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200"/>
  </bookViews>
  <sheets>
    <sheet name="百度9月媒体分析报告" sheetId="1" r:id="rId1"/>
    <sheet name="马甲包" sheetId="2" state="hidden" r:id="rId2"/>
    <sheet name="数据准备" sheetId="3" state="hidden" r:id="rId3"/>
  </sheets>
  <definedNames>
    <definedName name="_xlnm._FilterDatabase" localSheetId="0" hidden="1">百度9月媒体分析报告!#REF!</definedName>
    <definedName name="_xlnm._FilterDatabase" localSheetId="1" hidden="1">马甲包!$B$4:$P$16</definedName>
  </definedNames>
  <calcPr calcId="144525"/>
</workbook>
</file>

<file path=xl/sharedStrings.xml><?xml version="1.0" encoding="utf-8"?>
<sst xmlns="http://schemas.openxmlformats.org/spreadsheetml/2006/main" count="441" uniqueCount="165">
  <si>
    <t>百度9月媒体分析报告-201909xx</t>
  </si>
  <si>
    <t>序言：</t>
  </si>
  <si>
    <t>① 百度线买量游戏中，星辰是使命量级的1/5，故重点分析使命，其中投放媒体有百度搜索、百度信息流，其中百度搜索9月8号开始投放，量级不足百度信息流1/20，所以将分析重点放在百度信息流的使命安卓与使命IOS。</t>
  </si>
  <si>
    <t>② 使命安卓近3个月来，LTV及其增幅均低于大盘，9月LTV增幅与8月接近；使命IOS除8月外，LTV及其增幅低于大盘，9月最差，7日之后增幅明显慢于7、8月</t>
  </si>
  <si>
    <t>③ 百度使命安卓前7日LTV偏低，LTV增幅较缓，7日之后增幅有所加快，LTV增幅优于头条但弱于TSA；使命IOS前30日LTV会低于大盘，长留优于头条，与TSA相差不大</t>
  </si>
  <si>
    <t>一、9月百度使命ROI情况</t>
  </si>
  <si>
    <t>本模块主要包括：</t>
  </si>
  <si>
    <t>1、对比回本ROI与实际ROI，了解ROI完成情况</t>
  </si>
  <si>
    <t>2、给出近3个月百度付费结构，给投手做辅助参考</t>
  </si>
  <si>
    <t>回本模型-预期</t>
  </si>
  <si>
    <t>渠道</t>
  </si>
  <si>
    <t>1日</t>
  </si>
  <si>
    <t>3日</t>
  </si>
  <si>
    <t>5日</t>
  </si>
  <si>
    <t>7日</t>
  </si>
  <si>
    <t>14日</t>
  </si>
  <si>
    <t>21日</t>
  </si>
  <si>
    <t>28日</t>
  </si>
  <si>
    <t>30日</t>
  </si>
  <si>
    <t>60日</t>
  </si>
  <si>
    <t>90日</t>
  </si>
  <si>
    <t>120日</t>
  </si>
  <si>
    <t>150日</t>
  </si>
  <si>
    <t>180日</t>
  </si>
  <si>
    <t>210日</t>
  </si>
  <si>
    <t>240日</t>
  </si>
  <si>
    <t>270日</t>
  </si>
  <si>
    <t>300日</t>
  </si>
  <si>
    <t>330日</t>
  </si>
  <si>
    <t>百度</t>
  </si>
  <si>
    <t>月投产-实际</t>
  </si>
  <si>
    <t>月份</t>
  </si>
  <si>
    <t>2日</t>
  </si>
  <si>
    <t>4日</t>
  </si>
  <si>
    <t>6日</t>
  </si>
  <si>
    <t>19.47%
（偏高）</t>
  </si>
  <si>
    <t>201909
(参考)</t>
  </si>
  <si>
    <t>-</t>
  </si>
  <si>
    <t>投产能否符合回本预期，跟当月爆R概率与爆R大小有关，详细数据投手可去参考8月、9月的LTV、LTV增幅及其每日投产情况</t>
  </si>
  <si>
    <t>一般情况下，安卓首日投产2-4%可认定有R，爆R日越频繁、越大对后续投产增长刺激效果越好；IOS则需观察前7日LTV增幅情况</t>
  </si>
  <si>
    <t>同时需要结合用户付费结构，通过对比7、8、9月付费结构，参考付费结构如下：</t>
  </si>
  <si>
    <t>7-9月登录付费结构对比</t>
  </si>
  <si>
    <t>7-9月新增付费结构对比</t>
  </si>
  <si>
    <t>日期</t>
  </si>
  <si>
    <t>汇总</t>
  </si>
  <si>
    <t>(0,10]</t>
  </si>
  <si>
    <t>(10,100]</t>
  </si>
  <si>
    <t>(100,500]</t>
  </si>
  <si>
    <t>(500,1000]</t>
  </si>
  <si>
    <t>(1000,3000]</t>
  </si>
  <si>
    <t>(3000,10000]</t>
  </si>
  <si>
    <t>(10000,30000]</t>
  </si>
  <si>
    <t>二、9月百度使命用户质量--新增及活跃</t>
  </si>
  <si>
    <t>1、9月导入量级变化情况</t>
  </si>
  <si>
    <t>2、新增用户质量</t>
  </si>
  <si>
    <t>3、活跃与留存情况</t>
  </si>
  <si>
    <t>基础指标表</t>
  </si>
  <si>
    <t>融合渠道</t>
  </si>
  <si>
    <t>新增注册设备</t>
  </si>
  <si>
    <t>支出单价</t>
  </si>
  <si>
    <t>账号支出单价</t>
  </si>
  <si>
    <t>新增付费率</t>
  </si>
  <si>
    <t>新增付费ARPU值</t>
  </si>
  <si>
    <t>首日投产</t>
  </si>
  <si>
    <t>区间投产</t>
  </si>
  <si>
    <t>次日留存</t>
  </si>
  <si>
    <t>3日留存</t>
  </si>
  <si>
    <t>7日留存</t>
  </si>
  <si>
    <t>首日LTV</t>
  </si>
  <si>
    <t>3日LTV</t>
  </si>
  <si>
    <t>7日LTV</t>
  </si>
  <si>
    <t>DAU</t>
  </si>
  <si>
    <t>DAU付费率</t>
  </si>
  <si>
    <t>付费ARPU值</t>
  </si>
  <si>
    <t>登录arpu</t>
  </si>
  <si>
    <t>DNU/DAU</t>
  </si>
  <si>
    <t>安卓</t>
  </si>
  <si>
    <t>IOS</t>
  </si>
  <si>
    <t>LTV</t>
  </si>
  <si>
    <t>1~8均值</t>
  </si>
  <si>
    <t>新增留存</t>
  </si>
  <si>
    <t>1日留存</t>
  </si>
  <si>
    <t>2日留存</t>
  </si>
  <si>
    <t>4日留存</t>
  </si>
  <si>
    <t>5日留存</t>
  </si>
  <si>
    <t>6日留存</t>
  </si>
  <si>
    <t>14日留存</t>
  </si>
  <si>
    <t>30日留存</t>
  </si>
  <si>
    <t>60日留存</t>
  </si>
  <si>
    <t>持续付费留存</t>
  </si>
  <si>
    <t>1日付费</t>
  </si>
  <si>
    <t>2日付费</t>
  </si>
  <si>
    <t>3日付费</t>
  </si>
  <si>
    <t>4日付费</t>
  </si>
  <si>
    <t>5日付费</t>
  </si>
  <si>
    <t>6日付费</t>
  </si>
  <si>
    <t>7日付费</t>
  </si>
  <si>
    <t>14日付费</t>
  </si>
  <si>
    <t>30日付费</t>
  </si>
  <si>
    <t>60日付费</t>
  </si>
  <si>
    <t>通过以上四个表分析可知：</t>
  </si>
  <si>
    <t>1、9月量级预计少于8月；成本上涨，安卓从37上涨至40，IOS从119上涨至120；活跃、留存无较大变化</t>
  </si>
  <si>
    <t>2、安卓新增用户质量、持续付费性保持稳定，其中</t>
  </si>
  <si>
    <t>a 首日新增有所上涨，付费率2.7%-2.8%，新增付费arpu从20涨到30</t>
  </si>
  <si>
    <t>b LTV及其增长优于历史均值，其中14日LTV高出历史1个点，更详细数值可参考LTV表</t>
  </si>
  <si>
    <t>3、IOS新增用户质量下滑，其中</t>
  </si>
  <si>
    <t>a 首日新增变弱，付费率3%左右，arpu从60下降至30</t>
  </si>
  <si>
    <t>b LTV及其增长弱于历史均值，增幅缓慢，随时间LTV差距增大，首日低1.1个点，7日低2.5个点，14低2.8个点</t>
  </si>
  <si>
    <t>三、9月百度使命广告投放情况</t>
  </si>
  <si>
    <t>1、素材结构变化，了解目前投放素材主要方向</t>
  </si>
  <si>
    <t>2、马甲包总结，了解近3个月百度不同马甲包数据表现</t>
  </si>
  <si>
    <t>3、媒体大盘变化</t>
  </si>
  <si>
    <t>9月素材结构变化</t>
  </si>
  <si>
    <t>1、9月仍以单款旧素材为主要消耗，新素材方向多为红警剪辑方向，但消耗较少，消耗占比1-2%，兵种方向素材表现不佳</t>
  </si>
  <si>
    <t>2、单素材结构会使得数据波动性较大，且旧素材使用时间均在3个月以上，处于衰退期，衰退期过后则会迎来数据低谷期</t>
  </si>
  <si>
    <t>3、综上，除了投放层面延长旧素材使用寿命，当务之急是应当探索出适合百度渠道属性的创意</t>
  </si>
  <si>
    <t>近3个月马甲包情况</t>
  </si>
  <si>
    <t>百度安卓马甲包较多样，IOS主要是【全面征服】和【我的使命】，全面征服效果优于我的使命</t>
  </si>
  <si>
    <t>马甲包部分，主要分析安卓马甲包效果</t>
  </si>
  <si>
    <t>游戏马甲名</t>
  </si>
  <si>
    <t>量级占比</t>
  </si>
  <si>
    <t>警戒世界</t>
  </si>
  <si>
    <t>红色帝国</t>
  </si>
  <si>
    <t>① 警戒2</t>
  </si>
  <si>
    <t>③ 夺岛计划</t>
  </si>
  <si>
    <t>使命与征服</t>
  </si>
  <si>
    <t>② 我的使命</t>
  </si>
  <si>
    <t>坦克自走棋</t>
  </si>
  <si>
    <t>航母大作战</t>
  </si>
  <si>
    <t>铁血战争</t>
  </si>
  <si>
    <t>超级战舰</t>
  </si>
  <si>
    <t>盟军敢死队</t>
  </si>
  <si>
    <t>按照7日LTV大小进行排序，安卓马甲包情况如下：</t>
  </si>
  <si>
    <t>1、红警IP向跑量最大，其次是使命IP向，再次之是海战向，量级TOP3马甲包分别是：【警戒2】、【我的使命】、【夺岛计划】</t>
  </si>
  <si>
    <t>2、历史表现中，红警IP向付费优于使命IP向，航海向付费一般</t>
  </si>
  <si>
    <t>3、坦克类马甲包付费偏弱，付费增长潜力弱于使命IP、红警IP</t>
  </si>
  <si>
    <t>9月媒体大盘情况</t>
  </si>
  <si>
    <t>SLG品类</t>
  </si>
  <si>
    <t>媒体</t>
  </si>
  <si>
    <t>CTR</t>
  </si>
  <si>
    <t>CPM</t>
  </si>
  <si>
    <t>CVR</t>
  </si>
  <si>
    <t>CPA</t>
  </si>
  <si>
    <t>CTR环比</t>
  </si>
  <si>
    <t>CPM环比</t>
  </si>
  <si>
    <t>CVR环比</t>
  </si>
  <si>
    <t>CPA环比</t>
  </si>
  <si>
    <t>大盘</t>
  </si>
  <si>
    <t>四、结论与建议</t>
  </si>
  <si>
    <t>警戒2</t>
  </si>
  <si>
    <t>夺岛计划</t>
  </si>
  <si>
    <t>我的使命</t>
  </si>
  <si>
    <t>新增账号</t>
  </si>
  <si>
    <t>腾讯3k[qq3k]</t>
  </si>
  <si>
    <t>3k玩[3k]</t>
  </si>
  <si>
    <t>混合苹果3k[apple3k]</t>
  </si>
  <si>
    <t>近3个月安卓大盘LTV增长保持稳定，IOS走弱</t>
  </si>
  <si>
    <t>成本有上涨趋势，目前安卓账号支出单价35-40，IOS账号支出单价100左右</t>
  </si>
  <si>
    <t>安卓近3个月来，LTV及其增幅均低于大盘，9月LTV增幅与8月接近，IOS除8月外，LTV及其增幅低于大盘，9月最差，7日之后增幅明显慢于7、8月</t>
  </si>
  <si>
    <t>安卓成本从30上涨到40 ，IOS成本从100上涨至120，其中IOS成本高于大盘</t>
  </si>
  <si>
    <t>百度渠道特性（与其他渠道对比）</t>
  </si>
  <si>
    <t>ROI及优化</t>
  </si>
  <si>
    <t>百度前7日LTV偏低，LTV增幅较缓，7日之后增幅有所加快，LTV增幅优于头条但弱于TSA</t>
  </si>
  <si>
    <t>前30日LTV会低于大盘，但终身LTV较好，接近或优于大盘</t>
  </si>
  <si>
    <t>长留优于头条，与TSA相差不大</t>
  </si>
</sst>
</file>

<file path=xl/styles.xml><?xml version="1.0" encoding="utf-8"?>
<styleSheet xmlns="http://schemas.openxmlformats.org/spreadsheetml/2006/main">
  <numFmts count="6">
    <numFmt numFmtId="6" formatCode="&quot;￥&quot;#,##0;[Red]&quot;￥&quot;\-#,##0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24" fillId="32" borderId="5" applyNumberFormat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  <xf numFmtId="17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10" fontId="2" fillId="0" borderId="1" xfId="1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1" fillId="0" borderId="0" xfId="0" applyNumberFormat="1" applyFont="1">
      <alignment vertical="center"/>
    </xf>
    <xf numFmtId="0" fontId="3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NumberFormat="1" applyFont="1" applyFill="1" applyAlignment="1">
      <alignment vertical="center"/>
    </xf>
    <xf numFmtId="0" fontId="2" fillId="6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10" fontId="2" fillId="7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4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9" fontId="2" fillId="0" borderId="1" xfId="0" applyNumberFormat="1" applyFont="1" applyBorder="1" applyAlignment="1">
      <alignment horizontal="center" vertical="center"/>
    </xf>
    <xf numFmtId="9" fontId="1" fillId="0" borderId="0" xfId="0" applyNumberFormat="1" applyFont="1" applyFill="1">
      <alignment vertical="center"/>
    </xf>
    <xf numFmtId="10" fontId="2" fillId="8" borderId="1" xfId="0" applyNumberFormat="1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7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11" applyNumberFormat="1" applyFont="1" applyBorder="1" applyAlignment="1">
      <alignment horizontal="center" vertical="center"/>
    </xf>
    <xf numFmtId="0" fontId="1" fillId="0" borderId="0" xfId="0" applyFont="1" applyFill="1">
      <alignment vertical="center"/>
    </xf>
    <xf numFmtId="58" fontId="2" fillId="4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10" fontId="2" fillId="5" borderId="1" xfId="11" applyNumberFormat="1" applyFont="1" applyFill="1" applyBorder="1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1" xfId="11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2" fillId="0" borderId="1" xfId="1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>
      <alignment vertical="center"/>
    </xf>
    <xf numFmtId="10" fontId="2" fillId="0" borderId="1" xfId="11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102</xdr:row>
      <xdr:rowOff>200025</xdr:rowOff>
    </xdr:from>
    <xdr:to>
      <xdr:col>12</xdr:col>
      <xdr:colOff>668655</xdr:colOff>
      <xdr:row>109</xdr:row>
      <xdr:rowOff>57785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325" y="22971125"/>
          <a:ext cx="8486775" cy="13341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C169"/>
  <sheetViews>
    <sheetView showGridLines="0" tabSelected="1" topLeftCell="A103" workbookViewId="0">
      <selection activeCell="N125" sqref="N125"/>
    </sheetView>
  </sheetViews>
  <sheetFormatPr defaultColWidth="9" defaultRowHeight="16.5"/>
  <cols>
    <col min="1" max="1" width="3.5" style="1" customWidth="1"/>
    <col min="2" max="2" width="10.475" style="1" customWidth="1"/>
    <col min="3" max="3" width="10.625" style="1" customWidth="1"/>
    <col min="4" max="8" width="9" style="1"/>
    <col min="9" max="9" width="9.125" style="1"/>
    <col min="10" max="10" width="9" style="1"/>
    <col min="11" max="11" width="9.125" style="1"/>
    <col min="12" max="12" width="9.875" style="1" customWidth="1"/>
    <col min="13" max="14" width="9.375" style="1"/>
    <col min="15" max="19" width="9" style="1"/>
    <col min="20" max="20" width="9" style="1" customWidth="1"/>
    <col min="21" max="21" width="9.75" style="1" customWidth="1"/>
    <col min="22" max="16384" width="9" style="1"/>
  </cols>
  <sheetData>
    <row r="1" ht="30" customHeight="1" spans="2:24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2:24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2:24"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2:24">
      <c r="B4" s="14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2:24">
      <c r="B5" s="14" t="s">
        <v>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2:24">
      <c r="B6" s="14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2:24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9" spans="2:24">
      <c r="B9" s="15" t="s">
        <v>5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2:25">
      <c r="B10" s="17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82"/>
    </row>
    <row r="11" spans="2:25">
      <c r="B11" s="18" t="s">
        <v>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82"/>
    </row>
    <row r="12" spans="2:25">
      <c r="B12" s="18" t="s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82"/>
    </row>
    <row r="13" spans="2:25">
      <c r="B13" s="18" t="s">
        <v>8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82"/>
    </row>
    <row r="14" spans="2:25">
      <c r="B14" s="18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82"/>
    </row>
    <row r="15" spans="2:25"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82"/>
    </row>
    <row r="16" spans="2:20">
      <c r="B16" s="21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ht="30" customHeight="1" spans="2:20">
      <c r="B17" s="22" t="s">
        <v>10</v>
      </c>
      <c r="C17" s="22" t="s">
        <v>11</v>
      </c>
      <c r="D17" s="22" t="s">
        <v>12</v>
      </c>
      <c r="E17" s="22" t="s">
        <v>13</v>
      </c>
      <c r="F17" s="22" t="s">
        <v>14</v>
      </c>
      <c r="G17" s="22" t="s">
        <v>15</v>
      </c>
      <c r="H17" s="22" t="s">
        <v>16</v>
      </c>
      <c r="I17" s="22" t="s">
        <v>17</v>
      </c>
      <c r="J17" s="22" t="s">
        <v>18</v>
      </c>
      <c r="K17" s="22" t="s">
        <v>19</v>
      </c>
      <c r="L17" s="22" t="s">
        <v>20</v>
      </c>
      <c r="M17" s="22" t="s">
        <v>21</v>
      </c>
      <c r="N17" s="22" t="s">
        <v>22</v>
      </c>
      <c r="O17" s="22" t="s">
        <v>23</v>
      </c>
      <c r="P17" s="22" t="s">
        <v>24</v>
      </c>
      <c r="Q17" s="22" t="s">
        <v>25</v>
      </c>
      <c r="R17" s="22" t="s">
        <v>26</v>
      </c>
      <c r="S17" s="22" t="s">
        <v>27</v>
      </c>
      <c r="T17" s="22" t="s">
        <v>28</v>
      </c>
    </row>
    <row r="18" ht="29" customHeight="1" spans="2:20">
      <c r="B18" s="23" t="s">
        <v>29</v>
      </c>
      <c r="C18" s="24">
        <v>0.02</v>
      </c>
      <c r="D18" s="25">
        <v>0.0473580022643603</v>
      </c>
      <c r="E18" s="25">
        <v>0.0624190581720149</v>
      </c>
      <c r="F18" s="25">
        <v>0.0766686949888813</v>
      </c>
      <c r="G18" s="25">
        <v>0.116959883322022</v>
      </c>
      <c r="H18" s="25">
        <v>0.141130305409952</v>
      </c>
      <c r="I18" s="25">
        <v>0.169851951317755</v>
      </c>
      <c r="J18" s="25">
        <v>0.179333379754814</v>
      </c>
      <c r="K18" s="25">
        <v>0.326002632723475</v>
      </c>
      <c r="L18" s="25">
        <v>0.447596983151648</v>
      </c>
      <c r="M18" s="25">
        <v>0.529650824698039</v>
      </c>
      <c r="N18" s="25">
        <v>0.609098448402745</v>
      </c>
      <c r="O18" s="25">
        <v>0.700463215663157</v>
      </c>
      <c r="P18" s="25">
        <v>0.770509537229472</v>
      </c>
      <c r="Q18" s="25">
        <v>0.84756049095242</v>
      </c>
      <c r="R18" s="25">
        <v>0.932316540047662</v>
      </c>
      <c r="S18" s="25">
        <v>0.978932367050045</v>
      </c>
      <c r="T18" s="74">
        <v>1.02787898540255</v>
      </c>
    </row>
    <row r="20" spans="2:2">
      <c r="B20" s="2" t="s">
        <v>30</v>
      </c>
    </row>
    <row r="21" ht="23" customHeight="1" spans="2:13">
      <c r="B21" s="26" t="s">
        <v>31</v>
      </c>
      <c r="C21" s="26" t="s">
        <v>11</v>
      </c>
      <c r="D21" s="26" t="s">
        <v>32</v>
      </c>
      <c r="E21" s="26" t="s">
        <v>12</v>
      </c>
      <c r="F21" s="26" t="s">
        <v>33</v>
      </c>
      <c r="G21" s="26" t="s">
        <v>13</v>
      </c>
      <c r="H21" s="26" t="s">
        <v>34</v>
      </c>
      <c r="I21" s="26" t="s">
        <v>14</v>
      </c>
      <c r="J21" s="26" t="s">
        <v>15</v>
      </c>
      <c r="K21" s="26" t="s">
        <v>16</v>
      </c>
      <c r="L21" s="26" t="s">
        <v>17</v>
      </c>
      <c r="M21" s="26" t="s">
        <v>18</v>
      </c>
    </row>
    <row r="22" ht="31" customHeight="1" spans="2:29">
      <c r="B22" s="27">
        <v>201908</v>
      </c>
      <c r="C22" s="28">
        <v>0.0151</v>
      </c>
      <c r="D22" s="28">
        <v>0.0276</v>
      </c>
      <c r="E22" s="28">
        <v>0.0363</v>
      </c>
      <c r="F22" s="28">
        <v>0.0449</v>
      </c>
      <c r="G22" s="28">
        <v>0.0508</v>
      </c>
      <c r="H22" s="28">
        <v>0.0587</v>
      </c>
      <c r="I22" s="28">
        <v>0.0628</v>
      </c>
      <c r="J22" s="28">
        <v>0.1039</v>
      </c>
      <c r="K22" s="28">
        <v>0.1313</v>
      </c>
      <c r="L22" s="28">
        <v>0.1821</v>
      </c>
      <c r="M22" s="55" t="s">
        <v>35</v>
      </c>
      <c r="N22" s="11"/>
      <c r="O22" s="11"/>
      <c r="T22" s="11"/>
      <c r="U22" s="11"/>
      <c r="V22" s="11"/>
      <c r="Z22" s="11"/>
      <c r="AA22" s="11"/>
      <c r="AB22" s="11"/>
      <c r="AC22" s="11"/>
    </row>
    <row r="23" ht="31" customHeight="1" spans="2:29">
      <c r="B23" s="29" t="s">
        <v>36</v>
      </c>
      <c r="C23" s="28">
        <v>0.0127</v>
      </c>
      <c r="D23" s="28">
        <v>0.0245</v>
      </c>
      <c r="E23" s="28">
        <v>0.0312</v>
      </c>
      <c r="F23" s="28">
        <v>0.0405</v>
      </c>
      <c r="G23" s="28">
        <v>0.046</v>
      </c>
      <c r="H23" s="28">
        <v>0.0489</v>
      </c>
      <c r="I23" s="28">
        <v>0.054</v>
      </c>
      <c r="J23" s="56" t="s">
        <v>37</v>
      </c>
      <c r="K23" s="56" t="s">
        <v>37</v>
      </c>
      <c r="L23" s="56" t="s">
        <v>37</v>
      </c>
      <c r="M23" s="57" t="s">
        <v>37</v>
      </c>
      <c r="N23" s="11"/>
      <c r="O23" s="11"/>
      <c r="T23" s="11"/>
      <c r="U23" s="11"/>
      <c r="V23" s="11"/>
      <c r="Z23" s="11"/>
      <c r="AA23" s="11"/>
      <c r="AB23" s="11"/>
      <c r="AC23" s="11"/>
    </row>
    <row r="25" spans="2:2">
      <c r="B25" s="30" t="s">
        <v>38</v>
      </c>
    </row>
    <row r="26" spans="2:2">
      <c r="B26" s="30" t="s">
        <v>39</v>
      </c>
    </row>
    <row r="27" spans="2:2">
      <c r="B27" s="30" t="s">
        <v>40</v>
      </c>
    </row>
    <row r="29" spans="2:12">
      <c r="B29" s="30" t="s">
        <v>41</v>
      </c>
      <c r="L29" s="30" t="s">
        <v>42</v>
      </c>
    </row>
    <row r="30" ht="33" spans="2:20">
      <c r="B30" s="31" t="s">
        <v>43</v>
      </c>
      <c r="C30" s="31" t="s">
        <v>44</v>
      </c>
      <c r="D30" s="31" t="s">
        <v>45</v>
      </c>
      <c r="E30" s="31" t="s">
        <v>46</v>
      </c>
      <c r="F30" s="31" t="s">
        <v>47</v>
      </c>
      <c r="G30" s="31" t="s">
        <v>48</v>
      </c>
      <c r="H30" s="31" t="s">
        <v>49</v>
      </c>
      <c r="I30" s="31" t="s">
        <v>50</v>
      </c>
      <c r="J30" s="31" t="s">
        <v>51</v>
      </c>
      <c r="K30" s="58"/>
      <c r="L30" s="31" t="s">
        <v>31</v>
      </c>
      <c r="M30" s="31" t="s">
        <v>44</v>
      </c>
      <c r="N30" s="31" t="s">
        <v>45</v>
      </c>
      <c r="O30" s="31" t="s">
        <v>46</v>
      </c>
      <c r="P30" s="31" t="s">
        <v>47</v>
      </c>
      <c r="Q30" s="31" t="s">
        <v>48</v>
      </c>
      <c r="R30" s="31" t="s">
        <v>49</v>
      </c>
      <c r="S30" s="75"/>
      <c r="T30" s="75"/>
    </row>
    <row r="31" spans="2:20">
      <c r="B31" s="32">
        <v>201907</v>
      </c>
      <c r="C31" s="33">
        <v>602382</v>
      </c>
      <c r="D31" s="28">
        <v>0.0436</v>
      </c>
      <c r="E31" s="34">
        <v>0.2007</v>
      </c>
      <c r="F31" s="34">
        <v>0.2627</v>
      </c>
      <c r="G31" s="34">
        <v>0.2196</v>
      </c>
      <c r="H31" s="34">
        <v>0.2252</v>
      </c>
      <c r="I31" s="28">
        <v>0.0483</v>
      </c>
      <c r="J31" s="59">
        <v>0</v>
      </c>
      <c r="K31" s="60"/>
      <c r="L31" s="27">
        <v>201907</v>
      </c>
      <c r="M31" s="33">
        <v>16362</v>
      </c>
      <c r="N31" s="28">
        <v>0.151</v>
      </c>
      <c r="O31" s="34">
        <v>0.337</v>
      </c>
      <c r="P31" s="34">
        <v>0.297</v>
      </c>
      <c r="Q31" s="61">
        <v>0.215</v>
      </c>
      <c r="R31" s="76" t="s">
        <v>37</v>
      </c>
      <c r="S31" s="77"/>
      <c r="T31" s="78"/>
    </row>
    <row r="32" spans="2:20">
      <c r="B32" s="35"/>
      <c r="C32" s="27">
        <v>8740</v>
      </c>
      <c r="D32" s="28">
        <v>0.5295</v>
      </c>
      <c r="E32" s="28">
        <v>0.3542</v>
      </c>
      <c r="F32" s="28">
        <v>0.0835</v>
      </c>
      <c r="G32" s="28">
        <v>0.0217</v>
      </c>
      <c r="H32" s="28">
        <v>0.0103</v>
      </c>
      <c r="I32" s="28">
        <v>0.0007</v>
      </c>
      <c r="J32" s="59">
        <v>0</v>
      </c>
      <c r="K32" s="60"/>
      <c r="L32" s="27"/>
      <c r="M32" s="27">
        <v>659</v>
      </c>
      <c r="N32" s="28">
        <v>0.698</v>
      </c>
      <c r="O32" s="28">
        <v>0.2489</v>
      </c>
      <c r="P32" s="28">
        <v>0.0455</v>
      </c>
      <c r="Q32" s="28">
        <v>0.0076</v>
      </c>
      <c r="R32" s="76" t="s">
        <v>37</v>
      </c>
      <c r="S32" s="77"/>
      <c r="T32" s="78"/>
    </row>
    <row r="33" spans="2:20">
      <c r="B33" s="32">
        <v>201908</v>
      </c>
      <c r="C33" s="36">
        <v>962239</v>
      </c>
      <c r="D33" s="37">
        <v>0.037</v>
      </c>
      <c r="E33" s="34">
        <v>0.1532</v>
      </c>
      <c r="F33" s="34">
        <v>0.225</v>
      </c>
      <c r="G33" s="34">
        <v>0.191</v>
      </c>
      <c r="H33" s="34">
        <v>0.2242</v>
      </c>
      <c r="I33" s="61">
        <v>0.1579</v>
      </c>
      <c r="J33" s="61">
        <v>0.0118</v>
      </c>
      <c r="K33" s="60"/>
      <c r="L33" s="27">
        <v>201908</v>
      </c>
      <c r="M33" s="33">
        <v>26429</v>
      </c>
      <c r="N33" s="28">
        <v>0.1552</v>
      </c>
      <c r="O33" s="62">
        <v>0.31</v>
      </c>
      <c r="P33" s="34">
        <v>0.4006</v>
      </c>
      <c r="Q33" s="61">
        <v>0.1343</v>
      </c>
      <c r="R33" s="76" t="s">
        <v>37</v>
      </c>
      <c r="S33" s="78"/>
      <c r="T33" s="78"/>
    </row>
    <row r="34" spans="2:20">
      <c r="B34" s="35"/>
      <c r="C34" s="38">
        <v>11842</v>
      </c>
      <c r="D34" s="37">
        <v>0.5585</v>
      </c>
      <c r="E34" s="37">
        <v>0.3166</v>
      </c>
      <c r="F34" s="37">
        <v>0.0882</v>
      </c>
      <c r="G34" s="37">
        <v>0.0228</v>
      </c>
      <c r="H34" s="37">
        <v>0.0111</v>
      </c>
      <c r="I34" s="37">
        <v>0.0026</v>
      </c>
      <c r="J34" s="37">
        <v>0.0001</v>
      </c>
      <c r="K34" s="60"/>
      <c r="L34" s="27"/>
      <c r="M34" s="27">
        <v>1068</v>
      </c>
      <c r="N34" s="28">
        <v>0.6966</v>
      </c>
      <c r="O34" s="28">
        <v>0.2406</v>
      </c>
      <c r="P34" s="28">
        <v>0.0571</v>
      </c>
      <c r="Q34" s="28">
        <v>0.0056</v>
      </c>
      <c r="R34" s="76" t="s">
        <v>37</v>
      </c>
      <c r="S34" s="78"/>
      <c r="T34" s="78"/>
    </row>
    <row r="35" spans="2:20">
      <c r="B35" s="39">
        <v>201909</v>
      </c>
      <c r="C35" s="40">
        <v>1001427</v>
      </c>
      <c r="D35" s="41">
        <v>0.0285</v>
      </c>
      <c r="E35" s="34">
        <v>0.1404</v>
      </c>
      <c r="F35" s="34">
        <v>0.2197</v>
      </c>
      <c r="G35" s="34">
        <v>0.1711</v>
      </c>
      <c r="H35" s="34">
        <v>0.277</v>
      </c>
      <c r="I35" s="61">
        <v>0.1632</v>
      </c>
      <c r="J35" s="61">
        <v>0</v>
      </c>
      <c r="K35" s="60"/>
      <c r="L35" s="63">
        <v>201909</v>
      </c>
      <c r="M35" s="64">
        <v>23705</v>
      </c>
      <c r="N35" s="65">
        <v>0.1116</v>
      </c>
      <c r="O35" s="66">
        <v>0.2052</v>
      </c>
      <c r="P35" s="66">
        <v>0.3855</v>
      </c>
      <c r="Q35" s="66">
        <v>0.1957</v>
      </c>
      <c r="R35" s="61">
        <v>0.102</v>
      </c>
      <c r="S35" s="78"/>
      <c r="T35" s="78"/>
    </row>
    <row r="36" spans="2:21">
      <c r="B36" s="39"/>
      <c r="C36" s="42">
        <v>9882</v>
      </c>
      <c r="D36" s="41">
        <v>0.5049</v>
      </c>
      <c r="E36" s="41">
        <v>0.3428</v>
      </c>
      <c r="F36" s="41">
        <v>0.1069</v>
      </c>
      <c r="G36" s="41">
        <v>0.0253</v>
      </c>
      <c r="H36" s="41">
        <v>0.0165</v>
      </c>
      <c r="I36" s="41">
        <v>0.0036</v>
      </c>
      <c r="J36" s="41">
        <v>0</v>
      </c>
      <c r="K36" s="60"/>
      <c r="L36" s="67"/>
      <c r="M36" s="68">
        <v>714</v>
      </c>
      <c r="N36" s="65">
        <v>0.6835</v>
      </c>
      <c r="O36" s="65">
        <v>0.2269</v>
      </c>
      <c r="P36" s="65">
        <v>0.077</v>
      </c>
      <c r="Q36" s="65">
        <v>0.0098</v>
      </c>
      <c r="R36" s="65">
        <v>0.0028</v>
      </c>
      <c r="S36" s="78"/>
      <c r="T36" s="78"/>
      <c r="U36" s="79"/>
    </row>
    <row r="37" spans="2:21">
      <c r="B37" s="43"/>
      <c r="C37" s="44"/>
      <c r="D37" s="45"/>
      <c r="E37" s="45"/>
      <c r="F37" s="45"/>
      <c r="G37" s="45"/>
      <c r="H37" s="45"/>
      <c r="I37" s="45"/>
      <c r="J37" s="45"/>
      <c r="K37" s="60"/>
      <c r="L37" s="69"/>
      <c r="M37" s="70"/>
      <c r="N37" s="71"/>
      <c r="O37" s="71"/>
      <c r="P37" s="71"/>
      <c r="Q37" s="71"/>
      <c r="R37" s="11"/>
      <c r="S37" s="78"/>
      <c r="T37" s="78"/>
      <c r="U37" s="79"/>
    </row>
    <row r="38" spans="11:21">
      <c r="K38" s="60"/>
      <c r="S38" s="78"/>
      <c r="T38" s="78"/>
      <c r="U38" s="79"/>
    </row>
    <row r="39" spans="2:24">
      <c r="B39" s="15" t="s">
        <v>52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2:24">
      <c r="B40" s="18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2:24">
      <c r="B41" s="18" t="s">
        <v>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2:24">
      <c r="B42" s="18" t="s">
        <v>53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2:24">
      <c r="B43" s="18" t="s">
        <v>54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2:24">
      <c r="B44" s="18" t="s">
        <v>55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2:24">
      <c r="B45" s="18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2:2">
      <c r="B46" s="2"/>
    </row>
    <row r="47" spans="2:2">
      <c r="B47" s="2" t="s">
        <v>56</v>
      </c>
    </row>
    <row r="48" ht="33" spans="2:21">
      <c r="B48" s="31" t="s">
        <v>31</v>
      </c>
      <c r="C48" s="31" t="s">
        <v>57</v>
      </c>
      <c r="D48" s="31" t="s">
        <v>58</v>
      </c>
      <c r="E48" s="31" t="s">
        <v>59</v>
      </c>
      <c r="F48" s="31" t="s">
        <v>60</v>
      </c>
      <c r="G48" s="31" t="s">
        <v>61</v>
      </c>
      <c r="H48" s="31" t="s">
        <v>62</v>
      </c>
      <c r="I48" s="31" t="s">
        <v>63</v>
      </c>
      <c r="J48" s="31" t="s">
        <v>64</v>
      </c>
      <c r="K48" s="31" t="s">
        <v>65</v>
      </c>
      <c r="L48" s="31" t="s">
        <v>66</v>
      </c>
      <c r="M48" s="31" t="s">
        <v>67</v>
      </c>
      <c r="N48" s="31" t="s">
        <v>68</v>
      </c>
      <c r="O48" s="31" t="s">
        <v>69</v>
      </c>
      <c r="P48" s="31" t="s">
        <v>70</v>
      </c>
      <c r="Q48" s="31" t="s">
        <v>71</v>
      </c>
      <c r="R48" s="31" t="s">
        <v>72</v>
      </c>
      <c r="S48" s="31" t="s">
        <v>73</v>
      </c>
      <c r="T48" s="31" t="s">
        <v>74</v>
      </c>
      <c r="U48" s="31" t="s">
        <v>75</v>
      </c>
    </row>
    <row r="49" spans="2:29">
      <c r="B49" s="46">
        <v>7</v>
      </c>
      <c r="C49" s="47" t="s">
        <v>76</v>
      </c>
      <c r="D49" s="27">
        <v>28154</v>
      </c>
      <c r="E49" s="27">
        <v>34.59</v>
      </c>
      <c r="F49" s="27">
        <v>30.62</v>
      </c>
      <c r="G49" s="28">
        <v>0.0248</v>
      </c>
      <c r="H49" s="27">
        <v>21.76</v>
      </c>
      <c r="I49" s="28">
        <v>0.0146</v>
      </c>
      <c r="J49" s="28">
        <v>0.0728</v>
      </c>
      <c r="K49" s="28">
        <v>0.1811</v>
      </c>
      <c r="L49" s="28">
        <v>0.0981</v>
      </c>
      <c r="M49" s="28">
        <v>0.0607</v>
      </c>
      <c r="N49" s="27">
        <v>0.53</v>
      </c>
      <c r="O49" s="27">
        <v>1.27</v>
      </c>
      <c r="P49" s="27">
        <v>2.03</v>
      </c>
      <c r="Q49" s="27">
        <v>271020</v>
      </c>
      <c r="R49" s="28">
        <v>0.0424</v>
      </c>
      <c r="S49" s="27">
        <v>83.47</v>
      </c>
      <c r="T49" s="80">
        <f>R49*S49</f>
        <v>3.539128</v>
      </c>
      <c r="U49" s="81">
        <f>D49/Q49</f>
        <v>0.103881632351856</v>
      </c>
      <c r="AB49" s="11"/>
      <c r="AC49" s="11"/>
    </row>
    <row r="50" spans="2:29">
      <c r="B50" s="46"/>
      <c r="C50" s="47" t="s">
        <v>77</v>
      </c>
      <c r="D50" s="27">
        <v>4189</v>
      </c>
      <c r="E50" s="27">
        <v>115.97</v>
      </c>
      <c r="F50" s="27">
        <v>97.02</v>
      </c>
      <c r="G50" s="28">
        <v>0.0318</v>
      </c>
      <c r="H50" s="27">
        <v>59.73</v>
      </c>
      <c r="I50" s="28">
        <v>0.0163</v>
      </c>
      <c r="J50" s="28">
        <v>0.0859</v>
      </c>
      <c r="K50" s="28">
        <v>0.1752</v>
      </c>
      <c r="L50" s="28">
        <v>0.0923</v>
      </c>
      <c r="M50" s="28">
        <v>0.0577</v>
      </c>
      <c r="N50" s="27">
        <v>1.9</v>
      </c>
      <c r="O50" s="27">
        <v>4.18</v>
      </c>
      <c r="P50" s="27">
        <v>6.91</v>
      </c>
      <c r="Q50" s="27">
        <v>39450</v>
      </c>
      <c r="R50" s="28">
        <v>0.0894</v>
      </c>
      <c r="S50" s="27">
        <v>195.86</v>
      </c>
      <c r="T50" s="80">
        <f>R50*S50</f>
        <v>17.509884</v>
      </c>
      <c r="U50" s="81">
        <f>D50/Q50</f>
        <v>0.106185044359949</v>
      </c>
      <c r="AB50" s="11"/>
      <c r="AC50" s="11"/>
    </row>
    <row r="51" spans="2:29">
      <c r="B51" s="46">
        <v>8</v>
      </c>
      <c r="C51" s="47" t="s">
        <v>76</v>
      </c>
      <c r="D51" s="27">
        <v>40413</v>
      </c>
      <c r="E51" s="27">
        <v>40.5</v>
      </c>
      <c r="F51" s="27">
        <v>37.28</v>
      </c>
      <c r="G51" s="28">
        <v>0.028</v>
      </c>
      <c r="H51" s="27">
        <v>22.38</v>
      </c>
      <c r="I51" s="28">
        <v>0.0141</v>
      </c>
      <c r="J51" s="28">
        <v>0.1135</v>
      </c>
      <c r="K51" s="28">
        <v>0.1719</v>
      </c>
      <c r="L51" s="28">
        <v>0.0893</v>
      </c>
      <c r="M51" s="28">
        <v>0.0627</v>
      </c>
      <c r="N51" s="27">
        <v>0.62</v>
      </c>
      <c r="O51" s="27">
        <v>1.55</v>
      </c>
      <c r="P51" s="27">
        <v>2.84</v>
      </c>
      <c r="Q51" s="27">
        <v>303714</v>
      </c>
      <c r="R51" s="28">
        <v>0.0499</v>
      </c>
      <c r="S51" s="27">
        <v>82.26</v>
      </c>
      <c r="T51" s="80">
        <f>R51*S51</f>
        <v>4.104774</v>
      </c>
      <c r="U51" s="81">
        <f>D51/Q51</f>
        <v>0.133062683972421</v>
      </c>
      <c r="AB51" s="11"/>
      <c r="AC51" s="11"/>
    </row>
    <row r="52" spans="2:29">
      <c r="B52" s="46"/>
      <c r="C52" s="47" t="s">
        <v>77</v>
      </c>
      <c r="D52" s="27">
        <v>7159</v>
      </c>
      <c r="E52" s="27">
        <v>140.92</v>
      </c>
      <c r="F52" s="27">
        <v>119.09</v>
      </c>
      <c r="G52" s="28">
        <v>0.0364</v>
      </c>
      <c r="H52" s="27">
        <v>70.3</v>
      </c>
      <c r="I52" s="28">
        <v>0.0177</v>
      </c>
      <c r="J52" s="28">
        <v>0.1045</v>
      </c>
      <c r="K52" s="28">
        <v>0.1908</v>
      </c>
      <c r="L52" s="28">
        <v>0.1007</v>
      </c>
      <c r="M52" s="28">
        <v>0.0642</v>
      </c>
      <c r="N52" s="27">
        <v>2.54</v>
      </c>
      <c r="O52" s="27">
        <v>5.8</v>
      </c>
      <c r="P52" s="27">
        <v>9.2</v>
      </c>
      <c r="Q52" s="27">
        <v>45951</v>
      </c>
      <c r="R52" s="28">
        <v>0.0911</v>
      </c>
      <c r="S52" s="27">
        <v>163.32</v>
      </c>
      <c r="T52" s="80">
        <f>R52*S52</f>
        <v>14.878452</v>
      </c>
      <c r="U52" s="81">
        <f>D52/Q52</f>
        <v>0.155796391808666</v>
      </c>
      <c r="AB52" s="11"/>
      <c r="AC52" s="11"/>
    </row>
    <row r="53" spans="2:29">
      <c r="B53" s="46">
        <v>9</v>
      </c>
      <c r="C53" s="47" t="s">
        <v>76</v>
      </c>
      <c r="D53" s="27">
        <v>22380</v>
      </c>
      <c r="E53" s="27">
        <v>43.1</v>
      </c>
      <c r="F53" s="27">
        <v>40.01</v>
      </c>
      <c r="G53" s="28">
        <v>0.0272</v>
      </c>
      <c r="H53" s="27">
        <v>29.54</v>
      </c>
      <c r="I53" s="28">
        <v>0.0165</v>
      </c>
      <c r="J53" s="28">
        <v>0.0663</v>
      </c>
      <c r="K53" s="28">
        <v>0.1574</v>
      </c>
      <c r="L53" s="28">
        <v>0.083</v>
      </c>
      <c r="M53" s="28">
        <v>0.0589</v>
      </c>
      <c r="N53" s="27">
        <v>0.8</v>
      </c>
      <c r="O53" s="27">
        <v>1.95</v>
      </c>
      <c r="P53" s="27">
        <v>2.7</v>
      </c>
      <c r="Q53" s="27">
        <v>162895</v>
      </c>
      <c r="R53" s="28">
        <v>0.0483</v>
      </c>
      <c r="S53" s="27">
        <v>80.05</v>
      </c>
      <c r="T53" s="80">
        <f>R53*S53</f>
        <v>3.866415</v>
      </c>
      <c r="U53" s="81">
        <f>D53/Q53</f>
        <v>0.13738911568802</v>
      </c>
      <c r="AB53" s="11"/>
      <c r="AC53" s="11"/>
    </row>
    <row r="54" spans="2:29">
      <c r="B54" s="46"/>
      <c r="C54" s="47" t="s">
        <v>77</v>
      </c>
      <c r="D54" s="27">
        <v>2518</v>
      </c>
      <c r="E54" s="27">
        <v>148.52</v>
      </c>
      <c r="F54" s="27">
        <v>120.59</v>
      </c>
      <c r="G54" s="28">
        <v>0.0319</v>
      </c>
      <c r="H54" s="27">
        <v>28.81</v>
      </c>
      <c r="I54" s="28">
        <v>0.0062</v>
      </c>
      <c r="J54" s="28">
        <v>0.0397</v>
      </c>
      <c r="K54" s="28">
        <v>0.1608</v>
      </c>
      <c r="L54" s="28">
        <v>0.0855</v>
      </c>
      <c r="M54" s="28">
        <v>0.0618</v>
      </c>
      <c r="N54" s="27">
        <v>0.87</v>
      </c>
      <c r="O54" s="27">
        <v>2.08</v>
      </c>
      <c r="P54" s="27">
        <v>4.18</v>
      </c>
      <c r="Q54" s="27">
        <v>22836</v>
      </c>
      <c r="R54" s="28">
        <v>0.0829</v>
      </c>
      <c r="S54" s="27">
        <v>185.35</v>
      </c>
      <c r="T54" s="80">
        <f>R54*S54</f>
        <v>15.365515</v>
      </c>
      <c r="U54" s="81">
        <f>D54/Q54</f>
        <v>0.110264494657558</v>
      </c>
      <c r="AB54" s="11"/>
      <c r="AC54" s="11"/>
    </row>
    <row r="56" spans="2:2">
      <c r="B56" s="2" t="s">
        <v>78</v>
      </c>
    </row>
    <row r="57" ht="18" customHeight="1" spans="2:13">
      <c r="B57" s="31" t="s">
        <v>31</v>
      </c>
      <c r="C57" s="31" t="s">
        <v>57</v>
      </c>
      <c r="D57" s="31" t="s">
        <v>11</v>
      </c>
      <c r="E57" s="31" t="s">
        <v>32</v>
      </c>
      <c r="F57" s="31" t="s">
        <v>12</v>
      </c>
      <c r="G57" s="31" t="s">
        <v>33</v>
      </c>
      <c r="H57" s="31" t="s">
        <v>13</v>
      </c>
      <c r="I57" s="31" t="s">
        <v>34</v>
      </c>
      <c r="J57" s="31" t="s">
        <v>14</v>
      </c>
      <c r="K57" s="31" t="s">
        <v>15</v>
      </c>
      <c r="L57" s="31" t="s">
        <v>18</v>
      </c>
      <c r="M57" s="31" t="s">
        <v>19</v>
      </c>
    </row>
    <row r="58" spans="2:13">
      <c r="B58" s="46">
        <v>7</v>
      </c>
      <c r="C58" s="47" t="s">
        <v>76</v>
      </c>
      <c r="D58" s="27">
        <v>0.53</v>
      </c>
      <c r="E58" s="27">
        <v>0.99</v>
      </c>
      <c r="F58" s="27">
        <v>1.28</v>
      </c>
      <c r="G58" s="27">
        <v>1.5</v>
      </c>
      <c r="H58" s="27">
        <v>1.72</v>
      </c>
      <c r="I58" s="27">
        <v>1.91</v>
      </c>
      <c r="J58" s="27">
        <v>2.05</v>
      </c>
      <c r="K58" s="27">
        <v>3.32</v>
      </c>
      <c r="L58" s="27">
        <v>5.69</v>
      </c>
      <c r="M58" s="27">
        <v>4.35</v>
      </c>
    </row>
    <row r="59" spans="2:13">
      <c r="B59" s="46"/>
      <c r="C59" s="47" t="s">
        <v>77</v>
      </c>
      <c r="D59" s="27">
        <v>1.9</v>
      </c>
      <c r="E59" s="27">
        <v>3.15</v>
      </c>
      <c r="F59" s="27">
        <v>4.18</v>
      </c>
      <c r="G59" s="27">
        <v>5.42</v>
      </c>
      <c r="H59" s="27">
        <v>6</v>
      </c>
      <c r="I59" s="27">
        <v>6.68</v>
      </c>
      <c r="J59" s="27">
        <v>6.91</v>
      </c>
      <c r="K59" s="27">
        <v>11.25</v>
      </c>
      <c r="L59" s="27">
        <v>18.39</v>
      </c>
      <c r="M59" s="27">
        <v>41.99</v>
      </c>
    </row>
    <row r="60" spans="2:13">
      <c r="B60" s="48">
        <v>8</v>
      </c>
      <c r="C60" s="49" t="s">
        <v>76</v>
      </c>
      <c r="D60" s="50">
        <v>0.62</v>
      </c>
      <c r="E60" s="50">
        <v>1.15</v>
      </c>
      <c r="F60" s="50">
        <v>1.55</v>
      </c>
      <c r="G60" s="50">
        <v>2</v>
      </c>
      <c r="H60" s="50">
        <v>2.25</v>
      </c>
      <c r="I60" s="50">
        <v>2.67</v>
      </c>
      <c r="J60" s="50">
        <v>2.85</v>
      </c>
      <c r="K60" s="50">
        <v>4.79</v>
      </c>
      <c r="L60" s="50">
        <v>8.12</v>
      </c>
      <c r="M60" s="72" t="s">
        <v>37</v>
      </c>
    </row>
    <row r="61" spans="2:13">
      <c r="B61" s="48"/>
      <c r="C61" s="49" t="s">
        <v>77</v>
      </c>
      <c r="D61" s="51">
        <v>2.56</v>
      </c>
      <c r="E61" s="51">
        <v>4.55</v>
      </c>
      <c r="F61" s="51">
        <v>5.81</v>
      </c>
      <c r="G61" s="51">
        <v>6.77</v>
      </c>
      <c r="H61" s="51">
        <v>7.71</v>
      </c>
      <c r="I61" s="51">
        <v>8.52</v>
      </c>
      <c r="J61" s="51">
        <v>9.21</v>
      </c>
      <c r="K61" s="51">
        <v>14.87</v>
      </c>
      <c r="L61" s="51">
        <v>26.74</v>
      </c>
      <c r="M61" s="49" t="s">
        <v>37</v>
      </c>
    </row>
    <row r="62" spans="2:13">
      <c r="B62" s="46">
        <v>9</v>
      </c>
      <c r="C62" s="47" t="s">
        <v>76</v>
      </c>
      <c r="D62" s="27">
        <v>0.75</v>
      </c>
      <c r="E62" s="27">
        <v>1.45</v>
      </c>
      <c r="F62" s="27">
        <v>1.9</v>
      </c>
      <c r="G62" s="27">
        <v>2.34</v>
      </c>
      <c r="H62" s="27">
        <v>2.23</v>
      </c>
      <c r="I62" s="27">
        <v>2.51</v>
      </c>
      <c r="J62" s="27">
        <v>2.63</v>
      </c>
      <c r="K62" s="27">
        <v>4.54</v>
      </c>
      <c r="L62" s="47" t="s">
        <v>37</v>
      </c>
      <c r="M62" s="47" t="s">
        <v>37</v>
      </c>
    </row>
    <row r="63" spans="2:13">
      <c r="B63" s="46"/>
      <c r="C63" s="47" t="s">
        <v>77</v>
      </c>
      <c r="D63" s="27">
        <v>0.87</v>
      </c>
      <c r="E63" s="27">
        <v>1.64</v>
      </c>
      <c r="F63" s="27">
        <v>2.08</v>
      </c>
      <c r="G63" s="27">
        <v>3</v>
      </c>
      <c r="H63" s="27">
        <v>3.54</v>
      </c>
      <c r="I63" s="27">
        <v>3.74</v>
      </c>
      <c r="J63" s="27">
        <v>4.18</v>
      </c>
      <c r="K63" s="27">
        <v>7.95</v>
      </c>
      <c r="L63" s="47" t="s">
        <v>37</v>
      </c>
      <c r="M63" s="47" t="s">
        <v>37</v>
      </c>
    </row>
    <row r="64" spans="2:13">
      <c r="B64" s="52" t="s">
        <v>79</v>
      </c>
      <c r="C64" s="53" t="s">
        <v>76</v>
      </c>
      <c r="D64" s="54">
        <v>0.645714285714286</v>
      </c>
      <c r="E64" s="54">
        <v>1.18</v>
      </c>
      <c r="F64" s="54">
        <v>1.49571428571429</v>
      </c>
      <c r="G64" s="54">
        <v>1.76142857142857</v>
      </c>
      <c r="H64" s="54">
        <v>1.95142857142857</v>
      </c>
      <c r="I64" s="54">
        <v>2.17</v>
      </c>
      <c r="J64" s="54">
        <v>2.32857142857143</v>
      </c>
      <c r="K64" s="54">
        <v>3.55</v>
      </c>
      <c r="L64" s="73">
        <v>5.19</v>
      </c>
      <c r="M64" s="73">
        <v>8.24</v>
      </c>
    </row>
    <row r="65" spans="2:17">
      <c r="B65" s="83"/>
      <c r="C65" s="53" t="s">
        <v>77</v>
      </c>
      <c r="D65" s="54">
        <v>1.75833333333333</v>
      </c>
      <c r="E65" s="54">
        <v>3.11166666666667</v>
      </c>
      <c r="F65" s="54">
        <v>3.95666666666667</v>
      </c>
      <c r="G65" s="54">
        <v>4.80166666666667</v>
      </c>
      <c r="H65" s="54">
        <v>5.37</v>
      </c>
      <c r="I65" s="54">
        <v>6.045</v>
      </c>
      <c r="J65" s="54">
        <v>6.62833333333333</v>
      </c>
      <c r="K65" s="54">
        <v>10.156</v>
      </c>
      <c r="L65" s="73">
        <v>17.826</v>
      </c>
      <c r="M65" s="73">
        <v>32.29</v>
      </c>
      <c r="O65" s="100"/>
      <c r="Q65" s="88"/>
    </row>
    <row r="66" spans="17:17">
      <c r="Q66" s="88"/>
    </row>
    <row r="67" spans="2:2">
      <c r="B67" s="2" t="s">
        <v>80</v>
      </c>
    </row>
    <row r="68" ht="17" customHeight="1" spans="2:13">
      <c r="B68" s="31" t="s">
        <v>31</v>
      </c>
      <c r="C68" s="31" t="s">
        <v>57</v>
      </c>
      <c r="D68" s="31" t="s">
        <v>81</v>
      </c>
      <c r="E68" s="31" t="s">
        <v>82</v>
      </c>
      <c r="F68" s="31" t="s">
        <v>66</v>
      </c>
      <c r="G68" s="31" t="s">
        <v>83</v>
      </c>
      <c r="H68" s="31" t="s">
        <v>84</v>
      </c>
      <c r="I68" s="31" t="s">
        <v>85</v>
      </c>
      <c r="J68" s="31" t="s">
        <v>67</v>
      </c>
      <c r="K68" s="31" t="s">
        <v>86</v>
      </c>
      <c r="L68" s="31" t="s">
        <v>87</v>
      </c>
      <c r="M68" s="31" t="s">
        <v>88</v>
      </c>
    </row>
    <row r="69" spans="2:13">
      <c r="B69" s="46">
        <v>7</v>
      </c>
      <c r="C69" s="47" t="s">
        <v>76</v>
      </c>
      <c r="D69" s="28">
        <v>0.1813</v>
      </c>
      <c r="E69" s="28">
        <v>0.1191</v>
      </c>
      <c r="F69" s="28">
        <v>0.0982</v>
      </c>
      <c r="G69" s="28">
        <v>0.0848</v>
      </c>
      <c r="H69" s="28">
        <v>0.0691</v>
      </c>
      <c r="I69" s="28">
        <v>0.0668</v>
      </c>
      <c r="J69" s="28">
        <v>0.0608</v>
      </c>
      <c r="K69" s="28">
        <v>0.0428</v>
      </c>
      <c r="L69" s="28">
        <v>0.0303</v>
      </c>
      <c r="M69" s="28">
        <v>0.0213</v>
      </c>
    </row>
    <row r="70" spans="2:13">
      <c r="B70" s="46"/>
      <c r="C70" s="47" t="s">
        <v>77</v>
      </c>
      <c r="D70" s="28">
        <v>0.1754</v>
      </c>
      <c r="E70" s="28">
        <v>0.1178</v>
      </c>
      <c r="F70" s="28">
        <v>0.0925</v>
      </c>
      <c r="G70" s="28">
        <v>0.0813</v>
      </c>
      <c r="H70" s="28">
        <v>0.0689</v>
      </c>
      <c r="I70" s="28">
        <v>0.0665</v>
      </c>
      <c r="J70" s="28">
        <v>0.0577</v>
      </c>
      <c r="K70" s="28">
        <v>0.0403</v>
      </c>
      <c r="L70" s="28">
        <v>0.0312</v>
      </c>
      <c r="M70" s="28">
        <v>0.0195</v>
      </c>
    </row>
    <row r="71" spans="2:13">
      <c r="B71" s="46">
        <v>8</v>
      </c>
      <c r="C71" s="47" t="s">
        <v>76</v>
      </c>
      <c r="D71" s="28">
        <v>0.1731</v>
      </c>
      <c r="E71" s="28">
        <v>0.1114</v>
      </c>
      <c r="F71" s="28">
        <v>0.0895</v>
      </c>
      <c r="G71" s="28">
        <v>0.0776</v>
      </c>
      <c r="H71" s="28">
        <v>0.0689</v>
      </c>
      <c r="I71" s="28">
        <v>0.0671</v>
      </c>
      <c r="J71" s="28">
        <v>0.0627</v>
      </c>
      <c r="K71" s="28">
        <v>0.0437</v>
      </c>
      <c r="L71" s="28">
        <v>0.0285</v>
      </c>
      <c r="M71" s="47" t="s">
        <v>37</v>
      </c>
    </row>
    <row r="72" spans="2:13">
      <c r="B72" s="46"/>
      <c r="C72" s="47" t="s">
        <v>77</v>
      </c>
      <c r="D72" s="28">
        <v>0.191</v>
      </c>
      <c r="E72" s="28">
        <v>0.1232</v>
      </c>
      <c r="F72" s="28">
        <v>0.1007</v>
      </c>
      <c r="G72" s="28">
        <v>0.0836</v>
      </c>
      <c r="H72" s="28">
        <v>0.0763</v>
      </c>
      <c r="I72" s="28">
        <v>0.0702</v>
      </c>
      <c r="J72" s="28">
        <v>0.0643</v>
      </c>
      <c r="K72" s="28">
        <v>0.0484</v>
      </c>
      <c r="L72" s="28">
        <v>0.0325</v>
      </c>
      <c r="M72" s="47" t="s">
        <v>37</v>
      </c>
    </row>
    <row r="73" spans="2:13">
      <c r="B73" s="46">
        <v>9</v>
      </c>
      <c r="C73" s="47" t="s">
        <v>76</v>
      </c>
      <c r="D73" s="28">
        <v>0.1577</v>
      </c>
      <c r="E73" s="28">
        <v>0.1053</v>
      </c>
      <c r="F73" s="28">
        <v>0.0832</v>
      </c>
      <c r="G73" s="28">
        <v>0.0766</v>
      </c>
      <c r="H73" s="28">
        <v>0.0692</v>
      </c>
      <c r="I73" s="28">
        <v>0.0646</v>
      </c>
      <c r="J73" s="28">
        <v>0.0592</v>
      </c>
      <c r="K73" s="28">
        <v>0.0423</v>
      </c>
      <c r="L73" s="47" t="s">
        <v>37</v>
      </c>
      <c r="M73" s="47" t="s">
        <v>37</v>
      </c>
    </row>
    <row r="74" spans="2:13">
      <c r="B74" s="46"/>
      <c r="C74" s="47" t="s">
        <v>77</v>
      </c>
      <c r="D74" s="28">
        <v>0.1612</v>
      </c>
      <c r="E74" s="28">
        <v>0.1083</v>
      </c>
      <c r="F74" s="28">
        <v>0.0855</v>
      </c>
      <c r="G74" s="28">
        <v>0.0818</v>
      </c>
      <c r="H74" s="28">
        <v>0.07</v>
      </c>
      <c r="I74" s="28">
        <v>0.0581</v>
      </c>
      <c r="J74" s="28">
        <v>0.0618</v>
      </c>
      <c r="K74" s="28">
        <v>0.0455</v>
      </c>
      <c r="L74" s="47" t="s">
        <v>37</v>
      </c>
      <c r="M74" s="47" t="s">
        <v>37</v>
      </c>
    </row>
    <row r="76" spans="2:2">
      <c r="B76" s="2" t="s">
        <v>89</v>
      </c>
    </row>
    <row r="77" spans="2:13">
      <c r="B77" s="31" t="s">
        <v>31</v>
      </c>
      <c r="C77" s="31" t="s">
        <v>57</v>
      </c>
      <c r="D77" s="31" t="s">
        <v>90</v>
      </c>
      <c r="E77" s="31" t="s">
        <v>91</v>
      </c>
      <c r="F77" s="31" t="s">
        <v>92</v>
      </c>
      <c r="G77" s="31" t="s">
        <v>93</v>
      </c>
      <c r="H77" s="31" t="s">
        <v>94</v>
      </c>
      <c r="I77" s="31" t="s">
        <v>95</v>
      </c>
      <c r="J77" s="31" t="s">
        <v>96</v>
      </c>
      <c r="K77" s="31" t="s">
        <v>97</v>
      </c>
      <c r="L77" s="31" t="s">
        <v>98</v>
      </c>
      <c r="M77" s="31" t="s">
        <v>99</v>
      </c>
    </row>
    <row r="78" spans="2:13">
      <c r="B78" s="46">
        <v>7</v>
      </c>
      <c r="C78" s="47" t="s">
        <v>76</v>
      </c>
      <c r="D78" s="28">
        <v>0.1946</v>
      </c>
      <c r="E78" s="28">
        <v>0.1436</v>
      </c>
      <c r="F78" s="28">
        <v>0.0996</v>
      </c>
      <c r="G78" s="28">
        <v>0.0862</v>
      </c>
      <c r="H78" s="28">
        <v>0.0849</v>
      </c>
      <c r="I78" s="28">
        <v>0.074</v>
      </c>
      <c r="J78" s="28">
        <v>0.0715</v>
      </c>
      <c r="K78" s="28">
        <v>0.0549</v>
      </c>
      <c r="L78" s="28">
        <v>0.0466</v>
      </c>
      <c r="M78" s="28">
        <v>0.0372</v>
      </c>
    </row>
    <row r="79" spans="2:13">
      <c r="B79" s="46"/>
      <c r="C79" s="47" t="s">
        <v>77</v>
      </c>
      <c r="D79" s="28">
        <v>0.2457</v>
      </c>
      <c r="E79" s="28">
        <v>0.1775</v>
      </c>
      <c r="F79" s="28">
        <v>0.1741</v>
      </c>
      <c r="G79" s="28">
        <v>0.1433</v>
      </c>
      <c r="H79" s="28">
        <v>0.1263</v>
      </c>
      <c r="I79" s="28">
        <v>0.1229</v>
      </c>
      <c r="J79" s="28">
        <v>0.116</v>
      </c>
      <c r="K79" s="28">
        <v>0.0614</v>
      </c>
      <c r="L79" s="28">
        <v>0.0751</v>
      </c>
      <c r="M79" s="28">
        <v>0.0343</v>
      </c>
    </row>
    <row r="80" spans="2:13">
      <c r="B80" s="46">
        <v>8</v>
      </c>
      <c r="C80" s="47" t="s">
        <v>76</v>
      </c>
      <c r="D80" s="28">
        <v>0.1829</v>
      </c>
      <c r="E80" s="28">
        <v>0.1325</v>
      </c>
      <c r="F80" s="28">
        <v>0.1064</v>
      </c>
      <c r="G80" s="28">
        <v>0.0994</v>
      </c>
      <c r="H80" s="28">
        <v>0.0883</v>
      </c>
      <c r="I80" s="28">
        <v>0.0883</v>
      </c>
      <c r="J80" s="28">
        <v>0.0786</v>
      </c>
      <c r="K80" s="28">
        <v>0.0552</v>
      </c>
      <c r="L80" s="28">
        <v>0.0442</v>
      </c>
      <c r="M80" s="47" t="s">
        <v>37</v>
      </c>
    </row>
    <row r="81" spans="2:13">
      <c r="B81" s="46"/>
      <c r="C81" s="47" t="s">
        <v>77</v>
      </c>
      <c r="D81" s="28">
        <v>0.2951</v>
      </c>
      <c r="E81" s="28">
        <v>0.1955</v>
      </c>
      <c r="F81" s="28">
        <v>0.1523</v>
      </c>
      <c r="G81" s="28">
        <v>0.1523</v>
      </c>
      <c r="H81" s="28">
        <v>0.1109</v>
      </c>
      <c r="I81" s="28">
        <v>0.1053</v>
      </c>
      <c r="J81" s="28">
        <v>0.0977</v>
      </c>
      <c r="K81" s="28">
        <v>0.0752</v>
      </c>
      <c r="L81" s="28">
        <v>0.0485</v>
      </c>
      <c r="M81" s="47" t="s">
        <v>37</v>
      </c>
    </row>
    <row r="82" spans="2:13">
      <c r="B82" s="46">
        <v>9</v>
      </c>
      <c r="C82" s="47" t="s">
        <v>76</v>
      </c>
      <c r="D82" s="28">
        <v>0.2037</v>
      </c>
      <c r="E82" s="28">
        <v>0.1495</v>
      </c>
      <c r="F82" s="28">
        <v>0.1234</v>
      </c>
      <c r="G82" s="28">
        <v>0.1072</v>
      </c>
      <c r="H82" s="28">
        <v>0.0959</v>
      </c>
      <c r="I82" s="28">
        <v>0.0911</v>
      </c>
      <c r="J82" s="28">
        <v>0.0724</v>
      </c>
      <c r="K82" s="28">
        <v>0.0621</v>
      </c>
      <c r="L82" s="47" t="s">
        <v>37</v>
      </c>
      <c r="M82" s="47" t="s">
        <v>37</v>
      </c>
    </row>
    <row r="83" spans="2:13">
      <c r="B83" s="46"/>
      <c r="C83" s="47" t="s">
        <v>77</v>
      </c>
      <c r="D83" s="28">
        <v>0.2757</v>
      </c>
      <c r="E83" s="28">
        <v>0.16</v>
      </c>
      <c r="F83" s="28">
        <v>0.1737</v>
      </c>
      <c r="G83" s="28">
        <v>0.1548</v>
      </c>
      <c r="H83" s="28">
        <v>0.1528</v>
      </c>
      <c r="I83" s="28">
        <v>0.1418</v>
      </c>
      <c r="J83" s="28">
        <v>0.136</v>
      </c>
      <c r="K83" s="28">
        <v>0.125</v>
      </c>
      <c r="L83" s="47" t="s">
        <v>37</v>
      </c>
      <c r="M83" s="47" t="s">
        <v>37</v>
      </c>
    </row>
    <row r="84" spans="2:14">
      <c r="B84" s="84"/>
      <c r="C84" s="85"/>
      <c r="D84" s="43"/>
      <c r="E84" s="86"/>
      <c r="F84" s="86"/>
      <c r="G84" s="86"/>
      <c r="H84" s="86"/>
      <c r="I84" s="86"/>
      <c r="J84" s="86"/>
      <c r="K84" s="86"/>
      <c r="L84" s="86"/>
      <c r="M84" s="85"/>
      <c r="N84" s="85"/>
    </row>
    <row r="85" spans="2:2">
      <c r="B85" s="30" t="s">
        <v>100</v>
      </c>
    </row>
    <row r="86" spans="2:2">
      <c r="B86" s="87" t="s">
        <v>101</v>
      </c>
    </row>
    <row r="87" spans="2:2">
      <c r="B87" s="87" t="s">
        <v>102</v>
      </c>
    </row>
    <row r="88" spans="2:2">
      <c r="B88" s="30" t="s">
        <v>103</v>
      </c>
    </row>
    <row r="89" spans="2:2">
      <c r="B89" s="30" t="s">
        <v>104</v>
      </c>
    </row>
    <row r="90" spans="2:2">
      <c r="B90" s="87" t="s">
        <v>105</v>
      </c>
    </row>
    <row r="91" spans="2:2">
      <c r="B91" s="30" t="s">
        <v>106</v>
      </c>
    </row>
    <row r="92" spans="2:2">
      <c r="B92" s="88" t="s">
        <v>107</v>
      </c>
    </row>
    <row r="94" spans="2:24">
      <c r="B94" s="15" t="s">
        <v>108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2:24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2:24">
      <c r="B96" s="14" t="s">
        <v>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2:24">
      <c r="B97" s="14" t="s">
        <v>109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2:24">
      <c r="B98" s="14" t="s">
        <v>110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2:24">
      <c r="B99" s="14" t="s">
        <v>111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2:24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2" spans="2:19">
      <c r="B102" s="89" t="s">
        <v>112</v>
      </c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</row>
    <row r="103" ht="17.25"/>
    <row r="104" spans="2:14">
      <c r="B104" s="91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2"/>
      <c r="N104" s="101"/>
    </row>
    <row r="105" spans="2:14">
      <c r="B105" s="93"/>
      <c r="C105" s="94"/>
      <c r="D105" s="94"/>
      <c r="E105" s="94"/>
      <c r="F105" s="94"/>
      <c r="G105" s="94"/>
      <c r="H105" s="94"/>
      <c r="I105" s="94"/>
      <c r="J105" s="94"/>
      <c r="K105" s="94"/>
      <c r="L105" s="94"/>
      <c r="M105" s="94"/>
      <c r="N105" s="102"/>
    </row>
    <row r="106" spans="2:14">
      <c r="B106" s="93"/>
      <c r="C106" s="94"/>
      <c r="D106" s="94"/>
      <c r="E106" s="94"/>
      <c r="F106" s="94"/>
      <c r="G106" s="94"/>
      <c r="H106" s="94"/>
      <c r="I106" s="94"/>
      <c r="J106" s="94"/>
      <c r="K106" s="94"/>
      <c r="L106" s="94"/>
      <c r="M106" s="94"/>
      <c r="N106" s="102"/>
    </row>
    <row r="107" spans="2:14">
      <c r="B107" s="93"/>
      <c r="C107" s="94"/>
      <c r="D107" s="94"/>
      <c r="E107" s="94"/>
      <c r="F107" s="94"/>
      <c r="G107" s="94"/>
      <c r="H107" s="94"/>
      <c r="I107" s="94"/>
      <c r="J107" s="94"/>
      <c r="K107" s="94"/>
      <c r="L107" s="94"/>
      <c r="M107" s="94"/>
      <c r="N107" s="102"/>
    </row>
    <row r="108" spans="2:14">
      <c r="B108" s="93"/>
      <c r="C108" s="94"/>
      <c r="D108" s="94"/>
      <c r="E108" s="94"/>
      <c r="F108" s="94"/>
      <c r="G108" s="94"/>
      <c r="H108" s="94"/>
      <c r="I108" s="94"/>
      <c r="J108" s="94"/>
      <c r="K108" s="94"/>
      <c r="L108" s="94"/>
      <c r="M108" s="94"/>
      <c r="N108" s="102"/>
    </row>
    <row r="109" spans="2:14">
      <c r="B109" s="95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103"/>
    </row>
    <row r="110" spans="2:2">
      <c r="B110" s="97"/>
    </row>
    <row r="111" spans="2:2">
      <c r="B111" s="30" t="s">
        <v>113</v>
      </c>
    </row>
    <row r="112" spans="2:2">
      <c r="B112" s="30" t="s">
        <v>114</v>
      </c>
    </row>
    <row r="113" spans="2:2">
      <c r="B113" s="30" t="s">
        <v>115</v>
      </c>
    </row>
    <row r="114" spans="2:2">
      <c r="B114" s="97"/>
    </row>
    <row r="115" spans="2:19">
      <c r="B115" s="89" t="s">
        <v>116</v>
      </c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</row>
    <row r="116" spans="2:19">
      <c r="B116" s="19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</row>
    <row r="117" ht="15" customHeight="1" spans="2:2">
      <c r="B117" s="2" t="s">
        <v>117</v>
      </c>
    </row>
    <row r="118" spans="2:2">
      <c r="B118" s="2" t="s">
        <v>118</v>
      </c>
    </row>
    <row r="120" ht="33" spans="2:16">
      <c r="B120" s="98" t="s">
        <v>119</v>
      </c>
      <c r="C120" s="98" t="s">
        <v>120</v>
      </c>
      <c r="D120" s="98" t="s">
        <v>59</v>
      </c>
      <c r="E120" s="98" t="s">
        <v>60</v>
      </c>
      <c r="F120" s="98" t="s">
        <v>61</v>
      </c>
      <c r="G120" s="98" t="s">
        <v>62</v>
      </c>
      <c r="H120" s="98" t="s">
        <v>63</v>
      </c>
      <c r="I120" s="98" t="s">
        <v>65</v>
      </c>
      <c r="J120" s="98" t="s">
        <v>66</v>
      </c>
      <c r="K120" s="98" t="s">
        <v>67</v>
      </c>
      <c r="L120" s="98" t="s">
        <v>68</v>
      </c>
      <c r="M120" s="98" t="s">
        <v>69</v>
      </c>
      <c r="N120" s="98" t="s">
        <v>70</v>
      </c>
      <c r="O120" s="98" t="s">
        <v>72</v>
      </c>
      <c r="P120" s="98" t="s">
        <v>73</v>
      </c>
    </row>
    <row r="121" spans="2:16">
      <c r="B121" s="7" t="s">
        <v>44</v>
      </c>
      <c r="C121" s="8">
        <v>1</v>
      </c>
      <c r="D121" s="9">
        <v>42.78</v>
      </c>
      <c r="E121" s="9">
        <v>39.64</v>
      </c>
      <c r="F121" s="10">
        <v>0.0241</v>
      </c>
      <c r="G121" s="9">
        <v>28.21</v>
      </c>
      <c r="H121" s="10">
        <v>0.0143</v>
      </c>
      <c r="I121" s="10">
        <v>0.1603</v>
      </c>
      <c r="J121" s="10">
        <v>0.0826</v>
      </c>
      <c r="K121" s="10">
        <v>0.0563</v>
      </c>
      <c r="L121" s="9">
        <v>0.68</v>
      </c>
      <c r="M121" s="9">
        <v>1.68</v>
      </c>
      <c r="N121" s="9">
        <v>2.95</v>
      </c>
      <c r="O121" s="10">
        <v>0.057</v>
      </c>
      <c r="P121" s="9">
        <v>80.03</v>
      </c>
    </row>
    <row r="122" spans="2:16">
      <c r="B122" s="7" t="s">
        <v>121</v>
      </c>
      <c r="C122" s="8">
        <v>0.106200732418844</v>
      </c>
      <c r="D122" s="9">
        <v>36.96</v>
      </c>
      <c r="E122" s="9">
        <v>35.7</v>
      </c>
      <c r="F122" s="10">
        <v>0.0181</v>
      </c>
      <c r="G122" s="9">
        <v>19.56</v>
      </c>
      <c r="H122" s="10">
        <v>0.0082</v>
      </c>
      <c r="I122" s="10">
        <v>0.1477</v>
      </c>
      <c r="J122" s="10">
        <v>0.0713</v>
      </c>
      <c r="K122" s="10">
        <v>0.0502</v>
      </c>
      <c r="L122" s="9">
        <v>0.35</v>
      </c>
      <c r="M122" s="9">
        <v>1.78</v>
      </c>
      <c r="N122" s="9">
        <v>5.3</v>
      </c>
      <c r="O122" s="10">
        <v>0.059</v>
      </c>
      <c r="P122" s="9">
        <v>130.32</v>
      </c>
    </row>
    <row r="123" spans="2:16">
      <c r="B123" s="7" t="s">
        <v>122</v>
      </c>
      <c r="C123" s="8">
        <v>0.0923747749984483</v>
      </c>
      <c r="D123" s="9">
        <v>41.41</v>
      </c>
      <c r="E123" s="9">
        <v>37.99</v>
      </c>
      <c r="F123" s="10">
        <v>0.0313</v>
      </c>
      <c r="G123" s="9">
        <v>20.94</v>
      </c>
      <c r="H123" s="10">
        <v>0.0145</v>
      </c>
      <c r="I123" s="10">
        <v>0.1954</v>
      </c>
      <c r="J123" s="10">
        <v>0.1014</v>
      </c>
      <c r="K123" s="10">
        <v>0.0657</v>
      </c>
      <c r="L123" s="9">
        <v>0.65</v>
      </c>
      <c r="M123" s="9">
        <v>2.07</v>
      </c>
      <c r="N123" s="9">
        <v>3.17</v>
      </c>
      <c r="O123" s="10">
        <v>0.0625</v>
      </c>
      <c r="P123" s="9">
        <v>39.18</v>
      </c>
    </row>
    <row r="124" spans="2:16">
      <c r="B124" s="7" t="s">
        <v>123</v>
      </c>
      <c r="C124" s="99">
        <v>0.45124449134132</v>
      </c>
      <c r="D124" s="9">
        <v>41.16</v>
      </c>
      <c r="E124" s="9">
        <v>37.58</v>
      </c>
      <c r="F124" s="10">
        <v>0.0199</v>
      </c>
      <c r="G124" s="9">
        <v>33.75</v>
      </c>
      <c r="H124" s="10">
        <v>0.0148</v>
      </c>
      <c r="I124" s="10">
        <v>0.1343</v>
      </c>
      <c r="J124" s="10">
        <v>0.0774</v>
      </c>
      <c r="K124" s="10">
        <v>0.0558</v>
      </c>
      <c r="L124" s="9">
        <v>0.67</v>
      </c>
      <c r="M124" s="9">
        <v>1.77</v>
      </c>
      <c r="N124" s="9">
        <v>3.02</v>
      </c>
      <c r="O124" s="10">
        <v>0.0595</v>
      </c>
      <c r="P124" s="9">
        <v>92.85</v>
      </c>
    </row>
    <row r="125" spans="2:16">
      <c r="B125" s="7" t="s">
        <v>124</v>
      </c>
      <c r="C125" s="99">
        <v>0.133542300291726</v>
      </c>
      <c r="D125" s="9">
        <v>46.64</v>
      </c>
      <c r="E125" s="9">
        <v>43.42</v>
      </c>
      <c r="F125" s="10">
        <v>0.0368</v>
      </c>
      <c r="G125" s="9">
        <v>24.84</v>
      </c>
      <c r="H125" s="10">
        <v>0.0177</v>
      </c>
      <c r="I125" s="10">
        <v>0.2031</v>
      </c>
      <c r="J125" s="10">
        <v>0.1026</v>
      </c>
      <c r="K125" s="10">
        <v>0.0658</v>
      </c>
      <c r="L125" s="9">
        <v>0.9</v>
      </c>
      <c r="M125" s="9">
        <v>1.7</v>
      </c>
      <c r="N125" s="9">
        <v>2.6</v>
      </c>
      <c r="O125" s="10">
        <v>0.0618</v>
      </c>
      <c r="P125" s="9">
        <v>49.82</v>
      </c>
    </row>
    <row r="126" spans="2:16">
      <c r="B126" s="7" t="s">
        <v>125</v>
      </c>
      <c r="C126" s="8">
        <v>0.00260691453044504</v>
      </c>
      <c r="D126" s="9">
        <v>34.01</v>
      </c>
      <c r="E126" s="9">
        <v>29.3</v>
      </c>
      <c r="F126" s="10">
        <v>0.0462</v>
      </c>
      <c r="G126" s="9">
        <v>22.67</v>
      </c>
      <c r="H126" s="10">
        <v>0.0299</v>
      </c>
      <c r="I126" s="10">
        <v>0.1753</v>
      </c>
      <c r="J126" s="10">
        <v>0.0938</v>
      </c>
      <c r="K126" s="10">
        <v>0.0595</v>
      </c>
      <c r="L126" s="9">
        <v>0.98</v>
      </c>
      <c r="M126" s="9">
        <v>1.79</v>
      </c>
      <c r="N126" s="9">
        <v>1.93</v>
      </c>
      <c r="O126" s="10">
        <v>0.0684</v>
      </c>
      <c r="P126" s="9">
        <v>254.4</v>
      </c>
    </row>
    <row r="127" spans="2:16">
      <c r="B127" s="7" t="s">
        <v>126</v>
      </c>
      <c r="C127" s="99">
        <v>0.158214884240581</v>
      </c>
      <c r="D127" s="9">
        <v>47.3</v>
      </c>
      <c r="E127" s="9">
        <v>45.02</v>
      </c>
      <c r="F127" s="10">
        <v>0.0218</v>
      </c>
      <c r="G127" s="9">
        <v>34.75</v>
      </c>
      <c r="H127" s="10">
        <v>0.0142</v>
      </c>
      <c r="I127" s="10">
        <v>0.1756</v>
      </c>
      <c r="J127" s="10">
        <v>0.074</v>
      </c>
      <c r="K127" s="10">
        <v>0.0464</v>
      </c>
      <c r="L127" s="9">
        <v>0.76</v>
      </c>
      <c r="M127" s="9">
        <v>1.33</v>
      </c>
      <c r="N127" s="9">
        <v>1.86</v>
      </c>
      <c r="O127" s="10">
        <v>0.0477</v>
      </c>
      <c r="P127" s="9">
        <v>72.31</v>
      </c>
    </row>
    <row r="128" spans="2:16">
      <c r="B128" s="7" t="s">
        <v>127</v>
      </c>
      <c r="C128" s="8">
        <v>0.00630004344857551</v>
      </c>
      <c r="D128" s="9">
        <v>40.11</v>
      </c>
      <c r="E128" s="9">
        <v>36.51</v>
      </c>
      <c r="F128" s="10">
        <v>0.0269</v>
      </c>
      <c r="G128" s="9">
        <v>40.42</v>
      </c>
      <c r="H128" s="10">
        <v>0.025</v>
      </c>
      <c r="I128" s="10">
        <v>0.1779</v>
      </c>
      <c r="J128" s="10">
        <v>0.0833</v>
      </c>
      <c r="K128" s="10">
        <v>0.0594</v>
      </c>
      <c r="L128" s="9">
        <v>1.09</v>
      </c>
      <c r="M128" s="9">
        <v>1.23</v>
      </c>
      <c r="N128" s="9">
        <v>1.79</v>
      </c>
      <c r="O128" s="10">
        <v>0.0771</v>
      </c>
      <c r="P128" s="9">
        <v>30.82</v>
      </c>
    </row>
    <row r="129" spans="2:16">
      <c r="B129" s="7" t="s">
        <v>128</v>
      </c>
      <c r="C129" s="8">
        <v>0.00549314133200919</v>
      </c>
      <c r="D129" s="9">
        <v>26.29</v>
      </c>
      <c r="E129" s="9">
        <v>22.42</v>
      </c>
      <c r="F129" s="10">
        <v>0.0651</v>
      </c>
      <c r="G129" s="9">
        <v>19.33</v>
      </c>
      <c r="H129" s="10">
        <v>0.0471</v>
      </c>
      <c r="I129" s="10">
        <v>0.2193</v>
      </c>
      <c r="J129" s="10">
        <v>0.0843</v>
      </c>
      <c r="K129" s="10">
        <v>0.0534</v>
      </c>
      <c r="L129" s="9">
        <v>1.26</v>
      </c>
      <c r="M129" s="9">
        <v>1.39</v>
      </c>
      <c r="N129" s="9">
        <v>1.66</v>
      </c>
      <c r="O129" s="10">
        <v>0.0393</v>
      </c>
      <c r="P129" s="9">
        <v>58.39</v>
      </c>
    </row>
    <row r="130" spans="2:16">
      <c r="B130" s="7" t="s">
        <v>129</v>
      </c>
      <c r="C130" s="8">
        <v>0.00493451678977096</v>
      </c>
      <c r="D130" s="9">
        <v>49.19</v>
      </c>
      <c r="E130" s="9">
        <v>45.08</v>
      </c>
      <c r="F130" s="10">
        <v>0.0317</v>
      </c>
      <c r="G130" s="9">
        <v>6.82</v>
      </c>
      <c r="H130" s="10">
        <v>0.004</v>
      </c>
      <c r="I130" s="10">
        <v>0.1873</v>
      </c>
      <c r="J130" s="10">
        <v>0.1163</v>
      </c>
      <c r="K130" s="10">
        <v>0.0588</v>
      </c>
      <c r="L130" s="9">
        <v>0.22</v>
      </c>
      <c r="M130" s="9">
        <v>0.96</v>
      </c>
      <c r="N130" s="9">
        <v>1.57</v>
      </c>
      <c r="O130" s="10">
        <v>0.0453</v>
      </c>
      <c r="P130" s="9">
        <v>101.12</v>
      </c>
    </row>
    <row r="131" spans="2:16">
      <c r="B131" s="7" t="s">
        <v>130</v>
      </c>
      <c r="C131" s="8">
        <v>0.032586431630563</v>
      </c>
      <c r="D131" s="9">
        <v>54.65</v>
      </c>
      <c r="E131" s="9">
        <v>49.96</v>
      </c>
      <c r="F131" s="10">
        <v>0.0244</v>
      </c>
      <c r="G131" s="9">
        <v>18.75</v>
      </c>
      <c r="H131" s="10">
        <v>0.0077</v>
      </c>
      <c r="I131" s="10">
        <v>0.173</v>
      </c>
      <c r="J131" s="10">
        <v>0.0868</v>
      </c>
      <c r="K131" s="10">
        <v>0.0628</v>
      </c>
      <c r="L131" s="9">
        <v>0.45</v>
      </c>
      <c r="M131" s="9">
        <v>0.88</v>
      </c>
      <c r="N131" s="9">
        <v>1.54</v>
      </c>
      <c r="O131" s="10">
        <v>0.0642</v>
      </c>
      <c r="P131" s="9">
        <v>22.89</v>
      </c>
    </row>
    <row r="132" spans="2:16">
      <c r="B132" s="7" t="s">
        <v>131</v>
      </c>
      <c r="C132" s="8">
        <v>0.00411209732480914</v>
      </c>
      <c r="D132" s="9">
        <v>47.66</v>
      </c>
      <c r="E132" s="9">
        <v>45.44</v>
      </c>
      <c r="F132" s="10">
        <v>0.0216</v>
      </c>
      <c r="G132" s="9">
        <v>17.17</v>
      </c>
      <c r="H132" s="10">
        <v>0.0068</v>
      </c>
      <c r="I132" s="10">
        <v>0.1187</v>
      </c>
      <c r="J132" s="10">
        <v>0.0468</v>
      </c>
      <c r="K132" s="10">
        <v>0.0292</v>
      </c>
      <c r="L132" s="9">
        <v>0.37</v>
      </c>
      <c r="M132" s="9">
        <v>0.48</v>
      </c>
      <c r="N132" s="9">
        <v>0.51</v>
      </c>
      <c r="O132" s="10">
        <v>0.055</v>
      </c>
      <c r="P132" s="9">
        <v>50.12</v>
      </c>
    </row>
    <row r="133" spans="2:2">
      <c r="B133" s="97"/>
    </row>
    <row r="134" spans="2:2">
      <c r="B134" s="30" t="s">
        <v>132</v>
      </c>
    </row>
    <row r="135" spans="2:2">
      <c r="B135" s="30" t="s">
        <v>133</v>
      </c>
    </row>
    <row r="136" spans="2:2">
      <c r="B136" s="30" t="s">
        <v>134</v>
      </c>
    </row>
    <row r="137" spans="2:2">
      <c r="B137" s="30" t="s">
        <v>135</v>
      </c>
    </row>
    <row r="138" spans="2:2">
      <c r="B138" s="88"/>
    </row>
    <row r="139" spans="2:19">
      <c r="B139" s="89" t="s">
        <v>136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</row>
    <row r="141" spans="2:12">
      <c r="B141" s="104" t="s">
        <v>137</v>
      </c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</row>
    <row r="142" spans="2:12">
      <c r="B142" s="31" t="s">
        <v>138</v>
      </c>
      <c r="C142" s="31" t="s">
        <v>31</v>
      </c>
      <c r="D142" s="31" t="s">
        <v>57</v>
      </c>
      <c r="E142" s="31" t="s">
        <v>139</v>
      </c>
      <c r="F142" s="31" t="s">
        <v>140</v>
      </c>
      <c r="G142" s="31" t="s">
        <v>141</v>
      </c>
      <c r="H142" s="31" t="s">
        <v>142</v>
      </c>
      <c r="I142" s="31" t="s">
        <v>143</v>
      </c>
      <c r="J142" s="31" t="s">
        <v>144</v>
      </c>
      <c r="K142" s="31" t="s">
        <v>145</v>
      </c>
      <c r="L142" s="31" t="s">
        <v>146</v>
      </c>
    </row>
    <row r="143" spans="2:12">
      <c r="B143" s="105" t="s">
        <v>147</v>
      </c>
      <c r="C143" s="106">
        <v>7</v>
      </c>
      <c r="D143" s="72" t="s">
        <v>76</v>
      </c>
      <c r="E143" s="107">
        <v>0.012</v>
      </c>
      <c r="F143" s="72">
        <v>15</v>
      </c>
      <c r="G143" s="107">
        <v>0.017</v>
      </c>
      <c r="H143" s="72">
        <v>76</v>
      </c>
      <c r="I143" s="118" t="s">
        <v>37</v>
      </c>
      <c r="J143" s="118" t="s">
        <v>37</v>
      </c>
      <c r="K143" s="118" t="s">
        <v>37</v>
      </c>
      <c r="L143" s="118" t="s">
        <v>37</v>
      </c>
    </row>
    <row r="144" spans="2:12">
      <c r="B144" s="105"/>
      <c r="C144" s="108"/>
      <c r="D144" s="49" t="s">
        <v>77</v>
      </c>
      <c r="E144" s="109">
        <v>0.008</v>
      </c>
      <c r="F144" s="49">
        <v>17</v>
      </c>
      <c r="G144" s="109">
        <v>0.01</v>
      </c>
      <c r="H144" s="49">
        <v>225</v>
      </c>
      <c r="I144" s="118" t="s">
        <v>37</v>
      </c>
      <c r="J144" s="118" t="s">
        <v>37</v>
      </c>
      <c r="K144" s="118" t="s">
        <v>37</v>
      </c>
      <c r="L144" s="118" t="s">
        <v>37</v>
      </c>
    </row>
    <row r="145" spans="2:12">
      <c r="B145" s="105"/>
      <c r="C145" s="110">
        <v>8</v>
      </c>
      <c r="D145" s="72" t="s">
        <v>76</v>
      </c>
      <c r="E145" s="107">
        <v>0.0178567090323601</v>
      </c>
      <c r="F145" s="111">
        <v>13.6173572558676</v>
      </c>
      <c r="G145" s="107">
        <v>0.0173479832055647</v>
      </c>
      <c r="H145" s="111">
        <v>43.9584546405148</v>
      </c>
      <c r="I145" s="118">
        <v>0.488059086030008</v>
      </c>
      <c r="J145" s="118">
        <v>-0.09217618294216</v>
      </c>
      <c r="K145" s="118">
        <v>0.0204696003273352</v>
      </c>
      <c r="L145" s="118">
        <v>-0.421599281045858</v>
      </c>
    </row>
    <row r="146" spans="2:12">
      <c r="B146" s="105"/>
      <c r="C146" s="110"/>
      <c r="D146" s="49" t="s">
        <v>77</v>
      </c>
      <c r="E146" s="109">
        <v>0.0144914165927107</v>
      </c>
      <c r="F146" s="112">
        <v>20.3672839186372</v>
      </c>
      <c r="G146" s="109">
        <v>0.0133440154373632</v>
      </c>
      <c r="H146" s="112">
        <v>105.326036152356</v>
      </c>
      <c r="I146" s="118">
        <v>0.811427074088837</v>
      </c>
      <c r="J146" s="118">
        <v>0.198075524625718</v>
      </c>
      <c r="K146" s="118">
        <v>0.33440154373632</v>
      </c>
      <c r="L146" s="118">
        <v>-0.531884283767307</v>
      </c>
    </row>
    <row r="147" spans="2:12">
      <c r="B147" s="105"/>
      <c r="C147" s="113">
        <v>9</v>
      </c>
      <c r="D147" s="72" t="s">
        <v>76</v>
      </c>
      <c r="E147" s="109"/>
      <c r="F147" s="112"/>
      <c r="G147" s="109"/>
      <c r="H147" s="112"/>
      <c r="I147" s="118"/>
      <c r="J147" s="118"/>
      <c r="K147" s="118"/>
      <c r="L147" s="118"/>
    </row>
    <row r="148" spans="2:12">
      <c r="B148" s="105"/>
      <c r="C148" s="113"/>
      <c r="D148" s="49" t="s">
        <v>77</v>
      </c>
      <c r="E148" s="109"/>
      <c r="F148" s="112"/>
      <c r="G148" s="109"/>
      <c r="H148" s="112"/>
      <c r="I148" s="118"/>
      <c r="J148" s="118"/>
      <c r="K148" s="118"/>
      <c r="L148" s="118"/>
    </row>
    <row r="149" spans="2:12">
      <c r="B149" s="47" t="s">
        <v>29</v>
      </c>
      <c r="C149" s="47">
        <v>7</v>
      </c>
      <c r="D149" s="72" t="s">
        <v>76</v>
      </c>
      <c r="E149" s="107">
        <v>0.015</v>
      </c>
      <c r="F149" s="111">
        <v>18</v>
      </c>
      <c r="G149" s="107">
        <v>0.024</v>
      </c>
      <c r="H149" s="111">
        <v>52</v>
      </c>
      <c r="I149" s="118" t="s">
        <v>37</v>
      </c>
      <c r="J149" s="118" t="s">
        <v>37</v>
      </c>
      <c r="K149" s="118" t="s">
        <v>37</v>
      </c>
      <c r="L149" s="118" t="s">
        <v>37</v>
      </c>
    </row>
    <row r="150" spans="2:12">
      <c r="B150" s="47"/>
      <c r="C150" s="47"/>
      <c r="D150" s="49" t="s">
        <v>77</v>
      </c>
      <c r="E150" s="109">
        <v>0.014</v>
      </c>
      <c r="F150" s="112">
        <v>12</v>
      </c>
      <c r="G150" s="109">
        <v>0.004</v>
      </c>
      <c r="H150" s="112">
        <v>220</v>
      </c>
      <c r="I150" s="118" t="s">
        <v>37</v>
      </c>
      <c r="J150" s="118" t="s">
        <v>37</v>
      </c>
      <c r="K150" s="118" t="s">
        <v>37</v>
      </c>
      <c r="L150" s="118" t="s">
        <v>37</v>
      </c>
    </row>
    <row r="151" spans="2:12">
      <c r="B151" s="47"/>
      <c r="C151" s="47">
        <v>8</v>
      </c>
      <c r="D151" s="72" t="s">
        <v>76</v>
      </c>
      <c r="E151" s="107">
        <v>0.0152580101134938</v>
      </c>
      <c r="F151" s="111">
        <v>14.4384623575023</v>
      </c>
      <c r="G151" s="107">
        <v>0.019244797290289</v>
      </c>
      <c r="H151" s="111">
        <v>49.1710752783176</v>
      </c>
      <c r="I151" s="118">
        <v>0.01720067423292</v>
      </c>
      <c r="J151" s="118">
        <v>-0.197863202360983</v>
      </c>
      <c r="K151" s="118">
        <v>-0.198133446237958</v>
      </c>
      <c r="L151" s="118">
        <v>-0.0544023984938923</v>
      </c>
    </row>
    <row r="152" spans="2:12">
      <c r="B152" s="47"/>
      <c r="C152" s="47"/>
      <c r="D152" s="49" t="s">
        <v>77</v>
      </c>
      <c r="E152" s="109">
        <v>0.0101677042796537</v>
      </c>
      <c r="F152" s="112">
        <v>18.1160307659023</v>
      </c>
      <c r="G152" s="109">
        <v>0.00893536810816689</v>
      </c>
      <c r="H152" s="112">
        <v>199.4011663286</v>
      </c>
      <c r="I152" s="118">
        <v>-0.273735408596164</v>
      </c>
      <c r="J152" s="118">
        <v>0.509669230491858</v>
      </c>
      <c r="K152" s="118">
        <v>1.23384202704172</v>
      </c>
      <c r="L152" s="118">
        <v>-0.0936310621427273</v>
      </c>
    </row>
    <row r="153" spans="2:12">
      <c r="B153" s="47"/>
      <c r="C153" s="47">
        <v>9</v>
      </c>
      <c r="D153" s="72" t="s">
        <v>76</v>
      </c>
      <c r="E153" s="114"/>
      <c r="F153" s="114"/>
      <c r="G153" s="114"/>
      <c r="H153" s="114"/>
      <c r="I153" s="68"/>
      <c r="J153" s="68"/>
      <c r="K153" s="68"/>
      <c r="L153" s="68"/>
    </row>
    <row r="154" spans="2:12">
      <c r="B154" s="47"/>
      <c r="C154" s="47"/>
      <c r="D154" s="49" t="s">
        <v>77</v>
      </c>
      <c r="E154" s="114"/>
      <c r="F154" s="114"/>
      <c r="G154" s="114"/>
      <c r="H154" s="114"/>
      <c r="I154" s="68"/>
      <c r="J154" s="68"/>
      <c r="K154" s="68"/>
      <c r="L154" s="68"/>
    </row>
    <row r="155" spans="2:12">
      <c r="B155" s="115"/>
      <c r="C155" s="115"/>
      <c r="D155" s="115"/>
      <c r="E155" s="116"/>
      <c r="F155" s="116"/>
      <c r="G155" s="116"/>
      <c r="H155" s="116"/>
      <c r="I155" s="116"/>
      <c r="J155" s="116"/>
      <c r="K155" s="116"/>
      <c r="L155" s="116"/>
    </row>
    <row r="156" spans="2:12">
      <c r="B156" s="85"/>
      <c r="C156" s="115"/>
      <c r="D156" s="115"/>
      <c r="E156" s="116"/>
      <c r="F156" s="116"/>
      <c r="G156" s="116"/>
      <c r="H156" s="116"/>
      <c r="I156" s="116"/>
      <c r="J156" s="116"/>
      <c r="K156" s="116"/>
      <c r="L156" s="116"/>
    </row>
    <row r="157" spans="2:12">
      <c r="B157" s="85"/>
      <c r="C157" s="115"/>
      <c r="D157" s="115"/>
      <c r="E157" s="116"/>
      <c r="F157" s="116"/>
      <c r="G157" s="116"/>
      <c r="H157" s="116"/>
      <c r="I157" s="116"/>
      <c r="J157" s="116"/>
      <c r="K157" s="116"/>
      <c r="L157" s="116"/>
    </row>
    <row r="158" spans="2:12">
      <c r="B158" s="85"/>
      <c r="C158" s="115"/>
      <c r="D158" s="115"/>
      <c r="E158" s="116"/>
      <c r="F158" s="116"/>
      <c r="G158" s="116"/>
      <c r="H158" s="116"/>
      <c r="I158" s="116"/>
      <c r="J158" s="116"/>
      <c r="K158" s="116"/>
      <c r="L158" s="116"/>
    </row>
    <row r="159" spans="2:2">
      <c r="B159" s="88"/>
    </row>
    <row r="160" spans="2:2">
      <c r="B160" s="88"/>
    </row>
    <row r="162" spans="2:24">
      <c r="B162" s="15" t="s">
        <v>148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4" spans="2:24">
      <c r="B164" s="117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2:24">
      <c r="B165" s="117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2:24">
      <c r="B166" s="117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2:24">
      <c r="B167" s="117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2:24">
      <c r="B168" s="117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2:24">
      <c r="B169" s="117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</sheetData>
  <mergeCells count="27">
    <mergeCell ref="B31:B32"/>
    <mergeCell ref="B33:B34"/>
    <mergeCell ref="B35:B36"/>
    <mergeCell ref="B49:B50"/>
    <mergeCell ref="B51:B52"/>
    <mergeCell ref="B53:B54"/>
    <mergeCell ref="B58:B59"/>
    <mergeCell ref="B60:B61"/>
    <mergeCell ref="B62:B63"/>
    <mergeCell ref="B64:B65"/>
    <mergeCell ref="B69:B70"/>
    <mergeCell ref="B71:B72"/>
    <mergeCell ref="B73:B74"/>
    <mergeCell ref="B78:B79"/>
    <mergeCell ref="B80:B81"/>
    <mergeCell ref="B82:B83"/>
    <mergeCell ref="B143:B148"/>
    <mergeCell ref="B149:B154"/>
    <mergeCell ref="C143:C144"/>
    <mergeCell ref="C145:C146"/>
    <mergeCell ref="C147:C148"/>
    <mergeCell ref="C149:C150"/>
    <mergeCell ref="C151:C152"/>
    <mergeCell ref="C153:C154"/>
    <mergeCell ref="L31:L32"/>
    <mergeCell ref="L33:L34"/>
    <mergeCell ref="L35:L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26"/>
  <sheetViews>
    <sheetView showGridLines="0" zoomScale="130" zoomScaleNormal="130" workbookViewId="0">
      <selection activeCell="C23" sqref="C23"/>
    </sheetView>
  </sheetViews>
  <sheetFormatPr defaultColWidth="9" defaultRowHeight="16.5"/>
  <cols>
    <col min="1" max="3" width="9" style="1"/>
    <col min="4" max="4" width="8.46666666666667" style="1" customWidth="1"/>
    <col min="5" max="12" width="9" style="1"/>
    <col min="13" max="13" width="9.125" style="1"/>
    <col min="14" max="16384" width="9" style="1"/>
  </cols>
  <sheetData>
    <row r="4" ht="33" spans="2:16">
      <c r="B4" s="7" t="s">
        <v>119</v>
      </c>
      <c r="C4" s="7" t="s">
        <v>120</v>
      </c>
      <c r="D4" s="7" t="s">
        <v>59</v>
      </c>
      <c r="E4" s="7" t="s">
        <v>60</v>
      </c>
      <c r="F4" s="7" t="s">
        <v>61</v>
      </c>
      <c r="G4" s="7" t="s">
        <v>62</v>
      </c>
      <c r="H4" s="7" t="s">
        <v>63</v>
      </c>
      <c r="I4" s="7" t="s">
        <v>65</v>
      </c>
      <c r="J4" s="7" t="s">
        <v>66</v>
      </c>
      <c r="K4" s="7" t="s">
        <v>67</v>
      </c>
      <c r="L4" s="7" t="s">
        <v>68</v>
      </c>
      <c r="M4" s="7" t="s">
        <v>69</v>
      </c>
      <c r="N4" s="7" t="s">
        <v>70</v>
      </c>
      <c r="O4" s="7" t="s">
        <v>72</v>
      </c>
      <c r="P4" s="7" t="s">
        <v>73</v>
      </c>
    </row>
    <row r="5" spans="2:27">
      <c r="B5" s="7" t="s">
        <v>44</v>
      </c>
      <c r="C5" s="8">
        <v>1</v>
      </c>
      <c r="D5" s="9">
        <v>42.78</v>
      </c>
      <c r="E5" s="9">
        <v>39.64</v>
      </c>
      <c r="F5" s="10">
        <v>0.0241</v>
      </c>
      <c r="G5" s="9">
        <v>28.21</v>
      </c>
      <c r="H5" s="10">
        <v>0.0143</v>
      </c>
      <c r="I5" s="10">
        <v>0.1603</v>
      </c>
      <c r="J5" s="10">
        <v>0.0826</v>
      </c>
      <c r="K5" s="10">
        <v>0.0563</v>
      </c>
      <c r="L5" s="9">
        <v>0.68</v>
      </c>
      <c r="M5" s="9">
        <v>1.68</v>
      </c>
      <c r="N5" s="9">
        <v>2.95</v>
      </c>
      <c r="O5" s="10">
        <v>0.057</v>
      </c>
      <c r="P5" s="9">
        <v>80.03</v>
      </c>
      <c r="Z5" s="11"/>
      <c r="AA5" s="11"/>
    </row>
    <row r="6" spans="2:27">
      <c r="B6" s="7" t="s">
        <v>121</v>
      </c>
      <c r="C6" s="8">
        <v>0.106200732418844</v>
      </c>
      <c r="D6" s="9">
        <v>36.96</v>
      </c>
      <c r="E6" s="9">
        <v>35.7</v>
      </c>
      <c r="F6" s="10">
        <v>0.0181</v>
      </c>
      <c r="G6" s="9">
        <v>19.56</v>
      </c>
      <c r="H6" s="10">
        <v>0.0082</v>
      </c>
      <c r="I6" s="10">
        <v>0.1477</v>
      </c>
      <c r="J6" s="10">
        <v>0.0713</v>
      </c>
      <c r="K6" s="10">
        <v>0.0502</v>
      </c>
      <c r="L6" s="9">
        <v>0.35</v>
      </c>
      <c r="M6" s="9">
        <v>1.78</v>
      </c>
      <c r="N6" s="9">
        <v>5.3</v>
      </c>
      <c r="O6" s="10">
        <v>0.059</v>
      </c>
      <c r="P6" s="9">
        <v>130.32</v>
      </c>
      <c r="Z6" s="11"/>
      <c r="AA6" s="11"/>
    </row>
    <row r="7" spans="2:27">
      <c r="B7" s="7" t="s">
        <v>122</v>
      </c>
      <c r="C7" s="8">
        <v>0.0923747749984483</v>
      </c>
      <c r="D7" s="9">
        <v>41.41</v>
      </c>
      <c r="E7" s="9">
        <v>37.99</v>
      </c>
      <c r="F7" s="10">
        <v>0.0313</v>
      </c>
      <c r="G7" s="9">
        <v>20.94</v>
      </c>
      <c r="H7" s="10">
        <v>0.0145</v>
      </c>
      <c r="I7" s="10">
        <v>0.1954</v>
      </c>
      <c r="J7" s="10">
        <v>0.1014</v>
      </c>
      <c r="K7" s="10">
        <v>0.0657</v>
      </c>
      <c r="L7" s="9">
        <v>0.65</v>
      </c>
      <c r="M7" s="9">
        <v>2.07</v>
      </c>
      <c r="N7" s="9">
        <v>3.17</v>
      </c>
      <c r="O7" s="10">
        <v>0.0625</v>
      </c>
      <c r="P7" s="9">
        <v>39.18</v>
      </c>
      <c r="Z7" s="11"/>
      <c r="AA7" s="11"/>
    </row>
    <row r="8" spans="2:27">
      <c r="B8" s="7" t="s">
        <v>149</v>
      </c>
      <c r="C8" s="8">
        <v>0.45124449134132</v>
      </c>
      <c r="D8" s="9">
        <v>41.16</v>
      </c>
      <c r="E8" s="9">
        <v>37.58</v>
      </c>
      <c r="F8" s="10">
        <v>0.0199</v>
      </c>
      <c r="G8" s="9">
        <v>33.75</v>
      </c>
      <c r="H8" s="10">
        <v>0.0148</v>
      </c>
      <c r="I8" s="10">
        <v>0.1343</v>
      </c>
      <c r="J8" s="10">
        <v>0.0774</v>
      </c>
      <c r="K8" s="10">
        <v>0.0558</v>
      </c>
      <c r="L8" s="9">
        <v>0.67</v>
      </c>
      <c r="M8" s="9">
        <v>1.77</v>
      </c>
      <c r="N8" s="9">
        <v>3.02</v>
      </c>
      <c r="O8" s="10">
        <v>0.0595</v>
      </c>
      <c r="P8" s="9">
        <v>92.85</v>
      </c>
      <c r="Z8" s="11"/>
      <c r="AA8" s="11"/>
    </row>
    <row r="9" spans="2:27">
      <c r="B9" s="7" t="s">
        <v>150</v>
      </c>
      <c r="C9" s="8">
        <v>0.133542300291726</v>
      </c>
      <c r="D9" s="9">
        <v>46.64</v>
      </c>
      <c r="E9" s="9">
        <v>43.42</v>
      </c>
      <c r="F9" s="10">
        <v>0.0368</v>
      </c>
      <c r="G9" s="9">
        <v>24.84</v>
      </c>
      <c r="H9" s="10">
        <v>0.0177</v>
      </c>
      <c r="I9" s="10">
        <v>0.2031</v>
      </c>
      <c r="J9" s="10">
        <v>0.1026</v>
      </c>
      <c r="K9" s="10">
        <v>0.0658</v>
      </c>
      <c r="L9" s="9">
        <v>0.9</v>
      </c>
      <c r="M9" s="9">
        <v>1.7</v>
      </c>
      <c r="N9" s="9">
        <v>2.6</v>
      </c>
      <c r="O9" s="10">
        <v>0.0618</v>
      </c>
      <c r="P9" s="9">
        <v>49.82</v>
      </c>
      <c r="Z9" s="11"/>
      <c r="AA9" s="11"/>
    </row>
    <row r="10" spans="2:27">
      <c r="B10" s="7" t="s">
        <v>125</v>
      </c>
      <c r="C10" s="8">
        <v>0.00260691453044504</v>
      </c>
      <c r="D10" s="9">
        <v>34.01</v>
      </c>
      <c r="E10" s="9">
        <v>29.3</v>
      </c>
      <c r="F10" s="10">
        <v>0.0462</v>
      </c>
      <c r="G10" s="9">
        <v>22.67</v>
      </c>
      <c r="H10" s="10">
        <v>0.0299</v>
      </c>
      <c r="I10" s="10">
        <v>0.1753</v>
      </c>
      <c r="J10" s="10">
        <v>0.0938</v>
      </c>
      <c r="K10" s="10">
        <v>0.0595</v>
      </c>
      <c r="L10" s="9">
        <v>0.98</v>
      </c>
      <c r="M10" s="9">
        <v>1.79</v>
      </c>
      <c r="N10" s="9">
        <v>1.93</v>
      </c>
      <c r="O10" s="10">
        <v>0.0684</v>
      </c>
      <c r="P10" s="9">
        <v>254.4</v>
      </c>
      <c r="Z10" s="11"/>
      <c r="AA10" s="11"/>
    </row>
    <row r="11" spans="2:27">
      <c r="B11" s="7" t="s">
        <v>151</v>
      </c>
      <c r="C11" s="8">
        <v>0.158214884240581</v>
      </c>
      <c r="D11" s="9">
        <v>47.3</v>
      </c>
      <c r="E11" s="9">
        <v>45.02</v>
      </c>
      <c r="F11" s="10">
        <v>0.0218</v>
      </c>
      <c r="G11" s="9">
        <v>34.75</v>
      </c>
      <c r="H11" s="10">
        <v>0.0142</v>
      </c>
      <c r="I11" s="10">
        <v>0.1756</v>
      </c>
      <c r="J11" s="10">
        <v>0.074</v>
      </c>
      <c r="K11" s="10">
        <v>0.0464</v>
      </c>
      <c r="L11" s="9">
        <v>0.76</v>
      </c>
      <c r="M11" s="9">
        <v>1.33</v>
      </c>
      <c r="N11" s="9">
        <v>1.86</v>
      </c>
      <c r="O11" s="10">
        <v>0.0477</v>
      </c>
      <c r="P11" s="9">
        <v>72.31</v>
      </c>
      <c r="Z11" s="11"/>
      <c r="AA11" s="11"/>
    </row>
    <row r="12" spans="2:27">
      <c r="B12" s="7" t="s">
        <v>127</v>
      </c>
      <c r="C12" s="8">
        <v>0.00630004344857551</v>
      </c>
      <c r="D12" s="9">
        <v>40.11</v>
      </c>
      <c r="E12" s="9">
        <v>36.51</v>
      </c>
      <c r="F12" s="10">
        <v>0.0269</v>
      </c>
      <c r="G12" s="9">
        <v>40.42</v>
      </c>
      <c r="H12" s="10">
        <v>0.025</v>
      </c>
      <c r="I12" s="10">
        <v>0.1779</v>
      </c>
      <c r="J12" s="10">
        <v>0.0833</v>
      </c>
      <c r="K12" s="10">
        <v>0.0594</v>
      </c>
      <c r="L12" s="9">
        <v>1.09</v>
      </c>
      <c r="M12" s="9">
        <v>1.23</v>
      </c>
      <c r="N12" s="9">
        <v>1.79</v>
      </c>
      <c r="O12" s="10">
        <v>0.0771</v>
      </c>
      <c r="P12" s="9">
        <v>30.82</v>
      </c>
      <c r="Z12" s="11"/>
      <c r="AA12" s="11"/>
    </row>
    <row r="13" spans="2:27">
      <c r="B13" s="7" t="s">
        <v>128</v>
      </c>
      <c r="C13" s="8">
        <v>0.00549314133200919</v>
      </c>
      <c r="D13" s="9">
        <v>26.29</v>
      </c>
      <c r="E13" s="9">
        <v>22.42</v>
      </c>
      <c r="F13" s="10">
        <v>0.0651</v>
      </c>
      <c r="G13" s="9">
        <v>19.33</v>
      </c>
      <c r="H13" s="10">
        <v>0.0471</v>
      </c>
      <c r="I13" s="10">
        <v>0.2193</v>
      </c>
      <c r="J13" s="10">
        <v>0.0843</v>
      </c>
      <c r="K13" s="10">
        <v>0.0534</v>
      </c>
      <c r="L13" s="9">
        <v>1.26</v>
      </c>
      <c r="M13" s="9">
        <v>1.39</v>
      </c>
      <c r="N13" s="9">
        <v>1.66</v>
      </c>
      <c r="O13" s="10">
        <v>0.0393</v>
      </c>
      <c r="P13" s="9">
        <v>58.39</v>
      </c>
      <c r="Z13" s="11"/>
      <c r="AA13" s="11"/>
    </row>
    <row r="14" spans="2:27">
      <c r="B14" s="7" t="s">
        <v>129</v>
      </c>
      <c r="C14" s="8">
        <v>0.00493451678977096</v>
      </c>
      <c r="D14" s="9">
        <v>49.19</v>
      </c>
      <c r="E14" s="9">
        <v>45.08</v>
      </c>
      <c r="F14" s="10">
        <v>0.0317</v>
      </c>
      <c r="G14" s="9">
        <v>6.82</v>
      </c>
      <c r="H14" s="10">
        <v>0.004</v>
      </c>
      <c r="I14" s="10">
        <v>0.1873</v>
      </c>
      <c r="J14" s="10">
        <v>0.1163</v>
      </c>
      <c r="K14" s="10">
        <v>0.0588</v>
      </c>
      <c r="L14" s="9">
        <v>0.22</v>
      </c>
      <c r="M14" s="9">
        <v>0.96</v>
      </c>
      <c r="N14" s="9">
        <v>1.57</v>
      </c>
      <c r="O14" s="10">
        <v>0.0453</v>
      </c>
      <c r="P14" s="9">
        <v>101.12</v>
      </c>
      <c r="Z14" s="11"/>
      <c r="AA14" s="11"/>
    </row>
    <row r="15" spans="2:27">
      <c r="B15" s="7" t="s">
        <v>130</v>
      </c>
      <c r="C15" s="8">
        <v>0.032586431630563</v>
      </c>
      <c r="D15" s="9">
        <v>54.65</v>
      </c>
      <c r="E15" s="9">
        <v>49.96</v>
      </c>
      <c r="F15" s="10">
        <v>0.0244</v>
      </c>
      <c r="G15" s="9">
        <v>18.75</v>
      </c>
      <c r="H15" s="10">
        <v>0.0077</v>
      </c>
      <c r="I15" s="10">
        <v>0.173</v>
      </c>
      <c r="J15" s="10">
        <v>0.0868</v>
      </c>
      <c r="K15" s="10">
        <v>0.0628</v>
      </c>
      <c r="L15" s="9">
        <v>0.45</v>
      </c>
      <c r="M15" s="9">
        <v>0.88</v>
      </c>
      <c r="N15" s="9">
        <v>1.54</v>
      </c>
      <c r="O15" s="10">
        <v>0.0642</v>
      </c>
      <c r="P15" s="9">
        <v>22.89</v>
      </c>
      <c r="Z15" s="11"/>
      <c r="AA15" s="11"/>
    </row>
    <row r="16" spans="2:27">
      <c r="B16" s="7" t="s">
        <v>131</v>
      </c>
      <c r="C16" s="8">
        <v>0.00411209732480914</v>
      </c>
      <c r="D16" s="9">
        <v>47.66</v>
      </c>
      <c r="E16" s="9">
        <v>45.44</v>
      </c>
      <c r="F16" s="10">
        <v>0.0216</v>
      </c>
      <c r="G16" s="9">
        <v>17.17</v>
      </c>
      <c r="H16" s="10">
        <v>0.0068</v>
      </c>
      <c r="I16" s="10">
        <v>0.1187</v>
      </c>
      <c r="J16" s="10">
        <v>0.0468</v>
      </c>
      <c r="K16" s="10">
        <v>0.0292</v>
      </c>
      <c r="L16" s="9">
        <v>0.37</v>
      </c>
      <c r="M16" s="9">
        <v>0.48</v>
      </c>
      <c r="N16" s="9">
        <v>0.51</v>
      </c>
      <c r="O16" s="10">
        <v>0.055</v>
      </c>
      <c r="P16" s="9">
        <v>50.12</v>
      </c>
      <c r="Z16" s="11"/>
      <c r="AA16" s="11"/>
    </row>
    <row r="26" ht="13.5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topLeftCell="A19" workbookViewId="0">
      <selection activeCell="H36" sqref="H36"/>
    </sheetView>
  </sheetViews>
  <sheetFormatPr defaultColWidth="9" defaultRowHeight="13.5"/>
  <sheetData>
    <row r="1" ht="16.5" spans="1:2">
      <c r="A1" s="1"/>
      <c r="B1" s="2" t="s">
        <v>147</v>
      </c>
    </row>
    <row r="2" ht="16.5" spans="1:16">
      <c r="A2" s="1"/>
      <c r="B2" s="2" t="s">
        <v>31</v>
      </c>
      <c r="C2" s="2" t="s">
        <v>57</v>
      </c>
      <c r="D2" s="2" t="s">
        <v>152</v>
      </c>
      <c r="E2" s="2" t="s">
        <v>11</v>
      </c>
      <c r="F2" s="2" t="s">
        <v>32</v>
      </c>
      <c r="G2" s="2" t="s">
        <v>12</v>
      </c>
      <c r="H2" s="2" t="s">
        <v>33</v>
      </c>
      <c r="I2" s="2" t="s">
        <v>13</v>
      </c>
      <c r="J2" s="2" t="s">
        <v>34</v>
      </c>
      <c r="K2" s="2" t="s">
        <v>14</v>
      </c>
      <c r="L2" s="2" t="s">
        <v>15</v>
      </c>
      <c r="M2" s="2" t="s">
        <v>18</v>
      </c>
      <c r="N2" s="2" t="s">
        <v>19</v>
      </c>
      <c r="O2" s="2" t="s">
        <v>20</v>
      </c>
      <c r="P2" s="2" t="s">
        <v>23</v>
      </c>
    </row>
    <row r="3" ht="16.5" spans="1:16">
      <c r="A3" s="1"/>
      <c r="B3" s="3">
        <v>43647</v>
      </c>
      <c r="C3" s="2" t="s">
        <v>153</v>
      </c>
      <c r="D3" s="1">
        <v>177280</v>
      </c>
      <c r="E3" s="1">
        <v>0.87</v>
      </c>
      <c r="F3" s="1">
        <v>1.62</v>
      </c>
      <c r="G3" s="1">
        <v>2.17</v>
      </c>
      <c r="H3" s="1">
        <v>2.63</v>
      </c>
      <c r="I3" s="1">
        <v>3.05</v>
      </c>
      <c r="J3" s="1">
        <v>3.41</v>
      </c>
      <c r="K3" s="1">
        <v>3.78</v>
      </c>
      <c r="L3" s="1">
        <v>6.17</v>
      </c>
      <c r="M3" s="1">
        <v>10.16</v>
      </c>
      <c r="N3" s="1">
        <v>16.25</v>
      </c>
      <c r="O3" s="2" t="s">
        <v>37</v>
      </c>
      <c r="P3" s="2" t="s">
        <v>37</v>
      </c>
    </row>
    <row r="4" ht="16.5" spans="1:16">
      <c r="A4" s="1"/>
      <c r="B4" s="4">
        <v>43647</v>
      </c>
      <c r="C4" s="5" t="s">
        <v>154</v>
      </c>
      <c r="D4" s="6">
        <v>102242</v>
      </c>
      <c r="E4" s="6">
        <v>1.19</v>
      </c>
      <c r="F4" s="6">
        <v>2.03</v>
      </c>
      <c r="G4" s="6">
        <v>2.63</v>
      </c>
      <c r="H4" s="6">
        <v>3.05</v>
      </c>
      <c r="I4" s="6">
        <v>3.44</v>
      </c>
      <c r="J4" s="6">
        <v>3.87</v>
      </c>
      <c r="K4" s="6">
        <v>4.19</v>
      </c>
      <c r="L4" s="6">
        <v>6.51</v>
      </c>
      <c r="M4" s="6">
        <v>10.48</v>
      </c>
      <c r="N4" s="6">
        <v>16.03</v>
      </c>
      <c r="O4" s="2" t="s">
        <v>37</v>
      </c>
      <c r="P4" s="2" t="s">
        <v>37</v>
      </c>
    </row>
    <row r="5" ht="16.5" spans="1:16">
      <c r="A5" s="1"/>
      <c r="B5" s="3">
        <v>43647</v>
      </c>
      <c r="C5" s="2" t="s">
        <v>155</v>
      </c>
      <c r="D5" s="1">
        <v>39965</v>
      </c>
      <c r="E5" s="1">
        <v>2.74</v>
      </c>
      <c r="F5" s="1">
        <v>4.65</v>
      </c>
      <c r="G5" s="1">
        <v>6.01</v>
      </c>
      <c r="H5" s="1">
        <v>7.11</v>
      </c>
      <c r="I5" s="1">
        <v>8.12</v>
      </c>
      <c r="J5" s="1">
        <v>8.99</v>
      </c>
      <c r="K5" s="1">
        <v>9.77</v>
      </c>
      <c r="L5" s="1">
        <v>16.98</v>
      </c>
      <c r="M5" s="1">
        <v>29.26</v>
      </c>
      <c r="N5" s="1">
        <v>43.21</v>
      </c>
      <c r="O5" s="2" t="s">
        <v>37</v>
      </c>
      <c r="P5" s="2" t="s">
        <v>37</v>
      </c>
    </row>
    <row r="6" ht="16.5" spans="1:1">
      <c r="A6" s="1"/>
    </row>
    <row r="7" ht="16.5" spans="1:16">
      <c r="A7" s="1"/>
      <c r="B7" s="2" t="s">
        <v>31</v>
      </c>
      <c r="C7" s="2" t="s">
        <v>57</v>
      </c>
      <c r="D7" s="2" t="s">
        <v>152</v>
      </c>
      <c r="E7" s="2" t="s">
        <v>11</v>
      </c>
      <c r="F7" s="2" t="s">
        <v>32</v>
      </c>
      <c r="G7" s="2" t="s">
        <v>12</v>
      </c>
      <c r="H7" s="2" t="s">
        <v>33</v>
      </c>
      <c r="I7" s="2" t="s">
        <v>13</v>
      </c>
      <c r="J7" s="2" t="s">
        <v>34</v>
      </c>
      <c r="K7" s="2" t="s">
        <v>14</v>
      </c>
      <c r="L7" s="2" t="s">
        <v>15</v>
      </c>
      <c r="M7" s="2" t="s">
        <v>18</v>
      </c>
      <c r="N7" s="2" t="s">
        <v>19</v>
      </c>
      <c r="O7" s="2" t="s">
        <v>20</v>
      </c>
      <c r="P7" s="2" t="s">
        <v>23</v>
      </c>
    </row>
    <row r="8" ht="16.5" spans="1:16">
      <c r="A8" s="1"/>
      <c r="B8" s="4">
        <v>43678</v>
      </c>
      <c r="C8" s="5" t="s">
        <v>154</v>
      </c>
      <c r="D8" s="6">
        <v>198192</v>
      </c>
      <c r="E8" s="6">
        <v>0.97</v>
      </c>
      <c r="F8" s="6">
        <v>1.68</v>
      </c>
      <c r="G8" s="6">
        <v>2.16</v>
      </c>
      <c r="H8" s="6">
        <v>2.57</v>
      </c>
      <c r="I8" s="6">
        <v>2.9</v>
      </c>
      <c r="J8" s="6">
        <v>3.22</v>
      </c>
      <c r="K8" s="6">
        <v>3.54</v>
      </c>
      <c r="L8" s="6">
        <v>5.78</v>
      </c>
      <c r="M8" s="6">
        <v>10.35</v>
      </c>
      <c r="N8" s="2" t="s">
        <v>37</v>
      </c>
      <c r="O8" s="2" t="s">
        <v>37</v>
      </c>
      <c r="P8" s="2" t="s">
        <v>37</v>
      </c>
    </row>
    <row r="9" ht="16.5" spans="1:16">
      <c r="A9" s="1"/>
      <c r="B9" s="3">
        <v>43678</v>
      </c>
      <c r="C9" s="2" t="s">
        <v>153</v>
      </c>
      <c r="D9" s="1">
        <v>162208</v>
      </c>
      <c r="E9" s="1">
        <v>1.07</v>
      </c>
      <c r="F9" s="1">
        <v>1.88</v>
      </c>
      <c r="G9" s="1">
        <v>2.47</v>
      </c>
      <c r="H9" s="1">
        <v>2.87</v>
      </c>
      <c r="I9" s="1">
        <v>3.32</v>
      </c>
      <c r="J9" s="1">
        <v>3.66</v>
      </c>
      <c r="K9" s="1">
        <v>4.04</v>
      </c>
      <c r="L9" s="1">
        <v>6.64</v>
      </c>
      <c r="M9" s="1">
        <v>10.7</v>
      </c>
      <c r="N9" s="2" t="s">
        <v>37</v>
      </c>
      <c r="O9" s="2" t="s">
        <v>37</v>
      </c>
      <c r="P9" s="2" t="s">
        <v>37</v>
      </c>
    </row>
    <row r="10" ht="16.5" spans="1:16">
      <c r="A10" s="1"/>
      <c r="B10" s="3">
        <v>43678</v>
      </c>
      <c r="C10" s="2" t="s">
        <v>155</v>
      </c>
      <c r="D10" s="1">
        <v>68140</v>
      </c>
      <c r="E10" s="1">
        <v>2.63</v>
      </c>
      <c r="F10" s="1">
        <v>4.66</v>
      </c>
      <c r="G10" s="1">
        <v>6</v>
      </c>
      <c r="H10" s="1">
        <v>6.89</v>
      </c>
      <c r="I10" s="1">
        <v>7.67</v>
      </c>
      <c r="J10" s="1">
        <v>8.38</v>
      </c>
      <c r="K10" s="1">
        <v>9.04</v>
      </c>
      <c r="L10" s="1">
        <v>14.87</v>
      </c>
      <c r="M10" s="1">
        <v>22.17</v>
      </c>
      <c r="N10" s="2" t="s">
        <v>37</v>
      </c>
      <c r="O10" s="2" t="s">
        <v>37</v>
      </c>
      <c r="P10" s="2" t="s">
        <v>37</v>
      </c>
    </row>
    <row r="11" ht="16.5" spans="1:1">
      <c r="A11" s="1"/>
    </row>
    <row r="12" ht="16.5" spans="1:16">
      <c r="A12" s="1"/>
      <c r="B12" s="2" t="s">
        <v>31</v>
      </c>
      <c r="C12" s="2" t="s">
        <v>57</v>
      </c>
      <c r="D12" s="2" t="s">
        <v>152</v>
      </c>
      <c r="E12" s="2" t="s">
        <v>11</v>
      </c>
      <c r="F12" s="2" t="s">
        <v>32</v>
      </c>
      <c r="G12" s="2" t="s">
        <v>12</v>
      </c>
      <c r="H12" s="2" t="s">
        <v>33</v>
      </c>
      <c r="I12" s="2" t="s">
        <v>13</v>
      </c>
      <c r="J12" s="2" t="s">
        <v>34</v>
      </c>
      <c r="K12" s="2" t="s">
        <v>14</v>
      </c>
      <c r="L12" s="2" t="s">
        <v>15</v>
      </c>
      <c r="M12" s="2" t="s">
        <v>18</v>
      </c>
      <c r="N12" s="2" t="s">
        <v>19</v>
      </c>
      <c r="O12" s="2" t="s">
        <v>20</v>
      </c>
      <c r="P12" s="2" t="s">
        <v>23</v>
      </c>
    </row>
    <row r="13" ht="16.5" spans="1:16">
      <c r="A13" s="1"/>
      <c r="B13" s="4">
        <v>43709</v>
      </c>
      <c r="C13" s="5" t="s">
        <v>154</v>
      </c>
      <c r="D13" s="6">
        <v>160074</v>
      </c>
      <c r="E13" s="6">
        <v>1.2</v>
      </c>
      <c r="F13" s="6">
        <v>2</v>
      </c>
      <c r="G13" s="6">
        <v>2.52</v>
      </c>
      <c r="H13" s="6">
        <v>3</v>
      </c>
      <c r="I13" s="6">
        <v>3.35</v>
      </c>
      <c r="J13" s="6">
        <v>3.62</v>
      </c>
      <c r="K13" s="6">
        <v>3.91</v>
      </c>
      <c r="L13" s="6">
        <v>5.93</v>
      </c>
      <c r="M13" s="2" t="s">
        <v>37</v>
      </c>
      <c r="N13" s="2" t="s">
        <v>37</v>
      </c>
      <c r="O13" s="2" t="s">
        <v>37</v>
      </c>
      <c r="P13" s="2" t="s">
        <v>37</v>
      </c>
    </row>
    <row r="14" ht="16.5" spans="1:16">
      <c r="A14" s="1"/>
      <c r="B14" s="3">
        <v>43709</v>
      </c>
      <c r="C14" s="2" t="s">
        <v>153</v>
      </c>
      <c r="D14" s="1">
        <v>73551</v>
      </c>
      <c r="E14" s="1">
        <v>0.96</v>
      </c>
      <c r="F14" s="1">
        <v>1.74</v>
      </c>
      <c r="G14" s="1">
        <v>2.1</v>
      </c>
      <c r="H14" s="1">
        <v>2.4</v>
      </c>
      <c r="I14" s="1">
        <v>2.69</v>
      </c>
      <c r="J14" s="1">
        <v>2.95</v>
      </c>
      <c r="K14" s="1">
        <v>3.27</v>
      </c>
      <c r="L14" s="1">
        <v>4.78</v>
      </c>
      <c r="M14" s="2" t="s">
        <v>37</v>
      </c>
      <c r="N14" s="2" t="s">
        <v>37</v>
      </c>
      <c r="O14" s="2" t="s">
        <v>37</v>
      </c>
      <c r="P14" s="2" t="s">
        <v>37</v>
      </c>
    </row>
    <row r="15" ht="16.5" spans="1:16">
      <c r="A15" s="1"/>
      <c r="B15" s="3">
        <v>43709</v>
      </c>
      <c r="C15" s="2" t="s">
        <v>155</v>
      </c>
      <c r="D15" s="1">
        <v>35004</v>
      </c>
      <c r="E15" s="1">
        <v>2.66</v>
      </c>
      <c r="F15" s="1">
        <v>4.16</v>
      </c>
      <c r="G15" s="1">
        <v>5.38</v>
      </c>
      <c r="H15" s="1">
        <v>5.96</v>
      </c>
      <c r="I15" s="1">
        <v>6.56</v>
      </c>
      <c r="J15" s="1">
        <v>7.06</v>
      </c>
      <c r="K15" s="1">
        <v>7.87</v>
      </c>
      <c r="L15" s="1">
        <v>10.71</v>
      </c>
      <c r="M15" s="2" t="s">
        <v>37</v>
      </c>
      <c r="N15" s="2" t="s">
        <v>37</v>
      </c>
      <c r="O15" s="2" t="s">
        <v>37</v>
      </c>
      <c r="P15" s="2" t="s">
        <v>37</v>
      </c>
    </row>
    <row r="16" ht="16.5" spans="1:2">
      <c r="A16" s="1"/>
      <c r="B16" s="2" t="s">
        <v>147</v>
      </c>
    </row>
    <row r="17" ht="16.5" spans="1:2">
      <c r="A17" s="1"/>
      <c r="B17" s="2" t="s">
        <v>156</v>
      </c>
    </row>
    <row r="18" ht="16.5" spans="1:2">
      <c r="A18" s="1"/>
      <c r="B18" s="2" t="s">
        <v>157</v>
      </c>
    </row>
    <row r="19" ht="16.5" spans="1:1">
      <c r="A19" s="1"/>
    </row>
    <row r="20" ht="16.5" spans="1:2">
      <c r="A20" s="1"/>
      <c r="B20" s="2" t="s">
        <v>29</v>
      </c>
    </row>
    <row r="21" ht="16.5" spans="1:16">
      <c r="A21" s="1"/>
      <c r="B21" s="2" t="s">
        <v>31</v>
      </c>
      <c r="C21" s="2" t="s">
        <v>57</v>
      </c>
      <c r="D21" s="2" t="s">
        <v>152</v>
      </c>
      <c r="E21" s="2" t="s">
        <v>11</v>
      </c>
      <c r="F21" s="2" t="s">
        <v>32</v>
      </c>
      <c r="G21" s="2" t="s">
        <v>12</v>
      </c>
      <c r="H21" s="2" t="s">
        <v>33</v>
      </c>
      <c r="I21" s="2" t="s">
        <v>13</v>
      </c>
      <c r="J21" s="2" t="s">
        <v>34</v>
      </c>
      <c r="K21" s="2" t="s">
        <v>14</v>
      </c>
      <c r="L21" s="2" t="s">
        <v>15</v>
      </c>
      <c r="M21" s="2" t="s">
        <v>18</v>
      </c>
      <c r="N21" s="2" t="s">
        <v>19</v>
      </c>
      <c r="O21" s="2" t="s">
        <v>20</v>
      </c>
      <c r="P21" s="2" t="s">
        <v>23</v>
      </c>
    </row>
    <row r="22" ht="16.5" spans="1:16">
      <c r="A22" s="1"/>
      <c r="B22" s="3">
        <v>43647</v>
      </c>
      <c r="C22" s="2" t="s">
        <v>154</v>
      </c>
      <c r="D22" s="1">
        <v>30660</v>
      </c>
      <c r="E22" s="1">
        <v>0.53</v>
      </c>
      <c r="F22" s="1">
        <v>0.99</v>
      </c>
      <c r="G22" s="1">
        <v>1.28</v>
      </c>
      <c r="H22" s="1">
        <v>1.5</v>
      </c>
      <c r="I22" s="1">
        <v>1.72</v>
      </c>
      <c r="J22" s="1">
        <v>1.91</v>
      </c>
      <c r="K22" s="1">
        <v>2.05</v>
      </c>
      <c r="L22" s="1">
        <v>3.32</v>
      </c>
      <c r="M22" s="1">
        <v>5.69</v>
      </c>
      <c r="N22" s="1">
        <v>4.35</v>
      </c>
      <c r="O22" s="2" t="s">
        <v>37</v>
      </c>
      <c r="P22" s="2" t="s">
        <v>37</v>
      </c>
    </row>
    <row r="23" ht="16.5" spans="1:16">
      <c r="A23" s="1"/>
      <c r="B23" s="3">
        <v>43647</v>
      </c>
      <c r="C23" s="2" t="s">
        <v>155</v>
      </c>
      <c r="D23" s="1">
        <v>5006</v>
      </c>
      <c r="E23" s="1">
        <v>1.9</v>
      </c>
      <c r="F23" s="1">
        <v>3.15</v>
      </c>
      <c r="G23" s="1">
        <v>4.18</v>
      </c>
      <c r="H23" s="1">
        <v>5.42</v>
      </c>
      <c r="I23" s="1">
        <v>6</v>
      </c>
      <c r="J23" s="1">
        <v>6.68</v>
      </c>
      <c r="K23" s="1">
        <v>6.91</v>
      </c>
      <c r="L23" s="1">
        <v>11.25</v>
      </c>
      <c r="M23" s="1">
        <v>18.39</v>
      </c>
      <c r="N23" s="1">
        <v>41.99</v>
      </c>
      <c r="O23" s="2" t="s">
        <v>37</v>
      </c>
      <c r="P23" s="2" t="s">
        <v>37</v>
      </c>
    </row>
    <row r="24" ht="16.5" spans="1:16">
      <c r="A24" s="1"/>
      <c r="B24" s="4">
        <v>43678</v>
      </c>
      <c r="C24" s="5" t="s">
        <v>154</v>
      </c>
      <c r="D24" s="6">
        <v>42933</v>
      </c>
      <c r="E24" s="6">
        <v>0.62</v>
      </c>
      <c r="F24" s="6">
        <v>1.15</v>
      </c>
      <c r="G24" s="6">
        <v>1.55</v>
      </c>
      <c r="H24" s="6">
        <v>2</v>
      </c>
      <c r="I24" s="6">
        <v>2.25</v>
      </c>
      <c r="J24" s="6">
        <v>2.67</v>
      </c>
      <c r="K24" s="6">
        <v>2.85</v>
      </c>
      <c r="L24" s="6">
        <v>4.79</v>
      </c>
      <c r="M24" s="6">
        <v>8.12</v>
      </c>
      <c r="N24" s="2" t="s">
        <v>37</v>
      </c>
      <c r="O24" s="2" t="s">
        <v>37</v>
      </c>
      <c r="P24" s="2" t="s">
        <v>37</v>
      </c>
    </row>
    <row r="25" ht="16.5" spans="1:16">
      <c r="A25" s="1"/>
      <c r="B25" s="3">
        <v>43678</v>
      </c>
      <c r="C25" s="2" t="s">
        <v>155</v>
      </c>
      <c r="D25" s="1">
        <v>8464</v>
      </c>
      <c r="E25" s="1">
        <v>2.56</v>
      </c>
      <c r="F25" s="1">
        <v>4.55</v>
      </c>
      <c r="G25" s="1">
        <v>5.81</v>
      </c>
      <c r="H25" s="1">
        <v>6.77</v>
      </c>
      <c r="I25" s="1">
        <v>7.71</v>
      </c>
      <c r="J25" s="1">
        <v>8.52</v>
      </c>
      <c r="K25" s="1">
        <v>9.21</v>
      </c>
      <c r="L25" s="1">
        <v>14.87</v>
      </c>
      <c r="M25" s="1">
        <v>26.74</v>
      </c>
      <c r="N25" s="2" t="s">
        <v>37</v>
      </c>
      <c r="O25" s="2" t="s">
        <v>37</v>
      </c>
      <c r="P25" s="2" t="s">
        <v>37</v>
      </c>
    </row>
    <row r="26" ht="16.5" spans="1:16">
      <c r="A26" s="1"/>
      <c r="B26" s="3">
        <v>43709</v>
      </c>
      <c r="C26" s="2" t="s">
        <v>154</v>
      </c>
      <c r="D26" s="1">
        <v>22380</v>
      </c>
      <c r="E26" s="1">
        <v>0.75</v>
      </c>
      <c r="F26" s="1">
        <v>1.45</v>
      </c>
      <c r="G26" s="1">
        <v>1.9</v>
      </c>
      <c r="H26" s="1">
        <v>2.34</v>
      </c>
      <c r="I26" s="1">
        <v>2.23</v>
      </c>
      <c r="J26" s="1">
        <v>2.51</v>
      </c>
      <c r="K26" s="1">
        <v>2.63</v>
      </c>
      <c r="L26" s="1">
        <v>4.54</v>
      </c>
      <c r="M26" s="2" t="s">
        <v>37</v>
      </c>
      <c r="N26" s="2" t="s">
        <v>37</v>
      </c>
      <c r="O26" s="2" t="s">
        <v>37</v>
      </c>
      <c r="P26" s="2" t="s">
        <v>37</v>
      </c>
    </row>
    <row r="27" ht="16.5" spans="1:16">
      <c r="A27" s="1"/>
      <c r="B27" s="3">
        <v>43709</v>
      </c>
      <c r="C27" s="2" t="s">
        <v>155</v>
      </c>
      <c r="D27" s="1">
        <v>3078</v>
      </c>
      <c r="E27" s="1">
        <v>0.91</v>
      </c>
      <c r="F27" s="1">
        <v>1.71</v>
      </c>
      <c r="G27" s="1">
        <v>2.21</v>
      </c>
      <c r="H27" s="1">
        <v>2.96</v>
      </c>
      <c r="I27" s="1">
        <v>3.6</v>
      </c>
      <c r="J27" s="1">
        <v>3.65</v>
      </c>
      <c r="K27" s="1">
        <v>3.95</v>
      </c>
      <c r="L27" s="1">
        <v>4.97</v>
      </c>
      <c r="M27" s="2" t="s">
        <v>37</v>
      </c>
      <c r="N27" s="2" t="s">
        <v>37</v>
      </c>
      <c r="O27" s="2" t="s">
        <v>37</v>
      </c>
      <c r="P27" s="2" t="s">
        <v>37</v>
      </c>
    </row>
    <row r="30" ht="16.5" spans="2:15">
      <c r="B30" s="2" t="s">
        <v>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6.5" spans="2:15">
      <c r="B31" s="2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6.5" spans="2:15">
      <c r="B32" s="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6.5" spans="2: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6.5" spans="2: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ht="16.5" spans="2: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ht="16.5" spans="2:15">
      <c r="B36" s="2" t="s">
        <v>160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161</v>
      </c>
      <c r="M36" s="1"/>
      <c r="N36" s="1"/>
      <c r="O36" s="1"/>
    </row>
    <row r="37" ht="16.5" spans="2:15">
      <c r="B37" s="2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6.5" spans="2:15">
      <c r="B38" s="2" t="s">
        <v>162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6.5" spans="2:15">
      <c r="B39" s="2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6.5" spans="2:15">
      <c r="B40" s="2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6.5" spans="2:15">
      <c r="B41" s="2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百度9月媒体分析报告</vt:lpstr>
      <vt:lpstr>马甲包</vt:lpstr>
      <vt:lpstr>数据准备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 Dilemma</cp:lastModifiedBy>
  <dcterms:created xsi:type="dcterms:W3CDTF">2019-09-16T02:22:00Z</dcterms:created>
  <dcterms:modified xsi:type="dcterms:W3CDTF">2019-09-20T05:53:14Z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