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3125"/>
  </bookViews>
  <sheets>
    <sheet name="开服报告" sheetId="1" r:id="rId1"/>
    <sheet name="数据整理" sheetId="5" state="hidden" r:id="rId2"/>
    <sheet name="视频重点" sheetId="2" r:id="rId3"/>
    <sheet name="素材数据" sheetId="3" r:id="rId4"/>
    <sheet name="投手总结" sheetId="4" r:id="rId5"/>
    <sheet name="图片" sheetId="7" r:id="rId6"/>
    <sheet name="用户等级" sheetId="6" state="hidden" r:id="rId7"/>
  </sheets>
  <definedNames>
    <definedName name="_xlnm._FilterDatabase" localSheetId="3" hidden="1">素材数据!$A$1:$AM$25</definedName>
    <definedName name="_xlnm._FilterDatabase" localSheetId="6" hidden="1">用户等级!$A$3:$D$47</definedName>
  </definedNames>
  <calcPr calcId="144525"/>
</workbook>
</file>

<file path=xl/sharedStrings.xml><?xml version="1.0" encoding="utf-8"?>
<sst xmlns="http://schemas.openxmlformats.org/spreadsheetml/2006/main" count="1483" uniqueCount="387">
  <si>
    <t>战赤壁 17服 开服报告---20190906</t>
  </si>
  <si>
    <t>一、报告主要内容</t>
  </si>
  <si>
    <t>【开服目的】</t>
  </si>
  <si>
    <t>验证7日ltv 的增长高于前期测试的增长，首日付费率12%；前两日ltv需要到达5，7日15-18；次留25%+，7留8%+</t>
  </si>
  <si>
    <t>【主要结论】</t>
  </si>
  <si>
    <t>1、导量及计划跑出率</t>
  </si>
  <si>
    <t>1.1  不同时段，导量速度有所差别</t>
  </si>
  <si>
    <t>1.1.1 上午导量慢，下午（17:00）导量开始加快，单服1300规模，19:30左右完成</t>
  </si>
  <si>
    <t>1.1.2 本次两个媒体参与测试，头条、TSA占比五五开</t>
  </si>
  <si>
    <t>1.2 不同媒体计划跑出率差异大，同媒体不同测试时间计划跑出率差异大</t>
  </si>
  <si>
    <t>1.2.1 头条计划成功率从上次测试的60%下降至20%，计划跑出率变低，整体来看无主带量计划，且成本偏高</t>
  </si>
  <si>
    <t>1.2.2 TSA首次参与测试，整体曝光较慢，计划成功率较低，为2.8%，起量时间比头条晚1h，2个小时后开始逐步起量</t>
  </si>
  <si>
    <t>2、游戏及渠道数据变化</t>
  </si>
  <si>
    <t>2.1 游戏改版后，前三日LTV符合预期，次留略低于预期</t>
  </si>
  <si>
    <t>2.1.1 本次前两日LTV达到5，前3日增幅与上次测试接近，留意7-10日的LTV增幅，以往10日之后基本无增长</t>
  </si>
  <si>
    <t>2.1.2 前3-4日为用户筛选期，留意前3-4日衰减速度，其中次留24%，2留10-12%，7留5%，30日新增留存1-2%</t>
  </si>
  <si>
    <t>2.2 不同媒体数据差异明显</t>
  </si>
  <si>
    <t>2.2.1 头条本次测试，成本从65上涨至84，首日投产稳定在4%，不同出价方式（激活、付费）仅对首日数据影响较大，后续LTV暂未看出明显差异</t>
  </si>
  <si>
    <t>2.2.2 TSA首日投产偏弱为1.57%，除付费o首日投产3.06%尚可外，激活o成本低（35-40），付费弱（首日LTV1-2）</t>
  </si>
  <si>
    <t>3、用户属性</t>
  </si>
  <si>
    <t>3.1 用户定位主要在24-40岁，三国、传奇、RPG等人群定向有概率爆R</t>
  </si>
  <si>
    <t>3.2 用户小R占比6-7成，大R转化较难</t>
  </si>
  <si>
    <t>3.2.1 首日付费小R占比60%以上，7日内6-8成人均付费集中于100-1000，无3000以上大R转化</t>
  </si>
  <si>
    <t>3.3 高等级用户占比下滑</t>
  </si>
  <si>
    <t>3.3.1 本次110级以下用户分布较上次相比无明显差异，但110-130用户从1.8%下降至不足1%</t>
  </si>
  <si>
    <t>4、素材变化</t>
  </si>
  <si>
    <t>4.1 素材方向无明显改变，扔以武将、数值为主，付费也较好</t>
  </si>
  <si>
    <t>4.2 图片单价低（15以内），付费差，无后续</t>
  </si>
  <si>
    <t>二、整体情况</t>
  </si>
  <si>
    <t>大盘情况</t>
  </si>
  <si>
    <t>区服</t>
  </si>
  <si>
    <t>日期</t>
  </si>
  <si>
    <t>融合渠道</t>
  </si>
  <si>
    <t>媒体系</t>
  </si>
  <si>
    <t>新增注册设备</t>
  </si>
  <si>
    <t>量级占比</t>
  </si>
  <si>
    <t>支出单价</t>
  </si>
  <si>
    <t>账号支出单价</t>
  </si>
  <si>
    <t>新增付费率</t>
  </si>
  <si>
    <t>新增付费ARPU值</t>
  </si>
  <si>
    <t>首日投产</t>
  </si>
  <si>
    <t>次日留存</t>
  </si>
  <si>
    <t>2日留存</t>
  </si>
  <si>
    <t>首日LTV</t>
  </si>
  <si>
    <t>2日LTV</t>
  </si>
  <si>
    <t>3日LTV</t>
  </si>
  <si>
    <t>7日LTV</t>
  </si>
  <si>
    <t>14日LTV</t>
  </si>
  <si>
    <t>16服</t>
  </si>
  <si>
    <t>安卓</t>
  </si>
  <si>
    <t>今日头条线</t>
  </si>
  <si>
    <t>17服</t>
  </si>
  <si>
    <t>汇总</t>
  </si>
  <si>
    <t>-</t>
  </si>
  <si>
    <t>腾讯TSA线</t>
  </si>
  <si>
    <t>计划跑出率</t>
  </si>
  <si>
    <t>时间</t>
  </si>
  <si>
    <t>媒体</t>
  </si>
  <si>
    <t>新建广告条数</t>
  </si>
  <si>
    <t>激活≥20新广告条数</t>
  </si>
  <si>
    <t>新广告跑出率</t>
  </si>
  <si>
    <t>总量级</t>
  </si>
  <si>
    <t>头条</t>
  </si>
  <si>
    <t>TSA</t>
  </si>
  <si>
    <t>LTV增幅</t>
  </si>
  <si>
    <t>新增账号</t>
  </si>
  <si>
    <t>1日</t>
  </si>
  <si>
    <t>2日</t>
  </si>
  <si>
    <t>3日</t>
  </si>
  <si>
    <t>4日</t>
  </si>
  <si>
    <t>5日</t>
  </si>
  <si>
    <t>6日</t>
  </si>
  <si>
    <t>7日</t>
  </si>
  <si>
    <t>8日</t>
  </si>
  <si>
    <t>9日</t>
  </si>
  <si>
    <t>10日</t>
  </si>
  <si>
    <t>11日</t>
  </si>
  <si>
    <t>12日</t>
  </si>
  <si>
    <t>13日</t>
  </si>
  <si>
    <t>14日</t>
  </si>
  <si>
    <t>【大盘数据变化】</t>
  </si>
  <si>
    <t>1、游戏数据</t>
  </si>
  <si>
    <t>a 本次导量1400，导量速度上午偏慢，17:00开始导量速度加快，头条、TSA导量占比基本是五五开，支出单价75，新增付费率12%，新增付费arpu30，首日LTV3.69</t>
  </si>
  <si>
    <t>b 较上次相比，成本上升至73，新增付费率提升至12%，新增付费arpu保持稳定在30，次留从23%下滑至19%，前3日LTV增幅基本与上服一致，目前2日LTV为5.78</t>
  </si>
  <si>
    <t>2、渠道数据</t>
  </si>
  <si>
    <t>b 头条本次测试，计划跑出率60%下降至20%，成本从65上涨至84，首日投产稳定在4%，成本升高原因有二：① 本次尝试了付费出价，成本偏高（110），付费率高（16%），优于深度和双出价；② 非付费出价部分成本上涨至70，首日投产从4%下滑至3.68%</t>
  </si>
  <si>
    <t>c TSA本次测试计划起量时间晚头条1h，计划跑出率2.86%，首日投产偏弱为1.57%，除付费o首日投产3.06%尚可外，激活o成本低（35-40），付费弱（首日LTV1-2）</t>
  </si>
  <si>
    <t>3、战赤壁数据特点</t>
  </si>
  <si>
    <t>a LTV增长潜力有限，3日之前LTV增幅较快，10日之后LTV基本无增长</t>
  </si>
  <si>
    <t>b 前3-4日为用户筛选期，用户流失较快，之后保持稳定，其中次留24%，30日新增留存1-2%左右</t>
  </si>
  <si>
    <t>三、留存情况</t>
  </si>
  <si>
    <t>新增留存</t>
  </si>
  <si>
    <t>新增付费留存</t>
  </si>
  <si>
    <t>1日留存</t>
  </si>
  <si>
    <t>3日留存</t>
  </si>
  <si>
    <t>4日留存</t>
  </si>
  <si>
    <t>5日留存</t>
  </si>
  <si>
    <t>6日留存</t>
  </si>
  <si>
    <t>7日留存</t>
  </si>
  <si>
    <t>新增付费账号</t>
  </si>
  <si>
    <t>【留存数据变化】</t>
  </si>
  <si>
    <t>1、大盘次留上涨一个点至24%，预计2留基本与上次测试持平，新增付费留存保持稳定</t>
  </si>
  <si>
    <t>2、TSA次留符合预期，次留25%，高出头条1-2个百分点；新增付费留存差异明显，TSA高出头条8-10个点</t>
  </si>
  <si>
    <t>四、用户付费结构&amp;用户等级</t>
  </si>
  <si>
    <t>首日付费结构</t>
  </si>
  <si>
    <t>登录用户付费结构 8.14-8.20</t>
  </si>
  <si>
    <t>新增等级分布</t>
  </si>
  <si>
    <t>(0,10]</t>
  </si>
  <si>
    <t>(10,100]</t>
  </si>
  <si>
    <t>(100,500]</t>
  </si>
  <si>
    <t>(500,1000]</t>
  </si>
  <si>
    <t>(1000,3000]</t>
  </si>
  <si>
    <t>等级范围</t>
  </si>
  <si>
    <t>对照组</t>
  </si>
  <si>
    <t>(0,5]</t>
  </si>
  <si>
    <t>(5,10]</t>
  </si>
  <si>
    <t>(10,20]</t>
  </si>
  <si>
    <t>(20,30]</t>
  </si>
  <si>
    <t>(30,40]</t>
  </si>
  <si>
    <t>(40,50]</t>
  </si>
  <si>
    <t>(50,60]</t>
  </si>
  <si>
    <t>(60,70]</t>
  </si>
  <si>
    <t>(70,80]</t>
  </si>
  <si>
    <t>【数据变化】</t>
  </si>
  <si>
    <t>(80,90]</t>
  </si>
  <si>
    <t>1、7日内登录用户中，登陆后第二天部分用户开始转化，6-8成付费集中于100-1000区间</t>
  </si>
  <si>
    <t>(90,100]</t>
  </si>
  <si>
    <t>2、7日内无付费3000以上的大R转化</t>
  </si>
  <si>
    <t>(100,110]</t>
  </si>
  <si>
    <t>3、小R人数占比大，近7成</t>
  </si>
  <si>
    <t>(110,120]</t>
  </si>
  <si>
    <t>4、本次110级以下用户分布较上次相比无明显差异，但110-130用户从1.8%下降至不足1%</t>
  </si>
  <si>
    <t>(120,130]</t>
  </si>
  <si>
    <t>五、活跃情况</t>
  </si>
  <si>
    <t>支出</t>
  </si>
  <si>
    <t>DAU</t>
  </si>
  <si>
    <t>DAU付费率</t>
  </si>
  <si>
    <t>付费ARPU值</t>
  </si>
  <si>
    <t>新增注册账号活跃度</t>
  </si>
  <si>
    <t>新增付费账号活跃度</t>
  </si>
  <si>
    <t>arppu</t>
  </si>
  <si>
    <t>【活跃数据变化】</t>
  </si>
  <si>
    <t>arppu较上次相比，从7下降至5，且最大值低于上次，DAU付费率有所降低</t>
  </si>
  <si>
    <t>六、马甲包情况</t>
  </si>
  <si>
    <t>游戏马甲名</t>
  </si>
  <si>
    <t>100%%</t>
  </si>
  <si>
    <t>挂机三国</t>
  </si>
  <si>
    <t>猛将如龙</t>
  </si>
  <si>
    <t>三国挂机版</t>
  </si>
  <si>
    <t>复古三国</t>
  </si>
  <si>
    <t>三国高爆版</t>
  </si>
  <si>
    <t>【马甲包数据变化】</t>
  </si>
  <si>
    <t>1、对比两服测试，挂机三国效果稳定，付费较好；三国挂机版效果较稳定，付费弱于挂机三国</t>
  </si>
  <si>
    <t>2、猛将如龙本次测试付费下滑明显，首日LTV小于1；复古三国付费不稳定，本次优于上次</t>
  </si>
  <si>
    <t>3、三国高爆版则是付费一直不好</t>
  </si>
  <si>
    <t>数据目标</t>
  </si>
  <si>
    <t>1，验证7日ltv 的增长高于前期测试的增长，前两日ltv需要到达5。
2，在3号18前看数据，数据ok会在4号左右再开4（2个ab）组服。</t>
  </si>
  <si>
    <t>1、留存：次留 25% +   ；7留 8%+  ；14留 5%+
2、首日LTV3+，前两日5+，7日LTV15-18，首日付费率12%+ 15日LTV 22，30日ltv 30，60日LTV 38-42</t>
  </si>
  <si>
    <t>ecpm</t>
  </si>
  <si>
    <t>次留</t>
  </si>
  <si>
    <t>2留</t>
  </si>
  <si>
    <t>备注</t>
  </si>
  <si>
    <t>头条以深度和双出价为主</t>
  </si>
  <si>
    <t>头条本次以付费出价为主</t>
  </si>
  <si>
    <t>Q1 TSA增幅较大是否是因为首日导入大R导致的？</t>
  </si>
  <si>
    <t>看TSA投手数据情况</t>
  </si>
  <si>
    <t>主要是爆R带来的增幅，除去爆R情况，则两个媒体接近</t>
  </si>
  <si>
    <t>活跃情况</t>
  </si>
  <si>
    <t>马甲包情况</t>
  </si>
  <si>
    <t>登录用户付费结构</t>
  </si>
  <si>
    <t>用户等级</t>
  </si>
  <si>
    <t>汇总(媒体系)</t>
  </si>
  <si>
    <t>[0,5]</t>
  </si>
  <si>
    <t>[0,10]</t>
  </si>
  <si>
    <t>[0,20]</t>
  </si>
  <si>
    <t>7日内登录用户中，登陆后第二天部分用户开始转化，6-8成付费集中于100-1000区间</t>
  </si>
  <si>
    <t>[0,30]</t>
  </si>
  <si>
    <t>但7日内无付费3000以上的大R转化</t>
  </si>
  <si>
    <t>小R人数占比大，近7成</t>
  </si>
  <si>
    <t>[0,40]</t>
  </si>
  <si>
    <t>[0,50]</t>
  </si>
  <si>
    <t>[0,60]</t>
  </si>
  <si>
    <t>新增激活设备</t>
  </si>
  <si>
    <t>点击率</t>
  </si>
  <si>
    <t>激活率</t>
  </si>
  <si>
    <t>注册转化率</t>
  </si>
  <si>
    <t>创角转化率</t>
  </si>
  <si>
    <t>区间投产</t>
  </si>
  <si>
    <t>新增账号平均在线时长</t>
  </si>
  <si>
    <t>点击1</t>
  </si>
  <si>
    <t>新增充值</t>
  </si>
  <si>
    <t>消耗</t>
  </si>
  <si>
    <t>新增激活设备*</t>
  </si>
  <si>
    <t>[0,70]</t>
  </si>
  <si>
    <t>305(21.03%)</t>
  </si>
  <si>
    <t>[0,80]</t>
  </si>
  <si>
    <t>[0,90]</t>
  </si>
  <si>
    <t>[0,100]</t>
  </si>
  <si>
    <t>[0,110]</t>
  </si>
  <si>
    <t>418(22.77%)</t>
  </si>
  <si>
    <t>179(9.75%)</t>
  </si>
  <si>
    <t>107(5.83%)</t>
  </si>
  <si>
    <t>[0,120]</t>
  </si>
  <si>
    <t>396(23.13%)</t>
  </si>
  <si>
    <t>162(9.46%)</t>
  </si>
  <si>
    <t>97(5.67%)</t>
  </si>
  <si>
    <t>17(19.32%)</t>
  </si>
  <si>
    <t>12(13.64%)</t>
  </si>
  <si>
    <t>6(6.82%)</t>
  </si>
  <si>
    <t>[0,130]</t>
  </si>
  <si>
    <t>2(9.52%)</t>
  </si>
  <si>
    <t>(130,140]</t>
  </si>
  <si>
    <t>1(16.67%)</t>
  </si>
  <si>
    <t>[0,140]</t>
  </si>
  <si>
    <t>1(33.33%)</t>
  </si>
  <si>
    <t>(140,150]</t>
  </si>
  <si>
    <t>[0,150]</t>
  </si>
  <si>
    <t>(150,160]</t>
  </si>
  <si>
    <t>[0,160]</t>
  </si>
  <si>
    <t>(160,170]</t>
  </si>
  <si>
    <t>[0,170]</t>
  </si>
  <si>
    <t>(170,180]</t>
  </si>
  <si>
    <t>[0,180]</t>
  </si>
  <si>
    <t>(180,190]</t>
  </si>
  <si>
    <t>[0,190]</t>
  </si>
  <si>
    <t>(190,200]</t>
  </si>
  <si>
    <t>[0,200]</t>
  </si>
  <si>
    <t>(200,∞]</t>
  </si>
  <si>
    <t>[0,∞]</t>
  </si>
  <si>
    <t>周期</t>
  </si>
  <si>
    <t>游戏组</t>
  </si>
  <si>
    <t>马甲包名</t>
  </si>
  <si>
    <t>系统类型</t>
  </si>
  <si>
    <t>投放人员</t>
  </si>
  <si>
    <t>融合拿包ID</t>
  </si>
  <si>
    <t>投放序号</t>
  </si>
  <si>
    <t>素材标识码</t>
  </si>
  <si>
    <t>素材方向（类型/卖点）</t>
  </si>
  <si>
    <t>视频链接</t>
  </si>
  <si>
    <t>文案</t>
  </si>
  <si>
    <t>落地页标识码</t>
  </si>
  <si>
    <t>投放媒体</t>
  </si>
  <si>
    <t>投放位置</t>
  </si>
  <si>
    <t>人群包</t>
  </si>
  <si>
    <t>注册成本</t>
  </si>
  <si>
    <t>激活数</t>
  </si>
  <si>
    <t>注册数</t>
  </si>
  <si>
    <t>付费行为量/付费人数</t>
  </si>
  <si>
    <t>付费金额</t>
  </si>
  <si>
    <t>新增ARPU</t>
  </si>
  <si>
    <t>次留衰减</t>
  </si>
  <si>
    <t>三日LTV</t>
  </si>
  <si>
    <t>LTV增长</t>
  </si>
  <si>
    <t>出价模式</t>
  </si>
  <si>
    <t>素材说明</t>
  </si>
  <si>
    <t>素材评估</t>
  </si>
  <si>
    <t>用户年龄段</t>
  </si>
  <si>
    <t>9.04-9.06</t>
  </si>
  <si>
    <t>战赤壁</t>
  </si>
  <si>
    <t>廖赞洪</t>
  </si>
  <si>
    <t>1hKb</t>
  </si>
  <si>
    <t>数值</t>
  </si>
  <si>
    <t>https://yxfile.3k.com//2019/07/01/upload_4jpzkvz8qhgvrwaxcd28gwrzx3j5y8b0.mp4</t>
  </si>
  <si>
    <t>2cB</t>
  </si>
  <si>
    <t>今日头条</t>
  </si>
  <si>
    <t>抖音</t>
  </si>
  <si>
    <t>主题包</t>
  </si>
  <si>
    <t>深度转化</t>
  </si>
  <si>
    <t>起量一般，点击率高，转化率一般，付费偏弱</t>
  </si>
  <si>
    <t>1-18：1.80%
18-23：12.58%
24-30:33.06%
31-40:43.78%
41-50:8.28%</t>
  </si>
  <si>
    <t>1hfn</t>
  </si>
  <si>
    <t>http://yxfile.3k.com//2019/02/27/upload_w5ezxjsavfsrahd9l3ul59c7ggcgx8ls.mp4</t>
  </si>
  <si>
    <t>起量一般，付费好，留存好</t>
  </si>
  <si>
    <t>1-18：3.76%
18-23：13.61%
24-30:33.34%
31-40:42.34%
41-50:6.53%</t>
  </si>
  <si>
    <t>1hKk</t>
  </si>
  <si>
    <t>https://yxfile.3k.com//2019/07/02/upload_hh5xyzfd0r4n6p3gausdxm9hq5r4a8zv.mp4</t>
  </si>
  <si>
    <t>2cC</t>
  </si>
  <si>
    <t>付费</t>
  </si>
  <si>
    <t>起量一般，点击率低，转化率高，单价高，付费率高，但ARPU值低</t>
  </si>
  <si>
    <t>1-18：0.88%
18-23：19.03%
24-30:41.92%
31-40:35.71%
41-50:2.43%</t>
  </si>
  <si>
    <t>1hKe</t>
  </si>
  <si>
    <t>挂机战斗</t>
  </si>
  <si>
    <t>https://yxfile.3k.com//2019/07/01/upload_z8tes1ezlm8rm7wkzl45wzxa1i0yjdbz.mp4</t>
  </si>
  <si>
    <t>双出价</t>
  </si>
  <si>
    <t>起量快，点击率偏低，转化率高，付费差</t>
  </si>
  <si>
    <t>1-18：10.91%
18-23：18.70%
24-30:26.28%
31-40:37.94%
41-50:5.48%</t>
  </si>
  <si>
    <t>1i04</t>
  </si>
  <si>
    <t>攻略</t>
  </si>
  <si>
    <t>https://yxfile.3k.com//2019/07/30/upload_5wh2lzhk63aelv1eorxq2jcw1bkbkiw8.mp4</t>
  </si>
  <si>
    <t>2cz</t>
  </si>
  <si>
    <t>起量慢，点击率正常，转化率低，单价高，付费偏弱</t>
  </si>
  <si>
    <t>1-18：2.11%
18-23：8.89%
24-30:26.93%
31-40:49.30%
41-50:1.28%</t>
  </si>
  <si>
    <t>周晓萍</t>
  </si>
  <si>
    <t>1i31</t>
  </si>
  <si>
    <t>挂机神将</t>
  </si>
  <si>
    <t>三国挂机首登安卓，挂机就能升百级、领神将</t>
  </si>
  <si>
    <t>2cE</t>
  </si>
  <si>
    <t>排除包+用户行为（罗卡）</t>
  </si>
  <si>
    <t>12(30.00%)</t>
  </si>
  <si>
    <t>付费出价</t>
  </si>
  <si>
    <t>起量快，付费还行，留存高</t>
  </si>
  <si>
    <t>24-30、31-40</t>
  </si>
  <si>
    <t>1hf2</t>
  </si>
  <si>
    <t>福利</t>
  </si>
  <si>
    <t>开局就送SSR武将，连战力无敌的赵云也能免费抽到！</t>
  </si>
  <si>
    <t>14(35.90%)</t>
  </si>
  <si>
    <t>起量快，付费好，留存高</t>
  </si>
  <si>
    <t>挂机/装备</t>
  </si>
  <si>
    <t>微端2M的街机三国，刀刀爆装，战力秒+100W！</t>
  </si>
  <si>
    <t>2qI</t>
  </si>
  <si>
    <t>2(6.06%)</t>
  </si>
  <si>
    <t>起量快，付费差</t>
  </si>
  <si>
    <t>三国挂机首登安卓，0元领取神将赵云，无限连招，挂机就能升百级</t>
  </si>
  <si>
    <t>主题+第三方</t>
  </si>
  <si>
    <t>14(25.00%)</t>
  </si>
  <si>
    <t>深度</t>
  </si>
  <si>
    <t>起量慢，付费差，出价有影响</t>
  </si>
  <si>
    <t>24-30、31-40、41-49</t>
  </si>
  <si>
    <t>14(27.45%)</t>
  </si>
  <si>
    <t>起量快，付费差，计划问题</t>
  </si>
  <si>
    <t>24-30、31-40、18-23</t>
  </si>
  <si>
    <t>1i5W</t>
  </si>
  <si>
    <t>闯关</t>
  </si>
  <si>
    <t>挂机三国玩过没？挂机2小时，获取神将，战力逆天！</t>
  </si>
  <si>
    <t>3(23.08%)</t>
  </si>
  <si>
    <t>起量慢，付费差，计划问题</t>
  </si>
  <si>
    <t>09.04-09.06</t>
  </si>
  <si>
    <t>吴晓进</t>
  </si>
  <si>
    <t>1i6I</t>
  </si>
  <si>
    <t>视频</t>
  </si>
  <si>
    <t>三国街机安卓版，开局就选赵云，装备爆率高，技能强！</t>
  </si>
  <si>
    <t>1hi</t>
  </si>
  <si>
    <t>广点通</t>
  </si>
  <si>
    <t>Feed视频</t>
  </si>
  <si>
    <t>三国、卡牌、RPG拓展包</t>
  </si>
  <si>
    <t>18(25.35%)</t>
  </si>
  <si>
    <t>8(11.59%)</t>
  </si>
  <si>
    <t>付费ocpa</t>
  </si>
  <si>
    <t>成本偏高，留存偏差，且留存衰减快，但相对付费较佳，爆R几率高</t>
  </si>
  <si>
    <t>19-66</t>
  </si>
  <si>
    <t>7(17.50%)</t>
  </si>
  <si>
    <t>成本偏高，留存偏差，且留存衰减快，但相对付费较佳</t>
  </si>
  <si>
    <t>这游戏突然在{{city}}火了</t>
  </si>
  <si>
    <t>OM视频</t>
  </si>
  <si>
    <t>成本高，次留数据相对较好，但衰减快；</t>
  </si>
  <si>
    <t>潘丽萍</t>
  </si>
  <si>
    <t>装备掉落</t>
  </si>
  <si>
    <t>微端8M的街机三国，刀刀爆装，战力秒+600W！</t>
  </si>
  <si>
    <t>feed视频</t>
  </si>
  <si>
    <t>三国挂机传奇词+消费能力</t>
  </si>
  <si>
    <t>11(28.95%)</t>
  </si>
  <si>
    <t>5(13.16%)</t>
  </si>
  <si>
    <t>激活OCPA</t>
  </si>
  <si>
    <t>成本较高，付费率正常，ARPU低，后续好</t>
  </si>
  <si>
    <t>22-55</t>
  </si>
  <si>
    <t>装备掉落优化</t>
  </si>
  <si>
    <t>三国挂机首登安卓，0元领取神将赵云，无限连招</t>
  </si>
  <si>
    <t>三国传奇魔幻玄元仙侠付费包</t>
  </si>
  <si>
    <t>5(17.24%)</t>
  </si>
  <si>
    <t>2(6.90%)</t>
  </si>
  <si>
    <t>成本高，付费弱，后续差</t>
  </si>
  <si>
    <t>22-60</t>
  </si>
  <si>
    <t>一路通关</t>
  </si>
  <si>
    <t>2(28.95%)</t>
  </si>
  <si>
    <t>1(13.16%)</t>
  </si>
  <si>
    <t>成本较高，付费率正常，ARPU低</t>
  </si>
  <si>
    <t>吴永豪</t>
  </si>
  <si>
    <t>沉浸视频流</t>
  </si>
  <si>
    <t>仙侠付费人群包</t>
  </si>
  <si>
    <t>点击率一般，转化一般，跑量满，付费差，留存一般</t>
  </si>
  <si>
    <t>20-55</t>
  </si>
  <si>
    <t>1i30</t>
  </si>
  <si>
    <t>赞洪</t>
  </si>
  <si>
    <t>1、本次测试起量速度相对较慢，出价对比上次无明显变化，但计划曝光速度明显不如上次，且由于付费出价计划占比对比上次测试有所上涨，整体单价有上升趋势，但付费相应有所提升；
2、人群包方面额外测试了放置挂机类的包，但暂无跑起量；
3、带量素材仍为数值方向，且挂机三国包表现较好；</t>
  </si>
  <si>
    <t>晓萍</t>
  </si>
  <si>
    <t>1.本次使用的马甲包名字为三国挂机版、挂机三国，其中各有一条带量计划且付费较好的；
2.本次主要的投放人群包，以排除包+罗卡定向（用户行为），关键词主要参考直客导出的我们之前跑得付费较好的计划里面的关键词，因此精准度较高；
3.本次单价较贵，主要是因为付费出价，初期会比较贵，三国战纪普遍出价1000+，本次这边出价在700-800左右，实际激活成本100+，实际付费成本在700左右，付费好的计划稳定付费率在20%+</t>
  </si>
  <si>
    <t>晓进</t>
  </si>
  <si>
    <t>1、本次测试素材主要以偏游戏原生类素材为主，其中定向主要以三国、卡牌、RPG源码包与扩展包搭配，年龄以19岁以上，主要曝光人群为年龄为19-34岁；
2、其中素材1i6I素材有爆2R，其中一大R首日充值1038，后续充值2076；
3、OM位置测试，普遍转化成本在90+，成本偏高；</t>
  </si>
  <si>
    <t>1.本次测试量级没达到预期，素材不太吸量，转化率不高；绑包跑得很慢，出价要很高，罗卡能跑起来，但也很贵，整体付费率15%，ARPU 8块很低，次留25%；没有测出稳定且付费好的计划
2.这次主要来量是广点通feed视频，OM和朋友圈跑不出量；这次测试数据不理想，素材及用户定位方面还需要再研究；</t>
  </si>
  <si>
    <t>永豪</t>
  </si>
  <si>
    <t>1、本次测试数据量级较少，主要搭建账户在广点通FEED沉浸视频流、竖版视频流与OM视频流与朋友圈。
2、朋友圈单价高，消耗慢，同样OM视频基本跑不动。
3、广点通feed沉浸视频流跑量较慢，提出价和扩包变化不大，成本较高，付费差（基本无付费）
4、广点通FEED大图跑量快，成本超级便宜但付费差（基本无付费），缩窄定向后变化不大。
5、整体数据单价接近40以内（被沉浸视频流拉高单价，只看feed大图单价可以压到15块以内），付费差，ARPU值差（首充），次留一般，后续基本无付费。</t>
  </si>
  <si>
    <t>1i2l</t>
  </si>
  <si>
    <t>图片</t>
  </si>
  <si>
    <t>FEED大图</t>
  </si>
  <si>
    <t>24-55</t>
  </si>
  <si>
    <t>1i2h</t>
  </si>
  <si>
    <t>SLG付费包</t>
  </si>
</sst>
</file>

<file path=xl/styles.xml><?xml version="1.0" encoding="utf-8"?>
<styleSheet xmlns="http://schemas.openxmlformats.org/spreadsheetml/2006/main">
  <numFmts count="9">
    <numFmt numFmtId="42" formatCode="_ &quot;￥&quot;* #,##0_ ;_ &quot;￥&quot;* \-#,##0_ ;_ &quot;￥&quot;* &quot;-&quot;_ ;_ @_ "/>
    <numFmt numFmtId="176" formatCode="0.00_ "/>
    <numFmt numFmtId="44" formatCode="_ &quot;￥&quot;* #,##0.00_ ;_ &quot;￥&quot;* \-#,##0.00_ ;_ &quot;￥&quot;* &quot;-&quot;??_ ;_ @_ "/>
    <numFmt numFmtId="6" formatCode="&quot;￥&quot;#,##0;[Red]&quot;￥&quot;\-#,##0"/>
    <numFmt numFmtId="41" formatCode="_ * #,##0_ ;_ * \-#,##0_ ;_ * &quot;-&quot;_ ;_ @_ "/>
    <numFmt numFmtId="177" formatCode="0_ "/>
    <numFmt numFmtId="43" formatCode="_ * #,##0.00_ ;_ * \-#,##0.00_ ;_ * &quot;-&quot;??_ ;_ @_ "/>
    <numFmt numFmtId="178" formatCode="0.00_);[Red]\(0.00\)"/>
    <numFmt numFmtId="179" formatCode="yyyy/m/d;@"/>
  </numFmts>
  <fonts count="40">
    <font>
      <sz val="11"/>
      <color theme="1"/>
      <name val="宋体"/>
      <charset val="134"/>
      <scheme val="minor"/>
    </font>
    <font>
      <sz val="10"/>
      <color theme="1"/>
      <name val="微软雅黑"/>
      <charset val="134"/>
    </font>
    <font>
      <sz val="10"/>
      <name val="微软雅黑"/>
      <charset val="134"/>
    </font>
    <font>
      <sz val="10"/>
      <color rgb="FFFF0000"/>
      <name val="微软雅黑"/>
      <charset val="134"/>
    </font>
    <font>
      <sz val="11"/>
      <color theme="1"/>
      <name val="微软雅黑"/>
      <charset val="134"/>
    </font>
    <font>
      <sz val="11"/>
      <color theme="1"/>
      <name val="微软雅黑"/>
      <charset val="134"/>
    </font>
    <font>
      <sz val="11"/>
      <color theme="1"/>
      <name val="微软雅黑"/>
      <charset val="134"/>
    </font>
    <font>
      <sz val="10"/>
      <color theme="1"/>
      <name val="微软雅黑"/>
      <charset val="134"/>
    </font>
    <font>
      <sz val="10"/>
      <color theme="1"/>
      <name val="微软雅黑"/>
      <charset val="134"/>
    </font>
    <font>
      <sz val="10"/>
      <name val="微软雅黑"/>
      <charset val="134"/>
    </font>
    <font>
      <sz val="9"/>
      <name val="微软雅黑"/>
      <charset val="134"/>
    </font>
    <font>
      <u/>
      <sz val="10"/>
      <color rgb="FF800080"/>
      <name val="微软雅黑"/>
      <charset val="0"/>
    </font>
    <font>
      <sz val="10"/>
      <color rgb="FF000000"/>
      <name val="微软雅黑"/>
      <charset val="134"/>
    </font>
    <font>
      <b/>
      <sz val="11"/>
      <color theme="1"/>
      <name val="微软雅黑"/>
      <charset val="134"/>
    </font>
    <font>
      <sz val="9"/>
      <color theme="1"/>
      <name val="微软雅黑"/>
      <charset val="134"/>
    </font>
    <font>
      <b/>
      <sz val="14"/>
      <color theme="0" tint="-0.05"/>
      <name val="微软雅黑"/>
      <charset val="134"/>
    </font>
    <font>
      <sz val="11"/>
      <color theme="0" tint="-0.05"/>
      <name val="宋体"/>
      <charset val="134"/>
      <scheme val="minor"/>
    </font>
    <font>
      <sz val="11"/>
      <color theme="0" tint="-0.05"/>
      <name val="微软雅黑"/>
      <charset val="134"/>
    </font>
    <font>
      <b/>
      <sz val="11"/>
      <color theme="8" tint="-0.25"/>
      <name val="微软雅黑"/>
      <charset val="134"/>
    </font>
    <font>
      <b/>
      <sz val="12"/>
      <color theme="1"/>
      <name val="微软雅黑"/>
      <charset val="134"/>
    </font>
    <font>
      <b/>
      <sz val="11"/>
      <color theme="4" tint="-0.25"/>
      <name val="微软雅黑"/>
      <charset val="134"/>
    </font>
    <font>
      <sz val="11"/>
      <color theme="1"/>
      <name val="宋体"/>
      <charset val="0"/>
      <scheme val="minor"/>
    </font>
    <font>
      <b/>
      <sz val="11"/>
      <color rgb="FFFA7D00"/>
      <name val="宋体"/>
      <charset val="0"/>
      <scheme val="minor"/>
    </font>
    <font>
      <b/>
      <sz val="18"/>
      <color theme="3"/>
      <name val="宋体"/>
      <charset val="134"/>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i/>
      <sz val="11"/>
      <color rgb="FF7F7F7F"/>
      <name val="宋体"/>
      <charset val="0"/>
      <scheme val="minor"/>
    </font>
    <font>
      <sz val="11"/>
      <color rgb="FFFA7D00"/>
      <name val="宋体"/>
      <charset val="0"/>
      <scheme val="minor"/>
    </font>
    <font>
      <sz val="11"/>
      <color theme="0"/>
      <name val="宋体"/>
      <charset val="0"/>
      <scheme val="minor"/>
    </font>
    <font>
      <b/>
      <sz val="15"/>
      <color theme="3"/>
      <name val="宋体"/>
      <charset val="134"/>
      <scheme val="minor"/>
    </font>
    <font>
      <sz val="11"/>
      <color rgb="FF9C6500"/>
      <name val="宋体"/>
      <charset val="0"/>
      <scheme val="minor"/>
    </font>
    <font>
      <sz val="11"/>
      <color rgb="FF3F3F76"/>
      <name val="宋体"/>
      <charset val="0"/>
      <scheme val="minor"/>
    </font>
    <font>
      <b/>
      <sz val="11"/>
      <color theme="1"/>
      <name val="宋体"/>
      <charset val="0"/>
      <scheme val="minor"/>
    </font>
    <font>
      <b/>
      <sz val="13"/>
      <color theme="3"/>
      <name val="宋体"/>
      <charset val="134"/>
      <scheme val="minor"/>
    </font>
    <font>
      <b/>
      <sz val="11"/>
      <color rgb="FF3F3F3F"/>
      <name val="宋体"/>
      <charset val="0"/>
      <scheme val="minor"/>
    </font>
    <font>
      <sz val="11"/>
      <color rgb="FFFF0000"/>
      <name val="宋体"/>
      <charset val="0"/>
      <scheme val="minor"/>
    </font>
    <font>
      <sz val="11"/>
      <color rgb="FF006100"/>
      <name val="宋体"/>
      <charset val="0"/>
      <scheme val="minor"/>
    </font>
    <font>
      <u/>
      <sz val="11"/>
      <color rgb="FF0000FF"/>
      <name val="宋体"/>
      <charset val="0"/>
      <scheme val="minor"/>
    </font>
  </fonts>
  <fills count="42">
    <fill>
      <patternFill patternType="none"/>
    </fill>
    <fill>
      <patternFill patternType="gray125"/>
    </fill>
    <fill>
      <patternFill patternType="solid">
        <fgColor rgb="FFFFC000"/>
        <bgColor indexed="64"/>
      </patternFill>
    </fill>
    <fill>
      <patternFill patternType="solid">
        <fgColor rgb="FFFFFFFF"/>
        <bgColor indexed="64"/>
      </patternFill>
    </fill>
    <fill>
      <patternFill patternType="solid">
        <fgColor theme="6" tint="0.6"/>
        <bgColor indexed="64"/>
      </patternFill>
    </fill>
    <fill>
      <patternFill patternType="solid">
        <fgColor theme="2" tint="-0.25"/>
        <bgColor indexed="64"/>
      </patternFill>
    </fill>
    <fill>
      <patternFill patternType="solid">
        <fgColor theme="5" tint="0.6"/>
        <bgColor indexed="64"/>
      </patternFill>
    </fill>
    <fill>
      <patternFill patternType="solid">
        <fgColor theme="8" tint="0.6"/>
        <bgColor indexed="64"/>
      </patternFill>
    </fill>
    <fill>
      <patternFill patternType="solid">
        <fgColor theme="4" tint="0.6"/>
        <bgColor indexed="64"/>
      </patternFill>
    </fill>
    <fill>
      <patternFill patternType="solid">
        <fgColor theme="1" tint="0.25"/>
        <bgColor indexed="64"/>
      </patternFill>
    </fill>
    <fill>
      <patternFill patternType="solid">
        <fgColor theme="0" tint="-0.25"/>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7"/>
        <bgColor indexed="64"/>
      </patternFill>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0">
    <xf numFmtId="0" fontId="0" fillId="0" borderId="0">
      <alignment vertical="center"/>
    </xf>
    <xf numFmtId="42" fontId="0" fillId="0" borderId="0" applyFont="0" applyFill="0" applyBorder="0" applyAlignment="0" applyProtection="0">
      <alignment vertical="center"/>
    </xf>
    <xf numFmtId="0" fontId="21" fillId="13" borderId="0" applyNumberFormat="0" applyBorder="0" applyAlignment="0" applyProtection="0">
      <alignment vertical="center"/>
    </xf>
    <xf numFmtId="0" fontId="33" fillId="2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18" borderId="0" applyNumberFormat="0" applyBorder="0" applyAlignment="0" applyProtection="0">
      <alignment vertical="center"/>
    </xf>
    <xf numFmtId="0" fontId="26" fillId="15" borderId="0" applyNumberFormat="0" applyBorder="0" applyAlignment="0" applyProtection="0">
      <alignment vertical="center"/>
    </xf>
    <xf numFmtId="43" fontId="0" fillId="0" borderId="0" applyFont="0" applyFill="0" applyBorder="0" applyAlignment="0" applyProtection="0">
      <alignment vertical="center"/>
    </xf>
    <xf numFmtId="0" fontId="30" fillId="20" borderId="0" applyNumberFormat="0" applyBorder="0" applyAlignment="0" applyProtection="0">
      <alignment vertical="center"/>
    </xf>
    <xf numFmtId="0" fontId="39"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23" borderId="12" applyNumberFormat="0" applyFont="0" applyAlignment="0" applyProtection="0">
      <alignment vertical="center"/>
    </xf>
    <xf numFmtId="0" fontId="30" fillId="22" borderId="0" applyNumberFormat="0" applyBorder="0" applyAlignment="0" applyProtection="0">
      <alignment vertical="center"/>
    </xf>
    <xf numFmtId="0" fontId="24"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1" fillId="0" borderId="11" applyNumberFormat="0" applyFill="0" applyAlignment="0" applyProtection="0">
      <alignment vertical="center"/>
    </xf>
    <xf numFmtId="0" fontId="35" fillId="0" borderId="11" applyNumberFormat="0" applyFill="0" applyAlignment="0" applyProtection="0">
      <alignment vertical="center"/>
    </xf>
    <xf numFmtId="0" fontId="30" fillId="19" borderId="0" applyNumberFormat="0" applyBorder="0" applyAlignment="0" applyProtection="0">
      <alignment vertical="center"/>
    </xf>
    <xf numFmtId="0" fontId="24" fillId="0" borderId="15" applyNumberFormat="0" applyFill="0" applyAlignment="0" applyProtection="0">
      <alignment vertical="center"/>
    </xf>
    <xf numFmtId="0" fontId="30" fillId="32" borderId="0" applyNumberFormat="0" applyBorder="0" applyAlignment="0" applyProtection="0">
      <alignment vertical="center"/>
    </xf>
    <xf numFmtId="0" fontId="36" fillId="12" borderId="14" applyNumberFormat="0" applyAlignment="0" applyProtection="0">
      <alignment vertical="center"/>
    </xf>
    <xf numFmtId="0" fontId="22" fillId="12" borderId="8" applyNumberFormat="0" applyAlignment="0" applyProtection="0">
      <alignment vertical="center"/>
    </xf>
    <xf numFmtId="0" fontId="27" fillId="17" borderId="9" applyNumberFormat="0" applyAlignment="0" applyProtection="0">
      <alignment vertical="center"/>
    </xf>
    <xf numFmtId="0" fontId="21" fillId="34" borderId="0" applyNumberFormat="0" applyBorder="0" applyAlignment="0" applyProtection="0">
      <alignment vertical="center"/>
    </xf>
    <xf numFmtId="0" fontId="30" fillId="26" borderId="0" applyNumberFormat="0" applyBorder="0" applyAlignment="0" applyProtection="0">
      <alignment vertical="center"/>
    </xf>
    <xf numFmtId="0" fontId="29" fillId="0" borderId="10" applyNumberFormat="0" applyFill="0" applyAlignment="0" applyProtection="0">
      <alignment vertical="center"/>
    </xf>
    <xf numFmtId="0" fontId="34" fillId="0" borderId="13" applyNumberFormat="0" applyFill="0" applyAlignment="0" applyProtection="0">
      <alignment vertical="center"/>
    </xf>
    <xf numFmtId="0" fontId="38" fillId="30" borderId="0" applyNumberFormat="0" applyBorder="0" applyAlignment="0" applyProtection="0">
      <alignment vertical="center"/>
    </xf>
    <xf numFmtId="0" fontId="32" fillId="21" borderId="0" applyNumberFormat="0" applyBorder="0" applyAlignment="0" applyProtection="0">
      <alignment vertical="center"/>
    </xf>
    <xf numFmtId="0" fontId="21" fillId="35" borderId="0" applyNumberFormat="0" applyBorder="0" applyAlignment="0" applyProtection="0">
      <alignment vertical="center"/>
    </xf>
    <xf numFmtId="0" fontId="30" fillId="28" borderId="0" applyNumberFormat="0" applyBorder="0" applyAlignment="0" applyProtection="0">
      <alignment vertical="center"/>
    </xf>
    <xf numFmtId="0" fontId="21" fillId="11" borderId="0" applyNumberFormat="0" applyBorder="0" applyAlignment="0" applyProtection="0">
      <alignment vertical="center"/>
    </xf>
    <xf numFmtId="0" fontId="21" fillId="16" borderId="0" applyNumberFormat="0" applyBorder="0" applyAlignment="0" applyProtection="0">
      <alignment vertical="center"/>
    </xf>
    <xf numFmtId="0" fontId="21" fillId="29" borderId="0" applyNumberFormat="0" applyBorder="0" applyAlignment="0" applyProtection="0">
      <alignment vertical="center"/>
    </xf>
    <xf numFmtId="0" fontId="21" fillId="14" borderId="0" applyNumberFormat="0" applyBorder="0" applyAlignment="0" applyProtection="0">
      <alignment vertical="center"/>
    </xf>
    <xf numFmtId="0" fontId="30" fillId="27" borderId="0" applyNumberFormat="0" applyBorder="0" applyAlignment="0" applyProtection="0">
      <alignment vertical="center"/>
    </xf>
    <xf numFmtId="0" fontId="30" fillId="25" borderId="0" applyNumberFormat="0" applyBorder="0" applyAlignment="0" applyProtection="0">
      <alignment vertical="center"/>
    </xf>
    <xf numFmtId="0" fontId="21" fillId="33" borderId="0" applyNumberFormat="0" applyBorder="0" applyAlignment="0" applyProtection="0">
      <alignment vertical="center"/>
    </xf>
    <xf numFmtId="0" fontId="21" fillId="37" borderId="0" applyNumberFormat="0" applyBorder="0" applyAlignment="0" applyProtection="0">
      <alignment vertical="center"/>
    </xf>
    <xf numFmtId="0" fontId="30" fillId="38" borderId="0" applyNumberFormat="0" applyBorder="0" applyAlignment="0" applyProtection="0">
      <alignment vertical="center"/>
    </xf>
    <xf numFmtId="0" fontId="6" fillId="0" borderId="0">
      <alignment vertical="center"/>
    </xf>
    <xf numFmtId="0" fontId="21" fillId="39" borderId="0" applyNumberFormat="0" applyBorder="0" applyAlignment="0" applyProtection="0">
      <alignment vertical="center"/>
    </xf>
    <xf numFmtId="0" fontId="30" fillId="40" borderId="0" applyNumberFormat="0" applyBorder="0" applyAlignment="0" applyProtection="0">
      <alignment vertical="center"/>
    </xf>
    <xf numFmtId="0" fontId="30" fillId="41" borderId="0" applyNumberFormat="0" applyBorder="0" applyAlignment="0" applyProtection="0">
      <alignment vertical="center"/>
    </xf>
    <xf numFmtId="0" fontId="21" fillId="36" borderId="0" applyNumberFormat="0" applyBorder="0" applyAlignment="0" applyProtection="0">
      <alignment vertical="center"/>
    </xf>
    <xf numFmtId="0" fontId="30" fillId="31" borderId="0" applyNumberFormat="0" applyBorder="0" applyAlignment="0" applyProtection="0">
      <alignment vertical="center"/>
    </xf>
  </cellStyleXfs>
  <cellXfs count="132">
    <xf numFmtId="0" fontId="0" fillId="0" borderId="0" xfId="0">
      <alignment vertical="center"/>
    </xf>
    <xf numFmtId="10" fontId="0" fillId="0" borderId="0" xfId="0" applyNumberFormat="1">
      <alignment vertical="center"/>
    </xf>
    <xf numFmtId="0" fontId="1" fillId="0" borderId="0" xfId="0" applyFont="1">
      <alignment vertical="center"/>
    </xf>
    <xf numFmtId="0" fontId="2" fillId="2" borderId="1" xfId="44" applyFont="1" applyFill="1" applyBorder="1" applyAlignment="1">
      <alignment horizontal="center" vertical="center" wrapText="1"/>
    </xf>
    <xf numFmtId="0" fontId="3" fillId="2" borderId="1" xfId="44" applyFont="1" applyFill="1" applyBorder="1" applyAlignment="1">
      <alignment horizontal="center" vertical="center" wrapText="1"/>
    </xf>
    <xf numFmtId="0" fontId="1" fillId="0" borderId="1" xfId="0" applyFont="1" applyBorder="1" applyAlignment="1">
      <alignment horizontal="center" vertical="center"/>
    </xf>
    <xf numFmtId="0" fontId="4" fillId="0" borderId="1" xfId="0" applyFont="1" applyBorder="1" applyAlignment="1">
      <alignment horizontal="center" vertical="center" wrapText="1"/>
    </xf>
    <xf numFmtId="4" fontId="4" fillId="0" borderId="1" xfId="0" applyNumberFormat="1" applyFont="1" applyBorder="1" applyAlignment="1">
      <alignment horizontal="center" vertical="center" wrapText="1"/>
    </xf>
    <xf numFmtId="176" fontId="4" fillId="0" borderId="1" xfId="0" applyNumberFormat="1" applyFont="1" applyBorder="1" applyAlignment="1">
      <alignment horizontal="center" vertical="center" wrapText="1"/>
    </xf>
    <xf numFmtId="0" fontId="2" fillId="2" borderId="1" xfId="44" applyNumberFormat="1" applyFont="1" applyFill="1" applyBorder="1" applyAlignment="1">
      <alignment horizontal="center" vertical="center" wrapText="1"/>
    </xf>
    <xf numFmtId="10" fontId="2" fillId="2" borderId="1" xfId="44" applyNumberFormat="1" applyFont="1" applyFill="1" applyBorder="1" applyAlignment="1">
      <alignment horizontal="center" vertical="center" wrapText="1"/>
    </xf>
    <xf numFmtId="0" fontId="4" fillId="0" borderId="1" xfId="0" applyNumberFormat="1" applyFont="1" applyBorder="1" applyAlignment="1">
      <alignment horizontal="center" vertical="center" wrapText="1"/>
    </xf>
    <xf numFmtId="10" fontId="4" fillId="0" borderId="1" xfId="0" applyNumberFormat="1" applyFont="1" applyBorder="1" applyAlignment="1">
      <alignment horizontal="center" vertical="center" wrapText="1"/>
    </xf>
    <xf numFmtId="10" fontId="2" fillId="2" borderId="1" xfId="11" applyNumberFormat="1" applyFont="1" applyFill="1" applyBorder="1" applyAlignment="1" applyProtection="1">
      <alignment horizontal="center" vertical="center" wrapText="1"/>
    </xf>
    <xf numFmtId="0" fontId="4" fillId="0" borderId="1" xfId="0" applyFont="1" applyBorder="1" applyAlignment="1">
      <alignment horizontal="center" vertical="center" wrapText="1"/>
    </xf>
    <xf numFmtId="0" fontId="0" fillId="0" borderId="0" xfId="0" applyFont="1" applyFill="1">
      <alignment vertical="center"/>
    </xf>
    <xf numFmtId="0" fontId="4" fillId="0" borderId="0" xfId="0" applyFont="1" applyFill="1">
      <alignment vertical="center"/>
    </xf>
    <xf numFmtId="0" fontId="4" fillId="0" borderId="0" xfId="0" applyFont="1" applyFill="1">
      <alignment vertical="center"/>
    </xf>
    <xf numFmtId="0" fontId="5" fillId="0" borderId="1" xfId="0" applyFont="1" applyFill="1" applyBorder="1" applyAlignment="1">
      <alignment horizontal="center" vertical="center"/>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5" fillId="0" borderId="4" xfId="0" applyFont="1" applyFill="1" applyBorder="1" applyAlignment="1">
      <alignment horizontal="left" vertical="center"/>
    </xf>
    <xf numFmtId="0" fontId="1" fillId="0" borderId="1" xfId="0"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1" fillId="0" borderId="1" xfId="10" applyFont="1" applyBorder="1" applyAlignment="1">
      <alignment horizontal="center" vertical="center" wrapText="1"/>
    </xf>
    <xf numFmtId="0" fontId="7"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1" fillId="0" borderId="0" xfId="0" applyFont="1" applyAlignment="1">
      <alignment horizontal="center" vertical="center" wrapText="1"/>
    </xf>
    <xf numFmtId="0" fontId="1" fillId="3" borderId="1" xfId="0" applyFont="1" applyFill="1" applyBorder="1" applyAlignment="1">
      <alignment horizontal="center" vertical="center" wrapText="1"/>
    </xf>
    <xf numFmtId="4" fontId="1" fillId="0" borderId="1" xfId="0" applyNumberFormat="1" applyFont="1" applyBorder="1" applyAlignment="1">
      <alignment horizontal="center" vertical="center" wrapText="1"/>
    </xf>
    <xf numFmtId="10" fontId="1" fillId="0" borderId="1" xfId="0" applyNumberFormat="1" applyFont="1" applyBorder="1" applyAlignment="1">
      <alignment horizontal="center" vertical="center"/>
    </xf>
    <xf numFmtId="10" fontId="8" fillId="0" borderId="1" xfId="0" applyNumberFormat="1" applyFont="1" applyFill="1" applyBorder="1" applyAlignment="1">
      <alignment horizontal="center" vertical="center" wrapText="1"/>
    </xf>
    <xf numFmtId="10" fontId="1" fillId="0" borderId="1" xfId="0" applyNumberFormat="1" applyFont="1" applyBorder="1" applyAlignment="1">
      <alignment horizontal="center" vertical="center" wrapText="1"/>
    </xf>
    <xf numFmtId="176" fontId="1" fillId="0" borderId="1" xfId="0" applyNumberFormat="1" applyFont="1" applyBorder="1" applyAlignment="1">
      <alignment horizontal="center" vertical="center" wrapText="1"/>
    </xf>
    <xf numFmtId="177" fontId="1"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4" fillId="0" borderId="0" xfId="0" applyFont="1">
      <alignment vertical="center"/>
    </xf>
    <xf numFmtId="0" fontId="12" fillId="4" borderId="0" xfId="0" applyFont="1" applyFill="1" applyBorder="1" applyAlignment="1">
      <alignment horizontal="left" vertical="center"/>
    </xf>
    <xf numFmtId="0" fontId="4" fillId="4" borderId="0" xfId="0" applyFont="1" applyFill="1" applyBorder="1" applyAlignment="1">
      <alignment vertical="center"/>
    </xf>
    <xf numFmtId="0" fontId="4" fillId="0" borderId="0" xfId="0" applyFont="1" applyFill="1" applyAlignment="1">
      <alignment vertical="center"/>
    </xf>
    <xf numFmtId="0" fontId="1" fillId="5" borderId="1" xfId="0" applyFont="1" applyFill="1" applyBorder="1" applyAlignment="1">
      <alignment horizontal="center" vertical="center"/>
    </xf>
    <xf numFmtId="0" fontId="12" fillId="5" borderId="1" xfId="0" applyFont="1" applyFill="1" applyBorder="1" applyAlignment="1">
      <alignment horizontal="center" vertical="center" wrapText="1"/>
    </xf>
    <xf numFmtId="0" fontId="12" fillId="5" borderId="1" xfId="0" applyFont="1" applyFill="1" applyBorder="1" applyAlignment="1">
      <alignment horizontal="center" vertical="center"/>
    </xf>
    <xf numFmtId="0" fontId="1" fillId="0" borderId="1" xfId="0" applyFont="1" applyFill="1" applyBorder="1" applyAlignment="1">
      <alignment horizontal="center" vertical="center"/>
    </xf>
    <xf numFmtId="10" fontId="1" fillId="0" borderId="1" xfId="11" applyNumberFormat="1" applyFont="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5" borderId="1" xfId="0" applyFont="1" applyFill="1" applyBorder="1" applyAlignment="1">
      <alignment horizontal="center" vertical="center" wrapText="1"/>
    </xf>
    <xf numFmtId="0" fontId="1" fillId="0" borderId="0" xfId="0" applyFont="1" applyFill="1" applyAlignment="1">
      <alignment horizontal="center" vertical="center"/>
    </xf>
    <xf numFmtId="0" fontId="12" fillId="0" borderId="0" xfId="0" applyFont="1" applyFill="1" applyAlignment="1">
      <alignment horizontal="center" vertical="center" wrapText="1"/>
    </xf>
    <xf numFmtId="0" fontId="12" fillId="0" borderId="0" xfId="0" applyFont="1" applyFill="1" applyAlignment="1">
      <alignment horizontal="center" vertical="center"/>
    </xf>
    <xf numFmtId="10" fontId="4" fillId="0" borderId="0" xfId="0" applyNumberFormat="1" applyFont="1">
      <alignment vertical="center"/>
    </xf>
    <xf numFmtId="10" fontId="1" fillId="0" borderId="1" xfId="0" applyNumberFormat="1" applyFont="1" applyFill="1" applyBorder="1" applyAlignment="1">
      <alignment horizontal="center" vertical="center"/>
    </xf>
    <xf numFmtId="0" fontId="1" fillId="0" borderId="0" xfId="0" applyFont="1" applyFill="1" applyAlignment="1">
      <alignment vertical="center"/>
    </xf>
    <xf numFmtId="0" fontId="1" fillId="0" borderId="0" xfId="0" applyFont="1">
      <alignment vertical="center"/>
    </xf>
    <xf numFmtId="0" fontId="1" fillId="6" borderId="1" xfId="0" applyFont="1" applyFill="1" applyBorder="1" applyAlignment="1">
      <alignment horizontal="center" vertical="center" wrapText="1"/>
    </xf>
    <xf numFmtId="14" fontId="1" fillId="0" borderId="1" xfId="0" applyNumberFormat="1" applyFont="1" applyBorder="1" applyAlignment="1">
      <alignment horizontal="center" vertical="center"/>
    </xf>
    <xf numFmtId="0" fontId="1" fillId="0" borderId="5" xfId="0" applyFont="1" applyBorder="1" applyAlignment="1">
      <alignment horizontal="center" vertical="center"/>
    </xf>
    <xf numFmtId="0" fontId="1" fillId="0" borderId="1" xfId="0" applyFont="1" applyBorder="1" applyAlignment="1">
      <alignment horizontal="center" vertical="center"/>
    </xf>
    <xf numFmtId="9" fontId="1" fillId="0" borderId="1" xfId="0" applyNumberFormat="1" applyFont="1" applyBorder="1" applyAlignment="1">
      <alignment horizontal="center" vertical="center"/>
    </xf>
    <xf numFmtId="14" fontId="1" fillId="0" borderId="5" xfId="0" applyNumberFormat="1" applyFont="1" applyBorder="1" applyAlignment="1">
      <alignment horizontal="center" vertical="center"/>
    </xf>
    <xf numFmtId="0" fontId="1" fillId="0" borderId="7" xfId="0" applyFont="1" applyBorder="1" applyAlignment="1">
      <alignment horizontal="center" vertical="center"/>
    </xf>
    <xf numFmtId="14" fontId="1" fillId="0" borderId="7" xfId="0" applyNumberFormat="1" applyFont="1" applyBorder="1" applyAlignment="1">
      <alignment horizontal="center" vertical="center"/>
    </xf>
    <xf numFmtId="0" fontId="1" fillId="0" borderId="6" xfId="0" applyFont="1" applyBorder="1" applyAlignment="1">
      <alignment horizontal="center" vertical="center"/>
    </xf>
    <xf numFmtId="14" fontId="1" fillId="0" borderId="6" xfId="0" applyNumberFormat="1" applyFont="1" applyBorder="1" applyAlignment="1">
      <alignment horizontal="center" vertical="center"/>
    </xf>
    <xf numFmtId="0" fontId="1" fillId="0" borderId="0" xfId="0" applyFont="1" applyAlignment="1">
      <alignment horizontal="center" vertical="center"/>
    </xf>
    <xf numFmtId="14" fontId="1" fillId="0" borderId="0" xfId="0" applyNumberFormat="1" applyFont="1" applyAlignment="1">
      <alignment horizontal="center" vertical="center"/>
    </xf>
    <xf numFmtId="10" fontId="1" fillId="0" borderId="0" xfId="11" applyNumberFormat="1" applyFont="1" applyAlignment="1">
      <alignment horizontal="center" vertical="center"/>
    </xf>
    <xf numFmtId="0" fontId="1" fillId="0" borderId="0" xfId="0" applyFont="1" applyAlignment="1">
      <alignment horizontal="left" vertical="center"/>
    </xf>
    <xf numFmtId="0" fontId="9" fillId="6" borderId="1" xfId="0" applyFont="1" applyFill="1" applyBorder="1" applyAlignment="1">
      <alignment horizontal="center" vertical="center"/>
    </xf>
    <xf numFmtId="0" fontId="9" fillId="6" borderId="1" xfId="0" applyFont="1" applyFill="1" applyBorder="1" applyAlignment="1">
      <alignment horizontal="center" vertical="center" wrapText="1"/>
    </xf>
    <xf numFmtId="0" fontId="1" fillId="7" borderId="1" xfId="0" applyFont="1" applyFill="1" applyBorder="1" applyAlignment="1">
      <alignment horizontal="center" vertical="center"/>
    </xf>
    <xf numFmtId="178" fontId="4" fillId="0" borderId="0" xfId="0" applyNumberFormat="1" applyFont="1">
      <alignment vertical="center"/>
    </xf>
    <xf numFmtId="10" fontId="1" fillId="0" borderId="1" xfId="0" applyNumberFormat="1" applyFont="1" applyBorder="1" applyAlignment="1">
      <alignment horizontal="center" vertical="center"/>
    </xf>
    <xf numFmtId="0" fontId="1" fillId="8" borderId="5" xfId="0" applyFont="1" applyFill="1" applyBorder="1" applyAlignment="1">
      <alignment horizontal="center" vertical="center"/>
    </xf>
    <xf numFmtId="6" fontId="1" fillId="8" borderId="1" xfId="0" applyNumberFormat="1" applyFont="1" applyFill="1" applyBorder="1" applyAlignment="1">
      <alignment horizontal="center" vertical="center"/>
    </xf>
    <xf numFmtId="10" fontId="1" fillId="8" borderId="1" xfId="0" applyNumberFormat="1" applyFont="1" applyFill="1" applyBorder="1" applyAlignment="1">
      <alignment horizontal="center" vertical="center"/>
    </xf>
    <xf numFmtId="9" fontId="1" fillId="8" borderId="1" xfId="0" applyNumberFormat="1" applyFont="1" applyFill="1" applyBorder="1" applyAlignment="1">
      <alignment horizontal="center" vertical="center"/>
    </xf>
    <xf numFmtId="0" fontId="1" fillId="8" borderId="6" xfId="0" applyFont="1" applyFill="1" applyBorder="1" applyAlignment="1">
      <alignment horizontal="center" vertical="center"/>
    </xf>
    <xf numFmtId="0" fontId="1" fillId="8" borderId="1" xfId="0" applyFont="1" applyFill="1" applyBorder="1" applyAlignment="1">
      <alignment horizontal="center" vertical="center"/>
    </xf>
    <xf numFmtId="6" fontId="1" fillId="0" borderId="1" xfId="0" applyNumberFormat="1" applyFont="1" applyBorder="1" applyAlignment="1">
      <alignment horizontal="center" vertical="center"/>
    </xf>
    <xf numFmtId="14" fontId="1" fillId="0" borderId="0" xfId="0" applyNumberFormat="1" applyFont="1" applyBorder="1" applyAlignment="1">
      <alignment horizontal="center" vertical="center"/>
    </xf>
    <xf numFmtId="0" fontId="1" fillId="0" borderId="0" xfId="0" applyFont="1" applyBorder="1" applyAlignment="1">
      <alignment horizontal="center" vertical="center"/>
    </xf>
    <xf numFmtId="10" fontId="1" fillId="0" borderId="0" xfId="0" applyNumberFormat="1" applyFont="1" applyBorder="1" applyAlignment="1">
      <alignment horizontal="center" vertical="center"/>
    </xf>
    <xf numFmtId="9" fontId="1" fillId="0" borderId="0" xfId="0" applyNumberFormat="1" applyFont="1" applyBorder="1" applyAlignment="1">
      <alignment horizontal="center" vertical="center"/>
    </xf>
    <xf numFmtId="0" fontId="4" fillId="0" borderId="1" xfId="0" applyFont="1" applyBorder="1" applyAlignment="1">
      <alignment horizontal="right" vertical="center"/>
    </xf>
    <xf numFmtId="10" fontId="1" fillId="0" borderId="0" xfId="0" applyNumberFormat="1" applyFont="1" applyAlignment="1">
      <alignment horizontal="center" vertical="center"/>
    </xf>
    <xf numFmtId="0" fontId="4" fillId="0" borderId="0" xfId="0" applyFont="1" applyAlignment="1">
      <alignment horizontal="right" vertical="center"/>
    </xf>
    <xf numFmtId="9" fontId="4" fillId="0" borderId="0" xfId="0" applyNumberFormat="1" applyFont="1">
      <alignment vertical="center"/>
    </xf>
    <xf numFmtId="179" fontId="1" fillId="0" borderId="1" xfId="0" applyNumberFormat="1" applyFont="1" applyBorder="1" applyAlignment="1">
      <alignment horizontal="center" vertical="center"/>
    </xf>
    <xf numFmtId="179" fontId="1" fillId="0" borderId="5" xfId="0" applyNumberFormat="1" applyFont="1" applyBorder="1" applyAlignment="1">
      <alignment horizontal="center" vertical="center"/>
    </xf>
    <xf numFmtId="179" fontId="1" fillId="0" borderId="6" xfId="0" applyNumberFormat="1" applyFont="1" applyBorder="1" applyAlignment="1">
      <alignment horizontal="center" vertical="center"/>
    </xf>
    <xf numFmtId="179" fontId="1" fillId="0" borderId="0" xfId="0" applyNumberFormat="1" applyFont="1" applyBorder="1" applyAlignment="1">
      <alignment vertical="center"/>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0" fontId="9"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179" fontId="4" fillId="0" borderId="0" xfId="0" applyNumberFormat="1" applyFont="1" applyAlignment="1">
      <alignment vertical="center"/>
    </xf>
    <xf numFmtId="0" fontId="13" fillId="0" borderId="0" xfId="0" applyFont="1">
      <alignment vertical="center"/>
    </xf>
    <xf numFmtId="0" fontId="14" fillId="6" borderId="1" xfId="0" applyFont="1" applyFill="1" applyBorder="1" applyAlignment="1">
      <alignment horizontal="center" vertical="center" wrapText="1"/>
    </xf>
    <xf numFmtId="14" fontId="4" fillId="0" borderId="0" xfId="0" applyNumberFormat="1" applyFont="1">
      <alignment vertical="center"/>
    </xf>
    <xf numFmtId="0" fontId="15" fillId="9" borderId="0" xfId="0" applyFont="1" applyFill="1" applyAlignment="1">
      <alignment vertical="center"/>
    </xf>
    <xf numFmtId="0" fontId="16" fillId="9" borderId="0" xfId="0" applyFont="1" applyFill="1" applyAlignment="1">
      <alignment vertical="center"/>
    </xf>
    <xf numFmtId="0" fontId="17" fillId="9" borderId="0" xfId="0" applyFont="1" applyFill="1" applyAlignment="1">
      <alignment vertical="center"/>
    </xf>
    <xf numFmtId="0" fontId="4" fillId="0" borderId="0" xfId="0" applyFont="1" applyFill="1">
      <alignment vertical="center"/>
    </xf>
    <xf numFmtId="0" fontId="18" fillId="10" borderId="0" xfId="0" applyFont="1" applyFill="1">
      <alignment vertical="center"/>
    </xf>
    <xf numFmtId="0" fontId="4" fillId="10" borderId="0" xfId="0" applyFont="1" applyFill="1">
      <alignment vertical="center"/>
    </xf>
    <xf numFmtId="0" fontId="19" fillId="0" borderId="0" xfId="0" applyFont="1" applyFill="1">
      <alignment vertical="center"/>
    </xf>
    <xf numFmtId="0" fontId="1" fillId="0" borderId="0" xfId="0" applyFont="1" applyFill="1">
      <alignment vertical="center"/>
    </xf>
    <xf numFmtId="0" fontId="20" fillId="0" borderId="0" xfId="0" applyFont="1" applyFill="1">
      <alignment vertical="center"/>
    </xf>
    <xf numFmtId="0" fontId="4" fillId="0" borderId="1" xfId="0" applyFont="1" applyBorder="1" applyAlignment="1">
      <alignment horizontal="center" vertical="center"/>
    </xf>
    <xf numFmtId="14" fontId="1" fillId="0" borderId="0" xfId="0" applyNumberFormat="1" applyFont="1" applyBorder="1" applyAlignment="1">
      <alignment vertical="center"/>
    </xf>
    <xf numFmtId="178" fontId="1" fillId="0" borderId="1" xfId="0" applyNumberFormat="1" applyFont="1" applyBorder="1" applyAlignment="1">
      <alignment horizontal="center" vertical="center" wrapText="1"/>
    </xf>
    <xf numFmtId="14"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4" fillId="0" borderId="1" xfId="0" applyFont="1" applyFill="1" applyBorder="1" applyAlignment="1">
      <alignment horizontal="center" vertical="center" wrapText="1"/>
    </xf>
    <xf numFmtId="10" fontId="1" fillId="8" borderId="1" xfId="11" applyNumberFormat="1" applyFont="1" applyFill="1" applyBorder="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2" Type="http://schemas.openxmlformats.org/officeDocument/2006/relationships/hyperlink" Target="https://h5.gdt.qq.com/xjviewer/nemo/1377864?_wv=1" TargetMode="External"/><Relationship Id="rId1" Type="http://schemas.openxmlformats.org/officeDocument/2006/relationships/hyperlink" Target="https://yxfile.3k.com//2019/07/01/upload_4jpzkvz8qhgvrwaxcd28gwrzx3j5y8b0.mp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49"/>
  <sheetViews>
    <sheetView showGridLines="0" tabSelected="1" workbookViewId="0">
      <selection activeCell="B16" sqref="B16"/>
    </sheetView>
  </sheetViews>
  <sheetFormatPr defaultColWidth="9" defaultRowHeight="16.5"/>
  <cols>
    <col min="1" max="1" width="2.5" style="50" customWidth="1"/>
    <col min="2" max="3" width="9.875" style="50"/>
    <col min="4" max="5" width="9" style="50"/>
    <col min="6" max="6" width="9.75" style="50" customWidth="1"/>
    <col min="7" max="7" width="10" style="50" customWidth="1"/>
    <col min="8" max="10" width="9" style="50"/>
    <col min="11" max="11" width="9.875" style="50"/>
    <col min="12" max="12" width="9" style="50"/>
    <col min="13" max="14" width="9.875" style="50"/>
    <col min="15" max="15" width="9" style="50"/>
    <col min="16" max="17" width="10.5" style="50" customWidth="1"/>
    <col min="18" max="23" width="9" style="50"/>
    <col min="24" max="24" width="8.75" style="50" customWidth="1"/>
    <col min="25" max="16384" width="9" style="50"/>
  </cols>
  <sheetData>
    <row r="1" ht="26" customHeight="1" spans="2:6">
      <c r="B1" s="116" t="s">
        <v>0</v>
      </c>
      <c r="C1" s="117"/>
      <c r="D1" s="117"/>
      <c r="E1" s="117"/>
      <c r="F1" s="118"/>
    </row>
    <row r="2" ht="18" customHeight="1"/>
    <row r="3" spans="1:26">
      <c r="A3" s="119"/>
      <c r="B3" s="120" t="s">
        <v>1</v>
      </c>
      <c r="C3" s="121"/>
      <c r="D3" s="121"/>
      <c r="E3" s="121"/>
      <c r="F3" s="121"/>
      <c r="G3" s="121"/>
      <c r="H3" s="121"/>
      <c r="I3" s="121"/>
      <c r="J3" s="121"/>
      <c r="K3" s="121"/>
      <c r="L3" s="121"/>
      <c r="M3" s="121"/>
      <c r="N3" s="121"/>
      <c r="O3" s="121"/>
      <c r="P3" s="121"/>
      <c r="Q3" s="121"/>
      <c r="R3" s="121"/>
      <c r="S3" s="121"/>
      <c r="T3" s="121"/>
      <c r="U3" s="121"/>
      <c r="V3" s="121"/>
      <c r="W3" s="121"/>
      <c r="X3" s="121"/>
      <c r="Y3" s="121"/>
      <c r="Z3" s="121"/>
    </row>
    <row r="4" spans="1:26">
      <c r="A4" s="119"/>
      <c r="B4" s="119"/>
      <c r="C4" s="119"/>
      <c r="D4" s="119"/>
      <c r="E4" s="119"/>
      <c r="F4" s="119"/>
      <c r="G4" s="119"/>
      <c r="H4" s="119"/>
      <c r="I4" s="119"/>
      <c r="J4" s="119"/>
      <c r="K4" s="119"/>
      <c r="L4" s="119"/>
      <c r="M4" s="119"/>
      <c r="N4" s="119"/>
      <c r="O4" s="119"/>
      <c r="P4" s="119"/>
      <c r="Q4" s="119"/>
      <c r="R4" s="119"/>
      <c r="S4" s="119"/>
      <c r="T4" s="119"/>
      <c r="U4" s="119"/>
      <c r="V4" s="119"/>
      <c r="W4" s="119"/>
      <c r="X4" s="119"/>
      <c r="Y4" s="119"/>
      <c r="Z4" s="119"/>
    </row>
    <row r="5" ht="18" spans="1:26">
      <c r="A5" s="119"/>
      <c r="B5" s="122" t="s">
        <v>2</v>
      </c>
      <c r="C5" s="119"/>
      <c r="D5" s="119"/>
      <c r="E5" s="119"/>
      <c r="F5" s="119"/>
      <c r="G5" s="119"/>
      <c r="H5" s="119"/>
      <c r="I5" s="119"/>
      <c r="J5" s="119"/>
      <c r="K5" s="119"/>
      <c r="L5" s="119"/>
      <c r="M5" s="119"/>
      <c r="N5" s="119"/>
      <c r="O5" s="119"/>
      <c r="P5" s="119"/>
      <c r="Q5" s="119"/>
      <c r="R5" s="119"/>
      <c r="S5" s="119"/>
      <c r="T5" s="119"/>
      <c r="U5" s="119"/>
      <c r="V5" s="119"/>
      <c r="W5" s="119"/>
      <c r="X5" s="119"/>
      <c r="Y5" s="119"/>
      <c r="Z5" s="119"/>
    </row>
    <row r="6" spans="1:26">
      <c r="A6" s="119"/>
      <c r="B6" s="119" t="s">
        <v>3</v>
      </c>
      <c r="C6" s="119"/>
      <c r="D6" s="119"/>
      <c r="E6" s="119"/>
      <c r="F6" s="119"/>
      <c r="G6" s="119"/>
      <c r="H6" s="119"/>
      <c r="I6" s="119"/>
      <c r="J6" s="119"/>
      <c r="K6" s="119"/>
      <c r="L6" s="119"/>
      <c r="M6" s="119"/>
      <c r="N6" s="119"/>
      <c r="O6" s="119"/>
      <c r="P6" s="119"/>
      <c r="Q6" s="119"/>
      <c r="R6" s="119"/>
      <c r="S6" s="119"/>
      <c r="T6" s="119"/>
      <c r="U6" s="119"/>
      <c r="V6" s="119"/>
      <c r="W6" s="119"/>
      <c r="X6" s="119"/>
      <c r="Y6" s="119"/>
      <c r="Z6" s="119"/>
    </row>
    <row r="7" spans="1:26">
      <c r="A7" s="119"/>
      <c r="B7" s="123"/>
      <c r="C7" s="119"/>
      <c r="D7" s="119"/>
      <c r="E7" s="119"/>
      <c r="F7" s="119"/>
      <c r="G7" s="119"/>
      <c r="H7" s="119"/>
      <c r="I7" s="119"/>
      <c r="J7" s="119"/>
      <c r="K7" s="119"/>
      <c r="L7" s="119"/>
      <c r="M7" s="119"/>
      <c r="N7" s="119"/>
      <c r="O7" s="119"/>
      <c r="P7" s="119"/>
      <c r="Q7" s="119"/>
      <c r="R7" s="119"/>
      <c r="S7" s="119"/>
      <c r="T7" s="119"/>
      <c r="U7" s="119"/>
      <c r="V7" s="119"/>
      <c r="W7" s="119"/>
      <c r="X7" s="119"/>
      <c r="Y7" s="119"/>
      <c r="Z7" s="119"/>
    </row>
    <row r="8" ht="18" spans="1:26">
      <c r="A8" s="119"/>
      <c r="B8" s="122" t="s">
        <v>4</v>
      </c>
      <c r="C8" s="119"/>
      <c r="D8" s="119"/>
      <c r="E8" s="119"/>
      <c r="F8" s="119"/>
      <c r="G8" s="119"/>
      <c r="H8" s="119"/>
      <c r="I8" s="119"/>
      <c r="J8" s="119"/>
      <c r="K8" s="119"/>
      <c r="L8" s="119"/>
      <c r="M8" s="119"/>
      <c r="N8" s="119"/>
      <c r="O8" s="119"/>
      <c r="P8" s="119"/>
      <c r="Q8" s="119"/>
      <c r="R8" s="119"/>
      <c r="S8" s="119"/>
      <c r="T8" s="119"/>
      <c r="U8" s="119"/>
      <c r="V8" s="119"/>
      <c r="W8" s="119"/>
      <c r="X8" s="119"/>
      <c r="Y8" s="119"/>
      <c r="Z8" s="119"/>
    </row>
    <row r="9" spans="1:26">
      <c r="A9" s="119"/>
      <c r="B9" s="124" t="s">
        <v>5</v>
      </c>
      <c r="C9" s="119"/>
      <c r="D9" s="119"/>
      <c r="E9" s="119"/>
      <c r="F9" s="119"/>
      <c r="G9" s="119"/>
      <c r="H9" s="119"/>
      <c r="I9" s="119"/>
      <c r="J9" s="119"/>
      <c r="K9" s="119"/>
      <c r="L9" s="119"/>
      <c r="M9" s="119"/>
      <c r="N9" s="119"/>
      <c r="O9" s="119"/>
      <c r="P9" s="119"/>
      <c r="Q9" s="119"/>
      <c r="R9" s="119"/>
      <c r="S9" s="119"/>
      <c r="T9" s="119"/>
      <c r="U9" s="119"/>
      <c r="V9" s="119"/>
      <c r="W9" s="119"/>
      <c r="X9" s="119"/>
      <c r="Y9" s="119"/>
      <c r="Z9" s="119"/>
    </row>
    <row r="10" spans="1:26">
      <c r="A10" s="119"/>
      <c r="B10" s="123" t="s">
        <v>6</v>
      </c>
      <c r="C10" s="119"/>
      <c r="D10" s="119"/>
      <c r="E10" s="119"/>
      <c r="F10" s="119"/>
      <c r="G10" s="119"/>
      <c r="H10" s="119"/>
      <c r="I10" s="119"/>
      <c r="J10" s="119"/>
      <c r="K10" s="119"/>
      <c r="L10" s="119"/>
      <c r="M10" s="119"/>
      <c r="N10" s="119"/>
      <c r="O10" s="119"/>
      <c r="P10" s="119"/>
      <c r="Q10" s="119"/>
      <c r="R10" s="119"/>
      <c r="S10" s="119"/>
      <c r="T10" s="119"/>
      <c r="U10" s="119"/>
      <c r="V10" s="119"/>
      <c r="W10" s="119"/>
      <c r="X10" s="119"/>
      <c r="Y10" s="119"/>
      <c r="Z10" s="119"/>
    </row>
    <row r="11" spans="1:26">
      <c r="A11" s="119"/>
      <c r="B11" s="123" t="s">
        <v>7</v>
      </c>
      <c r="C11" s="119"/>
      <c r="D11" s="119"/>
      <c r="E11" s="119"/>
      <c r="F11" s="119"/>
      <c r="G11" s="119"/>
      <c r="H11" s="119"/>
      <c r="I11" s="119"/>
      <c r="J11" s="119"/>
      <c r="K11" s="119"/>
      <c r="L11" s="119"/>
      <c r="M11" s="119"/>
      <c r="N11" s="119"/>
      <c r="O11" s="119"/>
      <c r="P11" s="119"/>
      <c r="Q11" s="119"/>
      <c r="R11" s="119"/>
      <c r="S11" s="119"/>
      <c r="T11" s="119"/>
      <c r="U11" s="119"/>
      <c r="V11" s="119"/>
      <c r="W11" s="119"/>
      <c r="X11" s="119"/>
      <c r="Y11" s="119"/>
      <c r="Z11" s="119"/>
    </row>
    <row r="12" spans="1:26">
      <c r="A12" s="119"/>
      <c r="B12" s="123" t="s">
        <v>8</v>
      </c>
      <c r="C12" s="119"/>
      <c r="D12" s="119"/>
      <c r="E12" s="119"/>
      <c r="F12" s="119"/>
      <c r="G12" s="119"/>
      <c r="H12" s="119"/>
      <c r="I12" s="119"/>
      <c r="J12" s="119"/>
      <c r="K12" s="119"/>
      <c r="L12" s="119"/>
      <c r="M12" s="119"/>
      <c r="N12" s="119"/>
      <c r="O12" s="119"/>
      <c r="P12" s="119"/>
      <c r="Q12" s="119"/>
      <c r="R12" s="119"/>
      <c r="S12" s="119"/>
      <c r="T12" s="119"/>
      <c r="U12" s="119"/>
      <c r="V12" s="119"/>
      <c r="W12" s="119"/>
      <c r="X12" s="119"/>
      <c r="Y12" s="119"/>
      <c r="Z12" s="119"/>
    </row>
    <row r="13" spans="1:26">
      <c r="A13" s="119"/>
      <c r="B13" s="123"/>
      <c r="C13" s="119"/>
      <c r="D13" s="119"/>
      <c r="E13" s="119"/>
      <c r="F13" s="119"/>
      <c r="G13" s="119"/>
      <c r="H13" s="119"/>
      <c r="I13" s="119"/>
      <c r="J13" s="119"/>
      <c r="K13" s="119"/>
      <c r="L13" s="119"/>
      <c r="M13" s="119"/>
      <c r="N13" s="119"/>
      <c r="O13" s="119"/>
      <c r="P13" s="119"/>
      <c r="Q13" s="119"/>
      <c r="R13" s="119"/>
      <c r="S13" s="119"/>
      <c r="T13" s="119"/>
      <c r="U13" s="119"/>
      <c r="V13" s="119"/>
      <c r="W13" s="119"/>
      <c r="X13" s="119"/>
      <c r="Y13" s="119"/>
      <c r="Z13" s="119"/>
    </row>
    <row r="14" spans="1:26">
      <c r="A14" s="119"/>
      <c r="B14" s="123" t="s">
        <v>9</v>
      </c>
      <c r="C14" s="119"/>
      <c r="D14" s="119"/>
      <c r="E14" s="119"/>
      <c r="F14" s="119"/>
      <c r="G14" s="119"/>
      <c r="H14" s="119"/>
      <c r="I14" s="119"/>
      <c r="J14" s="119"/>
      <c r="K14" s="119"/>
      <c r="L14" s="119"/>
      <c r="M14" s="119"/>
      <c r="N14" s="119"/>
      <c r="O14" s="119"/>
      <c r="P14" s="119"/>
      <c r="Q14" s="119"/>
      <c r="R14" s="119"/>
      <c r="S14" s="119"/>
      <c r="T14" s="119"/>
      <c r="U14" s="119"/>
      <c r="V14" s="119"/>
      <c r="W14" s="119"/>
      <c r="X14" s="119"/>
      <c r="Y14" s="119"/>
      <c r="Z14" s="119"/>
    </row>
    <row r="15" spans="1:26">
      <c r="A15" s="119"/>
      <c r="B15" s="123" t="s">
        <v>10</v>
      </c>
      <c r="C15" s="119"/>
      <c r="D15" s="119"/>
      <c r="E15" s="119"/>
      <c r="F15" s="119"/>
      <c r="G15" s="119"/>
      <c r="H15" s="119"/>
      <c r="I15" s="119"/>
      <c r="J15" s="119"/>
      <c r="K15" s="119"/>
      <c r="L15" s="119"/>
      <c r="M15" s="119"/>
      <c r="N15" s="119"/>
      <c r="O15" s="119"/>
      <c r="P15" s="119"/>
      <c r="Q15" s="119"/>
      <c r="R15" s="119"/>
      <c r="S15" s="119"/>
      <c r="T15" s="119"/>
      <c r="U15" s="119"/>
      <c r="V15" s="119"/>
      <c r="W15" s="119"/>
      <c r="X15" s="119"/>
      <c r="Y15" s="119"/>
      <c r="Z15" s="119"/>
    </row>
    <row r="16" spans="1:26">
      <c r="A16" s="119"/>
      <c r="B16" s="123" t="s">
        <v>11</v>
      </c>
      <c r="C16" s="119"/>
      <c r="D16" s="119"/>
      <c r="E16" s="119"/>
      <c r="F16" s="119"/>
      <c r="G16" s="119"/>
      <c r="H16" s="119"/>
      <c r="I16" s="119"/>
      <c r="J16" s="119"/>
      <c r="K16" s="119"/>
      <c r="L16" s="119"/>
      <c r="M16" s="119"/>
      <c r="N16" s="119"/>
      <c r="O16" s="119"/>
      <c r="P16" s="119"/>
      <c r="Q16" s="119"/>
      <c r="R16" s="119"/>
      <c r="S16" s="119"/>
      <c r="T16" s="119"/>
      <c r="U16" s="119"/>
      <c r="V16" s="119"/>
      <c r="W16" s="119"/>
      <c r="X16" s="119"/>
      <c r="Y16" s="119"/>
      <c r="Z16" s="119"/>
    </row>
    <row r="17" spans="1:26">
      <c r="A17" s="119"/>
      <c r="B17" s="123"/>
      <c r="C17" s="119"/>
      <c r="D17" s="119"/>
      <c r="E17" s="119"/>
      <c r="F17" s="119"/>
      <c r="G17" s="119"/>
      <c r="H17" s="119"/>
      <c r="I17" s="119"/>
      <c r="J17" s="119"/>
      <c r="K17" s="119"/>
      <c r="L17" s="119"/>
      <c r="M17" s="119"/>
      <c r="N17" s="119"/>
      <c r="O17" s="119"/>
      <c r="P17" s="119"/>
      <c r="Q17" s="119"/>
      <c r="R17" s="119"/>
      <c r="S17" s="119"/>
      <c r="T17" s="119"/>
      <c r="U17" s="119"/>
      <c r="V17" s="119"/>
      <c r="W17" s="119"/>
      <c r="X17" s="119"/>
      <c r="Y17" s="119"/>
      <c r="Z17" s="119"/>
    </row>
    <row r="18" spans="1:26">
      <c r="A18" s="119"/>
      <c r="B18" s="124" t="s">
        <v>12</v>
      </c>
      <c r="C18" s="119"/>
      <c r="D18" s="119"/>
      <c r="E18" s="119"/>
      <c r="F18" s="119"/>
      <c r="G18" s="119"/>
      <c r="H18" s="119"/>
      <c r="I18" s="119"/>
      <c r="J18" s="119"/>
      <c r="K18" s="119"/>
      <c r="L18" s="119"/>
      <c r="M18" s="119"/>
      <c r="N18" s="119"/>
      <c r="O18" s="119"/>
      <c r="P18" s="119"/>
      <c r="Q18" s="119"/>
      <c r="R18" s="119"/>
      <c r="S18" s="119"/>
      <c r="T18" s="119"/>
      <c r="U18" s="119"/>
      <c r="V18" s="119"/>
      <c r="W18" s="119"/>
      <c r="X18" s="119"/>
      <c r="Y18" s="119"/>
      <c r="Z18" s="119"/>
    </row>
    <row r="19" spans="1:26">
      <c r="A19" s="119"/>
      <c r="B19" s="123" t="s">
        <v>13</v>
      </c>
      <c r="C19" s="119"/>
      <c r="D19" s="119"/>
      <c r="E19" s="119"/>
      <c r="F19" s="119"/>
      <c r="G19" s="119"/>
      <c r="H19" s="119"/>
      <c r="I19" s="119"/>
      <c r="J19" s="119"/>
      <c r="K19" s="119"/>
      <c r="L19" s="119"/>
      <c r="M19" s="119"/>
      <c r="N19" s="119"/>
      <c r="O19" s="119"/>
      <c r="P19" s="119"/>
      <c r="Q19" s="119"/>
      <c r="R19" s="119"/>
      <c r="S19" s="119"/>
      <c r="T19" s="119"/>
      <c r="U19" s="119"/>
      <c r="V19" s="119"/>
      <c r="W19" s="119"/>
      <c r="X19" s="119"/>
      <c r="Y19" s="119"/>
      <c r="Z19" s="119"/>
    </row>
    <row r="20" spans="1:26">
      <c r="A20" s="119"/>
      <c r="B20" s="123" t="s">
        <v>14</v>
      </c>
      <c r="C20" s="119"/>
      <c r="D20" s="119"/>
      <c r="E20" s="119"/>
      <c r="F20" s="119"/>
      <c r="G20" s="119"/>
      <c r="H20" s="119"/>
      <c r="I20" s="119"/>
      <c r="J20" s="119"/>
      <c r="K20" s="119"/>
      <c r="L20" s="119"/>
      <c r="M20" s="119"/>
      <c r="N20" s="119"/>
      <c r="O20" s="119"/>
      <c r="P20" s="119"/>
      <c r="Q20" s="119"/>
      <c r="R20" s="119"/>
      <c r="S20" s="119"/>
      <c r="T20" s="119"/>
      <c r="U20" s="119"/>
      <c r="V20" s="119"/>
      <c r="W20" s="119"/>
      <c r="X20" s="119"/>
      <c r="Y20" s="119"/>
      <c r="Z20" s="119"/>
    </row>
    <row r="21" spans="1:26">
      <c r="A21" s="119"/>
      <c r="B21" s="123" t="s">
        <v>15</v>
      </c>
      <c r="C21" s="119"/>
      <c r="D21" s="119"/>
      <c r="E21" s="119"/>
      <c r="F21" s="119"/>
      <c r="G21" s="119"/>
      <c r="H21" s="119"/>
      <c r="I21" s="119"/>
      <c r="J21" s="119"/>
      <c r="K21" s="119"/>
      <c r="L21" s="119"/>
      <c r="M21" s="119"/>
      <c r="N21" s="119"/>
      <c r="O21" s="119"/>
      <c r="P21" s="119"/>
      <c r="Q21" s="119"/>
      <c r="R21" s="119"/>
      <c r="S21" s="119"/>
      <c r="T21" s="119"/>
      <c r="U21" s="119"/>
      <c r="V21" s="119"/>
      <c r="W21" s="119"/>
      <c r="X21" s="119"/>
      <c r="Y21" s="119"/>
      <c r="Z21" s="119"/>
    </row>
    <row r="22" spans="1:26">
      <c r="A22" s="119"/>
      <c r="B22" s="123"/>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row>
    <row r="23" spans="1:26">
      <c r="A23" s="119"/>
      <c r="B23" s="123" t="s">
        <v>16</v>
      </c>
      <c r="C23" s="119"/>
      <c r="D23" s="119"/>
      <c r="E23" s="119"/>
      <c r="F23" s="119"/>
      <c r="G23" s="119"/>
      <c r="H23" s="119"/>
      <c r="I23" s="119"/>
      <c r="J23" s="119"/>
      <c r="K23" s="119"/>
      <c r="L23" s="119"/>
      <c r="M23" s="119"/>
      <c r="N23" s="119"/>
      <c r="O23" s="119"/>
      <c r="P23" s="119"/>
      <c r="Q23" s="119"/>
      <c r="R23" s="119"/>
      <c r="S23" s="119"/>
      <c r="T23" s="119"/>
      <c r="U23" s="119"/>
      <c r="V23" s="119"/>
      <c r="W23" s="119"/>
      <c r="X23" s="119"/>
      <c r="Y23" s="119"/>
      <c r="Z23" s="119"/>
    </row>
    <row r="24" spans="1:26">
      <c r="A24" s="119"/>
      <c r="B24" s="123" t="s">
        <v>17</v>
      </c>
      <c r="C24" s="119"/>
      <c r="D24" s="119"/>
      <c r="E24" s="119"/>
      <c r="F24" s="119"/>
      <c r="G24" s="119"/>
      <c r="H24" s="119"/>
      <c r="I24" s="119"/>
      <c r="J24" s="119"/>
      <c r="K24" s="119"/>
      <c r="L24" s="119"/>
      <c r="M24" s="119"/>
      <c r="N24" s="119"/>
      <c r="O24" s="119"/>
      <c r="P24" s="119"/>
      <c r="Q24" s="119"/>
      <c r="R24" s="119"/>
      <c r="S24" s="119"/>
      <c r="T24" s="119"/>
      <c r="U24" s="119"/>
      <c r="V24" s="119"/>
      <c r="W24" s="119"/>
      <c r="X24" s="119"/>
      <c r="Y24" s="119"/>
      <c r="Z24" s="119"/>
    </row>
    <row r="25" spans="1:26">
      <c r="A25" s="119"/>
      <c r="B25" s="123" t="s">
        <v>18</v>
      </c>
      <c r="C25" s="119"/>
      <c r="D25" s="119"/>
      <c r="E25" s="119"/>
      <c r="F25" s="119"/>
      <c r="G25" s="119"/>
      <c r="H25" s="119"/>
      <c r="I25" s="119"/>
      <c r="J25" s="119"/>
      <c r="K25" s="119"/>
      <c r="L25" s="119"/>
      <c r="M25" s="119"/>
      <c r="N25" s="119"/>
      <c r="O25" s="119"/>
      <c r="P25" s="119"/>
      <c r="Q25" s="119"/>
      <c r="R25" s="119"/>
      <c r="S25" s="119"/>
      <c r="T25" s="119"/>
      <c r="U25" s="119"/>
      <c r="V25" s="119"/>
      <c r="W25" s="119"/>
      <c r="X25" s="119"/>
      <c r="Y25" s="119"/>
      <c r="Z25" s="119"/>
    </row>
    <row r="26" spans="1:26">
      <c r="A26" s="119"/>
      <c r="B26" s="123"/>
      <c r="C26" s="119"/>
      <c r="D26" s="119"/>
      <c r="E26" s="119"/>
      <c r="F26" s="119"/>
      <c r="G26" s="119"/>
      <c r="H26" s="119"/>
      <c r="I26" s="119"/>
      <c r="J26" s="119"/>
      <c r="K26" s="119"/>
      <c r="L26" s="119"/>
      <c r="M26" s="119"/>
      <c r="N26" s="119"/>
      <c r="O26" s="119"/>
      <c r="P26" s="119"/>
      <c r="Q26" s="119"/>
      <c r="R26" s="119"/>
      <c r="S26" s="119"/>
      <c r="T26" s="119"/>
      <c r="U26" s="119"/>
      <c r="V26" s="119"/>
      <c r="W26" s="119"/>
      <c r="X26" s="119"/>
      <c r="Y26" s="119"/>
      <c r="Z26" s="119"/>
    </row>
    <row r="27" spans="1:26">
      <c r="A27" s="119"/>
      <c r="B27" s="124" t="s">
        <v>19</v>
      </c>
      <c r="C27" s="119"/>
      <c r="D27" s="119"/>
      <c r="E27" s="119"/>
      <c r="F27" s="119"/>
      <c r="G27" s="119"/>
      <c r="H27" s="119"/>
      <c r="I27" s="119"/>
      <c r="J27" s="119"/>
      <c r="K27" s="119"/>
      <c r="L27" s="119"/>
      <c r="M27" s="119"/>
      <c r="N27" s="119"/>
      <c r="O27" s="119"/>
      <c r="P27" s="119"/>
      <c r="Q27" s="119"/>
      <c r="R27" s="119"/>
      <c r="S27" s="119"/>
      <c r="T27" s="119"/>
      <c r="U27" s="119"/>
      <c r="V27" s="119"/>
      <c r="W27" s="119"/>
      <c r="X27" s="119"/>
      <c r="Y27" s="119"/>
      <c r="Z27" s="119"/>
    </row>
    <row r="28" spans="1:26">
      <c r="A28" s="119"/>
      <c r="B28" s="123" t="s">
        <v>20</v>
      </c>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26">
      <c r="A29" s="119"/>
      <c r="B29" s="123"/>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26">
      <c r="A30" s="119"/>
      <c r="B30" s="123" t="s">
        <v>21</v>
      </c>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26">
      <c r="A31" s="119"/>
      <c r="B31" s="123" t="s">
        <v>22</v>
      </c>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26">
      <c r="A32" s="119"/>
      <c r="B32" s="123"/>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c r="A33" s="119"/>
      <c r="B33" s="123" t="s">
        <v>23</v>
      </c>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c r="A34" s="119"/>
      <c r="B34" s="123" t="s">
        <v>24</v>
      </c>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c r="A35" s="119"/>
      <c r="B35" s="123"/>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c r="A36" s="119"/>
      <c r="B36" s="124" t="s">
        <v>25</v>
      </c>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c r="A37" s="119"/>
      <c r="B37" s="123" t="s">
        <v>26</v>
      </c>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c r="A38" s="119"/>
      <c r="B38" s="123" t="s">
        <v>27</v>
      </c>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c r="A39" s="119"/>
      <c r="B39" s="123"/>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c r="A40" s="119"/>
      <c r="B40" s="123"/>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2:26">
      <c r="B41" s="120" t="s">
        <v>28</v>
      </c>
      <c r="C41" s="121"/>
      <c r="D41" s="121"/>
      <c r="E41" s="121"/>
      <c r="F41" s="121"/>
      <c r="G41" s="121"/>
      <c r="H41" s="121"/>
      <c r="I41" s="121"/>
      <c r="J41" s="121"/>
      <c r="K41" s="121"/>
      <c r="L41" s="121"/>
      <c r="M41" s="121"/>
      <c r="N41" s="121"/>
      <c r="O41" s="121"/>
      <c r="P41" s="121"/>
      <c r="Q41" s="121"/>
      <c r="R41" s="121"/>
      <c r="S41" s="121"/>
      <c r="T41" s="121"/>
      <c r="U41" s="121"/>
      <c r="V41" s="121"/>
      <c r="W41" s="121"/>
      <c r="X41" s="121"/>
      <c r="Y41" s="121"/>
      <c r="Z41" s="121"/>
    </row>
    <row r="42" spans="2:2">
      <c r="B42" s="68"/>
    </row>
    <row r="43" spans="2:2">
      <c r="B43" s="68" t="s">
        <v>29</v>
      </c>
    </row>
    <row r="44" ht="33" spans="2:20">
      <c r="B44" s="69" t="s">
        <v>30</v>
      </c>
      <c r="C44" s="69" t="s">
        <v>31</v>
      </c>
      <c r="D44" s="69" t="s">
        <v>32</v>
      </c>
      <c r="E44" s="69" t="s">
        <v>33</v>
      </c>
      <c r="F44" s="69" t="s">
        <v>34</v>
      </c>
      <c r="G44" s="69" t="s">
        <v>35</v>
      </c>
      <c r="H44" s="69" t="s">
        <v>36</v>
      </c>
      <c r="I44" s="69" t="s">
        <v>37</v>
      </c>
      <c r="J44" s="69" t="s">
        <v>38</v>
      </c>
      <c r="K44" s="69" t="s">
        <v>39</v>
      </c>
      <c r="L44" s="69" t="s">
        <v>40</v>
      </c>
      <c r="M44" s="69" t="s">
        <v>41</v>
      </c>
      <c r="N44" s="69" t="s">
        <v>42</v>
      </c>
      <c r="O44" s="69" t="s">
        <v>43</v>
      </c>
      <c r="P44" s="69" t="s">
        <v>44</v>
      </c>
      <c r="Q44" s="69" t="s">
        <v>45</v>
      </c>
      <c r="R44" s="69" t="s">
        <v>46</v>
      </c>
      <c r="S44" s="69" t="s">
        <v>47</v>
      </c>
      <c r="T44" s="111"/>
    </row>
    <row r="45" spans="2:20">
      <c r="B45" s="70" t="s">
        <v>48</v>
      </c>
      <c r="C45" s="70">
        <v>43691</v>
      </c>
      <c r="D45" s="71" t="s">
        <v>49</v>
      </c>
      <c r="E45" s="72" t="s">
        <v>50</v>
      </c>
      <c r="F45" s="72">
        <v>1643</v>
      </c>
      <c r="G45" s="73">
        <v>1</v>
      </c>
      <c r="H45" s="72">
        <v>65.72</v>
      </c>
      <c r="I45" s="72">
        <v>63.07</v>
      </c>
      <c r="J45" s="87">
        <v>0.1046</v>
      </c>
      <c r="K45" s="72">
        <v>29.13</v>
      </c>
      <c r="L45" s="87">
        <v>0.0406</v>
      </c>
      <c r="M45" s="87">
        <v>0.2313</v>
      </c>
      <c r="N45" s="87">
        <v>0.1262</v>
      </c>
      <c r="O45" s="72">
        <v>3.05</v>
      </c>
      <c r="P45" s="72">
        <v>4.21</v>
      </c>
      <c r="Q45" s="72">
        <v>6.14</v>
      </c>
      <c r="R45" s="72">
        <v>7.41</v>
      </c>
      <c r="S45" s="72">
        <v>9.67</v>
      </c>
      <c r="T45" s="111"/>
    </row>
    <row r="46" spans="2:20">
      <c r="B46" s="71" t="s">
        <v>51</v>
      </c>
      <c r="C46" s="74">
        <v>43712</v>
      </c>
      <c r="D46" s="75"/>
      <c r="E46" s="72" t="s">
        <v>52</v>
      </c>
      <c r="F46" s="72">
        <v>1401</v>
      </c>
      <c r="G46" s="72" t="s">
        <v>53</v>
      </c>
      <c r="H46" s="72">
        <v>75.99</v>
      </c>
      <c r="I46" s="72">
        <v>73.42</v>
      </c>
      <c r="J46" s="87">
        <v>0.1214</v>
      </c>
      <c r="K46" s="72">
        <v>30.39</v>
      </c>
      <c r="L46" s="87">
        <v>0.0302</v>
      </c>
      <c r="M46" s="87">
        <v>0.1979</v>
      </c>
      <c r="N46" s="87">
        <v>0.0966</v>
      </c>
      <c r="O46" s="72">
        <v>3.69</v>
      </c>
      <c r="P46" s="72">
        <v>5.78</v>
      </c>
      <c r="Q46" s="72">
        <v>7.19</v>
      </c>
      <c r="R46" s="125" t="s">
        <v>53</v>
      </c>
      <c r="S46" s="125" t="s">
        <v>53</v>
      </c>
      <c r="T46" s="111"/>
    </row>
    <row r="47" spans="2:20">
      <c r="B47" s="75"/>
      <c r="C47" s="76"/>
      <c r="D47" s="75"/>
      <c r="E47" s="72" t="s">
        <v>50</v>
      </c>
      <c r="F47" s="72">
        <v>732</v>
      </c>
      <c r="G47" s="58">
        <v>0.522483940042826</v>
      </c>
      <c r="H47" s="72">
        <v>84.15</v>
      </c>
      <c r="I47" s="72">
        <v>79.27</v>
      </c>
      <c r="J47" s="87">
        <v>0.1248</v>
      </c>
      <c r="K47" s="72">
        <v>30.87</v>
      </c>
      <c r="L47" s="87">
        <v>0.0408</v>
      </c>
      <c r="M47" s="87">
        <v>0.1931</v>
      </c>
      <c r="N47" s="87">
        <v>0.0927</v>
      </c>
      <c r="O47" s="72">
        <v>3.85</v>
      </c>
      <c r="P47" s="57">
        <v>5.21</v>
      </c>
      <c r="Q47" s="72">
        <v>6.82</v>
      </c>
      <c r="R47" s="125" t="s">
        <v>53</v>
      </c>
      <c r="S47" s="125" t="s">
        <v>53</v>
      </c>
      <c r="T47" s="111"/>
    </row>
    <row r="48" spans="2:20">
      <c r="B48" s="77"/>
      <c r="C48" s="78"/>
      <c r="D48" s="77"/>
      <c r="E48" s="72" t="s">
        <v>54</v>
      </c>
      <c r="F48" s="72">
        <v>669</v>
      </c>
      <c r="G48" s="58">
        <v>0.477516059957173</v>
      </c>
      <c r="H48" s="72">
        <v>67.07</v>
      </c>
      <c r="I48" s="72">
        <v>66.67</v>
      </c>
      <c r="J48" s="87">
        <v>0.1174</v>
      </c>
      <c r="K48" s="72">
        <v>29.8</v>
      </c>
      <c r="L48" s="87">
        <v>0.0157</v>
      </c>
      <c r="M48" s="87">
        <v>0.2036</v>
      </c>
      <c r="N48" s="87">
        <v>0.101</v>
      </c>
      <c r="O48" s="72">
        <v>3.5</v>
      </c>
      <c r="P48" s="72">
        <v>6.44</v>
      </c>
      <c r="Q48" s="72">
        <v>7.61</v>
      </c>
      <c r="R48" s="125" t="s">
        <v>53</v>
      </c>
      <c r="S48" s="125" t="s">
        <v>53</v>
      </c>
      <c r="T48" s="111"/>
    </row>
    <row r="49" spans="16:16">
      <c r="P49" s="81"/>
    </row>
    <row r="50" spans="16:16">
      <c r="P50" s="81"/>
    </row>
    <row r="51" spans="2:16">
      <c r="B51" s="82" t="s">
        <v>55</v>
      </c>
      <c r="C51" s="80"/>
      <c r="D51" s="79"/>
      <c r="E51" s="79"/>
      <c r="F51" s="79"/>
      <c r="G51" s="81"/>
      <c r="H51" s="79"/>
      <c r="I51" s="79"/>
      <c r="J51" s="100"/>
      <c r="P51" s="81"/>
    </row>
    <row r="52" ht="33" spans="2:16">
      <c r="B52" s="83" t="s">
        <v>30</v>
      </c>
      <c r="C52" s="83" t="s">
        <v>56</v>
      </c>
      <c r="D52" s="83" t="s">
        <v>57</v>
      </c>
      <c r="E52" s="84" t="s">
        <v>58</v>
      </c>
      <c r="F52" s="84" t="s">
        <v>59</v>
      </c>
      <c r="G52" s="84" t="s">
        <v>60</v>
      </c>
      <c r="H52" s="84" t="s">
        <v>61</v>
      </c>
      <c r="I52" s="83" t="s">
        <v>35</v>
      </c>
      <c r="J52" s="83" t="s">
        <v>40</v>
      </c>
      <c r="P52" s="81"/>
    </row>
    <row r="53" spans="2:10">
      <c r="B53" s="72" t="s">
        <v>48</v>
      </c>
      <c r="C53" s="70">
        <v>43691</v>
      </c>
      <c r="D53" s="72" t="s">
        <v>62</v>
      </c>
      <c r="E53" s="72">
        <v>50</v>
      </c>
      <c r="F53" s="72">
        <v>30</v>
      </c>
      <c r="G53" s="58">
        <f t="shared" ref="G53:G55" si="0">F53/E53</f>
        <v>0.6</v>
      </c>
      <c r="H53" s="72">
        <v>1643</v>
      </c>
      <c r="I53" s="73">
        <v>1</v>
      </c>
      <c r="J53" s="87">
        <v>0.0406</v>
      </c>
    </row>
    <row r="54" spans="2:10">
      <c r="B54" s="71" t="s">
        <v>51</v>
      </c>
      <c r="C54" s="74">
        <v>43712</v>
      </c>
      <c r="D54" s="72" t="s">
        <v>62</v>
      </c>
      <c r="E54" s="72">
        <v>50</v>
      </c>
      <c r="F54" s="72">
        <v>10</v>
      </c>
      <c r="G54" s="58">
        <f t="shared" si="0"/>
        <v>0.2</v>
      </c>
      <c r="H54" s="72">
        <v>732</v>
      </c>
      <c r="I54" s="58">
        <v>0.522483940042826</v>
      </c>
      <c r="J54" s="87">
        <v>0.0408</v>
      </c>
    </row>
    <row r="55" spans="2:10">
      <c r="B55" s="77"/>
      <c r="C55" s="78"/>
      <c r="D55" s="72" t="s">
        <v>63</v>
      </c>
      <c r="E55" s="72">
        <f>90+50</f>
        <v>140</v>
      </c>
      <c r="F55" s="72">
        <v>4</v>
      </c>
      <c r="G55" s="58">
        <f t="shared" si="0"/>
        <v>0.0285714285714286</v>
      </c>
      <c r="H55" s="72">
        <v>669</v>
      </c>
      <c r="I55" s="58">
        <v>0.477516059957173</v>
      </c>
      <c r="J55" s="87">
        <v>0.0157</v>
      </c>
    </row>
    <row r="56" spans="2:10">
      <c r="B56" s="79"/>
      <c r="C56" s="80"/>
      <c r="D56" s="79"/>
      <c r="E56" s="79"/>
      <c r="F56" s="79"/>
      <c r="G56" s="81"/>
      <c r="H56" s="79"/>
      <c r="I56" s="81"/>
      <c r="J56" s="100"/>
    </row>
    <row r="57" spans="2:10">
      <c r="B57" s="79"/>
      <c r="C57" s="80"/>
      <c r="D57" s="79"/>
      <c r="E57" s="79"/>
      <c r="F57" s="79"/>
      <c r="G57" s="81"/>
      <c r="H57" s="79"/>
      <c r="I57" s="81"/>
      <c r="J57" s="100"/>
    </row>
    <row r="58" spans="2:18">
      <c r="B58" s="67" t="s">
        <v>64</v>
      </c>
      <c r="C58" s="53"/>
      <c r="D58" s="53"/>
      <c r="E58" s="53"/>
      <c r="F58" s="53"/>
      <c r="G58" s="53"/>
      <c r="H58" s="53"/>
      <c r="I58" s="53"/>
      <c r="J58" s="53"/>
      <c r="K58" s="53"/>
      <c r="L58" s="53"/>
      <c r="M58" s="53"/>
      <c r="N58" s="53"/>
      <c r="O58" s="53"/>
      <c r="P58" s="53"/>
      <c r="Q58" s="53"/>
      <c r="R58" s="53"/>
    </row>
    <row r="59" ht="24" customHeight="1" spans="2:18">
      <c r="B59" s="83" t="s">
        <v>31</v>
      </c>
      <c r="C59" s="83" t="s">
        <v>33</v>
      </c>
      <c r="D59" s="83" t="s">
        <v>65</v>
      </c>
      <c r="E59" s="84" t="s">
        <v>66</v>
      </c>
      <c r="F59" s="84" t="s">
        <v>67</v>
      </c>
      <c r="G59" s="84" t="s">
        <v>68</v>
      </c>
      <c r="H59" s="83" t="s">
        <v>69</v>
      </c>
      <c r="I59" s="83" t="s">
        <v>70</v>
      </c>
      <c r="J59" s="83" t="s">
        <v>71</v>
      </c>
      <c r="K59" s="84" t="s">
        <v>72</v>
      </c>
      <c r="L59" s="84" t="s">
        <v>73</v>
      </c>
      <c r="M59" s="84" t="s">
        <v>74</v>
      </c>
      <c r="N59" s="83" t="s">
        <v>75</v>
      </c>
      <c r="O59" s="83" t="s">
        <v>76</v>
      </c>
      <c r="P59" s="83" t="s">
        <v>77</v>
      </c>
      <c r="Q59" s="84" t="s">
        <v>78</v>
      </c>
      <c r="R59" s="84" t="s">
        <v>79</v>
      </c>
    </row>
    <row r="60" spans="2:18">
      <c r="B60" s="70">
        <v>43691</v>
      </c>
      <c r="C60" s="85" t="s">
        <v>62</v>
      </c>
      <c r="D60" s="85">
        <v>1712</v>
      </c>
      <c r="E60" s="85">
        <v>3.05</v>
      </c>
      <c r="F60" s="85">
        <v>4.21</v>
      </c>
      <c r="G60" s="85">
        <v>6.14</v>
      </c>
      <c r="H60" s="85">
        <v>6.85</v>
      </c>
      <c r="I60" s="85">
        <v>7.05</v>
      </c>
      <c r="J60" s="85">
        <v>7.14</v>
      </c>
      <c r="K60" s="85">
        <v>7.41</v>
      </c>
      <c r="L60" s="85">
        <v>8.75</v>
      </c>
      <c r="M60" s="85">
        <v>9.16</v>
      </c>
      <c r="N60" s="85">
        <v>9.38</v>
      </c>
      <c r="O60" s="85">
        <v>9.43</v>
      </c>
      <c r="P60" s="85">
        <v>9.54</v>
      </c>
      <c r="Q60" s="85">
        <v>9.59</v>
      </c>
      <c r="R60" s="85">
        <v>9.67</v>
      </c>
    </row>
    <row r="61" spans="2:18">
      <c r="B61" s="74">
        <v>43712</v>
      </c>
      <c r="C61" s="72" t="s">
        <v>52</v>
      </c>
      <c r="D61" s="72">
        <v>1450</v>
      </c>
      <c r="E61" s="72">
        <v>3.69</v>
      </c>
      <c r="F61" s="72">
        <v>6.92</v>
      </c>
      <c r="G61" s="72">
        <v>7.22</v>
      </c>
      <c r="H61" s="72" t="s">
        <v>53</v>
      </c>
      <c r="I61" s="72" t="s">
        <v>53</v>
      </c>
      <c r="J61" s="72" t="s">
        <v>53</v>
      </c>
      <c r="K61" s="72" t="s">
        <v>53</v>
      </c>
      <c r="L61" s="72" t="s">
        <v>53</v>
      </c>
      <c r="M61" s="72" t="s">
        <v>53</v>
      </c>
      <c r="N61" s="72" t="s">
        <v>53</v>
      </c>
      <c r="O61" s="72" t="s">
        <v>53</v>
      </c>
      <c r="P61" s="72" t="s">
        <v>53</v>
      </c>
      <c r="Q61" s="72" t="s">
        <v>53</v>
      </c>
      <c r="R61" s="72" t="s">
        <v>53</v>
      </c>
    </row>
    <row r="62" spans="2:18">
      <c r="B62" s="76"/>
      <c r="C62" s="85" t="s">
        <v>62</v>
      </c>
      <c r="D62" s="85">
        <v>777</v>
      </c>
      <c r="E62" s="85">
        <v>3.85</v>
      </c>
      <c r="F62" s="85">
        <v>6.74</v>
      </c>
      <c r="G62" s="85">
        <v>6.83</v>
      </c>
      <c r="H62" s="85" t="s">
        <v>53</v>
      </c>
      <c r="I62" s="85" t="s">
        <v>53</v>
      </c>
      <c r="J62" s="85" t="s">
        <v>53</v>
      </c>
      <c r="K62" s="85" t="s">
        <v>53</v>
      </c>
      <c r="L62" s="85" t="s">
        <v>53</v>
      </c>
      <c r="M62" s="85" t="s">
        <v>53</v>
      </c>
      <c r="N62" s="85" t="s">
        <v>53</v>
      </c>
      <c r="O62" s="85" t="s">
        <v>53</v>
      </c>
      <c r="P62" s="85" t="s">
        <v>53</v>
      </c>
      <c r="Q62" s="85" t="s">
        <v>53</v>
      </c>
      <c r="R62" s="85" t="s">
        <v>53</v>
      </c>
    </row>
    <row r="63" spans="2:18">
      <c r="B63" s="78"/>
      <c r="C63" s="72" t="s">
        <v>63</v>
      </c>
      <c r="D63" s="72">
        <v>673</v>
      </c>
      <c r="E63" s="72">
        <v>3.5</v>
      </c>
      <c r="F63" s="72">
        <v>7.11</v>
      </c>
      <c r="G63" s="72">
        <v>7.67</v>
      </c>
      <c r="H63" s="72" t="s">
        <v>53</v>
      </c>
      <c r="I63" s="72" t="s">
        <v>53</v>
      </c>
      <c r="J63" s="72" t="s">
        <v>53</v>
      </c>
      <c r="K63" s="72" t="s">
        <v>53</v>
      </c>
      <c r="L63" s="72" t="s">
        <v>53</v>
      </c>
      <c r="M63" s="72" t="s">
        <v>53</v>
      </c>
      <c r="N63" s="72" t="s">
        <v>53</v>
      </c>
      <c r="O63" s="72" t="s">
        <v>53</v>
      </c>
      <c r="P63" s="72" t="s">
        <v>53</v>
      </c>
      <c r="Q63" s="72" t="s">
        <v>53</v>
      </c>
      <c r="R63" s="72" t="s">
        <v>53</v>
      </c>
    </row>
    <row r="64" spans="3:10">
      <c r="C64" s="80"/>
      <c r="D64" s="79"/>
      <c r="E64" s="79"/>
      <c r="F64" s="79"/>
      <c r="G64" s="79"/>
      <c r="H64" s="79"/>
      <c r="I64" s="81"/>
      <c r="J64" s="100"/>
    </row>
    <row r="65" spans="3:10">
      <c r="C65" s="80"/>
      <c r="D65" s="79"/>
      <c r="E65" s="79"/>
      <c r="F65" s="79"/>
      <c r="G65" s="79"/>
      <c r="H65" s="79"/>
      <c r="I65" s="81"/>
      <c r="J65" s="100"/>
    </row>
    <row r="66" spans="2:10">
      <c r="B66" s="50" t="s">
        <v>80</v>
      </c>
      <c r="C66" s="80"/>
      <c r="D66" s="79"/>
      <c r="E66" s="79"/>
      <c r="F66" s="79"/>
      <c r="G66" s="79"/>
      <c r="H66" s="79"/>
      <c r="I66" s="81"/>
      <c r="J66" s="100"/>
    </row>
    <row r="67" spans="2:10">
      <c r="B67" s="82" t="s">
        <v>81</v>
      </c>
      <c r="C67" s="80"/>
      <c r="D67" s="79"/>
      <c r="E67" s="79"/>
      <c r="F67" s="79"/>
      <c r="G67" s="81"/>
      <c r="H67" s="79"/>
      <c r="I67" s="81"/>
      <c r="J67" s="100"/>
    </row>
    <row r="68" spans="2:10">
      <c r="B68" s="82" t="s">
        <v>82</v>
      </c>
      <c r="C68" s="80"/>
      <c r="D68" s="79"/>
      <c r="E68" s="79"/>
      <c r="F68" s="79"/>
      <c r="G68" s="81"/>
      <c r="H68" s="79"/>
      <c r="I68" s="81"/>
      <c r="J68" s="100"/>
    </row>
    <row r="69" spans="2:10">
      <c r="B69" s="82" t="s">
        <v>83</v>
      </c>
      <c r="C69" s="80"/>
      <c r="D69" s="79"/>
      <c r="E69" s="79"/>
      <c r="F69" s="79"/>
      <c r="G69" s="81"/>
      <c r="H69" s="79"/>
      <c r="I69" s="81"/>
      <c r="J69" s="100"/>
    </row>
    <row r="70" spans="2:10">
      <c r="B70" s="82" t="s">
        <v>84</v>
      </c>
      <c r="C70" s="80"/>
      <c r="D70" s="79"/>
      <c r="E70" s="79"/>
      <c r="F70" s="79"/>
      <c r="G70" s="81"/>
      <c r="H70" s="79"/>
      <c r="I70" s="81"/>
      <c r="J70" s="100"/>
    </row>
    <row r="71" spans="2:2">
      <c r="B71" s="82" t="s">
        <v>85</v>
      </c>
    </row>
    <row r="72" spans="2:2">
      <c r="B72" s="82" t="s">
        <v>86</v>
      </c>
    </row>
    <row r="73" spans="2:2">
      <c r="B73" s="82" t="s">
        <v>87</v>
      </c>
    </row>
    <row r="74" spans="2:2">
      <c r="B74" s="82" t="s">
        <v>88</v>
      </c>
    </row>
    <row r="75" spans="2:2">
      <c r="B75" s="82" t="s">
        <v>89</v>
      </c>
    </row>
    <row r="76" spans="2:2">
      <c r="B76" s="82"/>
    </row>
    <row r="77" spans="2:26">
      <c r="B77" s="120" t="s">
        <v>90</v>
      </c>
      <c r="C77" s="121"/>
      <c r="D77" s="121"/>
      <c r="E77" s="121"/>
      <c r="F77" s="121"/>
      <c r="G77" s="121"/>
      <c r="H77" s="121"/>
      <c r="I77" s="121"/>
      <c r="J77" s="121"/>
      <c r="K77" s="121"/>
      <c r="L77" s="121"/>
      <c r="M77" s="121"/>
      <c r="N77" s="121"/>
      <c r="O77" s="121"/>
      <c r="P77" s="121"/>
      <c r="Q77" s="121"/>
      <c r="R77" s="121"/>
      <c r="S77" s="121"/>
      <c r="T77" s="121"/>
      <c r="U77" s="121"/>
      <c r="V77" s="121"/>
      <c r="W77" s="121"/>
      <c r="X77" s="121"/>
      <c r="Y77" s="121"/>
      <c r="Z77" s="121"/>
    </row>
    <row r="79" spans="2:22">
      <c r="B79" s="67" t="s">
        <v>91</v>
      </c>
      <c r="C79" s="53"/>
      <c r="D79" s="53"/>
      <c r="E79" s="53"/>
      <c r="F79" s="53"/>
      <c r="G79" s="53"/>
      <c r="H79" s="53"/>
      <c r="I79" s="53"/>
      <c r="J79" s="53"/>
      <c r="K79" s="53"/>
      <c r="M79" s="67" t="s">
        <v>92</v>
      </c>
      <c r="N79" s="53"/>
      <c r="O79" s="53"/>
      <c r="P79" s="53"/>
      <c r="Q79" s="53"/>
      <c r="R79" s="53"/>
      <c r="S79" s="53"/>
      <c r="T79" s="53"/>
      <c r="U79" s="53"/>
      <c r="V79" s="53"/>
    </row>
    <row r="80" ht="33" spans="2:22">
      <c r="B80" s="83" t="s">
        <v>31</v>
      </c>
      <c r="C80" s="83" t="s">
        <v>33</v>
      </c>
      <c r="D80" s="83" t="s">
        <v>65</v>
      </c>
      <c r="E80" s="83" t="s">
        <v>93</v>
      </c>
      <c r="F80" s="83" t="s">
        <v>42</v>
      </c>
      <c r="G80" s="83" t="s">
        <v>94</v>
      </c>
      <c r="H80" s="83" t="s">
        <v>95</v>
      </c>
      <c r="I80" s="83" t="s">
        <v>96</v>
      </c>
      <c r="J80" s="83" t="s">
        <v>97</v>
      </c>
      <c r="K80" s="83" t="s">
        <v>98</v>
      </c>
      <c r="M80" s="84" t="s">
        <v>31</v>
      </c>
      <c r="N80" s="84" t="s">
        <v>33</v>
      </c>
      <c r="O80" s="84" t="s">
        <v>99</v>
      </c>
      <c r="P80" s="84" t="s">
        <v>93</v>
      </c>
      <c r="Q80" s="84" t="s">
        <v>42</v>
      </c>
      <c r="R80" s="84" t="s">
        <v>94</v>
      </c>
      <c r="S80" s="84" t="s">
        <v>95</v>
      </c>
      <c r="T80" s="84" t="s">
        <v>96</v>
      </c>
      <c r="U80" s="84" t="s">
        <v>97</v>
      </c>
      <c r="V80" s="84" t="s">
        <v>98</v>
      </c>
    </row>
    <row r="81" spans="2:22">
      <c r="B81" s="70">
        <v>43691</v>
      </c>
      <c r="C81" s="72" t="s">
        <v>50</v>
      </c>
      <c r="D81" s="72">
        <v>1712</v>
      </c>
      <c r="E81" s="87">
        <v>0.2313</v>
      </c>
      <c r="F81" s="87">
        <v>0.1262</v>
      </c>
      <c r="G81" s="87">
        <v>0.0946</v>
      </c>
      <c r="H81" s="87">
        <v>0.0765</v>
      </c>
      <c r="I81" s="87">
        <v>0.0648</v>
      </c>
      <c r="J81" s="87">
        <v>0.0613</v>
      </c>
      <c r="K81" s="87">
        <v>0.0572</v>
      </c>
      <c r="M81" s="70">
        <v>43691</v>
      </c>
      <c r="N81" s="72" t="s">
        <v>50</v>
      </c>
      <c r="O81" s="72">
        <v>179</v>
      </c>
      <c r="P81" s="87">
        <v>0.6536</v>
      </c>
      <c r="Q81" s="87">
        <v>0.4022</v>
      </c>
      <c r="R81" s="87">
        <v>0.3352</v>
      </c>
      <c r="S81" s="87">
        <v>0.2905</v>
      </c>
      <c r="T81" s="87">
        <v>0.2737</v>
      </c>
      <c r="U81" s="87">
        <v>0.2346</v>
      </c>
      <c r="V81" s="87">
        <v>0.2291</v>
      </c>
    </row>
    <row r="82" spans="2:22">
      <c r="B82" s="74">
        <v>43712</v>
      </c>
      <c r="C82" s="72" t="s">
        <v>53</v>
      </c>
      <c r="D82" s="72">
        <v>1450</v>
      </c>
      <c r="E82" s="87">
        <v>0.2441</v>
      </c>
      <c r="F82" s="87">
        <v>0.0966</v>
      </c>
      <c r="G82" s="72" t="s">
        <v>53</v>
      </c>
      <c r="H82" s="72" t="s">
        <v>53</v>
      </c>
      <c r="I82" s="72" t="s">
        <v>53</v>
      </c>
      <c r="J82" s="72" t="s">
        <v>53</v>
      </c>
      <c r="K82" s="72" t="s">
        <v>53</v>
      </c>
      <c r="M82" s="74">
        <v>43712</v>
      </c>
      <c r="N82" s="72" t="s">
        <v>52</v>
      </c>
      <c r="O82" s="72">
        <v>176</v>
      </c>
      <c r="P82" s="87">
        <v>0.6932</v>
      </c>
      <c r="Q82" s="87">
        <v>0.3693</v>
      </c>
      <c r="R82" s="72" t="s">
        <v>53</v>
      </c>
      <c r="S82" s="72" t="s">
        <v>53</v>
      </c>
      <c r="T82" s="72" t="s">
        <v>53</v>
      </c>
      <c r="U82" s="72" t="s">
        <v>53</v>
      </c>
      <c r="V82" s="72" t="s">
        <v>53</v>
      </c>
    </row>
    <row r="83" spans="2:22">
      <c r="B83" s="76"/>
      <c r="C83" s="72" t="s">
        <v>50</v>
      </c>
      <c r="D83" s="72">
        <v>777</v>
      </c>
      <c r="E83" s="87">
        <v>0.2317</v>
      </c>
      <c r="F83" s="87">
        <v>0.0927</v>
      </c>
      <c r="G83" s="72" t="s">
        <v>53</v>
      </c>
      <c r="H83" s="72" t="s">
        <v>53</v>
      </c>
      <c r="I83" s="72" t="s">
        <v>53</v>
      </c>
      <c r="J83" s="72" t="s">
        <v>53</v>
      </c>
      <c r="K83" s="72" t="s">
        <v>53</v>
      </c>
      <c r="M83" s="76"/>
      <c r="N83" s="72" t="s">
        <v>50</v>
      </c>
      <c r="O83" s="72">
        <v>97</v>
      </c>
      <c r="P83" s="87">
        <v>0.6598</v>
      </c>
      <c r="Q83" s="87">
        <v>0.3093</v>
      </c>
      <c r="R83" s="72" t="s">
        <v>53</v>
      </c>
      <c r="S83" s="72" t="s">
        <v>53</v>
      </c>
      <c r="T83" s="72" t="s">
        <v>53</v>
      </c>
      <c r="U83" s="72" t="s">
        <v>53</v>
      </c>
      <c r="V83" s="72" t="s">
        <v>53</v>
      </c>
    </row>
    <row r="84" spans="2:22">
      <c r="B84" s="78"/>
      <c r="C84" s="72" t="s">
        <v>54</v>
      </c>
      <c r="D84" s="72">
        <v>673</v>
      </c>
      <c r="E84" s="87">
        <v>0.2585</v>
      </c>
      <c r="F84" s="87">
        <v>0.101</v>
      </c>
      <c r="G84" s="72" t="s">
        <v>53</v>
      </c>
      <c r="H84" s="72" t="s">
        <v>53</v>
      </c>
      <c r="I84" s="72" t="s">
        <v>53</v>
      </c>
      <c r="J84" s="72" t="s">
        <v>53</v>
      </c>
      <c r="K84" s="72" t="s">
        <v>53</v>
      </c>
      <c r="M84" s="78"/>
      <c r="N84" s="72" t="s">
        <v>54</v>
      </c>
      <c r="O84" s="72">
        <v>79</v>
      </c>
      <c r="P84" s="87">
        <v>0.7342</v>
      </c>
      <c r="Q84" s="87">
        <v>0.443</v>
      </c>
      <c r="R84" s="72" t="s">
        <v>53</v>
      </c>
      <c r="S84" s="72" t="s">
        <v>53</v>
      </c>
      <c r="T84" s="72" t="s">
        <v>53</v>
      </c>
      <c r="U84" s="72" t="s">
        <v>53</v>
      </c>
      <c r="V84" s="72" t="s">
        <v>53</v>
      </c>
    </row>
    <row r="85" spans="2:24">
      <c r="B85" s="80"/>
      <c r="C85" s="79"/>
      <c r="D85" s="79"/>
      <c r="E85" s="100"/>
      <c r="F85" s="79"/>
      <c r="G85" s="79"/>
      <c r="H85" s="79"/>
      <c r="I85" s="79"/>
      <c r="J85" s="79"/>
      <c r="K85" s="79"/>
      <c r="O85" s="80"/>
      <c r="P85" s="79"/>
      <c r="Q85" s="79"/>
      <c r="R85" s="100"/>
      <c r="S85" s="79"/>
      <c r="T85" s="79"/>
      <c r="U85" s="79"/>
      <c r="V85" s="79"/>
      <c r="W85" s="79"/>
      <c r="X85" s="79"/>
    </row>
    <row r="86" spans="2:24">
      <c r="B86" s="80"/>
      <c r="C86" s="79"/>
      <c r="D86" s="79"/>
      <c r="E86" s="100"/>
      <c r="F86" s="79"/>
      <c r="G86" s="79"/>
      <c r="H86" s="79"/>
      <c r="I86" s="79"/>
      <c r="J86" s="79"/>
      <c r="K86" s="79"/>
      <c r="O86" s="80"/>
      <c r="P86" s="79"/>
      <c r="Q86" s="79"/>
      <c r="R86" s="100"/>
      <c r="S86" s="79"/>
      <c r="T86" s="79"/>
      <c r="U86" s="79"/>
      <c r="V86" s="79"/>
      <c r="W86" s="79"/>
      <c r="X86" s="79"/>
    </row>
    <row r="87" spans="2:2">
      <c r="B87" s="50" t="s">
        <v>100</v>
      </c>
    </row>
    <row r="88" spans="2:2">
      <c r="B88" s="68" t="s">
        <v>101</v>
      </c>
    </row>
    <row r="89" spans="2:2">
      <c r="B89" s="68" t="s">
        <v>102</v>
      </c>
    </row>
    <row r="90" spans="2:2">
      <c r="B90" s="68"/>
    </row>
    <row r="91" spans="2:26">
      <c r="B91" s="120" t="s">
        <v>103</v>
      </c>
      <c r="C91" s="121"/>
      <c r="D91" s="121"/>
      <c r="E91" s="121"/>
      <c r="F91" s="121"/>
      <c r="G91" s="121"/>
      <c r="H91" s="121"/>
      <c r="I91" s="121"/>
      <c r="J91" s="121"/>
      <c r="K91" s="121"/>
      <c r="L91" s="121"/>
      <c r="M91" s="121"/>
      <c r="N91" s="121"/>
      <c r="O91" s="121"/>
      <c r="P91" s="121"/>
      <c r="Q91" s="121"/>
      <c r="R91" s="121"/>
      <c r="S91" s="121"/>
      <c r="T91" s="121"/>
      <c r="U91" s="121"/>
      <c r="V91" s="121"/>
      <c r="W91" s="121"/>
      <c r="X91" s="121"/>
      <c r="Y91" s="121"/>
      <c r="Z91" s="121"/>
    </row>
    <row r="93" spans="2:19">
      <c r="B93" s="67" t="s">
        <v>104</v>
      </c>
      <c r="C93" s="53"/>
      <c r="D93" s="53"/>
      <c r="E93" s="53"/>
      <c r="F93" s="53"/>
      <c r="G93" s="53"/>
      <c r="H93" s="53"/>
      <c r="I93" s="53"/>
      <c r="K93" s="67" t="s">
        <v>105</v>
      </c>
      <c r="S93" s="67" t="s">
        <v>106</v>
      </c>
    </row>
    <row r="94" ht="33" spans="2:23">
      <c r="B94" s="69" t="s">
        <v>31</v>
      </c>
      <c r="C94" s="69" t="s">
        <v>33</v>
      </c>
      <c r="D94" s="69" t="s">
        <v>52</v>
      </c>
      <c r="E94" s="69" t="s">
        <v>107</v>
      </c>
      <c r="F94" s="69" t="s">
        <v>108</v>
      </c>
      <c r="G94" s="69" t="s">
        <v>109</v>
      </c>
      <c r="H94" s="69" t="s">
        <v>110</v>
      </c>
      <c r="I94" s="69" t="s">
        <v>111</v>
      </c>
      <c r="K94" s="69" t="s">
        <v>31</v>
      </c>
      <c r="L94" s="69" t="s">
        <v>52</v>
      </c>
      <c r="M94" s="69" t="s">
        <v>107</v>
      </c>
      <c r="N94" s="69" t="s">
        <v>108</v>
      </c>
      <c r="O94" s="69" t="s">
        <v>109</v>
      </c>
      <c r="P94" s="69" t="s">
        <v>110</v>
      </c>
      <c r="Q94" s="69" t="s">
        <v>111</v>
      </c>
      <c r="S94" s="129" t="s">
        <v>31</v>
      </c>
      <c r="T94" s="129">
        <v>9.4</v>
      </c>
      <c r="U94" s="129"/>
      <c r="V94" s="129"/>
      <c r="W94" s="129">
        <v>8.14</v>
      </c>
    </row>
    <row r="95" ht="17" customHeight="1" spans="2:23">
      <c r="B95" s="74">
        <v>43691</v>
      </c>
      <c r="C95" s="88" t="s">
        <v>50</v>
      </c>
      <c r="D95" s="89">
        <v>5214</v>
      </c>
      <c r="E95" s="90">
        <v>0.1772</v>
      </c>
      <c r="F95" s="90">
        <v>0.1392</v>
      </c>
      <c r="G95" s="90">
        <v>0.4346</v>
      </c>
      <c r="H95" s="91">
        <v>0</v>
      </c>
      <c r="I95" s="90">
        <v>0.2489</v>
      </c>
      <c r="K95" s="103" t="s">
        <v>52</v>
      </c>
      <c r="L95" s="94">
        <v>43280</v>
      </c>
      <c r="M95" s="87">
        <v>0.0548</v>
      </c>
      <c r="N95" s="87">
        <v>0.088</v>
      </c>
      <c r="O95" s="87">
        <v>0.3021</v>
      </c>
      <c r="P95" s="87">
        <v>0.2669</v>
      </c>
      <c r="Q95" s="87">
        <v>0.2882</v>
      </c>
      <c r="S95" s="130" t="s">
        <v>112</v>
      </c>
      <c r="T95" s="130" t="s">
        <v>52</v>
      </c>
      <c r="U95" s="130" t="s">
        <v>54</v>
      </c>
      <c r="V95" s="130" t="s">
        <v>50</v>
      </c>
      <c r="W95" s="130" t="s">
        <v>113</v>
      </c>
    </row>
    <row r="96" spans="2:23">
      <c r="B96" s="78"/>
      <c r="C96" s="92"/>
      <c r="D96" s="93">
        <v>179</v>
      </c>
      <c r="E96" s="90">
        <v>0.8603</v>
      </c>
      <c r="F96" s="90">
        <v>0.067</v>
      </c>
      <c r="G96" s="90">
        <v>0.067</v>
      </c>
      <c r="H96" s="91">
        <v>0</v>
      </c>
      <c r="I96" s="90">
        <v>0.0056</v>
      </c>
      <c r="K96" s="103"/>
      <c r="L96" s="72">
        <v>568</v>
      </c>
      <c r="M96" s="87">
        <v>0.6954</v>
      </c>
      <c r="N96" s="87">
        <v>0.1549</v>
      </c>
      <c r="O96" s="87">
        <v>0.1092</v>
      </c>
      <c r="P96" s="87">
        <v>0.0299</v>
      </c>
      <c r="Q96" s="87">
        <v>0.0106</v>
      </c>
      <c r="S96" s="72" t="s">
        <v>114</v>
      </c>
      <c r="T96" s="87">
        <v>0.1027</v>
      </c>
      <c r="U96" s="87">
        <v>0.1326</v>
      </c>
      <c r="V96" s="87">
        <v>0.0895</v>
      </c>
      <c r="W96" s="87">
        <v>0.1</v>
      </c>
    </row>
    <row r="97" spans="2:23">
      <c r="B97" s="74">
        <v>43712</v>
      </c>
      <c r="C97" s="72" t="s">
        <v>52</v>
      </c>
      <c r="D97" s="94">
        <v>5348</v>
      </c>
      <c r="E97" s="87">
        <v>0.1739</v>
      </c>
      <c r="F97" s="87">
        <v>0.132</v>
      </c>
      <c r="G97" s="87">
        <v>0.2674</v>
      </c>
      <c r="H97" s="87">
        <v>0.2326</v>
      </c>
      <c r="I97" s="87">
        <v>0.1941</v>
      </c>
      <c r="K97" s="103">
        <v>43691</v>
      </c>
      <c r="L97" s="94">
        <v>15548</v>
      </c>
      <c r="M97" s="87">
        <v>0.0749</v>
      </c>
      <c r="N97" s="87">
        <v>0.0893</v>
      </c>
      <c r="O97" s="87">
        <v>0.2315</v>
      </c>
      <c r="P97" s="87">
        <v>0.217</v>
      </c>
      <c r="Q97" s="87">
        <v>0.3873</v>
      </c>
      <c r="S97" s="72" t="s">
        <v>115</v>
      </c>
      <c r="T97" s="87">
        <v>0.0407</v>
      </c>
      <c r="U97" s="87">
        <v>0.0386</v>
      </c>
      <c r="V97" s="87">
        <v>0.0416</v>
      </c>
      <c r="W97" s="87">
        <v>0.0425</v>
      </c>
    </row>
    <row r="98" spans="2:23">
      <c r="B98" s="76"/>
      <c r="C98" s="72"/>
      <c r="D98" s="72">
        <v>176</v>
      </c>
      <c r="E98" s="87">
        <v>0.8807</v>
      </c>
      <c r="F98" s="87">
        <v>0.0625</v>
      </c>
      <c r="G98" s="87">
        <v>0.0398</v>
      </c>
      <c r="H98" s="87">
        <v>0.0114</v>
      </c>
      <c r="I98" s="87">
        <v>0.0057</v>
      </c>
      <c r="K98" s="103"/>
      <c r="L98" s="72">
        <v>245</v>
      </c>
      <c r="M98" s="87">
        <v>0.7918</v>
      </c>
      <c r="N98" s="87">
        <v>0.0939</v>
      </c>
      <c r="O98" s="87">
        <v>0.0816</v>
      </c>
      <c r="P98" s="87">
        <v>0.0204</v>
      </c>
      <c r="Q98" s="87">
        <v>0.0122</v>
      </c>
      <c r="S98" s="72" t="s">
        <v>116</v>
      </c>
      <c r="T98" s="87">
        <v>0.1066</v>
      </c>
      <c r="U98" s="87">
        <v>0.1072</v>
      </c>
      <c r="V98" s="87">
        <v>0.1063</v>
      </c>
      <c r="W98" s="87">
        <v>0.1062</v>
      </c>
    </row>
    <row r="99" spans="2:23">
      <c r="B99" s="76"/>
      <c r="C99" s="88" t="s">
        <v>50</v>
      </c>
      <c r="D99" s="89">
        <v>2994</v>
      </c>
      <c r="E99" s="90">
        <v>0.1743</v>
      </c>
      <c r="F99" s="90">
        <v>0.1022</v>
      </c>
      <c r="G99" s="90">
        <v>0.3079</v>
      </c>
      <c r="H99" s="90">
        <v>0.4155</v>
      </c>
      <c r="I99" s="91">
        <v>0</v>
      </c>
      <c r="K99" s="103">
        <v>43692</v>
      </c>
      <c r="L99" s="94">
        <v>8648</v>
      </c>
      <c r="M99" s="87">
        <v>0.0389</v>
      </c>
      <c r="N99" s="87">
        <v>0.0527</v>
      </c>
      <c r="O99" s="87">
        <v>0.2738</v>
      </c>
      <c r="P99" s="87">
        <v>0.1582</v>
      </c>
      <c r="Q99" s="87">
        <v>0.4764</v>
      </c>
      <c r="S99" s="72" t="s">
        <v>117</v>
      </c>
      <c r="T99" s="87">
        <v>0.0826</v>
      </c>
      <c r="U99" s="87">
        <v>0.0803</v>
      </c>
      <c r="V99" s="87">
        <v>0.0836</v>
      </c>
      <c r="W99" s="87">
        <v>0.081</v>
      </c>
    </row>
    <row r="100" spans="2:23">
      <c r="B100" s="76"/>
      <c r="C100" s="92"/>
      <c r="D100" s="93">
        <v>97</v>
      </c>
      <c r="E100" s="90">
        <v>0.8969</v>
      </c>
      <c r="F100" s="90">
        <v>0.0412</v>
      </c>
      <c r="G100" s="90">
        <v>0.0412</v>
      </c>
      <c r="H100" s="90">
        <v>0.0206</v>
      </c>
      <c r="I100" s="91">
        <v>0</v>
      </c>
      <c r="K100" s="103"/>
      <c r="L100" s="72">
        <v>83</v>
      </c>
      <c r="M100" s="87">
        <v>0.6747</v>
      </c>
      <c r="N100" s="87">
        <v>0.1446</v>
      </c>
      <c r="O100" s="87">
        <v>0.1325</v>
      </c>
      <c r="P100" s="87">
        <v>0.0241</v>
      </c>
      <c r="Q100" s="87">
        <v>0.0241</v>
      </c>
      <c r="S100" s="72" t="s">
        <v>118</v>
      </c>
      <c r="T100" s="87">
        <v>0.0977</v>
      </c>
      <c r="U100" s="87">
        <v>0.0909</v>
      </c>
      <c r="V100" s="87">
        <v>0.1007</v>
      </c>
      <c r="W100" s="87">
        <v>0.1046</v>
      </c>
    </row>
    <row r="101" spans="2:23">
      <c r="B101" s="76"/>
      <c r="C101" s="72" t="s">
        <v>54</v>
      </c>
      <c r="D101" s="94">
        <v>2354</v>
      </c>
      <c r="E101" s="87">
        <v>0.1733</v>
      </c>
      <c r="F101" s="87">
        <v>0.1699</v>
      </c>
      <c r="G101" s="87">
        <v>0.2158</v>
      </c>
      <c r="H101" s="73">
        <v>0</v>
      </c>
      <c r="I101" s="87">
        <v>0.441</v>
      </c>
      <c r="K101" s="103">
        <v>43693</v>
      </c>
      <c r="L101" s="94">
        <v>5758</v>
      </c>
      <c r="M101" s="87">
        <v>0.0438</v>
      </c>
      <c r="N101" s="87">
        <v>0.0983</v>
      </c>
      <c r="O101" s="87">
        <v>0.4019</v>
      </c>
      <c r="P101" s="87">
        <v>0.4561</v>
      </c>
      <c r="Q101" s="73">
        <v>0</v>
      </c>
      <c r="S101" s="72" t="s">
        <v>119</v>
      </c>
      <c r="T101" s="87">
        <v>0.094</v>
      </c>
      <c r="U101" s="87">
        <v>0.0872</v>
      </c>
      <c r="V101" s="87">
        <v>0.097</v>
      </c>
      <c r="W101" s="87">
        <v>0.095</v>
      </c>
    </row>
    <row r="102" spans="2:23">
      <c r="B102" s="78"/>
      <c r="C102" s="72"/>
      <c r="D102" s="72">
        <v>79</v>
      </c>
      <c r="E102" s="87">
        <v>0.8608</v>
      </c>
      <c r="F102" s="87">
        <v>0.0886</v>
      </c>
      <c r="G102" s="87">
        <v>0.038</v>
      </c>
      <c r="H102" s="73">
        <v>0</v>
      </c>
      <c r="I102" s="87">
        <v>0.0127</v>
      </c>
      <c r="K102" s="103"/>
      <c r="L102" s="72">
        <v>69</v>
      </c>
      <c r="M102" s="87">
        <v>0.6087</v>
      </c>
      <c r="N102" s="87">
        <v>0.2029</v>
      </c>
      <c r="O102" s="87">
        <v>0.1304</v>
      </c>
      <c r="P102" s="87">
        <v>0.058</v>
      </c>
      <c r="Q102" s="73">
        <v>0</v>
      </c>
      <c r="S102" s="72" t="s">
        <v>120</v>
      </c>
      <c r="T102" s="87">
        <v>0.0982</v>
      </c>
      <c r="U102" s="87">
        <v>0.0872</v>
      </c>
      <c r="V102" s="87">
        <v>0.103</v>
      </c>
      <c r="W102" s="87">
        <v>0.1071</v>
      </c>
    </row>
    <row r="103" spans="2:23">
      <c r="B103" s="126"/>
      <c r="K103" s="104">
        <v>43694</v>
      </c>
      <c r="L103" s="94">
        <v>3478</v>
      </c>
      <c r="M103" s="87">
        <v>0.0552</v>
      </c>
      <c r="N103" s="87">
        <v>0.2214</v>
      </c>
      <c r="O103" s="87">
        <v>0.4388</v>
      </c>
      <c r="P103" s="87">
        <v>0.2846</v>
      </c>
      <c r="Q103" s="73">
        <v>0</v>
      </c>
      <c r="S103" s="72" t="s">
        <v>121</v>
      </c>
      <c r="T103" s="87">
        <v>0.0567</v>
      </c>
      <c r="U103" s="87">
        <v>0.0586</v>
      </c>
      <c r="V103" s="87">
        <v>0.0558</v>
      </c>
      <c r="W103" s="87">
        <v>0.0626</v>
      </c>
    </row>
    <row r="104" spans="2:23">
      <c r="B104" s="126"/>
      <c r="K104" s="105"/>
      <c r="L104" s="72">
        <v>59</v>
      </c>
      <c r="M104" s="87">
        <v>0.5424</v>
      </c>
      <c r="N104" s="87">
        <v>0.322</v>
      </c>
      <c r="O104" s="87">
        <v>0.1186</v>
      </c>
      <c r="P104" s="87">
        <v>0.0169</v>
      </c>
      <c r="Q104" s="73">
        <v>0</v>
      </c>
      <c r="S104" s="72" t="s">
        <v>122</v>
      </c>
      <c r="T104" s="87">
        <v>0.0768</v>
      </c>
      <c r="U104" s="87">
        <v>0.0734</v>
      </c>
      <c r="V104" s="87">
        <v>0.0783</v>
      </c>
      <c r="W104" s="87">
        <v>0.0754</v>
      </c>
    </row>
    <row r="105" spans="2:23">
      <c r="B105" s="50" t="s">
        <v>123</v>
      </c>
      <c r="K105" s="103">
        <v>43695</v>
      </c>
      <c r="L105" s="94">
        <v>4796</v>
      </c>
      <c r="M105" s="87">
        <v>0.0313</v>
      </c>
      <c r="N105" s="87">
        <v>0.0638</v>
      </c>
      <c r="O105" s="87">
        <v>0.314</v>
      </c>
      <c r="P105" s="87">
        <v>0.1047</v>
      </c>
      <c r="Q105" s="87">
        <v>0.4862</v>
      </c>
      <c r="S105" s="72" t="s">
        <v>124</v>
      </c>
      <c r="T105" s="87">
        <v>0.0847</v>
      </c>
      <c r="U105" s="87">
        <v>0.0819</v>
      </c>
      <c r="V105" s="87">
        <v>0.086</v>
      </c>
      <c r="W105" s="87">
        <v>0.0732</v>
      </c>
    </row>
    <row r="106" spans="2:23">
      <c r="B106" s="68" t="s">
        <v>125</v>
      </c>
      <c r="K106" s="103"/>
      <c r="L106" s="72">
        <v>44</v>
      </c>
      <c r="M106" s="87">
        <v>0.5682</v>
      </c>
      <c r="N106" s="87">
        <v>0.2273</v>
      </c>
      <c r="O106" s="87">
        <v>0.1591</v>
      </c>
      <c r="P106" s="87">
        <v>0.0227</v>
      </c>
      <c r="Q106" s="87">
        <v>0.0227</v>
      </c>
      <c r="S106" s="72" t="s">
        <v>126</v>
      </c>
      <c r="T106" s="87">
        <v>0.0909</v>
      </c>
      <c r="U106" s="87">
        <v>0.0851</v>
      </c>
      <c r="V106" s="87">
        <v>0.0935</v>
      </c>
      <c r="W106" s="87">
        <v>0.0757</v>
      </c>
    </row>
    <row r="107" spans="2:23">
      <c r="B107" s="68" t="s">
        <v>127</v>
      </c>
      <c r="K107" s="103">
        <v>43696</v>
      </c>
      <c r="L107" s="94">
        <v>2246</v>
      </c>
      <c r="M107" s="87">
        <v>0.0641</v>
      </c>
      <c r="N107" s="87">
        <v>0.0828</v>
      </c>
      <c r="O107" s="87">
        <v>0.1968</v>
      </c>
      <c r="P107" s="87">
        <v>0.6563</v>
      </c>
      <c r="Q107" s="73">
        <v>0</v>
      </c>
      <c r="S107" s="72" t="s">
        <v>128</v>
      </c>
      <c r="T107" s="87">
        <v>0.059</v>
      </c>
      <c r="U107" s="87">
        <v>0.0671</v>
      </c>
      <c r="V107" s="87">
        <v>0.0554</v>
      </c>
      <c r="W107" s="87">
        <v>0.0582</v>
      </c>
    </row>
    <row r="108" spans="2:23">
      <c r="B108" s="68" t="s">
        <v>129</v>
      </c>
      <c r="K108" s="103"/>
      <c r="L108" s="72">
        <v>34</v>
      </c>
      <c r="M108" s="87">
        <v>0.7059</v>
      </c>
      <c r="N108" s="87">
        <v>0.1471</v>
      </c>
      <c r="O108" s="87">
        <v>0.0882</v>
      </c>
      <c r="P108" s="87">
        <v>0.0588</v>
      </c>
      <c r="Q108" s="73">
        <v>0</v>
      </c>
      <c r="S108" s="72" t="s">
        <v>130</v>
      </c>
      <c r="T108" s="87">
        <v>0.0092</v>
      </c>
      <c r="U108" s="87">
        <v>0.009</v>
      </c>
      <c r="V108" s="87">
        <v>0.0093</v>
      </c>
      <c r="W108" s="87">
        <v>0.0172</v>
      </c>
    </row>
    <row r="109" spans="2:23">
      <c r="B109" s="68" t="s">
        <v>131</v>
      </c>
      <c r="K109" s="103">
        <v>43697</v>
      </c>
      <c r="L109" s="94">
        <v>2806</v>
      </c>
      <c r="M109" s="87">
        <v>0.047</v>
      </c>
      <c r="N109" s="87">
        <v>0.0492</v>
      </c>
      <c r="O109" s="87">
        <v>0.4704</v>
      </c>
      <c r="P109" s="87">
        <v>0.4334</v>
      </c>
      <c r="Q109" s="73">
        <v>0</v>
      </c>
      <c r="S109" s="72" t="s">
        <v>132</v>
      </c>
      <c r="T109" s="87">
        <v>0.0003</v>
      </c>
      <c r="U109" s="87">
        <v>0.0011</v>
      </c>
      <c r="V109" s="87">
        <v>0</v>
      </c>
      <c r="W109" s="87">
        <v>0.0015</v>
      </c>
    </row>
    <row r="110" spans="11:17">
      <c r="K110" s="103"/>
      <c r="L110" s="72">
        <v>34</v>
      </c>
      <c r="M110" s="87">
        <v>0.6471</v>
      </c>
      <c r="N110" s="87">
        <v>0.1471</v>
      </c>
      <c r="O110" s="87">
        <v>0.1471</v>
      </c>
      <c r="P110" s="87">
        <v>0.0588</v>
      </c>
      <c r="Q110" s="73">
        <v>0</v>
      </c>
    </row>
    <row r="113" spans="2:26">
      <c r="B113" s="120" t="s">
        <v>133</v>
      </c>
      <c r="C113" s="121"/>
      <c r="D113" s="121"/>
      <c r="E113" s="121"/>
      <c r="F113" s="121"/>
      <c r="G113" s="121"/>
      <c r="H113" s="121"/>
      <c r="I113" s="121"/>
      <c r="J113" s="121"/>
      <c r="K113" s="121"/>
      <c r="L113" s="121"/>
      <c r="M113" s="121"/>
      <c r="N113" s="121"/>
      <c r="O113" s="121"/>
      <c r="P113" s="121"/>
      <c r="Q113" s="121"/>
      <c r="R113" s="121"/>
      <c r="S113" s="121"/>
      <c r="T113" s="121"/>
      <c r="U113" s="121"/>
      <c r="V113" s="121"/>
      <c r="W113" s="121"/>
      <c r="X113" s="121"/>
      <c r="Y113" s="121"/>
      <c r="Z113" s="121"/>
    </row>
    <row r="115" spans="2:14">
      <c r="B115" s="68" t="s">
        <v>48</v>
      </c>
      <c r="N115" s="68" t="s">
        <v>51</v>
      </c>
    </row>
    <row r="116" ht="28.5" spans="2:24">
      <c r="B116" s="114" t="s">
        <v>31</v>
      </c>
      <c r="C116" s="114" t="s">
        <v>134</v>
      </c>
      <c r="D116" s="114" t="s">
        <v>34</v>
      </c>
      <c r="E116" s="114" t="s">
        <v>36</v>
      </c>
      <c r="F116" s="114" t="s">
        <v>37</v>
      </c>
      <c r="G116" s="114" t="s">
        <v>135</v>
      </c>
      <c r="H116" s="114" t="s">
        <v>136</v>
      </c>
      <c r="I116" s="114" t="s">
        <v>137</v>
      </c>
      <c r="J116" s="114" t="s">
        <v>138</v>
      </c>
      <c r="K116" s="114" t="s">
        <v>139</v>
      </c>
      <c r="L116" s="114" t="s">
        <v>140</v>
      </c>
      <c r="N116" s="114" t="s">
        <v>31</v>
      </c>
      <c r="O116" s="114" t="s">
        <v>134</v>
      </c>
      <c r="P116" s="114" t="s">
        <v>34</v>
      </c>
      <c r="Q116" s="114" t="s">
        <v>36</v>
      </c>
      <c r="R116" s="114" t="s">
        <v>37</v>
      </c>
      <c r="S116" s="114" t="s">
        <v>135</v>
      </c>
      <c r="T116" s="114" t="s">
        <v>136</v>
      </c>
      <c r="U116" s="114" t="s">
        <v>137</v>
      </c>
      <c r="V116" s="114" t="s">
        <v>138</v>
      </c>
      <c r="W116" s="114" t="s">
        <v>139</v>
      </c>
      <c r="X116" s="114" t="s">
        <v>140</v>
      </c>
    </row>
    <row r="117" spans="2:28">
      <c r="B117" s="70">
        <v>43691</v>
      </c>
      <c r="C117" s="72">
        <v>107973</v>
      </c>
      <c r="D117" s="72">
        <v>1643</v>
      </c>
      <c r="E117" s="72">
        <v>65.72</v>
      </c>
      <c r="F117" s="72">
        <v>63.07</v>
      </c>
      <c r="G117" s="72">
        <v>2381</v>
      </c>
      <c r="H117" s="87">
        <v>0.1029</v>
      </c>
      <c r="I117" s="72">
        <v>63.46</v>
      </c>
      <c r="J117" s="58">
        <v>0.3703</v>
      </c>
      <c r="K117" s="58">
        <v>0.4749</v>
      </c>
      <c r="L117" s="127">
        <f t="shared" ref="L117:L119" si="1">H117*I117</f>
        <v>6.530034</v>
      </c>
      <c r="N117" s="128">
        <v>43712</v>
      </c>
      <c r="O117" s="34">
        <v>111780</v>
      </c>
      <c r="P117" s="34">
        <v>1401</v>
      </c>
      <c r="Q117" s="34">
        <v>79.79</v>
      </c>
      <c r="R117" s="34">
        <v>77.09</v>
      </c>
      <c r="S117" s="34">
        <v>1810</v>
      </c>
      <c r="T117" s="45">
        <v>0.1072</v>
      </c>
      <c r="U117" s="34">
        <v>30.34</v>
      </c>
      <c r="V117" s="45">
        <v>0.3979</v>
      </c>
      <c r="W117" s="45">
        <v>0.4886</v>
      </c>
      <c r="X117" s="127">
        <f>T117*U117</f>
        <v>3.252448</v>
      </c>
      <c r="AA117" s="65"/>
      <c r="AB117" s="65"/>
    </row>
    <row r="118" spans="2:28">
      <c r="B118" s="70">
        <v>43692</v>
      </c>
      <c r="C118" s="72">
        <v>0</v>
      </c>
      <c r="D118" s="72">
        <v>75</v>
      </c>
      <c r="E118" s="72" t="s">
        <v>53</v>
      </c>
      <c r="F118" s="72" t="s">
        <v>53</v>
      </c>
      <c r="G118" s="72">
        <v>968</v>
      </c>
      <c r="H118" s="87">
        <v>0.0857</v>
      </c>
      <c r="I118" s="72">
        <v>104.19</v>
      </c>
      <c r="J118" s="58">
        <v>0.3409</v>
      </c>
      <c r="K118" s="58">
        <v>0.5714</v>
      </c>
      <c r="L118" s="127">
        <f t="shared" ref="L118:L123" si="2">H118*I118</f>
        <v>8.929083</v>
      </c>
      <c r="N118" s="128">
        <v>43713</v>
      </c>
      <c r="O118" s="34">
        <v>33</v>
      </c>
      <c r="P118" s="34">
        <v>73</v>
      </c>
      <c r="Q118" s="34">
        <v>0.45</v>
      </c>
      <c r="R118" s="34">
        <v>0.44</v>
      </c>
      <c r="S118" s="34">
        <v>682</v>
      </c>
      <c r="T118" s="45">
        <v>0.0645</v>
      </c>
      <c r="U118" s="34">
        <v>117.64</v>
      </c>
      <c r="V118" s="45">
        <v>0.2667</v>
      </c>
      <c r="W118" s="45">
        <v>0.5</v>
      </c>
      <c r="X118" s="127">
        <f>T118*U118</f>
        <v>7.58778</v>
      </c>
      <c r="AA118" s="65"/>
      <c r="AB118" s="65"/>
    </row>
    <row r="119" spans="2:28">
      <c r="B119" s="70">
        <v>43693</v>
      </c>
      <c r="C119" s="72">
        <v>0</v>
      </c>
      <c r="D119" s="72">
        <v>17</v>
      </c>
      <c r="E119" s="72" t="s">
        <v>53</v>
      </c>
      <c r="F119" s="72" t="s">
        <v>53</v>
      </c>
      <c r="G119" s="72">
        <v>684</v>
      </c>
      <c r="H119" s="87">
        <v>0.1009</v>
      </c>
      <c r="I119" s="72">
        <v>83.45</v>
      </c>
      <c r="J119" s="58">
        <v>0.1905</v>
      </c>
      <c r="K119" s="58">
        <v>1</v>
      </c>
      <c r="L119" s="127">
        <f t="shared" si="2"/>
        <v>8.420105</v>
      </c>
      <c r="N119" s="128">
        <v>43714</v>
      </c>
      <c r="O119" s="34">
        <v>0</v>
      </c>
      <c r="P119" s="34">
        <v>9</v>
      </c>
      <c r="Q119" s="34" t="s">
        <v>53</v>
      </c>
      <c r="R119" s="34" t="s">
        <v>53</v>
      </c>
      <c r="S119" s="34">
        <v>328</v>
      </c>
      <c r="T119" s="45">
        <v>0.0518</v>
      </c>
      <c r="U119" s="34">
        <v>97.65</v>
      </c>
      <c r="V119" s="45">
        <v>0.4</v>
      </c>
      <c r="W119" s="45">
        <v>0</v>
      </c>
      <c r="X119" s="127">
        <f>T119*U119</f>
        <v>5.05827</v>
      </c>
      <c r="AA119" s="65"/>
      <c r="AB119" s="65"/>
    </row>
    <row r="120" spans="2:12">
      <c r="B120" s="70">
        <v>43694</v>
      </c>
      <c r="C120" s="72">
        <v>0</v>
      </c>
      <c r="D120" s="72">
        <v>6</v>
      </c>
      <c r="E120" s="72" t="s">
        <v>53</v>
      </c>
      <c r="F120" s="72" t="s">
        <v>53</v>
      </c>
      <c r="G120" s="72">
        <v>586</v>
      </c>
      <c r="H120" s="87">
        <v>0.1007</v>
      </c>
      <c r="I120" s="72">
        <v>58.95</v>
      </c>
      <c r="J120" s="58">
        <v>0.1667</v>
      </c>
      <c r="K120" s="58">
        <v>0</v>
      </c>
      <c r="L120" s="127">
        <f t="shared" si="2"/>
        <v>5.936265</v>
      </c>
    </row>
    <row r="121" spans="2:12">
      <c r="B121" s="70">
        <v>43695</v>
      </c>
      <c r="C121" s="72">
        <v>0</v>
      </c>
      <c r="D121" s="72">
        <v>3</v>
      </c>
      <c r="E121" s="72" t="s">
        <v>53</v>
      </c>
      <c r="F121" s="72" t="s">
        <v>53</v>
      </c>
      <c r="G121" s="72">
        <v>534</v>
      </c>
      <c r="H121" s="87">
        <v>0.0824</v>
      </c>
      <c r="I121" s="72">
        <v>109</v>
      </c>
      <c r="J121" s="58">
        <v>0.6667</v>
      </c>
      <c r="K121" s="58">
        <v>0</v>
      </c>
      <c r="L121" s="127">
        <f t="shared" si="2"/>
        <v>8.9816</v>
      </c>
    </row>
    <row r="122" spans="2:12">
      <c r="B122" s="70">
        <v>43696</v>
      </c>
      <c r="C122" s="72">
        <v>0</v>
      </c>
      <c r="D122" s="72">
        <v>3</v>
      </c>
      <c r="E122" s="72" t="s">
        <v>53</v>
      </c>
      <c r="F122" s="72" t="s">
        <v>53</v>
      </c>
      <c r="G122" s="72">
        <v>492</v>
      </c>
      <c r="H122" s="87">
        <v>0.0691</v>
      </c>
      <c r="I122" s="72">
        <v>66.06</v>
      </c>
      <c r="J122" s="58">
        <v>0.3333</v>
      </c>
      <c r="K122" s="58">
        <v>1</v>
      </c>
      <c r="L122" s="127">
        <f t="shared" si="2"/>
        <v>4.564746</v>
      </c>
    </row>
    <row r="123" spans="2:12">
      <c r="B123" s="70">
        <v>43697</v>
      </c>
      <c r="C123" s="72">
        <v>0</v>
      </c>
      <c r="D123" s="72">
        <v>2</v>
      </c>
      <c r="E123" s="72" t="s">
        <v>53</v>
      </c>
      <c r="F123" s="72" t="s">
        <v>53</v>
      </c>
      <c r="G123" s="72">
        <v>468</v>
      </c>
      <c r="H123" s="87">
        <v>0.0726</v>
      </c>
      <c r="I123" s="72">
        <v>82.53</v>
      </c>
      <c r="J123" s="58">
        <v>0</v>
      </c>
      <c r="K123" s="58">
        <v>0</v>
      </c>
      <c r="L123" s="127">
        <f t="shared" si="2"/>
        <v>5.991678</v>
      </c>
    </row>
    <row r="126" spans="2:2">
      <c r="B126" s="50" t="s">
        <v>141</v>
      </c>
    </row>
    <row r="127" spans="2:2">
      <c r="B127" s="68" t="s">
        <v>142</v>
      </c>
    </row>
    <row r="128" spans="2:2">
      <c r="B128" s="68"/>
    </row>
    <row r="129" spans="2:26">
      <c r="B129" s="120" t="s">
        <v>143</v>
      </c>
      <c r="C129" s="121"/>
      <c r="D129" s="121"/>
      <c r="E129" s="121"/>
      <c r="F129" s="121"/>
      <c r="G129" s="121"/>
      <c r="H129" s="121"/>
      <c r="I129" s="121"/>
      <c r="J129" s="121"/>
      <c r="K129" s="121"/>
      <c r="L129" s="121"/>
      <c r="M129" s="121"/>
      <c r="N129" s="121"/>
      <c r="O129" s="121"/>
      <c r="P129" s="121"/>
      <c r="Q129" s="121"/>
      <c r="R129" s="121"/>
      <c r="S129" s="121"/>
      <c r="T129" s="121"/>
      <c r="U129" s="121"/>
      <c r="V129" s="121"/>
      <c r="W129" s="121"/>
      <c r="X129" s="121"/>
      <c r="Y129" s="121"/>
      <c r="Z129" s="121"/>
    </row>
    <row r="131" ht="28.5" spans="2:16">
      <c r="B131" s="114" t="s">
        <v>31</v>
      </c>
      <c r="C131" s="114" t="s">
        <v>144</v>
      </c>
      <c r="D131" s="114" t="s">
        <v>34</v>
      </c>
      <c r="E131" s="114" t="s">
        <v>35</v>
      </c>
      <c r="F131" s="114" t="s">
        <v>36</v>
      </c>
      <c r="G131" s="114" t="s">
        <v>37</v>
      </c>
      <c r="H131" s="114" t="s">
        <v>38</v>
      </c>
      <c r="I131" s="114" t="s">
        <v>39</v>
      </c>
      <c r="J131" s="114" t="s">
        <v>40</v>
      </c>
      <c r="K131" s="114" t="s">
        <v>41</v>
      </c>
      <c r="L131" s="114" t="s">
        <v>94</v>
      </c>
      <c r="M131" s="114" t="s">
        <v>98</v>
      </c>
      <c r="N131" s="114" t="s">
        <v>43</v>
      </c>
      <c r="O131" s="114" t="s">
        <v>45</v>
      </c>
      <c r="P131" s="114" t="s">
        <v>46</v>
      </c>
    </row>
    <row r="132" spans="2:16">
      <c r="B132" s="74">
        <v>43691</v>
      </c>
      <c r="C132" s="72" t="s">
        <v>52</v>
      </c>
      <c r="D132" s="72">
        <v>1643</v>
      </c>
      <c r="E132" s="58" t="s">
        <v>145</v>
      </c>
      <c r="F132" s="72">
        <v>65.72</v>
      </c>
      <c r="G132" s="72">
        <v>63.07</v>
      </c>
      <c r="H132" s="87">
        <v>0.1046</v>
      </c>
      <c r="I132" s="72">
        <v>29.13</v>
      </c>
      <c r="J132" s="87">
        <v>0.0405</v>
      </c>
      <c r="K132" s="87">
        <v>0.2313</v>
      </c>
      <c r="L132" s="87">
        <v>0.0946</v>
      </c>
      <c r="M132" s="87">
        <v>0.0567</v>
      </c>
      <c r="N132" s="72">
        <v>3.05</v>
      </c>
      <c r="O132" s="72">
        <v>6.13</v>
      </c>
      <c r="P132" s="72">
        <v>7.41</v>
      </c>
    </row>
    <row r="133" spans="2:16">
      <c r="B133" s="76"/>
      <c r="C133" s="93" t="s">
        <v>146</v>
      </c>
      <c r="D133" s="93">
        <v>761</v>
      </c>
      <c r="E133" s="131">
        <v>0.463177115033475</v>
      </c>
      <c r="F133" s="93">
        <v>72.32</v>
      </c>
      <c r="G133" s="93">
        <v>70.2</v>
      </c>
      <c r="H133" s="90">
        <v>0.1224</v>
      </c>
      <c r="I133" s="93">
        <v>40.85</v>
      </c>
      <c r="J133" s="90">
        <v>0.0598</v>
      </c>
      <c r="K133" s="90">
        <v>0.2691</v>
      </c>
      <c r="L133" s="90">
        <v>0.1161</v>
      </c>
      <c r="M133" s="90">
        <v>0.0651</v>
      </c>
      <c r="N133" s="93">
        <v>5</v>
      </c>
      <c r="O133" s="93">
        <v>10.14</v>
      </c>
      <c r="P133" s="93">
        <v>11.4</v>
      </c>
    </row>
    <row r="134" spans="2:16">
      <c r="B134" s="76"/>
      <c r="C134" s="93" t="s">
        <v>147</v>
      </c>
      <c r="D134" s="93">
        <v>184</v>
      </c>
      <c r="E134" s="131">
        <v>0.111990261716372</v>
      </c>
      <c r="F134" s="93">
        <v>81.3</v>
      </c>
      <c r="G134" s="93">
        <v>77.11</v>
      </c>
      <c r="H134" s="90">
        <v>0.1082</v>
      </c>
      <c r="I134" s="93">
        <v>25.24</v>
      </c>
      <c r="J134" s="90">
        <v>0.0297</v>
      </c>
      <c r="K134" s="90">
        <v>0.2423</v>
      </c>
      <c r="L134" s="90">
        <v>0.1082</v>
      </c>
      <c r="M134" s="90">
        <v>0.0773</v>
      </c>
      <c r="N134" s="93">
        <v>2.73</v>
      </c>
      <c r="O134" s="93">
        <v>7.87</v>
      </c>
      <c r="P134" s="93">
        <v>11.71</v>
      </c>
    </row>
    <row r="135" spans="2:16">
      <c r="B135" s="76"/>
      <c r="C135" s="72" t="s">
        <v>148</v>
      </c>
      <c r="D135" s="72">
        <v>111</v>
      </c>
      <c r="E135" s="58">
        <v>0.0675593426658551</v>
      </c>
      <c r="F135" s="72">
        <v>79.68</v>
      </c>
      <c r="G135" s="72">
        <v>73.7</v>
      </c>
      <c r="H135" s="87">
        <v>0.1417</v>
      </c>
      <c r="I135" s="72">
        <v>22.82</v>
      </c>
      <c r="J135" s="87">
        <v>0.0367</v>
      </c>
      <c r="K135" s="87">
        <v>0.2917</v>
      </c>
      <c r="L135" s="87">
        <v>0.0917</v>
      </c>
      <c r="M135" s="87">
        <v>0.05</v>
      </c>
      <c r="N135" s="72">
        <v>3.23</v>
      </c>
      <c r="O135" s="72">
        <v>4.98</v>
      </c>
      <c r="P135" s="72">
        <v>8.07</v>
      </c>
    </row>
    <row r="136" spans="2:16">
      <c r="B136" s="76"/>
      <c r="C136" s="72" t="s">
        <v>149</v>
      </c>
      <c r="D136" s="72">
        <v>441</v>
      </c>
      <c r="E136" s="58">
        <v>0.268411442483262</v>
      </c>
      <c r="F136" s="72">
        <v>54.12</v>
      </c>
      <c r="G136" s="72">
        <v>51.33</v>
      </c>
      <c r="H136" s="87">
        <v>0.0925</v>
      </c>
      <c r="I136" s="72">
        <v>8.42</v>
      </c>
      <c r="J136" s="87">
        <v>0.0127</v>
      </c>
      <c r="K136" s="87">
        <v>0.1806</v>
      </c>
      <c r="L136" s="87">
        <v>0.0688</v>
      </c>
      <c r="M136" s="87">
        <v>0.043</v>
      </c>
      <c r="N136" s="72">
        <v>0.78</v>
      </c>
      <c r="O136" s="72">
        <v>0.88</v>
      </c>
      <c r="P136" s="72">
        <v>1.04</v>
      </c>
    </row>
    <row r="137" spans="2:16">
      <c r="B137" s="76"/>
      <c r="C137" s="72" t="s">
        <v>150</v>
      </c>
      <c r="D137" s="72">
        <v>146</v>
      </c>
      <c r="E137" s="58">
        <v>0.0888618381010347</v>
      </c>
      <c r="F137" s="72">
        <v>36.05</v>
      </c>
      <c r="G137" s="72">
        <v>35.32</v>
      </c>
      <c r="H137" s="87">
        <v>0.0134</v>
      </c>
      <c r="I137" s="72">
        <v>6</v>
      </c>
      <c r="J137" s="87">
        <v>0.0019</v>
      </c>
      <c r="K137" s="87">
        <v>0.1275</v>
      </c>
      <c r="L137" s="87">
        <v>0.047</v>
      </c>
      <c r="M137" s="87">
        <v>0.0336</v>
      </c>
      <c r="N137" s="72">
        <v>0.08</v>
      </c>
      <c r="O137" s="72">
        <v>0.12</v>
      </c>
      <c r="P137" s="72">
        <v>0.12</v>
      </c>
    </row>
    <row r="138" spans="2:16">
      <c r="B138" s="74">
        <v>43712</v>
      </c>
      <c r="C138" s="72" t="s">
        <v>52</v>
      </c>
      <c r="D138" s="72">
        <v>1401</v>
      </c>
      <c r="E138" s="58" t="s">
        <v>145</v>
      </c>
      <c r="F138" s="72">
        <v>75.99</v>
      </c>
      <c r="G138" s="72">
        <v>73.42</v>
      </c>
      <c r="H138" s="87">
        <v>0.1214</v>
      </c>
      <c r="I138" s="72">
        <v>30.39</v>
      </c>
      <c r="J138" s="87">
        <v>0.0302</v>
      </c>
      <c r="K138" s="87">
        <v>0.2103</v>
      </c>
      <c r="L138" s="72">
        <v>0</v>
      </c>
      <c r="M138" s="72" t="s">
        <v>53</v>
      </c>
      <c r="N138" s="72">
        <v>3.69</v>
      </c>
      <c r="O138" s="72">
        <v>0</v>
      </c>
      <c r="P138" s="72" t="s">
        <v>53</v>
      </c>
    </row>
    <row r="139" spans="2:16">
      <c r="B139" s="76"/>
      <c r="C139" s="93" t="s">
        <v>146</v>
      </c>
      <c r="D139" s="93">
        <v>962</v>
      </c>
      <c r="E139" s="131">
        <v>0.686652391149179</v>
      </c>
      <c r="F139" s="93">
        <v>74.78</v>
      </c>
      <c r="G139" s="93">
        <v>73.26</v>
      </c>
      <c r="H139" s="90">
        <v>0.1253</v>
      </c>
      <c r="I139" s="93">
        <v>35.95</v>
      </c>
      <c r="J139" s="90">
        <v>0.034</v>
      </c>
      <c r="K139" s="90">
        <v>0.2179</v>
      </c>
      <c r="L139" s="93">
        <v>0</v>
      </c>
      <c r="M139" s="93" t="s">
        <v>53</v>
      </c>
      <c r="N139" s="93">
        <v>4.5</v>
      </c>
      <c r="O139" s="93">
        <v>0</v>
      </c>
      <c r="P139" s="93" t="s">
        <v>53</v>
      </c>
    </row>
    <row r="140" spans="2:16">
      <c r="B140" s="76"/>
      <c r="C140" s="93" t="s">
        <v>148</v>
      </c>
      <c r="D140" s="93">
        <v>165</v>
      </c>
      <c r="E140" s="131">
        <v>0.117773019271949</v>
      </c>
      <c r="F140" s="93">
        <v>97.93</v>
      </c>
      <c r="G140" s="93">
        <v>93.94</v>
      </c>
      <c r="H140" s="90">
        <v>0.1279</v>
      </c>
      <c r="I140" s="93">
        <v>24.64</v>
      </c>
      <c r="J140" s="90">
        <v>0.0282</v>
      </c>
      <c r="K140" s="90">
        <v>0.2326</v>
      </c>
      <c r="L140" s="93">
        <v>0</v>
      </c>
      <c r="M140" s="93" t="s">
        <v>53</v>
      </c>
      <c r="N140" s="93">
        <v>3.15</v>
      </c>
      <c r="O140" s="93">
        <v>0</v>
      </c>
      <c r="P140" s="93" t="s">
        <v>53</v>
      </c>
    </row>
    <row r="141" spans="2:16">
      <c r="B141" s="76"/>
      <c r="C141" s="72" t="s">
        <v>149</v>
      </c>
      <c r="D141" s="72">
        <v>82</v>
      </c>
      <c r="E141" s="58">
        <v>0.0585296216987866</v>
      </c>
      <c r="F141" s="72">
        <v>38.62</v>
      </c>
      <c r="G141" s="72">
        <v>36.83</v>
      </c>
      <c r="H141" s="87">
        <v>0.0581</v>
      </c>
      <c r="I141" s="72">
        <v>45.6</v>
      </c>
      <c r="J141" s="87">
        <v>0.0603</v>
      </c>
      <c r="K141" s="87">
        <v>0.093</v>
      </c>
      <c r="L141" s="72">
        <v>0</v>
      </c>
      <c r="M141" s="72" t="s">
        <v>53</v>
      </c>
      <c r="N141" s="72">
        <v>2.65</v>
      </c>
      <c r="O141" s="72">
        <v>0</v>
      </c>
      <c r="P141" s="72" t="s">
        <v>53</v>
      </c>
    </row>
    <row r="142" spans="2:16">
      <c r="B142" s="76"/>
      <c r="C142" s="72" t="s">
        <v>150</v>
      </c>
      <c r="D142" s="72">
        <v>98</v>
      </c>
      <c r="E142" s="58">
        <v>0.0699500356887937</v>
      </c>
      <c r="F142" s="72">
        <v>82.8</v>
      </c>
      <c r="G142" s="72">
        <v>76.55</v>
      </c>
      <c r="H142" s="87">
        <v>0.1321</v>
      </c>
      <c r="I142" s="72">
        <v>6</v>
      </c>
      <c r="J142" s="87">
        <v>0.0086</v>
      </c>
      <c r="K142" s="87">
        <v>0.1887</v>
      </c>
      <c r="L142" s="72">
        <v>0</v>
      </c>
      <c r="M142" s="72" t="s">
        <v>53</v>
      </c>
      <c r="N142" s="72">
        <v>0.79</v>
      </c>
      <c r="O142" s="72">
        <v>0</v>
      </c>
      <c r="P142" s="72" t="s">
        <v>53</v>
      </c>
    </row>
    <row r="143" spans="2:16">
      <c r="B143" s="78"/>
      <c r="C143" s="72" t="s">
        <v>147</v>
      </c>
      <c r="D143" s="72">
        <v>94</v>
      </c>
      <c r="E143" s="58">
        <v>0.0670949321912919</v>
      </c>
      <c r="F143" s="72">
        <v>75.38</v>
      </c>
      <c r="G143" s="72">
        <v>68.13</v>
      </c>
      <c r="H143" s="87">
        <v>0.1154</v>
      </c>
      <c r="I143" s="72">
        <v>6</v>
      </c>
      <c r="J143" s="87">
        <v>0.0085</v>
      </c>
      <c r="K143" s="87">
        <v>0.2212</v>
      </c>
      <c r="L143" s="72">
        <v>0</v>
      </c>
      <c r="M143" s="72" t="s">
        <v>53</v>
      </c>
      <c r="N143" s="72">
        <v>0.69</v>
      </c>
      <c r="O143" s="72">
        <v>0</v>
      </c>
      <c r="P143" s="72" t="s">
        <v>53</v>
      </c>
    </row>
    <row r="146" spans="2:2">
      <c r="B146" s="50" t="s">
        <v>151</v>
      </c>
    </row>
    <row r="147" spans="2:2">
      <c r="B147" s="68" t="s">
        <v>152</v>
      </c>
    </row>
    <row r="148" spans="2:2">
      <c r="B148" s="68" t="s">
        <v>153</v>
      </c>
    </row>
    <row r="149" spans="2:2">
      <c r="B149" s="68" t="s">
        <v>154</v>
      </c>
    </row>
  </sheetData>
  <mergeCells count="26">
    <mergeCell ref="T94:V94"/>
    <mergeCell ref="B46:B48"/>
    <mergeCell ref="B54:B55"/>
    <mergeCell ref="B61:B63"/>
    <mergeCell ref="B82:B84"/>
    <mergeCell ref="B95:B96"/>
    <mergeCell ref="B97:B102"/>
    <mergeCell ref="B132:B137"/>
    <mergeCell ref="B138:B143"/>
    <mergeCell ref="C46:C48"/>
    <mergeCell ref="C54:C55"/>
    <mergeCell ref="C95:C96"/>
    <mergeCell ref="C97:C98"/>
    <mergeCell ref="C99:C100"/>
    <mergeCell ref="C101:C102"/>
    <mergeCell ref="D45:D48"/>
    <mergeCell ref="K95:K96"/>
    <mergeCell ref="K97:K98"/>
    <mergeCell ref="K99:K100"/>
    <mergeCell ref="K101:K102"/>
    <mergeCell ref="K103:K104"/>
    <mergeCell ref="K105:K106"/>
    <mergeCell ref="K107:K108"/>
    <mergeCell ref="K109:K110"/>
    <mergeCell ref="M82:M84"/>
    <mergeCell ref="T45:T4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O125"/>
  <sheetViews>
    <sheetView topLeftCell="A89" workbookViewId="0">
      <selection activeCell="A103" sqref="A103:I117"/>
    </sheetView>
  </sheetViews>
  <sheetFormatPr defaultColWidth="9" defaultRowHeight="16.5"/>
  <cols>
    <col min="1" max="19" width="9" style="50"/>
    <col min="20" max="20" width="9.625" style="50"/>
    <col min="21" max="23" width="9" style="50"/>
    <col min="24" max="25" width="11" style="50"/>
    <col min="26" max="26" width="9.875" style="50"/>
    <col min="27" max="28" width="9" style="50"/>
    <col min="29" max="29" width="9.75" style="50" customWidth="1"/>
    <col min="30" max="31" width="9" style="50"/>
    <col min="32" max="32" width="9.5" style="50" customWidth="1"/>
    <col min="33" max="34" width="9.125" style="50"/>
    <col min="35" max="35" width="10.875" style="50"/>
    <col min="36" max="36" width="11" style="50"/>
    <col min="37" max="37" width="9" style="50"/>
    <col min="38" max="38" width="9.875" style="50"/>
    <col min="39" max="39" width="9.125" style="50"/>
    <col min="40" max="16384" width="9" style="50"/>
  </cols>
  <sheetData>
    <row r="2" spans="1:1">
      <c r="A2" s="50" t="s">
        <v>155</v>
      </c>
    </row>
    <row r="3" ht="21" customHeight="1" spans="1:13">
      <c r="A3" s="51" t="s">
        <v>156</v>
      </c>
      <c r="B3" s="52"/>
      <c r="C3" s="52"/>
      <c r="D3" s="52"/>
      <c r="E3" s="52"/>
      <c r="F3" s="52"/>
      <c r="G3" s="52"/>
      <c r="H3" s="52"/>
      <c r="I3" s="52"/>
      <c r="J3" s="52"/>
      <c r="K3" s="52"/>
      <c r="L3" s="52"/>
      <c r="M3" s="52"/>
    </row>
    <row r="4" ht="19" customHeight="1" spans="1:13">
      <c r="A4" s="51" t="s">
        <v>157</v>
      </c>
      <c r="B4" s="52"/>
      <c r="C4" s="52"/>
      <c r="D4" s="52"/>
      <c r="E4" s="52"/>
      <c r="F4" s="52"/>
      <c r="G4" s="52"/>
      <c r="H4" s="52"/>
      <c r="I4" s="52"/>
      <c r="J4" s="52"/>
      <c r="K4" s="52"/>
      <c r="L4" s="52"/>
      <c r="M4" s="52"/>
    </row>
    <row r="6" spans="1:9">
      <c r="A6" s="53" t="s">
        <v>55</v>
      </c>
      <c r="B6" s="53"/>
      <c r="C6" s="53"/>
      <c r="D6" s="53"/>
      <c r="E6" s="53"/>
      <c r="F6" s="53"/>
      <c r="G6" s="53"/>
      <c r="H6" s="53"/>
      <c r="I6" s="53"/>
    </row>
    <row r="7" ht="33" spans="1:9">
      <c r="A7" s="54" t="s">
        <v>30</v>
      </c>
      <c r="B7" s="54" t="s">
        <v>56</v>
      </c>
      <c r="C7" s="54" t="s">
        <v>57</v>
      </c>
      <c r="D7" s="55" t="s">
        <v>58</v>
      </c>
      <c r="E7" s="55" t="s">
        <v>59</v>
      </c>
      <c r="F7" s="55" t="s">
        <v>60</v>
      </c>
      <c r="G7" s="55" t="s">
        <v>61</v>
      </c>
      <c r="H7" s="56" t="s">
        <v>35</v>
      </c>
      <c r="I7" s="56" t="s">
        <v>40</v>
      </c>
    </row>
    <row r="8" spans="1:9">
      <c r="A8" s="57" t="s">
        <v>48</v>
      </c>
      <c r="B8" s="57">
        <v>8.14</v>
      </c>
      <c r="C8" s="57" t="s">
        <v>62</v>
      </c>
      <c r="D8" s="57"/>
      <c r="E8" s="57"/>
      <c r="F8" s="58"/>
      <c r="G8" s="57"/>
      <c r="H8" s="58"/>
      <c r="I8" s="66"/>
    </row>
    <row r="9" spans="1:9">
      <c r="A9" s="57" t="s">
        <v>51</v>
      </c>
      <c r="B9" s="59">
        <v>9.4</v>
      </c>
      <c r="C9" s="57" t="s">
        <v>63</v>
      </c>
      <c r="D9" s="57"/>
      <c r="E9" s="57"/>
      <c r="F9" s="58"/>
      <c r="G9" s="57"/>
      <c r="H9" s="58"/>
      <c r="I9" s="66"/>
    </row>
    <row r="10" spans="1:9">
      <c r="A10" s="57"/>
      <c r="B10" s="60"/>
      <c r="C10" s="57" t="s">
        <v>62</v>
      </c>
      <c r="D10" s="57"/>
      <c r="E10" s="57"/>
      <c r="F10" s="58"/>
      <c r="G10" s="57"/>
      <c r="H10" s="58"/>
      <c r="I10" s="66"/>
    </row>
    <row r="11" spans="52:55">
      <c r="AZ11" s="65"/>
      <c r="BB11" s="65"/>
      <c r="BC11" s="65"/>
    </row>
    <row r="12" spans="52:55">
      <c r="AZ12" s="65"/>
      <c r="BB12" s="65"/>
      <c r="BC12" s="65"/>
    </row>
    <row r="13" spans="1:55">
      <c r="A13" s="53" t="s">
        <v>29</v>
      </c>
      <c r="B13" s="53"/>
      <c r="C13" s="53"/>
      <c r="D13" s="53"/>
      <c r="E13" s="53"/>
      <c r="F13" s="53"/>
      <c r="G13" s="53"/>
      <c r="H13" s="53"/>
      <c r="I13" s="53"/>
      <c r="J13" s="53"/>
      <c r="K13" s="53"/>
      <c r="L13" s="53"/>
      <c r="M13" s="53"/>
      <c r="N13" s="53"/>
      <c r="O13" s="53"/>
      <c r="P13" s="53"/>
      <c r="Q13" s="53"/>
      <c r="R13" s="53"/>
      <c r="Y13" s="68" t="s">
        <v>29</v>
      </c>
      <c r="AZ13" s="65"/>
      <c r="BB13" s="65"/>
      <c r="BC13" s="65"/>
    </row>
    <row r="14" ht="33" spans="1:55">
      <c r="A14" s="54" t="s">
        <v>56</v>
      </c>
      <c r="B14" s="54" t="s">
        <v>30</v>
      </c>
      <c r="C14" s="61" t="s">
        <v>33</v>
      </c>
      <c r="D14" s="61" t="s">
        <v>34</v>
      </c>
      <c r="E14" s="61" t="s">
        <v>35</v>
      </c>
      <c r="F14" s="61" t="s">
        <v>36</v>
      </c>
      <c r="G14" s="61" t="s">
        <v>37</v>
      </c>
      <c r="H14" s="61" t="s">
        <v>158</v>
      </c>
      <c r="I14" s="61" t="s">
        <v>38</v>
      </c>
      <c r="J14" s="61" t="s">
        <v>39</v>
      </c>
      <c r="K14" s="61" t="s">
        <v>40</v>
      </c>
      <c r="L14" s="61" t="s">
        <v>159</v>
      </c>
      <c r="M14" s="61" t="s">
        <v>160</v>
      </c>
      <c r="N14" s="61" t="s">
        <v>43</v>
      </c>
      <c r="O14" s="61" t="s">
        <v>44</v>
      </c>
      <c r="P14" s="61" t="s">
        <v>45</v>
      </c>
      <c r="Q14" s="61" t="s">
        <v>46</v>
      </c>
      <c r="R14" s="61" t="s">
        <v>47</v>
      </c>
      <c r="Y14" s="69" t="s">
        <v>30</v>
      </c>
      <c r="Z14" s="69" t="s">
        <v>31</v>
      </c>
      <c r="AA14" s="69" t="s">
        <v>32</v>
      </c>
      <c r="AB14" s="69" t="s">
        <v>33</v>
      </c>
      <c r="AC14" s="69" t="s">
        <v>34</v>
      </c>
      <c r="AD14" s="69" t="s">
        <v>35</v>
      </c>
      <c r="AE14" s="69" t="s">
        <v>36</v>
      </c>
      <c r="AF14" s="69" t="s">
        <v>37</v>
      </c>
      <c r="AG14" s="69" t="s">
        <v>38</v>
      </c>
      <c r="AH14" s="69" t="s">
        <v>39</v>
      </c>
      <c r="AI14" s="69" t="s">
        <v>40</v>
      </c>
      <c r="AJ14" s="69" t="s">
        <v>41</v>
      </c>
      <c r="AK14" s="69" t="s">
        <v>42</v>
      </c>
      <c r="AL14" s="69" t="s">
        <v>43</v>
      </c>
      <c r="AM14" s="69" t="s">
        <v>44</v>
      </c>
      <c r="AN14" s="69" t="s">
        <v>45</v>
      </c>
      <c r="AO14" s="69" t="s">
        <v>46</v>
      </c>
      <c r="AP14" s="69" t="s">
        <v>47</v>
      </c>
      <c r="AQ14" s="69" t="s">
        <v>161</v>
      </c>
      <c r="AZ14" s="65"/>
      <c r="BB14" s="65"/>
      <c r="BC14" s="65"/>
    </row>
    <row r="15" ht="58" customHeight="1" spans="25:55">
      <c r="Y15" s="70" t="s">
        <v>48</v>
      </c>
      <c r="Z15" s="70">
        <v>43691</v>
      </c>
      <c r="AA15" s="71" t="s">
        <v>49</v>
      </c>
      <c r="AB15" s="72" t="s">
        <v>50</v>
      </c>
      <c r="AC15" s="72">
        <v>1643</v>
      </c>
      <c r="AD15" s="73">
        <v>1</v>
      </c>
      <c r="AE15" s="72">
        <v>65.72</v>
      </c>
      <c r="AF15" s="72">
        <v>63.07</v>
      </c>
      <c r="AG15" s="87">
        <v>0.1046</v>
      </c>
      <c r="AH15" s="72">
        <v>29.13</v>
      </c>
      <c r="AI15" s="87">
        <v>0.0406</v>
      </c>
      <c r="AJ15" s="87">
        <v>0.2313</v>
      </c>
      <c r="AK15" s="72"/>
      <c r="AL15" s="72">
        <v>3.05</v>
      </c>
      <c r="AM15" s="99"/>
      <c r="AN15" s="99"/>
      <c r="AO15" s="99"/>
      <c r="AP15" s="99"/>
      <c r="AQ15" s="34" t="s">
        <v>162</v>
      </c>
      <c r="AZ15" s="65"/>
      <c r="BB15" s="65"/>
      <c r="BC15" s="65"/>
    </row>
    <row r="16" spans="25:43">
      <c r="Y16" s="71" t="s">
        <v>51</v>
      </c>
      <c r="Z16" s="74">
        <v>43712</v>
      </c>
      <c r="AA16" s="75"/>
      <c r="AB16" s="72" t="s">
        <v>52</v>
      </c>
      <c r="AC16" s="72">
        <v>1401</v>
      </c>
      <c r="AD16" s="72" t="s">
        <v>53</v>
      </c>
      <c r="AE16" s="72">
        <v>75.99</v>
      </c>
      <c r="AF16" s="72">
        <v>73.42</v>
      </c>
      <c r="AG16" s="87">
        <v>0.1214</v>
      </c>
      <c r="AH16" s="72">
        <v>30.39</v>
      </c>
      <c r="AI16" s="87">
        <v>0.0302</v>
      </c>
      <c r="AJ16" s="87">
        <v>0.1979</v>
      </c>
      <c r="AK16" s="72"/>
      <c r="AL16" s="72">
        <v>3.69</v>
      </c>
      <c r="AM16" s="99"/>
      <c r="AN16" s="99"/>
      <c r="AO16" s="99"/>
      <c r="AP16" s="99"/>
      <c r="AQ16" s="107" t="s">
        <v>163</v>
      </c>
    </row>
    <row r="17" spans="1:43">
      <c r="A17" s="53" t="s">
        <v>55</v>
      </c>
      <c r="B17" s="53"/>
      <c r="C17" s="53"/>
      <c r="D17" s="53"/>
      <c r="E17" s="53"/>
      <c r="F17" s="53"/>
      <c r="G17" s="53"/>
      <c r="H17" s="53"/>
      <c r="I17" s="53"/>
      <c r="Y17" s="75"/>
      <c r="Z17" s="76"/>
      <c r="AA17" s="75"/>
      <c r="AB17" s="72" t="s">
        <v>50</v>
      </c>
      <c r="AC17" s="72">
        <v>732</v>
      </c>
      <c r="AD17" s="58">
        <f>AC17/$AC$16</f>
        <v>0.522483940042826</v>
      </c>
      <c r="AE17" s="72">
        <v>84.15</v>
      </c>
      <c r="AF17" s="72">
        <v>79.27</v>
      </c>
      <c r="AG17" s="87">
        <v>0.1248</v>
      </c>
      <c r="AH17" s="72">
        <v>30.87</v>
      </c>
      <c r="AI17" s="87">
        <v>0.0408</v>
      </c>
      <c r="AJ17" s="87">
        <v>0.1931</v>
      </c>
      <c r="AK17" s="72"/>
      <c r="AL17" s="72">
        <v>3.85</v>
      </c>
      <c r="AM17" s="99"/>
      <c r="AN17" s="99"/>
      <c r="AO17" s="99"/>
      <c r="AP17" s="99"/>
      <c r="AQ17" s="108"/>
    </row>
    <row r="18" ht="33" spans="1:43">
      <c r="A18" s="54" t="s">
        <v>30</v>
      </c>
      <c r="B18" s="54" t="s">
        <v>56</v>
      </c>
      <c r="C18" s="54" t="s">
        <v>57</v>
      </c>
      <c r="D18" s="55" t="s">
        <v>58</v>
      </c>
      <c r="E18" s="55" t="s">
        <v>59</v>
      </c>
      <c r="F18" s="55" t="s">
        <v>60</v>
      </c>
      <c r="G18" s="55" t="s">
        <v>61</v>
      </c>
      <c r="H18" s="56" t="s">
        <v>35</v>
      </c>
      <c r="I18" s="56" t="s">
        <v>40</v>
      </c>
      <c r="Y18" s="77"/>
      <c r="Z18" s="78"/>
      <c r="AA18" s="77"/>
      <c r="AB18" s="72" t="s">
        <v>54</v>
      </c>
      <c r="AC18" s="72">
        <v>669</v>
      </c>
      <c r="AD18" s="58">
        <f>AC18/$AC$16</f>
        <v>0.477516059957173</v>
      </c>
      <c r="AE18" s="72">
        <v>67.07</v>
      </c>
      <c r="AF18" s="72">
        <v>66.67</v>
      </c>
      <c r="AG18" s="87">
        <v>0.1174</v>
      </c>
      <c r="AH18" s="72">
        <v>29.8</v>
      </c>
      <c r="AI18" s="87">
        <v>0.0157</v>
      </c>
      <c r="AJ18" s="87">
        <v>0.2036</v>
      </c>
      <c r="AK18" s="72"/>
      <c r="AL18" s="72">
        <v>3.5</v>
      </c>
      <c r="AM18" s="99"/>
      <c r="AN18" s="99"/>
      <c r="AO18" s="99"/>
      <c r="AP18" s="99"/>
      <c r="AQ18" s="109"/>
    </row>
    <row r="19" spans="1:42">
      <c r="A19" s="62"/>
      <c r="B19" s="62"/>
      <c r="C19" s="62"/>
      <c r="D19" s="63"/>
      <c r="E19" s="63"/>
      <c r="F19" s="63"/>
      <c r="G19" s="63"/>
      <c r="H19" s="64"/>
      <c r="I19" s="64"/>
      <c r="Y19" s="79"/>
      <c r="Z19" s="80"/>
      <c r="AA19" s="79"/>
      <c r="AB19" s="79"/>
      <c r="AC19" s="79"/>
      <c r="AD19" s="81"/>
      <c r="AE19" s="79"/>
      <c r="AF19" s="79"/>
      <c r="AG19" s="100"/>
      <c r="AH19" s="79"/>
      <c r="AI19" s="100"/>
      <c r="AJ19" s="100"/>
      <c r="AK19" s="79"/>
      <c r="AL19" s="79"/>
      <c r="AM19" s="101"/>
      <c r="AN19" s="101"/>
      <c r="AO19" s="101"/>
      <c r="AP19" s="101"/>
    </row>
    <row r="20" spans="1:42">
      <c r="A20" s="62"/>
      <c r="B20" s="62"/>
      <c r="C20" s="62"/>
      <c r="D20" s="63"/>
      <c r="E20" s="63"/>
      <c r="F20" s="63"/>
      <c r="G20" s="63"/>
      <c r="H20" s="64"/>
      <c r="I20" s="64"/>
      <c r="Y20" s="82" t="s">
        <v>55</v>
      </c>
      <c r="Z20" s="80"/>
      <c r="AA20" s="79"/>
      <c r="AB20" s="79"/>
      <c r="AC20" s="79"/>
      <c r="AD20" s="81"/>
      <c r="AE20" s="79"/>
      <c r="AF20" s="79"/>
      <c r="AG20" s="100"/>
      <c r="AH20" s="79"/>
      <c r="AI20" s="100"/>
      <c r="AJ20" s="100"/>
      <c r="AK20" s="79"/>
      <c r="AL20" s="79"/>
      <c r="AM20" s="101"/>
      <c r="AN20" s="101"/>
      <c r="AO20" s="101"/>
      <c r="AP20" s="101"/>
    </row>
    <row r="21" ht="33" spans="25:33">
      <c r="Y21" s="83" t="s">
        <v>30</v>
      </c>
      <c r="Z21" s="83" t="s">
        <v>56</v>
      </c>
      <c r="AA21" s="83" t="s">
        <v>57</v>
      </c>
      <c r="AB21" s="84" t="s">
        <v>58</v>
      </c>
      <c r="AC21" s="84" t="s">
        <v>59</v>
      </c>
      <c r="AD21" s="84" t="s">
        <v>60</v>
      </c>
      <c r="AE21" s="84" t="s">
        <v>61</v>
      </c>
      <c r="AF21" s="83" t="s">
        <v>35</v>
      </c>
      <c r="AG21" s="83" t="s">
        <v>40</v>
      </c>
    </row>
    <row r="22" spans="25:33">
      <c r="Y22" s="72" t="s">
        <v>48</v>
      </c>
      <c r="Z22" s="70">
        <v>43691</v>
      </c>
      <c r="AA22" s="72" t="s">
        <v>62</v>
      </c>
      <c r="AB22" s="72">
        <v>50</v>
      </c>
      <c r="AC22" s="72">
        <v>30</v>
      </c>
      <c r="AD22" s="58">
        <f>AC22/AB22</f>
        <v>0.6</v>
      </c>
      <c r="AE22" s="72">
        <v>1643</v>
      </c>
      <c r="AF22" s="73">
        <v>1</v>
      </c>
      <c r="AG22" s="87">
        <v>0.0406</v>
      </c>
    </row>
    <row r="23" spans="1:33">
      <c r="A23" s="53" t="s">
        <v>64</v>
      </c>
      <c r="B23" s="53"/>
      <c r="C23" s="53"/>
      <c r="D23" s="53"/>
      <c r="E23" s="53"/>
      <c r="F23" s="53"/>
      <c r="G23" s="53"/>
      <c r="H23" s="53"/>
      <c r="I23" s="53"/>
      <c r="J23" s="53"/>
      <c r="K23" s="53"/>
      <c r="L23" s="53"/>
      <c r="M23" s="53"/>
      <c r="N23" s="53"/>
      <c r="O23" s="53"/>
      <c r="P23" s="53"/>
      <c r="Q23" s="53"/>
      <c r="Y23" s="71" t="s">
        <v>51</v>
      </c>
      <c r="Z23" s="74">
        <v>43712</v>
      </c>
      <c r="AA23" s="72" t="s">
        <v>62</v>
      </c>
      <c r="AB23" s="72">
        <v>50</v>
      </c>
      <c r="AC23" s="72">
        <v>10</v>
      </c>
      <c r="AD23" s="58">
        <f>AC23/AB23</f>
        <v>0.2</v>
      </c>
      <c r="AE23" s="72">
        <v>732</v>
      </c>
      <c r="AF23" s="58">
        <v>0.522483940042826</v>
      </c>
      <c r="AG23" s="87">
        <v>0.0408</v>
      </c>
    </row>
    <row r="24" spans="1:33">
      <c r="A24" s="54" t="s">
        <v>31</v>
      </c>
      <c r="B24" s="54" t="s">
        <v>33</v>
      </c>
      <c r="C24" s="61" t="s">
        <v>65</v>
      </c>
      <c r="D24" s="54" t="s">
        <v>66</v>
      </c>
      <c r="E24" s="54" t="s">
        <v>67</v>
      </c>
      <c r="F24" s="61" t="s">
        <v>68</v>
      </c>
      <c r="G24" s="54" t="s">
        <v>69</v>
      </c>
      <c r="H24" s="54" t="s">
        <v>70</v>
      </c>
      <c r="I24" s="61" t="s">
        <v>71</v>
      </c>
      <c r="J24" s="54" t="s">
        <v>72</v>
      </c>
      <c r="K24" s="54" t="s">
        <v>73</v>
      </c>
      <c r="L24" s="61" t="s">
        <v>74</v>
      </c>
      <c r="M24" s="54" t="s">
        <v>75</v>
      </c>
      <c r="N24" s="54" t="s">
        <v>76</v>
      </c>
      <c r="O24" s="61" t="s">
        <v>77</v>
      </c>
      <c r="P24" s="54" t="s">
        <v>78</v>
      </c>
      <c r="Q24" s="54" t="s">
        <v>79</v>
      </c>
      <c r="Y24" s="77"/>
      <c r="Z24" s="78"/>
      <c r="AA24" s="72" t="s">
        <v>63</v>
      </c>
      <c r="AB24" s="72">
        <f>90+50</f>
        <v>140</v>
      </c>
      <c r="AC24" s="72">
        <v>4</v>
      </c>
      <c r="AD24" s="58">
        <f>AC24/AB24</f>
        <v>0.0285714285714286</v>
      </c>
      <c r="AE24" s="72">
        <v>669</v>
      </c>
      <c r="AF24" s="58">
        <v>0.477516059957173</v>
      </c>
      <c r="AG24" s="87">
        <v>0.0157</v>
      </c>
    </row>
    <row r="28" spans="1:41">
      <c r="A28" s="53" t="s">
        <v>91</v>
      </c>
      <c r="B28" s="53"/>
      <c r="C28" s="53"/>
      <c r="D28" s="53"/>
      <c r="E28" s="53"/>
      <c r="F28" s="53"/>
      <c r="G28" s="53"/>
      <c r="H28" s="53"/>
      <c r="I28" s="53"/>
      <c r="J28" s="53"/>
      <c r="K28" s="53"/>
      <c r="L28" s="53"/>
      <c r="M28" s="67" t="s">
        <v>92</v>
      </c>
      <c r="N28" s="53"/>
      <c r="O28" s="53"/>
      <c r="P28" s="53"/>
      <c r="Q28" s="53"/>
      <c r="R28" s="53"/>
      <c r="S28" s="53"/>
      <c r="T28" s="53"/>
      <c r="U28" s="53"/>
      <c r="V28" s="53"/>
      <c r="Y28" s="67" t="s">
        <v>64</v>
      </c>
      <c r="Z28" s="53"/>
      <c r="AA28" s="53"/>
      <c r="AB28" s="53"/>
      <c r="AC28" s="53"/>
      <c r="AD28" s="53"/>
      <c r="AE28" s="53"/>
      <c r="AF28" s="53"/>
      <c r="AG28" s="53"/>
      <c r="AH28" s="53"/>
      <c r="AI28" s="53"/>
      <c r="AJ28" s="53"/>
      <c r="AK28" s="53"/>
      <c r="AL28" s="53"/>
      <c r="AM28" s="53"/>
      <c r="AN28" s="53"/>
      <c r="AO28" s="53"/>
    </row>
    <row r="29" ht="33" spans="1:42">
      <c r="A29" s="61" t="s">
        <v>31</v>
      </c>
      <c r="B29" s="61" t="s">
        <v>33</v>
      </c>
      <c r="C29" s="61" t="s">
        <v>65</v>
      </c>
      <c r="D29" s="61" t="s">
        <v>93</v>
      </c>
      <c r="E29" s="61" t="s">
        <v>42</v>
      </c>
      <c r="F29" s="61" t="s">
        <v>94</v>
      </c>
      <c r="G29" s="61" t="s">
        <v>95</v>
      </c>
      <c r="H29" s="61" t="s">
        <v>96</v>
      </c>
      <c r="I29" s="61" t="s">
        <v>97</v>
      </c>
      <c r="J29" s="61" t="s">
        <v>98</v>
      </c>
      <c r="K29" s="62"/>
      <c r="L29" s="53"/>
      <c r="M29" s="61" t="s">
        <v>31</v>
      </c>
      <c r="N29" s="61" t="s">
        <v>33</v>
      </c>
      <c r="O29" s="61" t="s">
        <v>99</v>
      </c>
      <c r="P29" s="61" t="s">
        <v>93</v>
      </c>
      <c r="Q29" s="61" t="s">
        <v>42</v>
      </c>
      <c r="R29" s="61" t="s">
        <v>94</v>
      </c>
      <c r="S29" s="61" t="s">
        <v>95</v>
      </c>
      <c r="T29" s="61" t="s">
        <v>96</v>
      </c>
      <c r="U29" s="61" t="s">
        <v>97</v>
      </c>
      <c r="V29" s="61" t="s">
        <v>98</v>
      </c>
      <c r="Y29" s="83" t="s">
        <v>31</v>
      </c>
      <c r="Z29" s="83" t="s">
        <v>33</v>
      </c>
      <c r="AA29" s="83" t="s">
        <v>65</v>
      </c>
      <c r="AB29" s="84" t="s">
        <v>66</v>
      </c>
      <c r="AC29" s="84" t="s">
        <v>67</v>
      </c>
      <c r="AD29" s="84" t="s">
        <v>68</v>
      </c>
      <c r="AE29" s="83" t="s">
        <v>69</v>
      </c>
      <c r="AF29" s="83" t="s">
        <v>70</v>
      </c>
      <c r="AG29" s="83" t="s">
        <v>71</v>
      </c>
      <c r="AH29" s="84" t="s">
        <v>72</v>
      </c>
      <c r="AI29" s="84" t="s">
        <v>73</v>
      </c>
      <c r="AJ29" s="84" t="s">
        <v>74</v>
      </c>
      <c r="AK29" s="83" t="s">
        <v>75</v>
      </c>
      <c r="AL29" s="83" t="s">
        <v>76</v>
      </c>
      <c r="AM29" s="83" t="s">
        <v>77</v>
      </c>
      <c r="AN29" s="84" t="s">
        <v>78</v>
      </c>
      <c r="AO29" s="84" t="s">
        <v>79</v>
      </c>
      <c r="AP29" s="110"/>
    </row>
    <row r="30" ht="21" customHeight="1" spans="25:42">
      <c r="Y30" s="70">
        <v>43691</v>
      </c>
      <c r="Z30" s="85" t="s">
        <v>62</v>
      </c>
      <c r="AA30" s="85">
        <v>1712</v>
      </c>
      <c r="AB30" s="85">
        <v>3.05</v>
      </c>
      <c r="AC30" s="85">
        <v>4.21</v>
      </c>
      <c r="AD30" s="85">
        <v>6.14</v>
      </c>
      <c r="AE30" s="85">
        <v>6.85</v>
      </c>
      <c r="AF30" s="85">
        <v>7.05</v>
      </c>
      <c r="AG30" s="85">
        <v>7.14</v>
      </c>
      <c r="AH30" s="85">
        <v>7.41</v>
      </c>
      <c r="AI30" s="85">
        <v>8.75</v>
      </c>
      <c r="AJ30" s="85">
        <v>9.16</v>
      </c>
      <c r="AK30" s="85">
        <v>9.38</v>
      </c>
      <c r="AL30" s="85">
        <v>9.43</v>
      </c>
      <c r="AM30" s="85">
        <v>9.54</v>
      </c>
      <c r="AN30" s="85">
        <v>9.59</v>
      </c>
      <c r="AO30" s="85">
        <v>9.67</v>
      </c>
      <c r="AP30" s="111"/>
    </row>
    <row r="31" ht="17" customHeight="1" spans="25:42">
      <c r="Y31" s="74">
        <v>43712</v>
      </c>
      <c r="Z31" s="72" t="s">
        <v>52</v>
      </c>
      <c r="AA31" s="72">
        <v>1450</v>
      </c>
      <c r="AB31" s="72">
        <v>3.69</v>
      </c>
      <c r="AC31" s="72">
        <v>5.78</v>
      </c>
      <c r="AD31" s="72"/>
      <c r="AE31" s="72"/>
      <c r="AF31" s="72"/>
      <c r="AG31" s="72"/>
      <c r="AH31" s="72"/>
      <c r="AI31" s="72"/>
      <c r="AJ31" s="72"/>
      <c r="AK31" s="72"/>
      <c r="AL31" s="72"/>
      <c r="AM31" s="72"/>
      <c r="AN31" s="72"/>
      <c r="AO31" s="72"/>
      <c r="AP31" s="111"/>
    </row>
    <row r="32" ht="18" customHeight="1" spans="25:42">
      <c r="Y32" s="76"/>
      <c r="Z32" s="85" t="s">
        <v>62</v>
      </c>
      <c r="AA32" s="85">
        <v>777</v>
      </c>
      <c r="AB32" s="85">
        <v>3.85</v>
      </c>
      <c r="AC32" s="85">
        <v>5.21</v>
      </c>
      <c r="AD32" s="85"/>
      <c r="AE32" s="85"/>
      <c r="AF32" s="85"/>
      <c r="AG32" s="85"/>
      <c r="AH32" s="85"/>
      <c r="AI32" s="85"/>
      <c r="AJ32" s="85"/>
      <c r="AK32" s="85"/>
      <c r="AL32" s="85"/>
      <c r="AM32" s="85"/>
      <c r="AN32" s="85"/>
      <c r="AO32" s="85"/>
      <c r="AP32" s="111"/>
    </row>
    <row r="33" ht="18" customHeight="1" spans="25:42">
      <c r="Y33" s="78"/>
      <c r="Z33" s="72" t="s">
        <v>63</v>
      </c>
      <c r="AA33" s="72">
        <v>673</v>
      </c>
      <c r="AB33" s="72">
        <v>3.5</v>
      </c>
      <c r="AC33" s="72">
        <v>6.44</v>
      </c>
      <c r="AD33" s="72"/>
      <c r="AE33" s="72"/>
      <c r="AF33" s="72"/>
      <c r="AG33" s="72"/>
      <c r="AH33" s="72"/>
      <c r="AI33" s="72"/>
      <c r="AJ33" s="72"/>
      <c r="AK33" s="72"/>
      <c r="AL33" s="72"/>
      <c r="AM33" s="72"/>
      <c r="AN33" s="72"/>
      <c r="AO33" s="72"/>
      <c r="AP33" s="111"/>
    </row>
    <row r="34" spans="28:31">
      <c r="AB34" s="50" t="s">
        <v>62</v>
      </c>
      <c r="AC34" s="86">
        <f>AC30/AB30</f>
        <v>1.38032786885246</v>
      </c>
      <c r="AE34" s="50" t="s">
        <v>164</v>
      </c>
    </row>
    <row r="35" spans="2:31">
      <c r="B35" s="53"/>
      <c r="C35" s="53"/>
      <c r="D35" s="53"/>
      <c r="E35" s="53"/>
      <c r="F35" s="53"/>
      <c r="G35" s="53"/>
      <c r="H35" s="53"/>
      <c r="I35" s="53"/>
      <c r="J35" s="53"/>
      <c r="K35" s="53"/>
      <c r="L35" s="53"/>
      <c r="M35" s="53"/>
      <c r="AB35" s="50" t="s">
        <v>62</v>
      </c>
      <c r="AC35" s="86">
        <f>AC32/AB32</f>
        <v>1.35324675324675</v>
      </c>
      <c r="AE35" s="50" t="s">
        <v>165</v>
      </c>
    </row>
    <row r="36" spans="1:31">
      <c r="A36" s="53" t="s">
        <v>104</v>
      </c>
      <c r="B36" s="53"/>
      <c r="C36" s="53"/>
      <c r="D36" s="53"/>
      <c r="E36" s="53"/>
      <c r="F36" s="53"/>
      <c r="G36" s="53"/>
      <c r="H36" s="53"/>
      <c r="I36" s="53"/>
      <c r="J36" s="53"/>
      <c r="K36" s="53"/>
      <c r="L36" s="53"/>
      <c r="M36" s="53"/>
      <c r="AB36" s="50" t="s">
        <v>63</v>
      </c>
      <c r="AC36" s="86">
        <f>AC33/AB33</f>
        <v>1.84</v>
      </c>
      <c r="AE36" s="50" t="s">
        <v>166</v>
      </c>
    </row>
    <row r="37" ht="32" customHeight="1" spans="1:13">
      <c r="A37" s="61" t="s">
        <v>31</v>
      </c>
      <c r="B37" s="61" t="s">
        <v>33</v>
      </c>
      <c r="C37" s="61" t="s">
        <v>52</v>
      </c>
      <c r="D37" s="61" t="s">
        <v>107</v>
      </c>
      <c r="E37" s="61" t="s">
        <v>108</v>
      </c>
      <c r="F37" s="61" t="s">
        <v>109</v>
      </c>
      <c r="G37" s="53"/>
      <c r="H37" s="61" t="s">
        <v>31</v>
      </c>
      <c r="I37" s="61" t="s">
        <v>33</v>
      </c>
      <c r="J37" s="61" t="s">
        <v>52</v>
      </c>
      <c r="K37" s="61" t="s">
        <v>107</v>
      </c>
      <c r="L37" s="61" t="s">
        <v>108</v>
      </c>
      <c r="M37" s="61" t="s">
        <v>109</v>
      </c>
    </row>
    <row r="38" spans="25:47">
      <c r="Y38" s="67" t="s">
        <v>91</v>
      </c>
      <c r="Z38" s="53"/>
      <c r="AA38" s="53"/>
      <c r="AB38" s="53"/>
      <c r="AC38" s="53"/>
      <c r="AD38" s="53"/>
      <c r="AE38" s="53"/>
      <c r="AF38" s="53"/>
      <c r="AG38" s="53"/>
      <c r="AH38" s="53"/>
      <c r="AL38" s="67" t="s">
        <v>92</v>
      </c>
      <c r="AM38" s="53"/>
      <c r="AN38" s="53"/>
      <c r="AO38" s="53"/>
      <c r="AP38" s="53"/>
      <c r="AQ38" s="53"/>
      <c r="AR38" s="53"/>
      <c r="AS38" s="53"/>
      <c r="AT38" s="53"/>
      <c r="AU38" s="53"/>
    </row>
    <row r="39" ht="33" spans="25:47">
      <c r="Y39" s="83" t="s">
        <v>31</v>
      </c>
      <c r="Z39" s="83" t="s">
        <v>33</v>
      </c>
      <c r="AA39" s="83" t="s">
        <v>65</v>
      </c>
      <c r="AB39" s="83" t="s">
        <v>93</v>
      </c>
      <c r="AC39" s="83" t="s">
        <v>42</v>
      </c>
      <c r="AD39" s="83" t="s">
        <v>94</v>
      </c>
      <c r="AE39" s="83" t="s">
        <v>95</v>
      </c>
      <c r="AF39" s="83" t="s">
        <v>96</v>
      </c>
      <c r="AG39" s="83" t="s">
        <v>97</v>
      </c>
      <c r="AH39" s="83" t="s">
        <v>98</v>
      </c>
      <c r="AL39" s="84" t="s">
        <v>31</v>
      </c>
      <c r="AM39" s="84" t="s">
        <v>33</v>
      </c>
      <c r="AN39" s="84" t="s">
        <v>99</v>
      </c>
      <c r="AO39" s="84" t="s">
        <v>93</v>
      </c>
      <c r="AP39" s="84" t="s">
        <v>42</v>
      </c>
      <c r="AQ39" s="84" t="s">
        <v>94</v>
      </c>
      <c r="AR39" s="84" t="s">
        <v>95</v>
      </c>
      <c r="AS39" s="84" t="s">
        <v>96</v>
      </c>
      <c r="AT39" s="84" t="s">
        <v>97</v>
      </c>
      <c r="AU39" s="84" t="s">
        <v>98</v>
      </c>
    </row>
    <row r="40" spans="1:47">
      <c r="A40" s="50" t="s">
        <v>167</v>
      </c>
      <c r="Y40" s="70">
        <v>43691</v>
      </c>
      <c r="Z40" s="72" t="s">
        <v>50</v>
      </c>
      <c r="AA40" s="72">
        <v>1712</v>
      </c>
      <c r="AB40" s="87">
        <v>0.2313</v>
      </c>
      <c r="AC40" s="87">
        <v>0.1262</v>
      </c>
      <c r="AD40" s="87">
        <v>0.0946</v>
      </c>
      <c r="AE40" s="87">
        <v>0.0765</v>
      </c>
      <c r="AF40" s="87">
        <v>0.0648</v>
      </c>
      <c r="AG40" s="87">
        <v>0.0613</v>
      </c>
      <c r="AH40" s="87">
        <v>0.0572</v>
      </c>
      <c r="AL40" s="70">
        <v>43691</v>
      </c>
      <c r="AM40" s="72" t="s">
        <v>50</v>
      </c>
      <c r="AN40" s="72">
        <v>179</v>
      </c>
      <c r="AO40" s="87">
        <v>0.6536</v>
      </c>
      <c r="AP40" s="87">
        <v>0.4022</v>
      </c>
      <c r="AQ40" s="87">
        <v>0.3352</v>
      </c>
      <c r="AR40" s="87">
        <v>0.2905</v>
      </c>
      <c r="AS40" s="87">
        <v>0.2737</v>
      </c>
      <c r="AT40" s="87">
        <v>0.2346</v>
      </c>
      <c r="AU40" s="87">
        <v>0.2291</v>
      </c>
    </row>
    <row r="41" ht="33" spans="1:47">
      <c r="A41" s="61" t="s">
        <v>31</v>
      </c>
      <c r="B41" s="61" t="s">
        <v>134</v>
      </c>
      <c r="C41" s="61" t="s">
        <v>34</v>
      </c>
      <c r="D41" s="61" t="s">
        <v>36</v>
      </c>
      <c r="E41" s="61" t="s">
        <v>37</v>
      </c>
      <c r="F41" s="61" t="s">
        <v>135</v>
      </c>
      <c r="G41" s="61" t="s">
        <v>136</v>
      </c>
      <c r="H41" s="61" t="s">
        <v>137</v>
      </c>
      <c r="I41" s="61" t="s">
        <v>138</v>
      </c>
      <c r="J41" s="61" t="s">
        <v>139</v>
      </c>
      <c r="Y41" s="74">
        <v>43712</v>
      </c>
      <c r="Z41" s="72" t="s">
        <v>53</v>
      </c>
      <c r="AA41" s="72">
        <v>1450</v>
      </c>
      <c r="AB41" s="87">
        <v>0.2041</v>
      </c>
      <c r="AC41" s="72"/>
      <c r="AD41" s="72" t="s">
        <v>53</v>
      </c>
      <c r="AE41" s="72" t="s">
        <v>53</v>
      </c>
      <c r="AF41" s="72" t="s">
        <v>53</v>
      </c>
      <c r="AG41" s="72" t="s">
        <v>53</v>
      </c>
      <c r="AH41" s="72" t="s">
        <v>53</v>
      </c>
      <c r="AL41" s="74">
        <v>43712</v>
      </c>
      <c r="AM41" s="72" t="s">
        <v>52</v>
      </c>
      <c r="AN41" s="72">
        <v>176</v>
      </c>
      <c r="AO41" s="87">
        <v>0.6307</v>
      </c>
      <c r="AP41" s="72"/>
      <c r="AQ41" s="72" t="s">
        <v>53</v>
      </c>
      <c r="AR41" s="72" t="s">
        <v>53</v>
      </c>
      <c r="AS41" s="72" t="s">
        <v>53</v>
      </c>
      <c r="AT41" s="72" t="s">
        <v>53</v>
      </c>
      <c r="AU41" s="72" t="s">
        <v>53</v>
      </c>
    </row>
    <row r="42" spans="25:47">
      <c r="Y42" s="76"/>
      <c r="Z42" s="72" t="s">
        <v>50</v>
      </c>
      <c r="AA42" s="72">
        <v>777</v>
      </c>
      <c r="AB42" s="87">
        <v>0.1982</v>
      </c>
      <c r="AC42" s="72"/>
      <c r="AD42" s="72" t="s">
        <v>53</v>
      </c>
      <c r="AE42" s="72" t="s">
        <v>53</v>
      </c>
      <c r="AF42" s="72" t="s">
        <v>53</v>
      </c>
      <c r="AG42" s="72" t="s">
        <v>53</v>
      </c>
      <c r="AH42" s="72" t="s">
        <v>53</v>
      </c>
      <c r="AL42" s="76"/>
      <c r="AM42" s="72" t="s">
        <v>50</v>
      </c>
      <c r="AN42" s="72">
        <v>97</v>
      </c>
      <c r="AO42" s="87">
        <v>0.5979</v>
      </c>
      <c r="AP42" s="72"/>
      <c r="AQ42" s="72" t="s">
        <v>53</v>
      </c>
      <c r="AR42" s="72" t="s">
        <v>53</v>
      </c>
      <c r="AS42" s="72" t="s">
        <v>53</v>
      </c>
      <c r="AT42" s="72" t="s">
        <v>53</v>
      </c>
      <c r="AU42" s="72" t="s">
        <v>53</v>
      </c>
    </row>
    <row r="43" spans="25:47">
      <c r="Y43" s="78"/>
      <c r="Z43" s="72" t="s">
        <v>54</v>
      </c>
      <c r="AA43" s="72">
        <v>673</v>
      </c>
      <c r="AB43" s="87">
        <v>0.211</v>
      </c>
      <c r="AC43" s="72"/>
      <c r="AD43" s="72" t="s">
        <v>53</v>
      </c>
      <c r="AE43" s="72" t="s">
        <v>53</v>
      </c>
      <c r="AF43" s="72" t="s">
        <v>53</v>
      </c>
      <c r="AG43" s="72" t="s">
        <v>53</v>
      </c>
      <c r="AH43" s="72" t="s">
        <v>53</v>
      </c>
      <c r="AL43" s="78"/>
      <c r="AM43" s="72" t="s">
        <v>54</v>
      </c>
      <c r="AN43" s="72">
        <v>79</v>
      </c>
      <c r="AO43" s="87">
        <v>0.6709</v>
      </c>
      <c r="AP43" s="72"/>
      <c r="AQ43" s="72" t="s">
        <v>53</v>
      </c>
      <c r="AR43" s="72" t="s">
        <v>53</v>
      </c>
      <c r="AS43" s="72" t="s">
        <v>53</v>
      </c>
      <c r="AT43" s="72" t="s">
        <v>53</v>
      </c>
      <c r="AU43" s="72" t="s">
        <v>53</v>
      </c>
    </row>
    <row r="45" spans="36:37">
      <c r="AJ45" s="53"/>
      <c r="AK45" s="53"/>
    </row>
    <row r="46" spans="1:35">
      <c r="A46" s="50" t="s">
        <v>168</v>
      </c>
      <c r="Y46" s="67" t="s">
        <v>104</v>
      </c>
      <c r="Z46" s="53"/>
      <c r="AA46" s="53"/>
      <c r="AB46" s="53"/>
      <c r="AC46" s="53"/>
      <c r="AD46" s="53"/>
      <c r="AE46" s="53"/>
      <c r="AF46" s="53"/>
      <c r="AG46" s="53"/>
      <c r="AH46" s="53"/>
      <c r="AI46" s="67" t="s">
        <v>169</v>
      </c>
    </row>
    <row r="47" ht="33" spans="1:41">
      <c r="A47" s="61" t="s">
        <v>31</v>
      </c>
      <c r="B47" s="61" t="s">
        <v>144</v>
      </c>
      <c r="C47" s="61" t="s">
        <v>34</v>
      </c>
      <c r="D47" s="61" t="s">
        <v>35</v>
      </c>
      <c r="E47" s="61" t="s">
        <v>36</v>
      </c>
      <c r="F47" s="61" t="s">
        <v>37</v>
      </c>
      <c r="G47" s="61" t="s">
        <v>38</v>
      </c>
      <c r="H47" s="61" t="s">
        <v>39</v>
      </c>
      <c r="I47" s="61" t="s">
        <v>40</v>
      </c>
      <c r="J47" s="61" t="s">
        <v>41</v>
      </c>
      <c r="K47" s="61" t="s">
        <v>94</v>
      </c>
      <c r="L47" s="61" t="s">
        <v>98</v>
      </c>
      <c r="M47" s="61" t="s">
        <v>43</v>
      </c>
      <c r="N47" s="61" t="s">
        <v>45</v>
      </c>
      <c r="O47" s="61" t="s">
        <v>46</v>
      </c>
      <c r="Y47" s="69" t="s">
        <v>31</v>
      </c>
      <c r="Z47" s="69" t="s">
        <v>33</v>
      </c>
      <c r="AA47" s="69" t="s">
        <v>52</v>
      </c>
      <c r="AB47" s="69" t="s">
        <v>107</v>
      </c>
      <c r="AC47" s="69" t="s">
        <v>108</v>
      </c>
      <c r="AD47" s="69" t="s">
        <v>109</v>
      </c>
      <c r="AE47" s="69" t="s">
        <v>110</v>
      </c>
      <c r="AF47" s="69" t="s">
        <v>111</v>
      </c>
      <c r="AI47" s="69" t="s">
        <v>31</v>
      </c>
      <c r="AJ47" s="69" t="s">
        <v>52</v>
      </c>
      <c r="AK47" s="69" t="s">
        <v>107</v>
      </c>
      <c r="AL47" s="69" t="s">
        <v>108</v>
      </c>
      <c r="AM47" s="69" t="s">
        <v>109</v>
      </c>
      <c r="AN47" s="69" t="s">
        <v>110</v>
      </c>
      <c r="AO47" s="69" t="s">
        <v>111</v>
      </c>
    </row>
    <row r="48" spans="25:41">
      <c r="Y48" s="74">
        <v>43691</v>
      </c>
      <c r="Z48" s="88" t="s">
        <v>50</v>
      </c>
      <c r="AA48" s="89">
        <v>5214</v>
      </c>
      <c r="AB48" s="90">
        <v>0.1772</v>
      </c>
      <c r="AC48" s="90">
        <v>0.1392</v>
      </c>
      <c r="AD48" s="90">
        <v>0.4346</v>
      </c>
      <c r="AE48" s="91">
        <v>0</v>
      </c>
      <c r="AF48" s="90">
        <v>0.2489</v>
      </c>
      <c r="AG48" s="102"/>
      <c r="AH48" s="102"/>
      <c r="AI48" s="103" t="s">
        <v>52</v>
      </c>
      <c r="AJ48" s="94">
        <v>43280</v>
      </c>
      <c r="AK48" s="87">
        <v>0.0548</v>
      </c>
      <c r="AL48" s="87">
        <v>0.088</v>
      </c>
      <c r="AM48" s="87">
        <v>0.3021</v>
      </c>
      <c r="AN48" s="87">
        <v>0.2669</v>
      </c>
      <c r="AO48" s="87">
        <v>0.2882</v>
      </c>
    </row>
    <row r="49" spans="25:41">
      <c r="Y49" s="78"/>
      <c r="Z49" s="92"/>
      <c r="AA49" s="93">
        <v>179</v>
      </c>
      <c r="AB49" s="90">
        <v>0.8603</v>
      </c>
      <c r="AC49" s="90">
        <v>0.067</v>
      </c>
      <c r="AD49" s="90">
        <v>0.067</v>
      </c>
      <c r="AE49" s="91">
        <v>0</v>
      </c>
      <c r="AF49" s="90">
        <v>0.0056</v>
      </c>
      <c r="AG49" s="102"/>
      <c r="AH49" s="102"/>
      <c r="AI49" s="103"/>
      <c r="AJ49" s="72">
        <v>568</v>
      </c>
      <c r="AK49" s="87">
        <v>0.6954</v>
      </c>
      <c r="AL49" s="87">
        <v>0.1549</v>
      </c>
      <c r="AM49" s="87">
        <v>0.1092</v>
      </c>
      <c r="AN49" s="87">
        <v>0.0299</v>
      </c>
      <c r="AO49" s="87">
        <v>0.0106</v>
      </c>
    </row>
    <row r="50" spans="25:41">
      <c r="Y50" s="70">
        <v>43712</v>
      </c>
      <c r="Z50" s="72" t="s">
        <v>52</v>
      </c>
      <c r="AA50" s="94">
        <v>5348</v>
      </c>
      <c r="AB50" s="87">
        <v>0.1739</v>
      </c>
      <c r="AC50" s="87">
        <v>0.132</v>
      </c>
      <c r="AD50" s="87">
        <v>0.2674</v>
      </c>
      <c r="AE50" s="87">
        <v>0.2326</v>
      </c>
      <c r="AF50" s="87">
        <v>0.1941</v>
      </c>
      <c r="AG50" s="102"/>
      <c r="AH50" s="102"/>
      <c r="AI50" s="103">
        <v>43691</v>
      </c>
      <c r="AJ50" s="94">
        <v>15548</v>
      </c>
      <c r="AK50" s="87">
        <v>0.0749</v>
      </c>
      <c r="AL50" s="87">
        <v>0.0893</v>
      </c>
      <c r="AM50" s="87">
        <v>0.2315</v>
      </c>
      <c r="AN50" s="87">
        <v>0.217</v>
      </c>
      <c r="AO50" s="87">
        <v>0.3873</v>
      </c>
    </row>
    <row r="51" spans="25:41">
      <c r="Y51" s="70"/>
      <c r="Z51" s="72"/>
      <c r="AA51" s="72">
        <v>176</v>
      </c>
      <c r="AB51" s="87">
        <v>0.8807</v>
      </c>
      <c r="AC51" s="87">
        <v>0.0625</v>
      </c>
      <c r="AD51" s="87">
        <v>0.0398</v>
      </c>
      <c r="AE51" s="87">
        <v>0.0114</v>
      </c>
      <c r="AF51" s="87">
        <v>0.0057</v>
      </c>
      <c r="AG51" s="102"/>
      <c r="AH51" s="102"/>
      <c r="AI51" s="103"/>
      <c r="AJ51" s="72">
        <v>245</v>
      </c>
      <c r="AK51" s="87">
        <v>0.7918</v>
      </c>
      <c r="AL51" s="87">
        <v>0.0939</v>
      </c>
      <c r="AM51" s="87">
        <v>0.0816</v>
      </c>
      <c r="AN51" s="87">
        <v>0.0204</v>
      </c>
      <c r="AO51" s="87">
        <v>0.0122</v>
      </c>
    </row>
    <row r="52" ht="15" customHeight="1" spans="1:41">
      <c r="A52" s="50" t="s">
        <v>170</v>
      </c>
      <c r="Y52" s="70"/>
      <c r="Z52" s="72"/>
      <c r="AA52" s="72"/>
      <c r="AB52" s="87"/>
      <c r="AC52" s="87"/>
      <c r="AD52" s="87"/>
      <c r="AE52" s="87"/>
      <c r="AF52" s="87"/>
      <c r="AG52" s="102"/>
      <c r="AH52" s="102"/>
      <c r="AI52" s="103">
        <v>43692</v>
      </c>
      <c r="AJ52" s="94">
        <v>8648</v>
      </c>
      <c r="AK52" s="87">
        <v>0.0389</v>
      </c>
      <c r="AL52" s="87">
        <v>0.0527</v>
      </c>
      <c r="AM52" s="87">
        <v>0.2738</v>
      </c>
      <c r="AN52" s="87">
        <v>0.1582</v>
      </c>
      <c r="AO52" s="87">
        <v>0.4764</v>
      </c>
    </row>
    <row r="53" spans="1:41">
      <c r="A53" s="50" t="s">
        <v>112</v>
      </c>
      <c r="B53" s="50" t="s">
        <v>171</v>
      </c>
      <c r="C53" s="50" t="s">
        <v>54</v>
      </c>
      <c r="D53" s="50" t="s">
        <v>50</v>
      </c>
      <c r="Y53" s="70"/>
      <c r="Z53" s="93" t="s">
        <v>50</v>
      </c>
      <c r="AA53" s="89">
        <v>2994</v>
      </c>
      <c r="AB53" s="90">
        <v>0.1743</v>
      </c>
      <c r="AC53" s="90">
        <v>0.1022</v>
      </c>
      <c r="AD53" s="90">
        <v>0.3079</v>
      </c>
      <c r="AE53" s="90">
        <v>0.4155</v>
      </c>
      <c r="AF53" s="91">
        <v>0</v>
      </c>
      <c r="AG53" s="102"/>
      <c r="AH53" s="102"/>
      <c r="AI53" s="103"/>
      <c r="AJ53" s="72">
        <v>83</v>
      </c>
      <c r="AK53" s="87">
        <v>0.6747</v>
      </c>
      <c r="AL53" s="87">
        <v>0.1446</v>
      </c>
      <c r="AM53" s="87">
        <v>0.1325</v>
      </c>
      <c r="AN53" s="87">
        <v>0.0241</v>
      </c>
      <c r="AO53" s="87">
        <v>0.0241</v>
      </c>
    </row>
    <row r="54" spans="1:41">
      <c r="A54" s="50" t="s">
        <v>52</v>
      </c>
      <c r="B54" s="65">
        <v>1</v>
      </c>
      <c r="C54" s="65">
        <v>1</v>
      </c>
      <c r="D54" s="65">
        <v>1</v>
      </c>
      <c r="Y54" s="70"/>
      <c r="Z54" s="93"/>
      <c r="AA54" s="93">
        <v>97</v>
      </c>
      <c r="AB54" s="90">
        <v>0.8969</v>
      </c>
      <c r="AC54" s="90">
        <v>0.0412</v>
      </c>
      <c r="AD54" s="90">
        <v>0.0412</v>
      </c>
      <c r="AE54" s="90">
        <v>0.0206</v>
      </c>
      <c r="AF54" s="91">
        <v>0</v>
      </c>
      <c r="AG54" s="102"/>
      <c r="AH54" s="102"/>
      <c r="AI54" s="103">
        <v>43693</v>
      </c>
      <c r="AJ54" s="94">
        <v>5758</v>
      </c>
      <c r="AK54" s="87">
        <v>0.0438</v>
      </c>
      <c r="AL54" s="87">
        <v>0.0983</v>
      </c>
      <c r="AM54" s="87">
        <v>0.4019</v>
      </c>
      <c r="AN54" s="87">
        <v>0.4561</v>
      </c>
      <c r="AO54" s="73">
        <v>0</v>
      </c>
    </row>
    <row r="55" spans="1:46">
      <c r="A55" s="50" t="s">
        <v>172</v>
      </c>
      <c r="B55" s="65">
        <v>0.1027</v>
      </c>
      <c r="C55" s="65">
        <v>0.1326</v>
      </c>
      <c r="D55" s="65">
        <v>0.0895</v>
      </c>
      <c r="Y55" s="70"/>
      <c r="Z55" s="93"/>
      <c r="AA55" s="93"/>
      <c r="AB55" s="90"/>
      <c r="AC55" s="90"/>
      <c r="AD55" s="90"/>
      <c r="AE55" s="90"/>
      <c r="AF55" s="91"/>
      <c r="AG55" s="102"/>
      <c r="AH55" s="102"/>
      <c r="AI55" s="103"/>
      <c r="AJ55" s="72">
        <v>69</v>
      </c>
      <c r="AK55" s="87">
        <v>0.6087</v>
      </c>
      <c r="AL55" s="87">
        <v>0.2029</v>
      </c>
      <c r="AM55" s="87">
        <v>0.1304</v>
      </c>
      <c r="AN55" s="87">
        <v>0.058</v>
      </c>
      <c r="AO55" s="73">
        <v>0</v>
      </c>
      <c r="AS55" s="102"/>
      <c r="AT55" s="102"/>
    </row>
    <row r="56" spans="1:46">
      <c r="A56" s="50" t="s">
        <v>115</v>
      </c>
      <c r="B56" s="65">
        <v>0.0407</v>
      </c>
      <c r="C56" s="65">
        <v>0.0386</v>
      </c>
      <c r="D56" s="65">
        <v>0.0416</v>
      </c>
      <c r="Y56" s="70"/>
      <c r="Z56" s="72" t="s">
        <v>54</v>
      </c>
      <c r="AA56" s="94">
        <v>2354</v>
      </c>
      <c r="AB56" s="87">
        <v>0.1733</v>
      </c>
      <c r="AC56" s="87">
        <v>0.1699</v>
      </c>
      <c r="AD56" s="87">
        <v>0.2158</v>
      </c>
      <c r="AE56" s="73">
        <v>0</v>
      </c>
      <c r="AF56" s="87">
        <v>0.441</v>
      </c>
      <c r="AG56" s="102"/>
      <c r="AH56" s="102"/>
      <c r="AI56" s="104">
        <v>43694</v>
      </c>
      <c r="AJ56" s="94">
        <v>3478</v>
      </c>
      <c r="AK56" s="87">
        <v>0.0552</v>
      </c>
      <c r="AL56" s="87">
        <v>0.2214</v>
      </c>
      <c r="AM56" s="87">
        <v>0.4388</v>
      </c>
      <c r="AN56" s="87">
        <v>0.2846</v>
      </c>
      <c r="AO56" s="73">
        <v>0</v>
      </c>
      <c r="AS56" s="102"/>
      <c r="AT56" s="102"/>
    </row>
    <row r="57" spans="1:46">
      <c r="A57" s="50" t="s">
        <v>173</v>
      </c>
      <c r="B57" s="65">
        <v>0.1434</v>
      </c>
      <c r="C57" s="65">
        <v>0.1712</v>
      </c>
      <c r="D57" s="65">
        <v>0.1311</v>
      </c>
      <c r="Y57" s="70"/>
      <c r="Z57" s="72"/>
      <c r="AA57" s="72">
        <v>79</v>
      </c>
      <c r="AB57" s="87">
        <v>0.8608</v>
      </c>
      <c r="AC57" s="87">
        <v>0.0886</v>
      </c>
      <c r="AD57" s="87">
        <v>0.038</v>
      </c>
      <c r="AE57" s="73">
        <v>0</v>
      </c>
      <c r="AF57" s="87">
        <v>0.0127</v>
      </c>
      <c r="AG57" s="102"/>
      <c r="AH57" s="102"/>
      <c r="AI57" s="105"/>
      <c r="AJ57" s="72">
        <v>59</v>
      </c>
      <c r="AK57" s="87">
        <v>0.5424</v>
      </c>
      <c r="AL57" s="87">
        <v>0.322</v>
      </c>
      <c r="AM57" s="87">
        <v>0.1186</v>
      </c>
      <c r="AN57" s="87">
        <v>0.0169</v>
      </c>
      <c r="AO57" s="73">
        <v>0</v>
      </c>
      <c r="AS57" s="102"/>
      <c r="AT57" s="102"/>
    </row>
    <row r="58" spans="1:46">
      <c r="A58" s="50" t="s">
        <v>116</v>
      </c>
      <c r="B58" s="65">
        <v>0.1066</v>
      </c>
      <c r="C58" s="65">
        <v>0.1072</v>
      </c>
      <c r="D58" s="65">
        <v>0.1063</v>
      </c>
      <c r="Y58" s="95"/>
      <c r="Z58" s="96"/>
      <c r="AA58" s="96"/>
      <c r="AB58" s="97"/>
      <c r="AC58" s="97"/>
      <c r="AD58" s="97"/>
      <c r="AE58" s="98"/>
      <c r="AF58" s="97"/>
      <c r="AG58" s="102"/>
      <c r="AH58" s="102"/>
      <c r="AI58" s="103">
        <v>43695</v>
      </c>
      <c r="AJ58" s="94">
        <v>4796</v>
      </c>
      <c r="AK58" s="87">
        <v>0.0313</v>
      </c>
      <c r="AL58" s="87">
        <v>0.0638</v>
      </c>
      <c r="AM58" s="87">
        <v>0.314</v>
      </c>
      <c r="AN58" s="87">
        <v>0.1047</v>
      </c>
      <c r="AO58" s="87">
        <v>0.4862</v>
      </c>
      <c r="AS58" s="102"/>
      <c r="AT58" s="102"/>
    </row>
    <row r="59" spans="1:46">
      <c r="A59" s="50" t="s">
        <v>174</v>
      </c>
      <c r="B59" s="65">
        <v>0.25</v>
      </c>
      <c r="C59" s="65">
        <v>0.2784</v>
      </c>
      <c r="D59" s="65">
        <v>0.2374</v>
      </c>
      <c r="AH59" s="106"/>
      <c r="AI59" s="103">
        <f>AI58</f>
        <v>43695</v>
      </c>
      <c r="AJ59" s="72">
        <v>44</v>
      </c>
      <c r="AK59" s="87">
        <v>0.5682</v>
      </c>
      <c r="AL59" s="87">
        <v>0.2273</v>
      </c>
      <c r="AM59" s="87">
        <v>0.1591</v>
      </c>
      <c r="AN59" s="87">
        <v>0.0227</v>
      </c>
      <c r="AO59" s="87">
        <v>0.0227</v>
      </c>
      <c r="AS59" s="102"/>
      <c r="AT59" s="102"/>
    </row>
    <row r="60" spans="1:46">
      <c r="A60" s="50" t="s">
        <v>117</v>
      </c>
      <c r="B60" s="65">
        <v>0.0826</v>
      </c>
      <c r="C60" s="65">
        <v>0.0803</v>
      </c>
      <c r="D60" s="65">
        <v>0.0836</v>
      </c>
      <c r="Y60" s="50" t="s">
        <v>175</v>
      </c>
      <c r="AH60" s="106"/>
      <c r="AI60" s="103">
        <v>43696</v>
      </c>
      <c r="AJ60" s="94">
        <v>2246</v>
      </c>
      <c r="AK60" s="87">
        <v>0.0641</v>
      </c>
      <c r="AL60" s="87">
        <v>0.0828</v>
      </c>
      <c r="AM60" s="87">
        <v>0.1968</v>
      </c>
      <c r="AN60" s="87">
        <v>0.6563</v>
      </c>
      <c r="AO60" s="73">
        <v>0</v>
      </c>
      <c r="AS60" s="102"/>
      <c r="AT60" s="102"/>
    </row>
    <row r="61" spans="1:46">
      <c r="A61" s="50" t="s">
        <v>176</v>
      </c>
      <c r="B61" s="65">
        <v>0.3326</v>
      </c>
      <c r="C61" s="65">
        <v>0.3587</v>
      </c>
      <c r="D61" s="65">
        <v>0.321</v>
      </c>
      <c r="Y61" s="50" t="s">
        <v>177</v>
      </c>
      <c r="AH61" s="106"/>
      <c r="AI61" s="103">
        <f>AI60</f>
        <v>43696</v>
      </c>
      <c r="AJ61" s="72">
        <v>34</v>
      </c>
      <c r="AK61" s="87">
        <v>0.7059</v>
      </c>
      <c r="AL61" s="87">
        <v>0.1471</v>
      </c>
      <c r="AM61" s="87">
        <v>0.0882</v>
      </c>
      <c r="AN61" s="87">
        <v>0.0588</v>
      </c>
      <c r="AO61" s="73">
        <v>0</v>
      </c>
      <c r="AS61" s="102"/>
      <c r="AT61" s="102"/>
    </row>
    <row r="62" spans="1:46">
      <c r="A62" s="50" t="s">
        <v>118</v>
      </c>
      <c r="B62" s="65">
        <v>0.0977</v>
      </c>
      <c r="C62" s="65">
        <v>0.0909</v>
      </c>
      <c r="D62" s="65">
        <v>0.1007</v>
      </c>
      <c r="Y62" s="50" t="s">
        <v>178</v>
      </c>
      <c r="AH62" s="106"/>
      <c r="AI62" s="103">
        <v>43697</v>
      </c>
      <c r="AJ62" s="94">
        <v>2806</v>
      </c>
      <c r="AK62" s="87">
        <v>0.047</v>
      </c>
      <c r="AL62" s="87">
        <v>0.0492</v>
      </c>
      <c r="AM62" s="87">
        <v>0.4704</v>
      </c>
      <c r="AN62" s="87">
        <v>0.4334</v>
      </c>
      <c r="AO62" s="73">
        <v>0</v>
      </c>
      <c r="AS62" s="102"/>
      <c r="AT62" s="102"/>
    </row>
    <row r="63" spans="1:46">
      <c r="A63" s="50" t="s">
        <v>179</v>
      </c>
      <c r="B63" s="65">
        <v>0.4303</v>
      </c>
      <c r="C63" s="65">
        <v>0.4496</v>
      </c>
      <c r="D63" s="65">
        <v>0.4217</v>
      </c>
      <c r="AH63" s="106"/>
      <c r="AI63" s="103">
        <f>AI62</f>
        <v>43697</v>
      </c>
      <c r="AJ63" s="72">
        <v>34</v>
      </c>
      <c r="AK63" s="87">
        <v>0.6471</v>
      </c>
      <c r="AL63" s="87">
        <v>0.1471</v>
      </c>
      <c r="AM63" s="87">
        <v>0.1471</v>
      </c>
      <c r="AN63" s="87">
        <v>0.0588</v>
      </c>
      <c r="AO63" s="73">
        <v>0</v>
      </c>
      <c r="AS63" s="102"/>
      <c r="AT63" s="102"/>
    </row>
    <row r="64" spans="1:46">
      <c r="A64" s="50" t="s">
        <v>119</v>
      </c>
      <c r="B64" s="65">
        <v>0.094</v>
      </c>
      <c r="C64" s="65">
        <v>0.0872</v>
      </c>
      <c r="D64" s="65">
        <v>0.097</v>
      </c>
      <c r="AH64" s="106"/>
      <c r="AS64" s="102"/>
      <c r="AT64" s="102"/>
    </row>
    <row r="65" spans="1:46">
      <c r="A65" s="50" t="s">
        <v>180</v>
      </c>
      <c r="B65" s="65">
        <v>0.5242</v>
      </c>
      <c r="C65" s="65">
        <v>0.5367</v>
      </c>
      <c r="D65" s="65">
        <v>0.5187</v>
      </c>
      <c r="AH65" s="106"/>
      <c r="AI65" s="113"/>
      <c r="AS65" s="102"/>
      <c r="AT65" s="102"/>
    </row>
    <row r="66" spans="1:46">
      <c r="A66" s="50" t="s">
        <v>120</v>
      </c>
      <c r="B66" s="65">
        <v>0.0982</v>
      </c>
      <c r="C66" s="65">
        <v>0.0872</v>
      </c>
      <c r="D66" s="65">
        <v>0.103</v>
      </c>
      <c r="Y66" s="68" t="s">
        <v>167</v>
      </c>
      <c r="AS66" s="102"/>
      <c r="AT66" s="102"/>
    </row>
    <row r="67" ht="28.5" spans="1:46">
      <c r="A67" s="50" t="s">
        <v>181</v>
      </c>
      <c r="B67" s="65">
        <v>0.6224</v>
      </c>
      <c r="C67" s="65">
        <v>0.6239</v>
      </c>
      <c r="D67" s="65">
        <v>0.6217</v>
      </c>
      <c r="Y67" s="114" t="s">
        <v>31</v>
      </c>
      <c r="Z67" s="114" t="s">
        <v>134</v>
      </c>
      <c r="AA67" s="114" t="s">
        <v>34</v>
      </c>
      <c r="AB67" s="114" t="s">
        <v>36</v>
      </c>
      <c r="AC67" s="114" t="s">
        <v>37</v>
      </c>
      <c r="AD67" s="114" t="s">
        <v>135</v>
      </c>
      <c r="AE67" s="114" t="s">
        <v>136</v>
      </c>
      <c r="AF67" s="114" t="s">
        <v>137</v>
      </c>
      <c r="AG67" s="114" t="s">
        <v>138</v>
      </c>
      <c r="AH67" s="114" t="s">
        <v>139</v>
      </c>
      <c r="AJ67" s="114" t="s">
        <v>31</v>
      </c>
      <c r="AK67" s="114" t="s">
        <v>134</v>
      </c>
      <c r="AL67" s="114" t="s">
        <v>34</v>
      </c>
      <c r="AM67" s="114" t="s">
        <v>36</v>
      </c>
      <c r="AN67" s="114" t="s">
        <v>37</v>
      </c>
      <c r="AO67" s="114" t="s">
        <v>135</v>
      </c>
      <c r="AP67" s="114" t="s">
        <v>136</v>
      </c>
      <c r="AQ67" s="114" t="s">
        <v>137</v>
      </c>
      <c r="AR67" s="114" t="s">
        <v>138</v>
      </c>
      <c r="AS67" s="114" t="s">
        <v>139</v>
      </c>
      <c r="AT67" s="102"/>
    </row>
    <row r="68" spans="1:67">
      <c r="A68" s="50" t="s">
        <v>121</v>
      </c>
      <c r="B68" s="65">
        <v>0.0567</v>
      </c>
      <c r="C68" s="65">
        <v>0.0586</v>
      </c>
      <c r="D68" s="65">
        <v>0.0558</v>
      </c>
      <c r="Y68" s="70">
        <v>43691</v>
      </c>
      <c r="Z68" s="72">
        <v>107973</v>
      </c>
      <c r="AA68" s="72">
        <v>1643</v>
      </c>
      <c r="AB68" s="72">
        <v>65.72</v>
      </c>
      <c r="AC68" s="72">
        <v>63.07</v>
      </c>
      <c r="AD68" s="72">
        <v>2381</v>
      </c>
      <c r="AE68" s="87">
        <v>0.1029</v>
      </c>
      <c r="AF68" s="72">
        <v>63.46</v>
      </c>
      <c r="AG68" s="58">
        <v>0.3703</v>
      </c>
      <c r="AH68" s="58">
        <v>0.4749</v>
      </c>
      <c r="AJ68" s="50" t="s">
        <v>31</v>
      </c>
      <c r="AK68" s="50" t="s">
        <v>134</v>
      </c>
      <c r="AL68" s="50" t="s">
        <v>182</v>
      </c>
      <c r="AM68" s="65" t="s">
        <v>34</v>
      </c>
      <c r="AN68" s="65" t="s">
        <v>65</v>
      </c>
      <c r="AO68" s="50" t="s">
        <v>36</v>
      </c>
      <c r="AP68" s="50" t="s">
        <v>37</v>
      </c>
      <c r="AQ68" s="50" t="s">
        <v>158</v>
      </c>
      <c r="AR68" s="50" t="s">
        <v>183</v>
      </c>
      <c r="AS68" s="102" t="s">
        <v>184</v>
      </c>
      <c r="AT68" s="102" t="s">
        <v>185</v>
      </c>
      <c r="AU68" s="50" t="s">
        <v>186</v>
      </c>
      <c r="AV68" s="50" t="s">
        <v>38</v>
      </c>
      <c r="AW68" s="50" t="s">
        <v>39</v>
      </c>
      <c r="AX68" s="50" t="s">
        <v>40</v>
      </c>
      <c r="AY68" s="50" t="s">
        <v>187</v>
      </c>
      <c r="AZ68" s="50" t="s">
        <v>41</v>
      </c>
      <c r="BA68" s="50" t="s">
        <v>94</v>
      </c>
      <c r="BB68" s="50" t="s">
        <v>98</v>
      </c>
      <c r="BC68" s="50" t="s">
        <v>43</v>
      </c>
      <c r="BD68" s="50" t="s">
        <v>45</v>
      </c>
      <c r="BE68" s="50" t="s">
        <v>46</v>
      </c>
      <c r="BF68" s="50" t="s">
        <v>135</v>
      </c>
      <c r="BG68" s="50" t="s">
        <v>136</v>
      </c>
      <c r="BH68" s="50" t="s">
        <v>137</v>
      </c>
      <c r="BI68" s="50" t="s">
        <v>138</v>
      </c>
      <c r="BJ68" s="50" t="s">
        <v>139</v>
      </c>
      <c r="BK68" s="50" t="s">
        <v>188</v>
      </c>
      <c r="BL68" s="50" t="s">
        <v>189</v>
      </c>
      <c r="BM68" s="50" t="s">
        <v>190</v>
      </c>
      <c r="BN68" s="50" t="s">
        <v>191</v>
      </c>
      <c r="BO68" s="50" t="s">
        <v>192</v>
      </c>
    </row>
    <row r="69" spans="1:67">
      <c r="A69" s="50" t="s">
        <v>193</v>
      </c>
      <c r="B69" s="65">
        <v>0.6791</v>
      </c>
      <c r="C69" s="65">
        <v>0.6825</v>
      </c>
      <c r="D69" s="65">
        <v>0.6776</v>
      </c>
      <c r="Y69" s="70">
        <v>43692</v>
      </c>
      <c r="Z69" s="72">
        <v>0</v>
      </c>
      <c r="AA69" s="72">
        <v>75</v>
      </c>
      <c r="AB69" s="72" t="s">
        <v>53</v>
      </c>
      <c r="AC69" s="72" t="s">
        <v>53</v>
      </c>
      <c r="AD69" s="72">
        <v>968</v>
      </c>
      <c r="AE69" s="87">
        <v>0.0857</v>
      </c>
      <c r="AF69" s="72">
        <v>104.19</v>
      </c>
      <c r="AG69" s="58">
        <v>0.3409</v>
      </c>
      <c r="AH69" s="58">
        <v>0.5714</v>
      </c>
      <c r="AJ69" s="50" t="s">
        <v>52</v>
      </c>
      <c r="AK69" s="50">
        <v>106498</v>
      </c>
      <c r="AL69" s="50">
        <v>1611</v>
      </c>
      <c r="AM69" s="50">
        <v>1452</v>
      </c>
      <c r="AN69" s="50">
        <v>1501</v>
      </c>
      <c r="AO69" s="50">
        <v>73.35</v>
      </c>
      <c r="AP69" s="50">
        <v>70.95</v>
      </c>
      <c r="AQ69" s="50">
        <v>54.04</v>
      </c>
      <c r="AR69" s="102">
        <v>0.0075</v>
      </c>
      <c r="AS69" s="102">
        <v>0.079</v>
      </c>
      <c r="AT69" s="102">
        <v>0.9013</v>
      </c>
      <c r="AU69" s="65">
        <v>1.0351</v>
      </c>
      <c r="AV69" s="65">
        <v>0.1186</v>
      </c>
      <c r="AW69" s="50">
        <v>30.11</v>
      </c>
      <c r="AX69" s="65">
        <v>0.0303</v>
      </c>
      <c r="AY69" s="65">
        <v>0.0446</v>
      </c>
      <c r="AZ69" s="50" t="s">
        <v>194</v>
      </c>
      <c r="BA69" s="50">
        <v>0</v>
      </c>
      <c r="BB69" s="50">
        <v>0</v>
      </c>
      <c r="BC69" s="50">
        <v>3.57</v>
      </c>
      <c r="BD69" s="50">
        <v>0</v>
      </c>
      <c r="BE69" s="50">
        <v>0</v>
      </c>
      <c r="BF69" s="50">
        <v>2382</v>
      </c>
      <c r="BG69" s="65">
        <v>0.0966</v>
      </c>
      <c r="BH69" s="50">
        <v>41.35</v>
      </c>
      <c r="BI69" s="65">
        <v>0.3917</v>
      </c>
      <c r="BJ69" s="65">
        <v>0.4831</v>
      </c>
      <c r="BK69" s="50">
        <v>12.71</v>
      </c>
      <c r="BL69" s="50">
        <v>16802</v>
      </c>
      <c r="BM69" s="50">
        <v>5360</v>
      </c>
      <c r="BN69" s="50">
        <v>121117</v>
      </c>
      <c r="BO69" s="50">
        <v>1773</v>
      </c>
    </row>
    <row r="70" spans="1:67">
      <c r="A70" s="50" t="s">
        <v>122</v>
      </c>
      <c r="B70" s="65">
        <v>0.0768</v>
      </c>
      <c r="C70" s="65">
        <v>0.0734</v>
      </c>
      <c r="D70" s="65">
        <v>0.0783</v>
      </c>
      <c r="Y70" s="70">
        <v>43693</v>
      </c>
      <c r="Z70" s="72">
        <v>0</v>
      </c>
      <c r="AA70" s="72">
        <v>17</v>
      </c>
      <c r="AB70" s="72" t="s">
        <v>53</v>
      </c>
      <c r="AC70" s="72" t="s">
        <v>53</v>
      </c>
      <c r="AD70" s="72">
        <v>684</v>
      </c>
      <c r="AE70" s="87">
        <v>0.1009</v>
      </c>
      <c r="AF70" s="72">
        <v>83.45</v>
      </c>
      <c r="AG70" s="58">
        <v>0.1905</v>
      </c>
      <c r="AH70" s="58">
        <v>1</v>
      </c>
      <c r="AJ70" s="115">
        <v>43712</v>
      </c>
      <c r="AK70" s="50">
        <v>106465</v>
      </c>
      <c r="AL70" s="50">
        <v>1579</v>
      </c>
      <c r="AM70" s="50">
        <v>1401</v>
      </c>
      <c r="AN70" s="50">
        <v>1450</v>
      </c>
      <c r="AO70" s="50">
        <v>75.99</v>
      </c>
      <c r="AP70" s="50">
        <v>73.42</v>
      </c>
      <c r="AQ70" s="50">
        <v>54.05</v>
      </c>
      <c r="AR70" s="102">
        <v>0.0075</v>
      </c>
      <c r="AS70" s="102">
        <v>0.0775</v>
      </c>
      <c r="AT70" s="102">
        <v>0.8873</v>
      </c>
      <c r="AU70" s="65">
        <v>1.0435</v>
      </c>
      <c r="AV70" s="65">
        <v>0.1214</v>
      </c>
      <c r="AW70" s="50">
        <v>30.39</v>
      </c>
      <c r="AX70" s="65">
        <v>0.0303</v>
      </c>
      <c r="AY70" s="65">
        <v>0.0445</v>
      </c>
      <c r="AZ70" s="50" t="s">
        <v>194</v>
      </c>
      <c r="BA70" s="50">
        <v>0</v>
      </c>
      <c r="BB70" s="50">
        <v>0</v>
      </c>
      <c r="BC70" s="50">
        <v>3.69</v>
      </c>
      <c r="BD70" s="50">
        <v>0</v>
      </c>
      <c r="BE70" s="50">
        <v>0</v>
      </c>
      <c r="BF70" s="50">
        <v>1810</v>
      </c>
      <c r="BG70" s="65">
        <v>0.1072</v>
      </c>
      <c r="BH70" s="50">
        <v>30.34</v>
      </c>
      <c r="BI70" s="65">
        <v>0.3979</v>
      </c>
      <c r="BJ70" s="65">
        <v>0.4886</v>
      </c>
      <c r="BK70" s="50">
        <v>12.93</v>
      </c>
      <c r="BL70" s="50">
        <v>16801</v>
      </c>
      <c r="BM70" s="50">
        <v>5348</v>
      </c>
      <c r="BN70" s="50">
        <v>121080</v>
      </c>
      <c r="BO70" s="50">
        <v>1739</v>
      </c>
    </row>
    <row r="71" spans="1:67">
      <c r="A71" s="50" t="s">
        <v>195</v>
      </c>
      <c r="B71" s="65">
        <v>0.7559</v>
      </c>
      <c r="C71" s="65">
        <v>0.7559</v>
      </c>
      <c r="D71" s="65">
        <v>0.7558</v>
      </c>
      <c r="Y71" s="70">
        <v>43694</v>
      </c>
      <c r="Z71" s="72">
        <v>0</v>
      </c>
      <c r="AA71" s="72">
        <v>6</v>
      </c>
      <c r="AB71" s="72" t="s">
        <v>53</v>
      </c>
      <c r="AC71" s="72" t="s">
        <v>53</v>
      </c>
      <c r="AD71" s="72">
        <v>586</v>
      </c>
      <c r="AE71" s="87">
        <v>0.1007</v>
      </c>
      <c r="AF71" s="72">
        <v>58.95</v>
      </c>
      <c r="AG71" s="58">
        <v>0.1667</v>
      </c>
      <c r="AH71" s="58">
        <v>0</v>
      </c>
      <c r="AJ71" s="115">
        <v>43713</v>
      </c>
      <c r="AK71" s="50">
        <v>33</v>
      </c>
      <c r="AL71" s="50">
        <v>32</v>
      </c>
      <c r="AM71" s="50">
        <v>51</v>
      </c>
      <c r="AN71" s="50">
        <v>51</v>
      </c>
      <c r="AO71" s="50">
        <v>0.65</v>
      </c>
      <c r="AP71" s="50">
        <v>0.65</v>
      </c>
      <c r="AQ71" s="50">
        <v>38.74</v>
      </c>
      <c r="AR71" s="102">
        <v>0.001</v>
      </c>
      <c r="AS71" s="102">
        <v>2.6667</v>
      </c>
      <c r="AT71" s="102">
        <v>1.5938</v>
      </c>
      <c r="AU71" s="65">
        <v>0.8039</v>
      </c>
      <c r="AV71" s="65">
        <v>0.0392</v>
      </c>
      <c r="AW71" s="50">
        <v>6</v>
      </c>
      <c r="AX71" s="65">
        <v>0.1818</v>
      </c>
      <c r="AY71" s="65">
        <v>0.1818</v>
      </c>
      <c r="AZ71" s="50">
        <v>0</v>
      </c>
      <c r="BA71" s="50">
        <v>0</v>
      </c>
      <c r="BB71" s="50">
        <v>0</v>
      </c>
      <c r="BC71" s="50">
        <v>0.24</v>
      </c>
      <c r="BD71" s="50">
        <v>0</v>
      </c>
      <c r="BE71" s="50">
        <v>0</v>
      </c>
      <c r="BF71" s="50">
        <v>572</v>
      </c>
      <c r="BG71" s="65">
        <v>0.0629</v>
      </c>
      <c r="BH71" s="50">
        <v>100.67</v>
      </c>
      <c r="BI71" s="65">
        <v>0.2157</v>
      </c>
      <c r="BJ71" s="65">
        <v>0</v>
      </c>
      <c r="BK71" s="50">
        <v>6.51</v>
      </c>
      <c r="BL71" s="50">
        <v>1</v>
      </c>
      <c r="BM71" s="50">
        <v>12</v>
      </c>
      <c r="BN71" s="50">
        <v>37</v>
      </c>
      <c r="BO71" s="50">
        <v>34</v>
      </c>
    </row>
    <row r="72" spans="1:46">
      <c r="A72" s="50" t="s">
        <v>124</v>
      </c>
      <c r="B72" s="65">
        <v>0.0847</v>
      </c>
      <c r="C72" s="65">
        <v>0.0819</v>
      </c>
      <c r="D72" s="65">
        <v>0.086</v>
      </c>
      <c r="Y72" s="70">
        <v>43695</v>
      </c>
      <c r="Z72" s="72">
        <v>0</v>
      </c>
      <c r="AA72" s="72">
        <v>3</v>
      </c>
      <c r="AB72" s="72" t="s">
        <v>53</v>
      </c>
      <c r="AC72" s="72" t="s">
        <v>53</v>
      </c>
      <c r="AD72" s="72">
        <v>534</v>
      </c>
      <c r="AE72" s="87">
        <v>0.0824</v>
      </c>
      <c r="AF72" s="72">
        <v>109</v>
      </c>
      <c r="AG72" s="58">
        <v>0.6667</v>
      </c>
      <c r="AH72" s="58">
        <v>0</v>
      </c>
      <c r="AR72" s="102"/>
      <c r="AS72" s="102"/>
      <c r="AT72" s="102"/>
    </row>
    <row r="73" spans="1:46">
      <c r="A73" s="50" t="s">
        <v>196</v>
      </c>
      <c r="B73" s="65">
        <v>0.8406</v>
      </c>
      <c r="C73" s="65">
        <v>0.8378</v>
      </c>
      <c r="D73" s="65">
        <v>0.8418</v>
      </c>
      <c r="Y73" s="70">
        <v>43696</v>
      </c>
      <c r="Z73" s="72">
        <v>0</v>
      </c>
      <c r="AA73" s="72">
        <v>3</v>
      </c>
      <c r="AB73" s="72" t="s">
        <v>53</v>
      </c>
      <c r="AC73" s="72" t="s">
        <v>53</v>
      </c>
      <c r="AD73" s="72">
        <v>492</v>
      </c>
      <c r="AE73" s="87">
        <v>0.0691</v>
      </c>
      <c r="AF73" s="72">
        <v>66.06</v>
      </c>
      <c r="AG73" s="58">
        <v>0.3333</v>
      </c>
      <c r="AH73" s="58">
        <v>1</v>
      </c>
      <c r="AR73" s="102"/>
      <c r="AS73" s="102"/>
      <c r="AT73" s="102"/>
    </row>
    <row r="74" spans="1:34">
      <c r="A74" s="50" t="s">
        <v>126</v>
      </c>
      <c r="B74" s="65">
        <v>0.0909</v>
      </c>
      <c r="C74" s="65">
        <v>0.0851</v>
      </c>
      <c r="D74" s="65">
        <v>0.0935</v>
      </c>
      <c r="Y74" s="70">
        <v>43697</v>
      </c>
      <c r="Z74" s="72">
        <v>0</v>
      </c>
      <c r="AA74" s="72">
        <v>2</v>
      </c>
      <c r="AB74" s="72" t="s">
        <v>53</v>
      </c>
      <c r="AC74" s="72" t="s">
        <v>53</v>
      </c>
      <c r="AD74" s="72">
        <v>468</v>
      </c>
      <c r="AE74" s="87">
        <v>0.0726</v>
      </c>
      <c r="AF74" s="72">
        <v>82.53</v>
      </c>
      <c r="AG74" s="58">
        <v>0</v>
      </c>
      <c r="AH74" s="58">
        <v>0</v>
      </c>
    </row>
    <row r="75" spans="1:4">
      <c r="A75" s="50" t="s">
        <v>197</v>
      </c>
      <c r="B75" s="65">
        <v>0.9315</v>
      </c>
      <c r="C75" s="65">
        <v>0.9229</v>
      </c>
      <c r="D75" s="65">
        <v>0.9353</v>
      </c>
    </row>
    <row r="76" spans="1:4">
      <c r="A76" s="50" t="s">
        <v>128</v>
      </c>
      <c r="B76" s="65">
        <v>0.059</v>
      </c>
      <c r="C76" s="65">
        <v>0.0671</v>
      </c>
      <c r="D76" s="65">
        <v>0.0554</v>
      </c>
    </row>
    <row r="77" spans="1:56">
      <c r="A77" s="50" t="s">
        <v>198</v>
      </c>
      <c r="B77" s="65">
        <v>0.9904</v>
      </c>
      <c r="C77" s="65">
        <v>0.99</v>
      </c>
      <c r="D77" s="65">
        <v>0.9907</v>
      </c>
      <c r="X77" s="112"/>
      <c r="Y77" s="50" t="s">
        <v>31</v>
      </c>
      <c r="Z77" s="50" t="s">
        <v>134</v>
      </c>
      <c r="AA77" s="50" t="s">
        <v>182</v>
      </c>
      <c r="AB77" s="50" t="s">
        <v>34</v>
      </c>
      <c r="AC77" s="50" t="s">
        <v>65</v>
      </c>
      <c r="AD77" s="50" t="s">
        <v>36</v>
      </c>
      <c r="AE77" s="50" t="s">
        <v>37</v>
      </c>
      <c r="AF77" s="50" t="s">
        <v>158</v>
      </c>
      <c r="AG77" s="50" t="s">
        <v>183</v>
      </c>
      <c r="AH77" s="50" t="s">
        <v>184</v>
      </c>
      <c r="AI77" s="50" t="s">
        <v>185</v>
      </c>
      <c r="AJ77" s="50" t="s">
        <v>186</v>
      </c>
      <c r="AK77" s="50" t="s">
        <v>38</v>
      </c>
      <c r="AL77" s="50" t="s">
        <v>39</v>
      </c>
      <c r="AM77" s="50" t="s">
        <v>40</v>
      </c>
      <c r="AN77" s="50" t="s">
        <v>187</v>
      </c>
      <c r="AO77" s="50" t="s">
        <v>41</v>
      </c>
      <c r="AP77" s="50" t="s">
        <v>94</v>
      </c>
      <c r="AQ77" s="50" t="s">
        <v>98</v>
      </c>
      <c r="AR77" s="50" t="s">
        <v>43</v>
      </c>
      <c r="AS77" s="50" t="s">
        <v>45</v>
      </c>
      <c r="AT77" s="50" t="s">
        <v>46</v>
      </c>
      <c r="AU77" s="50" t="s">
        <v>135</v>
      </c>
      <c r="AV77" s="50" t="s">
        <v>136</v>
      </c>
      <c r="AW77" s="50" t="s">
        <v>137</v>
      </c>
      <c r="AX77" s="50" t="s">
        <v>138</v>
      </c>
      <c r="AY77" s="50" t="s">
        <v>139</v>
      </c>
      <c r="AZ77" s="50" t="s">
        <v>188</v>
      </c>
      <c r="BA77" s="50" t="s">
        <v>189</v>
      </c>
      <c r="BB77" s="50" t="s">
        <v>190</v>
      </c>
      <c r="BC77" s="50" t="s">
        <v>191</v>
      </c>
      <c r="BD77" s="50" t="s">
        <v>192</v>
      </c>
    </row>
    <row r="78" spans="1:56">
      <c r="A78" s="50" t="s">
        <v>130</v>
      </c>
      <c r="B78" s="65">
        <v>0.0092</v>
      </c>
      <c r="C78" s="65">
        <v>0.009</v>
      </c>
      <c r="D78" s="65">
        <v>0.0093</v>
      </c>
      <c r="X78" s="112"/>
      <c r="Y78" s="50" t="s">
        <v>52</v>
      </c>
      <c r="Z78" s="50">
        <v>107973</v>
      </c>
      <c r="AA78" s="50">
        <v>2051</v>
      </c>
      <c r="AB78" s="50">
        <v>1749</v>
      </c>
      <c r="AC78" s="50">
        <v>1836</v>
      </c>
      <c r="AD78" s="50">
        <v>61.73</v>
      </c>
      <c r="AE78" s="50">
        <v>58.81</v>
      </c>
      <c r="AF78" s="50">
        <v>70.44</v>
      </c>
      <c r="AG78" s="65">
        <v>0.0066</v>
      </c>
      <c r="AH78" s="65">
        <v>0.1901</v>
      </c>
      <c r="AI78" s="65">
        <v>0.8528</v>
      </c>
      <c r="AJ78" s="65">
        <v>1.076</v>
      </c>
      <c r="AK78" s="65">
        <v>0.1029</v>
      </c>
      <c r="AL78" s="50">
        <v>27.9</v>
      </c>
      <c r="AM78" s="65">
        <v>0.041</v>
      </c>
      <c r="AN78" s="65">
        <v>0.0996</v>
      </c>
      <c r="AO78" s="50" t="s">
        <v>199</v>
      </c>
      <c r="AP78" s="50" t="s">
        <v>200</v>
      </c>
      <c r="AQ78" s="50" t="s">
        <v>201</v>
      </c>
      <c r="AR78" s="50">
        <v>2.87</v>
      </c>
      <c r="AS78" s="50">
        <v>5.76</v>
      </c>
      <c r="AT78" s="50">
        <v>7.05</v>
      </c>
      <c r="AU78" s="50">
        <v>6113</v>
      </c>
      <c r="AV78" s="65">
        <v>0.0929</v>
      </c>
      <c r="AW78" s="50">
        <v>76.2</v>
      </c>
      <c r="AX78" s="65">
        <v>0.366</v>
      </c>
      <c r="AY78" s="65">
        <v>0.4815</v>
      </c>
      <c r="AZ78" s="50">
        <v>6.93</v>
      </c>
      <c r="BA78" s="50">
        <v>11439</v>
      </c>
      <c r="BB78" s="50">
        <v>5274</v>
      </c>
      <c r="BC78" s="50">
        <v>123007</v>
      </c>
      <c r="BD78" s="50">
        <v>2398</v>
      </c>
    </row>
    <row r="79" spans="1:56">
      <c r="A79" s="50" t="s">
        <v>202</v>
      </c>
      <c r="B79" s="65">
        <v>0.9997</v>
      </c>
      <c r="C79" s="65">
        <v>0.9989</v>
      </c>
      <c r="D79" s="65">
        <v>1</v>
      </c>
      <c r="X79" s="113"/>
      <c r="Y79" s="115">
        <v>43691</v>
      </c>
      <c r="Z79" s="50">
        <v>107973</v>
      </c>
      <c r="AA79" s="50">
        <v>1839</v>
      </c>
      <c r="AB79" s="50">
        <v>1643</v>
      </c>
      <c r="AC79" s="50">
        <v>1712</v>
      </c>
      <c r="AD79" s="50">
        <v>65.72</v>
      </c>
      <c r="AE79" s="50">
        <v>63.07</v>
      </c>
      <c r="AF79" s="50">
        <v>70.51</v>
      </c>
      <c r="AG79" s="65">
        <v>0.0066</v>
      </c>
      <c r="AH79" s="65">
        <v>0.1706</v>
      </c>
      <c r="AI79" s="65">
        <v>0.8934</v>
      </c>
      <c r="AJ79" s="65">
        <v>1.0572</v>
      </c>
      <c r="AK79" s="65">
        <v>0.1046</v>
      </c>
      <c r="AL79" s="50">
        <v>29.13</v>
      </c>
      <c r="AM79" s="65">
        <v>0.0406</v>
      </c>
      <c r="AN79" s="65">
        <v>0.0986</v>
      </c>
      <c r="AO79" s="50" t="s">
        <v>203</v>
      </c>
      <c r="AP79" s="50" t="s">
        <v>204</v>
      </c>
      <c r="AQ79" s="50" t="s">
        <v>205</v>
      </c>
      <c r="AR79" s="50">
        <v>3.05</v>
      </c>
      <c r="AS79" s="50">
        <v>6.13</v>
      </c>
      <c r="AT79" s="50">
        <v>7.41</v>
      </c>
      <c r="AU79" s="50">
        <v>2381</v>
      </c>
      <c r="AV79" s="65">
        <v>0.1029</v>
      </c>
      <c r="AW79" s="50">
        <v>63.46</v>
      </c>
      <c r="AX79" s="65">
        <v>0.3703</v>
      </c>
      <c r="AY79" s="65">
        <v>0.4749</v>
      </c>
      <c r="AZ79" s="50">
        <v>6.98</v>
      </c>
      <c r="BA79" s="50">
        <v>11430</v>
      </c>
      <c r="BB79" s="50">
        <v>5214</v>
      </c>
      <c r="BC79" s="50">
        <v>123007</v>
      </c>
      <c r="BD79" s="50">
        <v>2160</v>
      </c>
    </row>
    <row r="80" spans="1:56">
      <c r="A80" s="50" t="s">
        <v>132</v>
      </c>
      <c r="B80" s="65">
        <v>0.0003</v>
      </c>
      <c r="C80" s="65">
        <v>0.0011</v>
      </c>
      <c r="D80" s="65">
        <v>0</v>
      </c>
      <c r="X80" s="112"/>
      <c r="Y80" s="115">
        <v>43692</v>
      </c>
      <c r="Z80" s="50">
        <v>0</v>
      </c>
      <c r="AA80" s="50">
        <v>88</v>
      </c>
      <c r="AB80" s="50">
        <v>75</v>
      </c>
      <c r="AC80" s="50">
        <v>88</v>
      </c>
      <c r="AD80" s="50" t="s">
        <v>53</v>
      </c>
      <c r="AE80" s="50" t="s">
        <v>53</v>
      </c>
      <c r="AF80" s="50" t="s">
        <v>53</v>
      </c>
      <c r="AG80" s="65">
        <v>0.0053</v>
      </c>
      <c r="AH80" s="65">
        <v>11</v>
      </c>
      <c r="AI80" s="65">
        <v>0.8523</v>
      </c>
      <c r="AJ80" s="65">
        <v>1.3067</v>
      </c>
      <c r="AK80" s="65">
        <v>0.0795</v>
      </c>
      <c r="AL80" s="50">
        <v>6</v>
      </c>
      <c r="AM80" s="50" t="s">
        <v>53</v>
      </c>
      <c r="AN80" s="50" t="s">
        <v>53</v>
      </c>
      <c r="AO80" s="50" t="s">
        <v>206</v>
      </c>
      <c r="AP80" s="50" t="s">
        <v>207</v>
      </c>
      <c r="AQ80" s="50" t="s">
        <v>208</v>
      </c>
      <c r="AR80" s="50">
        <v>0.48</v>
      </c>
      <c r="AS80" s="50">
        <v>0.55</v>
      </c>
      <c r="AT80" s="50">
        <v>0.55</v>
      </c>
      <c r="AU80" s="50">
        <v>968</v>
      </c>
      <c r="AV80" s="65">
        <v>0.0857</v>
      </c>
      <c r="AW80" s="50">
        <v>104.19</v>
      </c>
      <c r="AX80" s="65">
        <v>0.3409</v>
      </c>
      <c r="AY80" s="65">
        <v>0.5714</v>
      </c>
      <c r="AZ80" s="50">
        <v>8.41</v>
      </c>
      <c r="BA80" s="50">
        <v>9</v>
      </c>
      <c r="BB80" s="50">
        <v>42</v>
      </c>
      <c r="BC80" s="50">
        <v>0</v>
      </c>
      <c r="BD80" s="50">
        <v>105</v>
      </c>
    </row>
    <row r="81" spans="1:56">
      <c r="A81" s="50" t="s">
        <v>209</v>
      </c>
      <c r="B81" s="65">
        <v>1</v>
      </c>
      <c r="C81" s="65">
        <v>1</v>
      </c>
      <c r="D81" s="65">
        <v>1</v>
      </c>
      <c r="X81" s="112"/>
      <c r="Y81" s="115">
        <v>43693</v>
      </c>
      <c r="Z81" s="50">
        <v>0</v>
      </c>
      <c r="AA81" s="50">
        <v>110</v>
      </c>
      <c r="AB81" s="50">
        <v>17</v>
      </c>
      <c r="AC81" s="50">
        <v>21</v>
      </c>
      <c r="AD81" s="50" t="s">
        <v>53</v>
      </c>
      <c r="AE81" s="50" t="s">
        <v>53</v>
      </c>
      <c r="AF81" s="50" t="s">
        <v>53</v>
      </c>
      <c r="AG81" s="50" t="s">
        <v>53</v>
      </c>
      <c r="AH81" s="50" t="s">
        <v>53</v>
      </c>
      <c r="AI81" s="65">
        <v>0.1545</v>
      </c>
      <c r="AJ81" s="65">
        <v>1.3529</v>
      </c>
      <c r="AK81" s="65">
        <v>0.0476</v>
      </c>
      <c r="AL81" s="50">
        <v>6</v>
      </c>
      <c r="AM81" s="50" t="s">
        <v>53</v>
      </c>
      <c r="AN81" s="50" t="s">
        <v>53</v>
      </c>
      <c r="AO81" s="50" t="s">
        <v>210</v>
      </c>
      <c r="AP81" s="50" t="s">
        <v>210</v>
      </c>
      <c r="AQ81" s="50" t="s">
        <v>210</v>
      </c>
      <c r="AR81" s="50">
        <v>0.29</v>
      </c>
      <c r="AS81" s="50">
        <v>0.57</v>
      </c>
      <c r="AT81" s="50">
        <v>9.81</v>
      </c>
      <c r="AU81" s="50">
        <v>684</v>
      </c>
      <c r="AV81" s="65">
        <v>0.1009</v>
      </c>
      <c r="AW81" s="50">
        <v>83.45</v>
      </c>
      <c r="AX81" s="65">
        <v>0.1905</v>
      </c>
      <c r="AY81" s="65">
        <v>1</v>
      </c>
      <c r="AZ81" s="50">
        <v>0.95</v>
      </c>
      <c r="BA81" s="50">
        <v>0</v>
      </c>
      <c r="BB81" s="50">
        <v>6</v>
      </c>
      <c r="BC81" s="50">
        <v>0</v>
      </c>
      <c r="BD81" s="50">
        <v>115</v>
      </c>
    </row>
    <row r="82" spans="1:56">
      <c r="A82" s="50" t="s">
        <v>211</v>
      </c>
      <c r="B82" s="65">
        <v>0</v>
      </c>
      <c r="C82" s="65">
        <v>0</v>
      </c>
      <c r="D82" s="65">
        <v>0</v>
      </c>
      <c r="X82" s="113"/>
      <c r="Y82" s="115">
        <v>43694</v>
      </c>
      <c r="Z82" s="50">
        <v>0</v>
      </c>
      <c r="AA82" s="50">
        <v>6</v>
      </c>
      <c r="AB82" s="50">
        <v>6</v>
      </c>
      <c r="AC82" s="50">
        <v>6</v>
      </c>
      <c r="AD82" s="50" t="s">
        <v>53</v>
      </c>
      <c r="AE82" s="50" t="s">
        <v>53</v>
      </c>
      <c r="AF82" s="50" t="s">
        <v>53</v>
      </c>
      <c r="AG82" s="50" t="s">
        <v>53</v>
      </c>
      <c r="AH82" s="50" t="s">
        <v>53</v>
      </c>
      <c r="AI82" s="65">
        <v>1</v>
      </c>
      <c r="AJ82" s="65">
        <v>1.3333</v>
      </c>
      <c r="AK82" s="50" t="s">
        <v>53</v>
      </c>
      <c r="AL82" s="50" t="s">
        <v>53</v>
      </c>
      <c r="AM82" s="50" t="s">
        <v>53</v>
      </c>
      <c r="AN82" s="50" t="s">
        <v>53</v>
      </c>
      <c r="AO82" s="50" t="s">
        <v>212</v>
      </c>
      <c r="AP82" s="50" t="s">
        <v>212</v>
      </c>
      <c r="AQ82" s="50">
        <v>0</v>
      </c>
      <c r="AR82" s="50">
        <v>0</v>
      </c>
      <c r="AS82" s="50">
        <v>0</v>
      </c>
      <c r="AT82" s="50">
        <v>0</v>
      </c>
      <c r="AU82" s="50">
        <v>586</v>
      </c>
      <c r="AV82" s="65">
        <v>0.1007</v>
      </c>
      <c r="AW82" s="50">
        <v>58.95</v>
      </c>
      <c r="AX82" s="65">
        <v>0.1667</v>
      </c>
      <c r="AY82" s="65">
        <v>0</v>
      </c>
      <c r="AZ82" s="50">
        <v>0.67</v>
      </c>
      <c r="BA82" s="50">
        <v>0</v>
      </c>
      <c r="BB82" s="50">
        <v>0</v>
      </c>
      <c r="BC82" s="50">
        <v>0</v>
      </c>
      <c r="BD82" s="50">
        <v>8</v>
      </c>
    </row>
    <row r="83" spans="1:56">
      <c r="A83" s="50" t="s">
        <v>213</v>
      </c>
      <c r="B83" s="65">
        <v>1</v>
      </c>
      <c r="C83" s="65">
        <v>1</v>
      </c>
      <c r="D83" s="65">
        <v>1</v>
      </c>
      <c r="X83" s="112"/>
      <c r="Y83" s="115">
        <v>43695</v>
      </c>
      <c r="Z83" s="50">
        <v>0</v>
      </c>
      <c r="AA83" s="50">
        <v>4</v>
      </c>
      <c r="AB83" s="50">
        <v>3</v>
      </c>
      <c r="AC83" s="50">
        <v>3</v>
      </c>
      <c r="AD83" s="50" t="s">
        <v>53</v>
      </c>
      <c r="AE83" s="50" t="s">
        <v>53</v>
      </c>
      <c r="AF83" s="50" t="s">
        <v>53</v>
      </c>
      <c r="AG83" s="50" t="s">
        <v>53</v>
      </c>
      <c r="AH83" s="50" t="s">
        <v>53</v>
      </c>
      <c r="AI83" s="65">
        <v>0.75</v>
      </c>
      <c r="AJ83" s="65">
        <v>2.6667</v>
      </c>
      <c r="AK83" s="65">
        <v>0.3333</v>
      </c>
      <c r="AL83" s="50">
        <v>6</v>
      </c>
      <c r="AM83" s="50" t="s">
        <v>53</v>
      </c>
      <c r="AN83" s="50" t="s">
        <v>53</v>
      </c>
      <c r="AO83" s="50" t="s">
        <v>214</v>
      </c>
      <c r="AP83" s="50" t="s">
        <v>214</v>
      </c>
      <c r="AQ83" s="50" t="s">
        <v>214</v>
      </c>
      <c r="AR83" s="50">
        <v>2</v>
      </c>
      <c r="AS83" s="50">
        <v>2</v>
      </c>
      <c r="AT83" s="50">
        <v>2</v>
      </c>
      <c r="AU83" s="50">
        <v>534</v>
      </c>
      <c r="AV83" s="65">
        <v>0.0824</v>
      </c>
      <c r="AW83" s="50">
        <v>109</v>
      </c>
      <c r="AX83" s="65">
        <v>0.6667</v>
      </c>
      <c r="AY83" s="65">
        <v>0</v>
      </c>
      <c r="AZ83" s="50">
        <v>2</v>
      </c>
      <c r="BA83" s="50">
        <v>0</v>
      </c>
      <c r="BB83" s="50">
        <v>6</v>
      </c>
      <c r="BC83" s="50">
        <v>0</v>
      </c>
      <c r="BD83" s="50">
        <v>5</v>
      </c>
    </row>
    <row r="84" spans="1:56">
      <c r="A84" s="50" t="s">
        <v>215</v>
      </c>
      <c r="B84" s="65">
        <v>0</v>
      </c>
      <c r="C84" s="65">
        <v>0</v>
      </c>
      <c r="D84" s="65">
        <v>0</v>
      </c>
      <c r="X84" s="112"/>
      <c r="Y84" s="115">
        <v>43696</v>
      </c>
      <c r="Z84" s="50">
        <v>0</v>
      </c>
      <c r="AA84" s="50">
        <v>2</v>
      </c>
      <c r="AB84" s="50">
        <v>3</v>
      </c>
      <c r="AC84" s="50">
        <v>3</v>
      </c>
      <c r="AD84" s="50" t="s">
        <v>53</v>
      </c>
      <c r="AE84" s="50" t="s">
        <v>53</v>
      </c>
      <c r="AF84" s="50" t="s">
        <v>53</v>
      </c>
      <c r="AG84" s="50" t="s">
        <v>53</v>
      </c>
      <c r="AH84" s="65">
        <v>2</v>
      </c>
      <c r="AI84" s="65">
        <v>1.5</v>
      </c>
      <c r="AJ84" s="65">
        <v>0.6667</v>
      </c>
      <c r="AK84" s="65">
        <v>0.3333</v>
      </c>
      <c r="AL84" s="50">
        <v>6</v>
      </c>
      <c r="AM84" s="50" t="s">
        <v>53</v>
      </c>
      <c r="AN84" s="50" t="s">
        <v>53</v>
      </c>
      <c r="AO84" s="50" t="s">
        <v>214</v>
      </c>
      <c r="AP84" s="50" t="s">
        <v>214</v>
      </c>
      <c r="AQ84" s="50" t="s">
        <v>214</v>
      </c>
      <c r="AR84" s="50">
        <v>2</v>
      </c>
      <c r="AS84" s="50">
        <v>2</v>
      </c>
      <c r="AT84" s="50">
        <v>2</v>
      </c>
      <c r="AU84" s="50">
        <v>492</v>
      </c>
      <c r="AV84" s="65">
        <v>0.0691</v>
      </c>
      <c r="AW84" s="50">
        <v>66.06</v>
      </c>
      <c r="AX84" s="65">
        <v>0.3333</v>
      </c>
      <c r="AY84" s="65">
        <v>1</v>
      </c>
      <c r="AZ84" s="50">
        <v>0.67</v>
      </c>
      <c r="BA84" s="50">
        <v>0</v>
      </c>
      <c r="BB84" s="50">
        <v>6</v>
      </c>
      <c r="BC84" s="50">
        <v>0</v>
      </c>
      <c r="BD84" s="50">
        <v>2</v>
      </c>
    </row>
    <row r="85" spans="1:56">
      <c r="A85" s="50" t="s">
        <v>216</v>
      </c>
      <c r="B85" s="65">
        <v>1</v>
      </c>
      <c r="C85" s="65">
        <v>1</v>
      </c>
      <c r="D85" s="65">
        <v>1</v>
      </c>
      <c r="X85" s="113"/>
      <c r="Y85" s="115">
        <v>43697</v>
      </c>
      <c r="Z85" s="50">
        <v>0</v>
      </c>
      <c r="AA85" s="50">
        <v>2</v>
      </c>
      <c r="AB85" s="50">
        <v>2</v>
      </c>
      <c r="AC85" s="50">
        <v>3</v>
      </c>
      <c r="AD85" s="50" t="s">
        <v>53</v>
      </c>
      <c r="AE85" s="50" t="s">
        <v>53</v>
      </c>
      <c r="AF85" s="50" t="s">
        <v>53</v>
      </c>
      <c r="AG85" s="50" t="s">
        <v>53</v>
      </c>
      <c r="AH85" s="50" t="s">
        <v>53</v>
      </c>
      <c r="AI85" s="65">
        <v>1</v>
      </c>
      <c r="AJ85" s="65">
        <v>3</v>
      </c>
      <c r="AK85" s="50" t="s">
        <v>53</v>
      </c>
      <c r="AL85" s="50" t="s">
        <v>53</v>
      </c>
      <c r="AM85" s="50" t="s">
        <v>53</v>
      </c>
      <c r="AN85" s="50" t="s">
        <v>53</v>
      </c>
      <c r="AO85" s="50">
        <v>0</v>
      </c>
      <c r="AP85" s="50">
        <v>0</v>
      </c>
      <c r="AQ85" s="50">
        <v>0</v>
      </c>
      <c r="AR85" s="50">
        <v>0</v>
      </c>
      <c r="AS85" s="50">
        <v>0</v>
      </c>
      <c r="AT85" s="50">
        <v>0</v>
      </c>
      <c r="AU85" s="50">
        <v>468</v>
      </c>
      <c r="AV85" s="65">
        <v>0.0726</v>
      </c>
      <c r="AW85" s="50">
        <v>82.53</v>
      </c>
      <c r="AX85" s="65">
        <v>0</v>
      </c>
      <c r="AY85" s="65">
        <v>0</v>
      </c>
      <c r="AZ85" s="50">
        <v>1.33</v>
      </c>
      <c r="BA85" s="50">
        <v>0</v>
      </c>
      <c r="BB85" s="50">
        <v>0</v>
      </c>
      <c r="BC85" s="50">
        <v>0</v>
      </c>
      <c r="BD85" s="50">
        <v>3</v>
      </c>
    </row>
    <row r="86" spans="1:24">
      <c r="A86" s="50" t="s">
        <v>217</v>
      </c>
      <c r="B86" s="65">
        <v>0</v>
      </c>
      <c r="C86" s="65">
        <v>0</v>
      </c>
      <c r="D86" s="65">
        <v>0</v>
      </c>
      <c r="X86" s="112"/>
    </row>
    <row r="87" spans="1:24">
      <c r="A87" s="50" t="s">
        <v>218</v>
      </c>
      <c r="B87" s="65">
        <v>1</v>
      </c>
      <c r="C87" s="65">
        <v>1</v>
      </c>
      <c r="D87" s="65">
        <v>1</v>
      </c>
      <c r="X87" s="112"/>
    </row>
    <row r="88" spans="1:24">
      <c r="A88" s="50" t="s">
        <v>219</v>
      </c>
      <c r="B88" s="65">
        <v>0</v>
      </c>
      <c r="C88" s="65">
        <v>0</v>
      </c>
      <c r="D88" s="65">
        <v>0</v>
      </c>
      <c r="X88" s="113"/>
    </row>
    <row r="89" spans="1:25">
      <c r="A89" s="50" t="s">
        <v>220</v>
      </c>
      <c r="B89" s="65">
        <v>1</v>
      </c>
      <c r="C89" s="65">
        <v>1</v>
      </c>
      <c r="D89" s="65">
        <v>1</v>
      </c>
      <c r="X89" s="112"/>
      <c r="Y89" s="68" t="s">
        <v>168</v>
      </c>
    </row>
    <row r="90" ht="28.5" spans="1:39">
      <c r="A90" s="50" t="s">
        <v>221</v>
      </c>
      <c r="B90" s="65">
        <v>0</v>
      </c>
      <c r="C90" s="65">
        <v>0</v>
      </c>
      <c r="D90" s="65">
        <v>0</v>
      </c>
      <c r="X90" s="112"/>
      <c r="Y90" s="114" t="s">
        <v>31</v>
      </c>
      <c r="Z90" s="114" t="s">
        <v>144</v>
      </c>
      <c r="AA90" s="114" t="s">
        <v>34</v>
      </c>
      <c r="AB90" s="114" t="s">
        <v>35</v>
      </c>
      <c r="AC90" s="114" t="s">
        <v>36</v>
      </c>
      <c r="AD90" s="114" t="s">
        <v>37</v>
      </c>
      <c r="AE90" s="114" t="s">
        <v>38</v>
      </c>
      <c r="AF90" s="114" t="s">
        <v>39</v>
      </c>
      <c r="AG90" s="114" t="s">
        <v>40</v>
      </c>
      <c r="AH90" s="114" t="s">
        <v>41</v>
      </c>
      <c r="AI90" s="114" t="s">
        <v>94</v>
      </c>
      <c r="AJ90" s="114" t="s">
        <v>98</v>
      </c>
      <c r="AK90" s="114" t="s">
        <v>43</v>
      </c>
      <c r="AL90" s="114" t="s">
        <v>45</v>
      </c>
      <c r="AM90" s="114" t="s">
        <v>46</v>
      </c>
    </row>
    <row r="91" spans="1:52">
      <c r="A91" s="50" t="s">
        <v>222</v>
      </c>
      <c r="B91" s="65">
        <v>1</v>
      </c>
      <c r="C91" s="65">
        <v>1</v>
      </c>
      <c r="D91" s="65">
        <v>1</v>
      </c>
      <c r="X91" s="112"/>
      <c r="Y91" s="74">
        <v>43691</v>
      </c>
      <c r="Z91" s="72" t="s">
        <v>52</v>
      </c>
      <c r="AA91" s="72">
        <v>1643</v>
      </c>
      <c r="AB91" s="58" t="s">
        <v>145</v>
      </c>
      <c r="AC91" s="72">
        <v>65.72</v>
      </c>
      <c r="AD91" s="72">
        <v>63.07</v>
      </c>
      <c r="AE91" s="87">
        <v>0.1046</v>
      </c>
      <c r="AF91" s="72">
        <v>29.13</v>
      </c>
      <c r="AG91" s="87">
        <v>0.0405</v>
      </c>
      <c r="AH91" s="87">
        <v>0.2313</v>
      </c>
      <c r="AI91" s="87">
        <v>0.0946</v>
      </c>
      <c r="AJ91" s="87">
        <v>0.0567</v>
      </c>
      <c r="AK91" s="72">
        <v>3.05</v>
      </c>
      <c r="AL91" s="72">
        <v>6.13</v>
      </c>
      <c r="AM91" s="72">
        <v>7.41</v>
      </c>
      <c r="AW91" s="65"/>
      <c r="AY91" s="65"/>
      <c r="AZ91" s="65"/>
    </row>
    <row r="92" spans="1:52">
      <c r="A92" s="50" t="s">
        <v>223</v>
      </c>
      <c r="B92" s="65">
        <v>0</v>
      </c>
      <c r="C92" s="65">
        <v>0</v>
      </c>
      <c r="D92" s="65">
        <v>0</v>
      </c>
      <c r="X92" s="112"/>
      <c r="Y92" s="76"/>
      <c r="Z92" s="72" t="s">
        <v>146</v>
      </c>
      <c r="AA92" s="72">
        <v>761</v>
      </c>
      <c r="AB92" s="58">
        <f>AA92/$AA$91</f>
        <v>0.463177115033475</v>
      </c>
      <c r="AC92" s="72">
        <v>72.32</v>
      </c>
      <c r="AD92" s="72">
        <v>70.2</v>
      </c>
      <c r="AE92" s="87">
        <v>0.1224</v>
      </c>
      <c r="AF92" s="72">
        <v>40.85</v>
      </c>
      <c r="AG92" s="87">
        <v>0.0598</v>
      </c>
      <c r="AH92" s="87">
        <v>0.2691</v>
      </c>
      <c r="AI92" s="87">
        <v>0.1161</v>
      </c>
      <c r="AJ92" s="87">
        <v>0.0651</v>
      </c>
      <c r="AK92" s="72">
        <v>5</v>
      </c>
      <c r="AL92" s="72">
        <v>10.14</v>
      </c>
      <c r="AM92" s="72">
        <v>11.4</v>
      </c>
      <c r="AW92" s="65"/>
      <c r="AY92" s="65"/>
      <c r="AZ92" s="65"/>
    </row>
    <row r="93" spans="1:52">
      <c r="A93" s="50" t="s">
        <v>224</v>
      </c>
      <c r="B93" s="65">
        <v>1</v>
      </c>
      <c r="C93" s="65">
        <v>1</v>
      </c>
      <c r="D93" s="65">
        <v>1</v>
      </c>
      <c r="X93" s="113"/>
      <c r="Y93" s="76"/>
      <c r="Z93" s="72" t="s">
        <v>149</v>
      </c>
      <c r="AA93" s="72">
        <v>441</v>
      </c>
      <c r="AB93" s="58">
        <f>AA93/$AA$91</f>
        <v>0.268411442483262</v>
      </c>
      <c r="AC93" s="72">
        <v>54.12</v>
      </c>
      <c r="AD93" s="72">
        <v>51.33</v>
      </c>
      <c r="AE93" s="87">
        <v>0.0925</v>
      </c>
      <c r="AF93" s="72">
        <v>8.42</v>
      </c>
      <c r="AG93" s="87">
        <v>0.0127</v>
      </c>
      <c r="AH93" s="87">
        <v>0.1806</v>
      </c>
      <c r="AI93" s="87">
        <v>0.0688</v>
      </c>
      <c r="AJ93" s="87">
        <v>0.043</v>
      </c>
      <c r="AK93" s="72">
        <v>0.78</v>
      </c>
      <c r="AL93" s="72">
        <v>0.88</v>
      </c>
      <c r="AM93" s="72">
        <v>1.04</v>
      </c>
      <c r="AW93" s="65"/>
      <c r="AY93" s="65"/>
      <c r="AZ93" s="65"/>
    </row>
    <row r="94" spans="1:52">
      <c r="A94" s="50" t="s">
        <v>225</v>
      </c>
      <c r="B94" s="65">
        <v>0</v>
      </c>
      <c r="C94" s="65">
        <v>0</v>
      </c>
      <c r="D94" s="65">
        <v>0</v>
      </c>
      <c r="X94" s="112"/>
      <c r="Y94" s="76"/>
      <c r="Z94" s="72" t="s">
        <v>147</v>
      </c>
      <c r="AA94" s="72">
        <v>184</v>
      </c>
      <c r="AB94" s="58">
        <f>AA94/$AA$91</f>
        <v>0.111990261716372</v>
      </c>
      <c r="AC94" s="72">
        <v>81.3</v>
      </c>
      <c r="AD94" s="72">
        <v>77.11</v>
      </c>
      <c r="AE94" s="87">
        <v>0.1082</v>
      </c>
      <c r="AF94" s="72">
        <v>25.24</v>
      </c>
      <c r="AG94" s="87">
        <v>0.0297</v>
      </c>
      <c r="AH94" s="87">
        <v>0.2423</v>
      </c>
      <c r="AI94" s="87">
        <v>0.1082</v>
      </c>
      <c r="AJ94" s="87">
        <v>0.0773</v>
      </c>
      <c r="AK94" s="72">
        <v>2.73</v>
      </c>
      <c r="AL94" s="72">
        <v>7.87</v>
      </c>
      <c r="AM94" s="72">
        <v>11.71</v>
      </c>
      <c r="AW94" s="65"/>
      <c r="AY94" s="65"/>
      <c r="AZ94" s="65"/>
    </row>
    <row r="95" spans="1:52">
      <c r="A95" s="50" t="s">
        <v>226</v>
      </c>
      <c r="B95" s="65">
        <v>1</v>
      </c>
      <c r="C95" s="65">
        <v>1</v>
      </c>
      <c r="D95" s="65">
        <v>1</v>
      </c>
      <c r="X95" s="112"/>
      <c r="Y95" s="76"/>
      <c r="Z95" s="72" t="s">
        <v>150</v>
      </c>
      <c r="AA95" s="72">
        <v>146</v>
      </c>
      <c r="AB95" s="58">
        <f>AA95/$AA$91</f>
        <v>0.0888618381010347</v>
      </c>
      <c r="AC95" s="72">
        <v>36.05</v>
      </c>
      <c r="AD95" s="72">
        <v>35.32</v>
      </c>
      <c r="AE95" s="87">
        <v>0.0134</v>
      </c>
      <c r="AF95" s="72">
        <v>6</v>
      </c>
      <c r="AG95" s="87">
        <v>0.0019</v>
      </c>
      <c r="AH95" s="87">
        <v>0.1275</v>
      </c>
      <c r="AI95" s="87">
        <v>0.047</v>
      </c>
      <c r="AJ95" s="87">
        <v>0.0336</v>
      </c>
      <c r="AK95" s="72">
        <v>0.08</v>
      </c>
      <c r="AL95" s="72">
        <v>0.12</v>
      </c>
      <c r="AM95" s="72">
        <v>0.12</v>
      </c>
      <c r="AW95" s="65"/>
      <c r="AY95" s="65"/>
      <c r="AZ95" s="65"/>
    </row>
    <row r="96" spans="1:52">
      <c r="A96" s="50" t="s">
        <v>227</v>
      </c>
      <c r="B96" s="65">
        <v>0</v>
      </c>
      <c r="C96" s="65">
        <v>0</v>
      </c>
      <c r="D96" s="65">
        <v>0</v>
      </c>
      <c r="X96" s="113"/>
      <c r="Y96" s="78"/>
      <c r="Z96" s="72" t="s">
        <v>148</v>
      </c>
      <c r="AA96" s="72">
        <v>111</v>
      </c>
      <c r="AB96" s="58">
        <f>AA96/$AA$91</f>
        <v>0.0675593426658551</v>
      </c>
      <c r="AC96" s="72">
        <v>79.68</v>
      </c>
      <c r="AD96" s="72">
        <v>73.7</v>
      </c>
      <c r="AE96" s="87">
        <v>0.1417</v>
      </c>
      <c r="AF96" s="72">
        <v>22.82</v>
      </c>
      <c r="AG96" s="87">
        <v>0.0367</v>
      </c>
      <c r="AH96" s="87">
        <v>0.2917</v>
      </c>
      <c r="AI96" s="87">
        <v>0.0917</v>
      </c>
      <c r="AJ96" s="87">
        <v>0.05</v>
      </c>
      <c r="AK96" s="72">
        <v>3.23</v>
      </c>
      <c r="AL96" s="72">
        <v>4.98</v>
      </c>
      <c r="AM96" s="72">
        <v>8.07</v>
      </c>
      <c r="AW96" s="65"/>
      <c r="AY96" s="65"/>
      <c r="AZ96" s="65"/>
    </row>
    <row r="97" spans="1:52">
      <c r="A97" s="50" t="s">
        <v>228</v>
      </c>
      <c r="B97" s="65">
        <v>1</v>
      </c>
      <c r="C97" s="65">
        <v>1</v>
      </c>
      <c r="D97" s="65">
        <v>1</v>
      </c>
      <c r="X97" s="113"/>
      <c r="Y97" s="74">
        <v>43712</v>
      </c>
      <c r="Z97" s="72" t="s">
        <v>52</v>
      </c>
      <c r="AA97" s="72">
        <v>1401</v>
      </c>
      <c r="AB97" s="58" t="s">
        <v>145</v>
      </c>
      <c r="AC97" s="72">
        <v>75.99</v>
      </c>
      <c r="AD97" s="72">
        <v>73.42</v>
      </c>
      <c r="AE97" s="87">
        <v>0.1214</v>
      </c>
      <c r="AF97" s="72">
        <v>30.39</v>
      </c>
      <c r="AG97" s="87">
        <v>0.0302</v>
      </c>
      <c r="AH97" s="87">
        <v>0.2103</v>
      </c>
      <c r="AI97" s="72">
        <v>0</v>
      </c>
      <c r="AJ97" s="72" t="s">
        <v>53</v>
      </c>
      <c r="AK97" s="72">
        <v>3.69</v>
      </c>
      <c r="AL97" s="72">
        <v>0</v>
      </c>
      <c r="AM97" s="72" t="s">
        <v>53</v>
      </c>
      <c r="AW97" s="65"/>
      <c r="AY97" s="65"/>
      <c r="AZ97" s="65"/>
    </row>
    <row r="98" spans="24:52">
      <c r="X98" s="113"/>
      <c r="Y98" s="76"/>
      <c r="Z98" s="72" t="s">
        <v>146</v>
      </c>
      <c r="AA98" s="72">
        <v>962</v>
      </c>
      <c r="AB98" s="58">
        <f>AA98/$AA$97</f>
        <v>0.686652391149179</v>
      </c>
      <c r="AC98" s="72">
        <v>74.78</v>
      </c>
      <c r="AD98" s="72">
        <v>73.26</v>
      </c>
      <c r="AE98" s="87">
        <v>0.1253</v>
      </c>
      <c r="AF98" s="72">
        <v>35.95</v>
      </c>
      <c r="AG98" s="87">
        <v>0.034</v>
      </c>
      <c r="AH98" s="87">
        <v>0.2179</v>
      </c>
      <c r="AI98" s="72">
        <v>0</v>
      </c>
      <c r="AJ98" s="72" t="s">
        <v>53</v>
      </c>
      <c r="AK98" s="72">
        <v>4.5</v>
      </c>
      <c r="AL98" s="72">
        <v>0</v>
      </c>
      <c r="AM98" s="72" t="s">
        <v>53</v>
      </c>
      <c r="AW98" s="65"/>
      <c r="AY98" s="65"/>
      <c r="AZ98" s="65"/>
    </row>
    <row r="99" spans="25:52">
      <c r="Y99" s="76"/>
      <c r="Z99" s="72" t="s">
        <v>148</v>
      </c>
      <c r="AA99" s="72">
        <v>165</v>
      </c>
      <c r="AB99" s="58">
        <f>AA99/$AA$97</f>
        <v>0.117773019271949</v>
      </c>
      <c r="AC99" s="72">
        <v>97.93</v>
      </c>
      <c r="AD99" s="72">
        <v>93.94</v>
      </c>
      <c r="AE99" s="87">
        <v>0.1279</v>
      </c>
      <c r="AF99" s="72">
        <v>24.64</v>
      </c>
      <c r="AG99" s="87">
        <v>0.0282</v>
      </c>
      <c r="AH99" s="87">
        <v>0.2326</v>
      </c>
      <c r="AI99" s="72">
        <v>0</v>
      </c>
      <c r="AJ99" s="72" t="s">
        <v>53</v>
      </c>
      <c r="AK99" s="72">
        <v>3.15</v>
      </c>
      <c r="AL99" s="72">
        <v>0</v>
      </c>
      <c r="AM99" s="72" t="s">
        <v>53</v>
      </c>
      <c r="AW99" s="65"/>
      <c r="AY99" s="65"/>
      <c r="AZ99" s="65"/>
    </row>
    <row r="100" spans="25:52">
      <c r="Y100" s="76"/>
      <c r="Z100" s="72" t="s">
        <v>150</v>
      </c>
      <c r="AA100" s="72">
        <v>98</v>
      </c>
      <c r="AB100" s="58">
        <f>AA100/$AA$97</f>
        <v>0.0699500356887937</v>
      </c>
      <c r="AC100" s="72">
        <v>82.8</v>
      </c>
      <c r="AD100" s="72">
        <v>76.55</v>
      </c>
      <c r="AE100" s="87">
        <v>0.1321</v>
      </c>
      <c r="AF100" s="72">
        <v>6</v>
      </c>
      <c r="AG100" s="87">
        <v>0.0086</v>
      </c>
      <c r="AH100" s="87">
        <v>0.1887</v>
      </c>
      <c r="AI100" s="72">
        <v>0</v>
      </c>
      <c r="AJ100" s="72" t="s">
        <v>53</v>
      </c>
      <c r="AK100" s="72">
        <v>0.79</v>
      </c>
      <c r="AL100" s="72">
        <v>0</v>
      </c>
      <c r="AM100" s="72" t="s">
        <v>53</v>
      </c>
      <c r="AW100" s="65"/>
      <c r="AY100" s="65"/>
      <c r="AZ100" s="65"/>
    </row>
    <row r="101" spans="25:52">
      <c r="Y101" s="76"/>
      <c r="Z101" s="72" t="s">
        <v>147</v>
      </c>
      <c r="AA101" s="72">
        <v>94</v>
      </c>
      <c r="AB101" s="58">
        <f>AA101/$AA$97</f>
        <v>0.0670949321912919</v>
      </c>
      <c r="AC101" s="72">
        <v>75.38</v>
      </c>
      <c r="AD101" s="72">
        <v>68.13</v>
      </c>
      <c r="AE101" s="87">
        <v>0.1154</v>
      </c>
      <c r="AF101" s="72">
        <v>6</v>
      </c>
      <c r="AG101" s="87">
        <v>0.0085</v>
      </c>
      <c r="AH101" s="87">
        <v>0.2212</v>
      </c>
      <c r="AI101" s="72">
        <v>0</v>
      </c>
      <c r="AJ101" s="72" t="s">
        <v>53</v>
      </c>
      <c r="AK101" s="72">
        <v>0.69</v>
      </c>
      <c r="AL101" s="72">
        <v>0</v>
      </c>
      <c r="AM101" s="72" t="s">
        <v>53</v>
      </c>
      <c r="AW101" s="65"/>
      <c r="AY101" s="65"/>
      <c r="AZ101" s="65"/>
    </row>
    <row r="102" spans="25:52">
      <c r="Y102" s="78"/>
      <c r="Z102" s="72" t="s">
        <v>149</v>
      </c>
      <c r="AA102" s="72">
        <v>82</v>
      </c>
      <c r="AB102" s="58">
        <f>AA102/$AA$97</f>
        <v>0.0585296216987866</v>
      </c>
      <c r="AC102" s="72">
        <v>38.62</v>
      </c>
      <c r="AD102" s="72">
        <v>36.83</v>
      </c>
      <c r="AE102" s="87">
        <v>0.0581</v>
      </c>
      <c r="AF102" s="72">
        <v>45.6</v>
      </c>
      <c r="AG102" s="87">
        <v>0.0603</v>
      </c>
      <c r="AH102" s="87">
        <v>0.093</v>
      </c>
      <c r="AI102" s="72">
        <v>0</v>
      </c>
      <c r="AJ102" s="72" t="s">
        <v>53</v>
      </c>
      <c r="AK102" s="72">
        <v>2.65</v>
      </c>
      <c r="AL102" s="72">
        <v>0</v>
      </c>
      <c r="AM102" s="72" t="s">
        <v>53</v>
      </c>
      <c r="AW102" s="65"/>
      <c r="AY102" s="65"/>
      <c r="AZ102" s="65"/>
    </row>
    <row r="103" ht="13.5" spans="1:9">
      <c r="A103" t="s">
        <v>112</v>
      </c>
      <c r="B103" t="s">
        <v>171</v>
      </c>
      <c r="C103" t="s">
        <v>54</v>
      </c>
      <c r="D103" t="s">
        <v>50</v>
      </c>
      <c r="E103"/>
      <c r="F103"/>
      <c r="G103"/>
      <c r="H103" t="s">
        <v>112</v>
      </c>
      <c r="I103" t="s">
        <v>171</v>
      </c>
    </row>
    <row r="104" ht="13.5" spans="1:9">
      <c r="A104" t="s">
        <v>114</v>
      </c>
      <c r="B104" s="1">
        <v>0.1027</v>
      </c>
      <c r="C104" s="1">
        <v>0.1326</v>
      </c>
      <c r="D104" s="1">
        <v>0.0895</v>
      </c>
      <c r="E104"/>
      <c r="F104"/>
      <c r="G104"/>
      <c r="H104" t="s">
        <v>172</v>
      </c>
      <c r="I104" s="1">
        <v>0.1</v>
      </c>
    </row>
    <row r="105" ht="13.5" spans="1:9">
      <c r="A105" t="s">
        <v>115</v>
      </c>
      <c r="B105" s="1">
        <v>0.0407</v>
      </c>
      <c r="C105" s="1">
        <v>0.0386</v>
      </c>
      <c r="D105" s="1">
        <v>0.0416</v>
      </c>
      <c r="E105"/>
      <c r="F105"/>
      <c r="G105"/>
      <c r="H105" t="s">
        <v>115</v>
      </c>
      <c r="I105" s="1">
        <v>0.0425</v>
      </c>
    </row>
    <row r="106" ht="13.5" spans="1:9">
      <c r="A106" t="s">
        <v>116</v>
      </c>
      <c r="B106" s="1">
        <v>0.1066</v>
      </c>
      <c r="C106" s="1">
        <v>0.1072</v>
      </c>
      <c r="D106" s="1">
        <v>0.1063</v>
      </c>
      <c r="E106"/>
      <c r="F106"/>
      <c r="G106"/>
      <c r="H106" t="s">
        <v>116</v>
      </c>
      <c r="I106" s="1">
        <v>0.1062</v>
      </c>
    </row>
    <row r="107" ht="13.5" spans="1:9">
      <c r="A107" t="s">
        <v>117</v>
      </c>
      <c r="B107" s="1">
        <v>0.0826</v>
      </c>
      <c r="C107" s="1">
        <v>0.0803</v>
      </c>
      <c r="D107" s="1">
        <v>0.0836</v>
      </c>
      <c r="E107"/>
      <c r="F107"/>
      <c r="G107"/>
      <c r="H107" t="s">
        <v>117</v>
      </c>
      <c r="I107" s="1">
        <v>0.081</v>
      </c>
    </row>
    <row r="108" ht="13.5" spans="1:9">
      <c r="A108" t="s">
        <v>118</v>
      </c>
      <c r="B108" s="1">
        <v>0.0977</v>
      </c>
      <c r="C108" s="1">
        <v>0.0909</v>
      </c>
      <c r="D108" s="1">
        <v>0.1007</v>
      </c>
      <c r="E108"/>
      <c r="F108"/>
      <c r="G108"/>
      <c r="H108" t="s">
        <v>118</v>
      </c>
      <c r="I108" s="1">
        <v>0.1046</v>
      </c>
    </row>
    <row r="109" ht="13.5" spans="1:9">
      <c r="A109" t="s">
        <v>119</v>
      </c>
      <c r="B109" s="1">
        <v>0.094</v>
      </c>
      <c r="C109" s="1">
        <v>0.0872</v>
      </c>
      <c r="D109" s="1">
        <v>0.097</v>
      </c>
      <c r="E109"/>
      <c r="F109"/>
      <c r="G109"/>
      <c r="H109" t="s">
        <v>119</v>
      </c>
      <c r="I109" s="1">
        <v>0.095</v>
      </c>
    </row>
    <row r="110" ht="13.5" spans="1:9">
      <c r="A110" t="s">
        <v>120</v>
      </c>
      <c r="B110" s="1">
        <v>0.0982</v>
      </c>
      <c r="C110" s="1">
        <v>0.0872</v>
      </c>
      <c r="D110" s="1">
        <v>0.103</v>
      </c>
      <c r="E110"/>
      <c r="F110"/>
      <c r="G110"/>
      <c r="H110" t="s">
        <v>120</v>
      </c>
      <c r="I110" s="1">
        <v>0.1071</v>
      </c>
    </row>
    <row r="111" ht="13.5" spans="1:9">
      <c r="A111" t="s">
        <v>121</v>
      </c>
      <c r="B111" s="1">
        <v>0.0567</v>
      </c>
      <c r="C111" s="1">
        <v>0.0586</v>
      </c>
      <c r="D111" s="1">
        <v>0.0558</v>
      </c>
      <c r="E111"/>
      <c r="F111"/>
      <c r="G111"/>
      <c r="H111" t="s">
        <v>121</v>
      </c>
      <c r="I111" s="1">
        <v>0.0626</v>
      </c>
    </row>
    <row r="112" ht="13.5" spans="1:9">
      <c r="A112" t="s">
        <v>122</v>
      </c>
      <c r="B112" s="1">
        <v>0.0768</v>
      </c>
      <c r="C112" s="1">
        <v>0.0734</v>
      </c>
      <c r="D112" s="1">
        <v>0.0783</v>
      </c>
      <c r="E112"/>
      <c r="F112"/>
      <c r="G112"/>
      <c r="H112" t="s">
        <v>122</v>
      </c>
      <c r="I112" s="1">
        <v>0.0754</v>
      </c>
    </row>
    <row r="113" ht="13.5" spans="1:9">
      <c r="A113" t="s">
        <v>124</v>
      </c>
      <c r="B113" s="1">
        <v>0.0847</v>
      </c>
      <c r="C113" s="1">
        <v>0.0819</v>
      </c>
      <c r="D113" s="1">
        <v>0.086</v>
      </c>
      <c r="E113"/>
      <c r="F113"/>
      <c r="G113"/>
      <c r="H113" t="s">
        <v>124</v>
      </c>
      <c r="I113" s="1">
        <v>0.0732</v>
      </c>
    </row>
    <row r="114" ht="13.5" spans="1:9">
      <c r="A114" t="s">
        <v>126</v>
      </c>
      <c r="B114" s="1">
        <v>0.0909</v>
      </c>
      <c r="C114" s="1">
        <v>0.0851</v>
      </c>
      <c r="D114" s="1">
        <v>0.0935</v>
      </c>
      <c r="E114"/>
      <c r="F114"/>
      <c r="G114"/>
      <c r="H114" t="s">
        <v>126</v>
      </c>
      <c r="I114" s="1">
        <v>0.0757</v>
      </c>
    </row>
    <row r="115" ht="13.5" spans="1:9">
      <c r="A115" t="s">
        <v>128</v>
      </c>
      <c r="B115" s="1">
        <v>0.059</v>
      </c>
      <c r="C115" s="1">
        <v>0.0671</v>
      </c>
      <c r="D115" s="1">
        <v>0.0554</v>
      </c>
      <c r="E115"/>
      <c r="F115"/>
      <c r="G115"/>
      <c r="H115" t="s">
        <v>128</v>
      </c>
      <c r="I115" s="1">
        <v>0.0582</v>
      </c>
    </row>
    <row r="116" ht="13.5" spans="1:9">
      <c r="A116" t="s">
        <v>130</v>
      </c>
      <c r="B116" s="1">
        <v>0.0092</v>
      </c>
      <c r="C116" s="1">
        <v>0.009</v>
      </c>
      <c r="D116" s="1">
        <v>0.0093</v>
      </c>
      <c r="E116"/>
      <c r="F116"/>
      <c r="G116"/>
      <c r="H116" t="s">
        <v>130</v>
      </c>
      <c r="I116" s="1">
        <v>0.0172</v>
      </c>
    </row>
    <row r="117" ht="13.5" spans="1:9">
      <c r="A117" t="s">
        <v>132</v>
      </c>
      <c r="B117" s="1">
        <v>0.0003</v>
      </c>
      <c r="C117" s="1">
        <v>0.0011</v>
      </c>
      <c r="D117" s="1">
        <v>0</v>
      </c>
      <c r="E117"/>
      <c r="F117"/>
      <c r="G117"/>
      <c r="H117" t="s">
        <v>132</v>
      </c>
      <c r="I117" s="1">
        <v>0.0015</v>
      </c>
    </row>
    <row r="118" ht="13.5" spans="1:9">
      <c r="A118" t="s">
        <v>211</v>
      </c>
      <c r="B118" s="1">
        <v>0</v>
      </c>
      <c r="C118" s="1">
        <v>0</v>
      </c>
      <c r="D118" s="1">
        <v>0</v>
      </c>
      <c r="E118"/>
      <c r="F118"/>
      <c r="G118"/>
      <c r="H118" t="s">
        <v>211</v>
      </c>
      <c r="I118" s="1">
        <v>0</v>
      </c>
    </row>
    <row r="119" ht="13.5" spans="1:9">
      <c r="A119" t="s">
        <v>215</v>
      </c>
      <c r="B119" s="1">
        <v>0</v>
      </c>
      <c r="C119" s="1">
        <v>0</v>
      </c>
      <c r="D119" s="1">
        <v>0</v>
      </c>
      <c r="E119"/>
      <c r="F119"/>
      <c r="G119"/>
      <c r="H119" t="s">
        <v>215</v>
      </c>
      <c r="I119" s="1">
        <v>0</v>
      </c>
    </row>
    <row r="120" ht="13.5" spans="1:9">
      <c r="A120" t="s">
        <v>217</v>
      </c>
      <c r="B120" s="1">
        <v>0</v>
      </c>
      <c r="C120" s="1">
        <v>0</v>
      </c>
      <c r="D120" s="1">
        <v>0</v>
      </c>
      <c r="E120"/>
      <c r="F120"/>
      <c r="G120"/>
      <c r="H120" t="s">
        <v>217</v>
      </c>
      <c r="I120" s="1">
        <v>0</v>
      </c>
    </row>
    <row r="121" ht="13.5" spans="1:9">
      <c r="A121" t="s">
        <v>219</v>
      </c>
      <c r="B121" s="1">
        <v>0</v>
      </c>
      <c r="C121" s="1">
        <v>0</v>
      </c>
      <c r="D121" s="1">
        <v>0</v>
      </c>
      <c r="E121"/>
      <c r="F121"/>
      <c r="G121"/>
      <c r="H121" t="s">
        <v>219</v>
      </c>
      <c r="I121" s="1">
        <v>0</v>
      </c>
    </row>
    <row r="122" ht="13.5" spans="1:9">
      <c r="A122" t="s">
        <v>221</v>
      </c>
      <c r="B122" s="1">
        <v>0</v>
      </c>
      <c r="C122" s="1">
        <v>0</v>
      </c>
      <c r="D122" s="1">
        <v>0</v>
      </c>
      <c r="E122"/>
      <c r="F122"/>
      <c r="G122"/>
      <c r="H122" t="s">
        <v>221</v>
      </c>
      <c r="I122" s="1">
        <v>0</v>
      </c>
    </row>
    <row r="123" ht="13.5" spans="1:9">
      <c r="A123" t="s">
        <v>223</v>
      </c>
      <c r="B123" s="1">
        <v>0</v>
      </c>
      <c r="C123" s="1">
        <v>0</v>
      </c>
      <c r="D123" s="1">
        <v>0</v>
      </c>
      <c r="E123"/>
      <c r="F123"/>
      <c r="G123"/>
      <c r="H123" t="s">
        <v>223</v>
      </c>
      <c r="I123" s="1">
        <v>0</v>
      </c>
    </row>
    <row r="124" ht="13.5" spans="1:9">
      <c r="A124" t="s">
        <v>225</v>
      </c>
      <c r="B124" s="1">
        <v>0</v>
      </c>
      <c r="C124" s="1">
        <v>0</v>
      </c>
      <c r="D124" s="1">
        <v>0</v>
      </c>
      <c r="E124"/>
      <c r="F124"/>
      <c r="G124"/>
      <c r="H124" t="s">
        <v>225</v>
      </c>
      <c r="I124" s="1">
        <v>0</v>
      </c>
    </row>
    <row r="125" ht="13.5" spans="1:9">
      <c r="A125" t="s">
        <v>227</v>
      </c>
      <c r="B125" s="1">
        <v>0</v>
      </c>
      <c r="C125" s="1">
        <v>0</v>
      </c>
      <c r="D125" s="1">
        <v>0</v>
      </c>
      <c r="E125"/>
      <c r="F125"/>
      <c r="G125"/>
      <c r="H125" t="s">
        <v>227</v>
      </c>
      <c r="I125" s="1">
        <v>0</v>
      </c>
    </row>
  </sheetData>
  <mergeCells count="28">
    <mergeCell ref="A9:A10"/>
    <mergeCell ref="B9:B10"/>
    <mergeCell ref="Y16:Y18"/>
    <mergeCell ref="Y23:Y24"/>
    <mergeCell ref="Y31:Y33"/>
    <mergeCell ref="Y41:Y43"/>
    <mergeCell ref="Y48:Y49"/>
    <mergeCell ref="Y50:Y57"/>
    <mergeCell ref="Y91:Y96"/>
    <mergeCell ref="Y97:Y102"/>
    <mergeCell ref="Z16:Z18"/>
    <mergeCell ref="Z23:Z24"/>
    <mergeCell ref="Z48:Z49"/>
    <mergeCell ref="Z50:Z51"/>
    <mergeCell ref="Z53:Z54"/>
    <mergeCell ref="Z56:Z57"/>
    <mergeCell ref="AA15:AA18"/>
    <mergeCell ref="AI48:AI49"/>
    <mergeCell ref="AI50:AI51"/>
    <mergeCell ref="AI52:AI53"/>
    <mergeCell ref="AI54:AI55"/>
    <mergeCell ref="AI56:AI57"/>
    <mergeCell ref="AI58:AI59"/>
    <mergeCell ref="AI60:AI61"/>
    <mergeCell ref="AI62:AI63"/>
    <mergeCell ref="AL41:AL43"/>
    <mergeCell ref="AP30:AP33"/>
    <mergeCell ref="AQ16:AQ18"/>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E37" sqref="E37"/>
    </sheetView>
  </sheetViews>
  <sheetFormatPr defaultColWidth="9" defaultRowHeight="13.5"/>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60"/>
  <sheetViews>
    <sheetView workbookViewId="0">
      <pane ySplit="1" topLeftCell="A8" activePane="bottomLeft" state="frozen"/>
      <selection/>
      <selection pane="bottomLeft" activeCell="E13" sqref="E13:Z15"/>
    </sheetView>
  </sheetViews>
  <sheetFormatPr defaultColWidth="9" defaultRowHeight="16.5"/>
  <cols>
    <col min="1" max="15" width="9" style="2"/>
    <col min="16" max="16" width="9.25" style="2"/>
    <col min="17" max="22" width="9" style="2"/>
    <col min="23" max="23" width="9.125" style="2"/>
    <col min="24" max="16384" width="9" style="2"/>
  </cols>
  <sheetData>
    <row r="1" ht="49.5" customHeight="1" spans="1:39">
      <c r="A1" s="3" t="s">
        <v>229</v>
      </c>
      <c r="B1" s="3" t="s">
        <v>230</v>
      </c>
      <c r="C1" s="3" t="s">
        <v>231</v>
      </c>
      <c r="D1" s="3" t="s">
        <v>232</v>
      </c>
      <c r="E1" s="3" t="s">
        <v>233</v>
      </c>
      <c r="F1" s="4" t="s">
        <v>234</v>
      </c>
      <c r="G1" s="3" t="s">
        <v>235</v>
      </c>
      <c r="H1" s="3" t="s">
        <v>236</v>
      </c>
      <c r="I1" s="3" t="s">
        <v>237</v>
      </c>
      <c r="J1" s="3" t="s">
        <v>238</v>
      </c>
      <c r="K1" s="3" t="s">
        <v>239</v>
      </c>
      <c r="L1" s="3" t="s">
        <v>240</v>
      </c>
      <c r="M1" s="3" t="s">
        <v>241</v>
      </c>
      <c r="N1" s="3" t="s">
        <v>242</v>
      </c>
      <c r="O1" s="3" t="s">
        <v>243</v>
      </c>
      <c r="P1" s="3" t="s">
        <v>191</v>
      </c>
      <c r="Q1" s="3" t="s">
        <v>158</v>
      </c>
      <c r="R1" s="3" t="s">
        <v>244</v>
      </c>
      <c r="S1" s="3" t="s">
        <v>245</v>
      </c>
      <c r="T1" s="9" t="s">
        <v>246</v>
      </c>
      <c r="U1" s="10" t="s">
        <v>183</v>
      </c>
      <c r="V1" s="10" t="s">
        <v>184</v>
      </c>
      <c r="W1" s="10" t="s">
        <v>185</v>
      </c>
      <c r="X1" s="3" t="s">
        <v>247</v>
      </c>
      <c r="Y1" s="9" t="s">
        <v>248</v>
      </c>
      <c r="Z1" s="10" t="s">
        <v>38</v>
      </c>
      <c r="AA1" s="3" t="s">
        <v>249</v>
      </c>
      <c r="AB1" s="10" t="s">
        <v>159</v>
      </c>
      <c r="AC1" s="10" t="s">
        <v>160</v>
      </c>
      <c r="AD1" s="10" t="s">
        <v>250</v>
      </c>
      <c r="AE1" s="3" t="s">
        <v>43</v>
      </c>
      <c r="AF1" s="3" t="s">
        <v>251</v>
      </c>
      <c r="AG1" s="13" t="s">
        <v>252</v>
      </c>
      <c r="AH1" s="10" t="s">
        <v>40</v>
      </c>
      <c r="AI1" s="10" t="s">
        <v>187</v>
      </c>
      <c r="AJ1" s="10" t="s">
        <v>253</v>
      </c>
      <c r="AK1" s="3" t="s">
        <v>254</v>
      </c>
      <c r="AL1" s="3" t="s">
        <v>255</v>
      </c>
      <c r="AM1" s="3" t="s">
        <v>256</v>
      </c>
    </row>
    <row r="2" ht="49.5" customHeight="1" spans="1:39">
      <c r="A2" s="5" t="s">
        <v>257</v>
      </c>
      <c r="B2" s="5" t="s">
        <v>258</v>
      </c>
      <c r="C2" s="5" t="s">
        <v>146</v>
      </c>
      <c r="D2" s="5" t="s">
        <v>49</v>
      </c>
      <c r="E2" s="5" t="s">
        <v>259</v>
      </c>
      <c r="F2" s="29">
        <v>25369</v>
      </c>
      <c r="G2" s="29">
        <v>152568</v>
      </c>
      <c r="H2" s="30" t="s">
        <v>260</v>
      </c>
      <c r="I2" s="30" t="s">
        <v>261</v>
      </c>
      <c r="J2" s="37" t="s">
        <v>262</v>
      </c>
      <c r="K2" s="38" t="s">
        <v>53</v>
      </c>
      <c r="L2" s="30" t="s">
        <v>263</v>
      </c>
      <c r="M2" s="30" t="s">
        <v>264</v>
      </c>
      <c r="N2" s="30" t="s">
        <v>265</v>
      </c>
      <c r="O2" s="38" t="s">
        <v>266</v>
      </c>
      <c r="P2" s="29">
        <v>7000.01</v>
      </c>
      <c r="Q2" s="29">
        <v>144.99</v>
      </c>
      <c r="R2" s="29">
        <v>76.92</v>
      </c>
      <c r="S2" s="29">
        <v>96</v>
      </c>
      <c r="T2" s="29">
        <v>91</v>
      </c>
      <c r="U2" s="43">
        <v>0.0082</v>
      </c>
      <c r="V2" s="43">
        <v>0.2581</v>
      </c>
      <c r="W2" s="43">
        <v>0.9479</v>
      </c>
      <c r="X2" s="29">
        <v>9</v>
      </c>
      <c r="Y2" s="29">
        <v>146</v>
      </c>
      <c r="Z2" s="43">
        <v>0.0938</v>
      </c>
      <c r="AA2" s="29">
        <v>16.22</v>
      </c>
      <c r="AB2" s="43">
        <v>0.2</v>
      </c>
      <c r="AC2" s="43">
        <v>0.11</v>
      </c>
      <c r="AD2" s="29"/>
      <c r="AE2" s="29">
        <v>1.52</v>
      </c>
      <c r="AF2" s="29">
        <v>1.62</v>
      </c>
      <c r="AG2" s="29"/>
      <c r="AH2" s="43">
        <v>0.02</v>
      </c>
      <c r="AI2" s="43">
        <v>0.02</v>
      </c>
      <c r="AJ2" s="30" t="s">
        <v>267</v>
      </c>
      <c r="AK2" s="38" t="s">
        <v>268</v>
      </c>
      <c r="AL2" s="29"/>
      <c r="AM2" s="38" t="s">
        <v>269</v>
      </c>
    </row>
    <row r="3" ht="49.5" customHeight="1" spans="1:39">
      <c r="A3" s="5" t="s">
        <v>257</v>
      </c>
      <c r="B3" s="5" t="s">
        <v>258</v>
      </c>
      <c r="C3" s="5" t="s">
        <v>146</v>
      </c>
      <c r="D3" s="5" t="s">
        <v>49</v>
      </c>
      <c r="E3" s="5" t="s">
        <v>259</v>
      </c>
      <c r="F3" s="29">
        <v>25369</v>
      </c>
      <c r="G3" s="29">
        <v>152567</v>
      </c>
      <c r="H3" s="30" t="s">
        <v>270</v>
      </c>
      <c r="I3" s="30" t="s">
        <v>261</v>
      </c>
      <c r="J3" s="38" t="s">
        <v>271</v>
      </c>
      <c r="K3" s="38" t="s">
        <v>53</v>
      </c>
      <c r="L3" s="30" t="s">
        <v>263</v>
      </c>
      <c r="M3" s="30" t="s">
        <v>264</v>
      </c>
      <c r="N3" s="30" t="s">
        <v>265</v>
      </c>
      <c r="O3" s="38" t="s">
        <v>266</v>
      </c>
      <c r="P3" s="29">
        <v>4972.52</v>
      </c>
      <c r="Q3" s="29">
        <v>124.8</v>
      </c>
      <c r="R3" s="29">
        <v>92.08</v>
      </c>
      <c r="S3" s="29">
        <v>62</v>
      </c>
      <c r="T3" s="29">
        <v>54</v>
      </c>
      <c r="U3" s="43">
        <v>0.0073</v>
      </c>
      <c r="V3" s="43">
        <v>0.2255</v>
      </c>
      <c r="W3" s="43">
        <v>0.871</v>
      </c>
      <c r="X3" s="29">
        <v>7</v>
      </c>
      <c r="Y3" s="29">
        <v>656</v>
      </c>
      <c r="Z3" s="43">
        <v>0.125</v>
      </c>
      <c r="AA3" s="29">
        <v>93.71</v>
      </c>
      <c r="AB3" s="43">
        <v>0.3036</v>
      </c>
      <c r="AC3" s="43">
        <v>0.2264</v>
      </c>
      <c r="AD3" s="29"/>
      <c r="AE3" s="29">
        <v>11.71</v>
      </c>
      <c r="AF3" s="29">
        <v>25.17</v>
      </c>
      <c r="AG3" s="29"/>
      <c r="AH3" s="43">
        <v>0.1263</v>
      </c>
      <c r="AI3" s="43">
        <v>0.2569</v>
      </c>
      <c r="AJ3" s="30" t="s">
        <v>267</v>
      </c>
      <c r="AK3" s="38" t="s">
        <v>272</v>
      </c>
      <c r="AL3" s="29"/>
      <c r="AM3" s="38" t="s">
        <v>273</v>
      </c>
    </row>
    <row r="4" ht="49.5" customHeight="1" spans="1:39">
      <c r="A4" s="5" t="s">
        <v>257</v>
      </c>
      <c r="B4" s="5" t="s">
        <v>258</v>
      </c>
      <c r="C4" s="5" t="s">
        <v>150</v>
      </c>
      <c r="D4" s="5" t="s">
        <v>49</v>
      </c>
      <c r="E4" s="5" t="s">
        <v>259</v>
      </c>
      <c r="F4" s="29">
        <v>27548</v>
      </c>
      <c r="G4" s="29">
        <v>156617</v>
      </c>
      <c r="H4" s="30" t="s">
        <v>274</v>
      </c>
      <c r="I4" s="30" t="s">
        <v>261</v>
      </c>
      <c r="J4" s="38" t="s">
        <v>275</v>
      </c>
      <c r="K4" s="38" t="s">
        <v>53</v>
      </c>
      <c r="L4" s="30" t="s">
        <v>276</v>
      </c>
      <c r="M4" s="30" t="s">
        <v>264</v>
      </c>
      <c r="N4" s="30" t="s">
        <v>265</v>
      </c>
      <c r="O4" s="38" t="s">
        <v>266</v>
      </c>
      <c r="P4" s="29">
        <v>2966.81</v>
      </c>
      <c r="Q4" s="29">
        <v>150.04</v>
      </c>
      <c r="R4" s="29">
        <v>134.86</v>
      </c>
      <c r="S4" s="29">
        <v>25</v>
      </c>
      <c r="T4" s="29">
        <v>22</v>
      </c>
      <c r="U4" s="43">
        <v>0.0037</v>
      </c>
      <c r="V4" s="43">
        <v>0.3521</v>
      </c>
      <c r="W4" s="43">
        <v>0.88</v>
      </c>
      <c r="X4" s="29">
        <v>7</v>
      </c>
      <c r="Y4" s="29">
        <v>42</v>
      </c>
      <c r="Z4" s="43">
        <v>0.3043</v>
      </c>
      <c r="AA4" s="29">
        <v>6</v>
      </c>
      <c r="AB4" s="43">
        <v>0.2174</v>
      </c>
      <c r="AC4" s="43">
        <v>0.087</v>
      </c>
      <c r="AD4" s="29"/>
      <c r="AE4" s="29">
        <v>1.83</v>
      </c>
      <c r="AF4" s="29">
        <v>23.91</v>
      </c>
      <c r="AG4" s="29"/>
      <c r="AH4" s="43">
        <v>0.0136</v>
      </c>
      <c r="AI4" s="43">
        <v>0.1775</v>
      </c>
      <c r="AJ4" s="30" t="s">
        <v>277</v>
      </c>
      <c r="AK4" s="38" t="s">
        <v>278</v>
      </c>
      <c r="AL4" s="29"/>
      <c r="AM4" s="38" t="s">
        <v>279</v>
      </c>
    </row>
    <row r="5" ht="49.5" customHeight="1" spans="1:39">
      <c r="A5" s="5" t="s">
        <v>257</v>
      </c>
      <c r="B5" s="5" t="s">
        <v>258</v>
      </c>
      <c r="C5" s="5" t="s">
        <v>150</v>
      </c>
      <c r="D5" s="5" t="s">
        <v>49</v>
      </c>
      <c r="E5" s="5" t="s">
        <v>259</v>
      </c>
      <c r="F5" s="29">
        <v>27548</v>
      </c>
      <c r="G5" s="29">
        <v>156615</v>
      </c>
      <c r="H5" s="31" t="s">
        <v>280</v>
      </c>
      <c r="I5" s="31" t="s">
        <v>281</v>
      </c>
      <c r="J5" s="38" t="s">
        <v>282</v>
      </c>
      <c r="K5" s="38" t="s">
        <v>53</v>
      </c>
      <c r="L5" s="31" t="s">
        <v>263</v>
      </c>
      <c r="M5" s="30" t="s">
        <v>264</v>
      </c>
      <c r="N5" s="31" t="s">
        <v>265</v>
      </c>
      <c r="O5" s="38" t="s">
        <v>266</v>
      </c>
      <c r="P5" s="29">
        <v>2500</v>
      </c>
      <c r="Q5" s="29">
        <v>77.11</v>
      </c>
      <c r="R5" s="29">
        <v>53.19</v>
      </c>
      <c r="S5" s="29">
        <v>55</v>
      </c>
      <c r="T5" s="29">
        <v>47</v>
      </c>
      <c r="U5" s="43">
        <v>0.0049</v>
      </c>
      <c r="V5" s="43">
        <v>0.3503</v>
      </c>
      <c r="W5" s="43">
        <v>0.8545</v>
      </c>
      <c r="X5" s="29">
        <v>1</v>
      </c>
      <c r="Y5" s="29">
        <v>6</v>
      </c>
      <c r="Z5" s="43">
        <v>0.0196</v>
      </c>
      <c r="AA5" s="29">
        <v>6</v>
      </c>
      <c r="AB5" s="43">
        <v>0.1569</v>
      </c>
      <c r="AC5" s="43">
        <v>0</v>
      </c>
      <c r="AD5" s="29"/>
      <c r="AE5" s="29">
        <v>0.12</v>
      </c>
      <c r="AF5" s="29">
        <v>0.12</v>
      </c>
      <c r="AG5" s="29"/>
      <c r="AH5" s="43">
        <v>0.0023</v>
      </c>
      <c r="AI5" s="43">
        <v>0.0023</v>
      </c>
      <c r="AJ5" s="31" t="s">
        <v>283</v>
      </c>
      <c r="AK5" s="38" t="s">
        <v>284</v>
      </c>
      <c r="AL5" s="29"/>
      <c r="AM5" s="38" t="s">
        <v>285</v>
      </c>
    </row>
    <row r="6" ht="49.5" customHeight="1" spans="1:39">
      <c r="A6" s="5" t="s">
        <v>257</v>
      </c>
      <c r="B6" s="5" t="s">
        <v>258</v>
      </c>
      <c r="C6" s="5" t="s">
        <v>146</v>
      </c>
      <c r="D6" s="5" t="s">
        <v>49</v>
      </c>
      <c r="E6" s="5" t="s">
        <v>259</v>
      </c>
      <c r="F6" s="29">
        <v>25369</v>
      </c>
      <c r="G6" s="29">
        <v>152569</v>
      </c>
      <c r="H6" s="31" t="s">
        <v>286</v>
      </c>
      <c r="I6" s="31" t="s">
        <v>287</v>
      </c>
      <c r="J6" s="38" t="s">
        <v>288</v>
      </c>
      <c r="K6" s="38" t="s">
        <v>53</v>
      </c>
      <c r="L6" s="31" t="s">
        <v>289</v>
      </c>
      <c r="M6" s="30" t="s">
        <v>264</v>
      </c>
      <c r="N6" s="31" t="s">
        <v>265</v>
      </c>
      <c r="O6" s="38" t="s">
        <v>266</v>
      </c>
      <c r="P6" s="29">
        <v>2356.48</v>
      </c>
      <c r="Q6" s="29">
        <v>106.32</v>
      </c>
      <c r="R6" s="29">
        <v>81.26</v>
      </c>
      <c r="S6" s="29">
        <v>32</v>
      </c>
      <c r="T6" s="29">
        <v>29</v>
      </c>
      <c r="U6" s="43">
        <v>0.0076</v>
      </c>
      <c r="V6" s="43">
        <v>0.1975</v>
      </c>
      <c r="W6" s="43">
        <v>0.9063</v>
      </c>
      <c r="X6" s="29">
        <v>3</v>
      </c>
      <c r="Y6" s="29">
        <v>18</v>
      </c>
      <c r="Z6" s="43">
        <v>0.0909</v>
      </c>
      <c r="AA6" s="29">
        <v>6</v>
      </c>
      <c r="AB6" s="43">
        <v>0.25</v>
      </c>
      <c r="AC6" s="43">
        <v>0</v>
      </c>
      <c r="AD6" s="29"/>
      <c r="AE6" s="29">
        <v>0.55</v>
      </c>
      <c r="AF6" s="29">
        <v>0.83</v>
      </c>
      <c r="AG6" s="29"/>
      <c r="AH6" s="43">
        <v>0.0073</v>
      </c>
      <c r="AI6" s="43">
        <v>0.0098</v>
      </c>
      <c r="AJ6" s="31" t="s">
        <v>267</v>
      </c>
      <c r="AK6" s="38" t="s">
        <v>290</v>
      </c>
      <c r="AL6" s="29"/>
      <c r="AM6" s="38" t="s">
        <v>291</v>
      </c>
    </row>
    <row r="7" ht="49.5" customHeight="1" spans="1:39">
      <c r="A7" s="5" t="s">
        <v>257</v>
      </c>
      <c r="B7" s="32" t="s">
        <v>258</v>
      </c>
      <c r="C7" s="32" t="s">
        <v>148</v>
      </c>
      <c r="D7" s="32" t="s">
        <v>49</v>
      </c>
      <c r="E7" s="32" t="s">
        <v>292</v>
      </c>
      <c r="F7" s="32">
        <v>25866</v>
      </c>
      <c r="G7" s="32">
        <v>156561</v>
      </c>
      <c r="H7" s="32" t="s">
        <v>293</v>
      </c>
      <c r="I7" s="32" t="s">
        <v>294</v>
      </c>
      <c r="J7" s="32"/>
      <c r="K7" s="32" t="s">
        <v>295</v>
      </c>
      <c r="L7" s="32" t="s">
        <v>296</v>
      </c>
      <c r="M7" s="32" t="s">
        <v>264</v>
      </c>
      <c r="N7" s="32" t="s">
        <v>265</v>
      </c>
      <c r="O7" s="32" t="s">
        <v>297</v>
      </c>
      <c r="P7" s="32">
        <v>7000</v>
      </c>
      <c r="Q7" s="32">
        <v>544.7</v>
      </c>
      <c r="R7" s="32">
        <v>160.18</v>
      </c>
      <c r="S7" s="32">
        <v>43</v>
      </c>
      <c r="T7" s="32">
        <v>38</v>
      </c>
      <c r="U7" s="44">
        <v>0.0086</v>
      </c>
      <c r="V7" s="44">
        <v>0.4019</v>
      </c>
      <c r="W7" s="44">
        <v>0.8837</v>
      </c>
      <c r="X7" s="32">
        <v>12</v>
      </c>
      <c r="Y7" s="32">
        <v>482</v>
      </c>
      <c r="Z7" s="44">
        <v>0.3</v>
      </c>
      <c r="AA7" s="32">
        <v>40.17</v>
      </c>
      <c r="AB7" s="32" t="s">
        <v>298</v>
      </c>
      <c r="AC7" s="32">
        <v>0</v>
      </c>
      <c r="AD7" s="32"/>
      <c r="AE7" s="32">
        <v>12.05</v>
      </c>
      <c r="AF7" s="32">
        <v>12.05</v>
      </c>
      <c r="AG7" s="32"/>
      <c r="AH7" s="44">
        <v>0.0664</v>
      </c>
      <c r="AI7" s="44">
        <v>0.0664</v>
      </c>
      <c r="AJ7" s="32" t="s">
        <v>299</v>
      </c>
      <c r="AK7" s="32" t="s">
        <v>300</v>
      </c>
      <c r="AL7" s="32"/>
      <c r="AM7" s="32" t="s">
        <v>301</v>
      </c>
    </row>
    <row r="8" ht="49.5" customHeight="1" spans="1:39">
      <c r="A8" s="5" t="s">
        <v>257</v>
      </c>
      <c r="B8" s="5" t="s">
        <v>258</v>
      </c>
      <c r="C8" s="32" t="s">
        <v>146</v>
      </c>
      <c r="D8" s="32" t="s">
        <v>49</v>
      </c>
      <c r="E8" s="32" t="s">
        <v>292</v>
      </c>
      <c r="F8" s="32">
        <v>25370</v>
      </c>
      <c r="G8" s="32">
        <v>156550</v>
      </c>
      <c r="H8" s="32" t="s">
        <v>302</v>
      </c>
      <c r="I8" s="32" t="s">
        <v>303</v>
      </c>
      <c r="J8" s="32"/>
      <c r="K8" s="32" t="s">
        <v>304</v>
      </c>
      <c r="L8" s="32" t="s">
        <v>263</v>
      </c>
      <c r="M8" s="32" t="s">
        <v>264</v>
      </c>
      <c r="N8" s="32" t="s">
        <v>265</v>
      </c>
      <c r="O8" s="32" t="s">
        <v>297</v>
      </c>
      <c r="P8" s="32">
        <v>5934</v>
      </c>
      <c r="Q8" s="32">
        <v>189.75</v>
      </c>
      <c r="R8" s="32">
        <v>136.97</v>
      </c>
      <c r="S8" s="32">
        <v>39</v>
      </c>
      <c r="T8" s="32">
        <v>38</v>
      </c>
      <c r="U8" s="44">
        <v>0.0048</v>
      </c>
      <c r="V8" s="44">
        <v>0.2708</v>
      </c>
      <c r="W8" s="44">
        <v>0.9744</v>
      </c>
      <c r="X8" s="32">
        <v>11</v>
      </c>
      <c r="Y8" s="32">
        <v>684</v>
      </c>
      <c r="Z8" s="44">
        <v>0.2821</v>
      </c>
      <c r="AA8" s="32">
        <v>62.18</v>
      </c>
      <c r="AB8" s="32" t="s">
        <v>305</v>
      </c>
      <c r="AC8" s="32">
        <v>0</v>
      </c>
      <c r="AD8" s="32"/>
      <c r="AE8" s="32">
        <v>17.54</v>
      </c>
      <c r="AF8" s="32">
        <v>19.38</v>
      </c>
      <c r="AG8" s="32"/>
      <c r="AH8" s="44">
        <v>0.1103</v>
      </c>
      <c r="AI8" s="44">
        <v>0.122</v>
      </c>
      <c r="AJ8" s="32" t="s">
        <v>299</v>
      </c>
      <c r="AK8" s="32" t="s">
        <v>306</v>
      </c>
      <c r="AL8" s="32"/>
      <c r="AM8" s="32" t="s">
        <v>301</v>
      </c>
    </row>
    <row r="9" ht="49.5" customHeight="1" spans="1:39">
      <c r="A9" s="5" t="s">
        <v>257</v>
      </c>
      <c r="B9" s="5" t="s">
        <v>258</v>
      </c>
      <c r="C9" s="32" t="s">
        <v>146</v>
      </c>
      <c r="D9" s="32" t="s">
        <v>49</v>
      </c>
      <c r="E9" s="32" t="s">
        <v>292</v>
      </c>
      <c r="F9" s="32">
        <v>25370</v>
      </c>
      <c r="G9" s="32">
        <v>156549</v>
      </c>
      <c r="H9" s="32" t="s">
        <v>260</v>
      </c>
      <c r="I9" s="32" t="s">
        <v>307</v>
      </c>
      <c r="J9" s="32"/>
      <c r="K9" s="32" t="s">
        <v>308</v>
      </c>
      <c r="L9" s="32" t="s">
        <v>309</v>
      </c>
      <c r="M9" s="32" t="s">
        <v>264</v>
      </c>
      <c r="N9" s="32" t="s">
        <v>265</v>
      </c>
      <c r="O9" s="32" t="s">
        <v>297</v>
      </c>
      <c r="P9" s="32">
        <v>5012</v>
      </c>
      <c r="Q9" s="32">
        <v>309.67</v>
      </c>
      <c r="R9" s="32">
        <v>133.24</v>
      </c>
      <c r="S9" s="32">
        <v>39</v>
      </c>
      <c r="T9" s="32">
        <v>33</v>
      </c>
      <c r="U9" s="44">
        <v>0.0056</v>
      </c>
      <c r="V9" s="44">
        <v>0.4588</v>
      </c>
      <c r="W9" s="44">
        <v>0.8462</v>
      </c>
      <c r="X9" s="32">
        <v>4</v>
      </c>
      <c r="Y9" s="32">
        <v>24</v>
      </c>
      <c r="Z9" s="44">
        <v>0.1212</v>
      </c>
      <c r="AA9" s="32">
        <v>6</v>
      </c>
      <c r="AB9" s="32" t="s">
        <v>310</v>
      </c>
      <c r="AC9" s="32">
        <v>0</v>
      </c>
      <c r="AD9" s="32"/>
      <c r="AE9" s="32">
        <v>0.73</v>
      </c>
      <c r="AF9" s="32">
        <v>0.75</v>
      </c>
      <c r="AG9" s="32"/>
      <c r="AH9" s="44">
        <v>0.0045</v>
      </c>
      <c r="AI9" s="44">
        <v>0.0045</v>
      </c>
      <c r="AJ9" s="32" t="s">
        <v>299</v>
      </c>
      <c r="AK9" s="32" t="s">
        <v>311</v>
      </c>
      <c r="AL9" s="32"/>
      <c r="AM9" s="32" t="s">
        <v>301</v>
      </c>
    </row>
    <row r="10" ht="49.5" customHeight="1" spans="1:39">
      <c r="A10" s="5" t="s">
        <v>257</v>
      </c>
      <c r="B10" s="5" t="s">
        <v>258</v>
      </c>
      <c r="C10" s="32" t="s">
        <v>148</v>
      </c>
      <c r="D10" s="32" t="s">
        <v>49</v>
      </c>
      <c r="E10" s="32" t="s">
        <v>292</v>
      </c>
      <c r="F10" s="32">
        <v>25866</v>
      </c>
      <c r="G10" s="32">
        <v>152540</v>
      </c>
      <c r="H10" s="32" t="s">
        <v>302</v>
      </c>
      <c r="I10" s="32" t="s">
        <v>303</v>
      </c>
      <c r="J10" s="32"/>
      <c r="K10" s="32" t="s">
        <v>312</v>
      </c>
      <c r="L10" s="32" t="s">
        <v>296</v>
      </c>
      <c r="M10" s="32" t="s">
        <v>264</v>
      </c>
      <c r="N10" s="32" t="s">
        <v>265</v>
      </c>
      <c r="O10" s="32" t="s">
        <v>313</v>
      </c>
      <c r="P10" s="32">
        <v>3983</v>
      </c>
      <c r="Q10" s="32">
        <v>254.81</v>
      </c>
      <c r="R10" s="32">
        <v>65.36</v>
      </c>
      <c r="S10" s="32">
        <v>58</v>
      </c>
      <c r="T10" s="32">
        <v>53</v>
      </c>
      <c r="U10" s="44">
        <v>0.0089</v>
      </c>
      <c r="V10" s="44">
        <v>0.4143</v>
      </c>
      <c r="W10" s="44">
        <v>0.9138</v>
      </c>
      <c r="X10" s="32">
        <v>2</v>
      </c>
      <c r="Y10" s="32">
        <v>12</v>
      </c>
      <c r="Z10" s="44">
        <v>0.0357</v>
      </c>
      <c r="AA10" s="32">
        <v>6</v>
      </c>
      <c r="AB10" s="32" t="s">
        <v>314</v>
      </c>
      <c r="AC10" s="32">
        <v>0</v>
      </c>
      <c r="AD10" s="32"/>
      <c r="AE10" s="32">
        <v>0.21</v>
      </c>
      <c r="AF10" s="32">
        <v>0.33</v>
      </c>
      <c r="AG10" s="32"/>
      <c r="AH10" s="44">
        <v>0.0029</v>
      </c>
      <c r="AI10" s="44">
        <v>0.0043</v>
      </c>
      <c r="AJ10" s="32" t="s">
        <v>315</v>
      </c>
      <c r="AK10" s="32" t="s">
        <v>316</v>
      </c>
      <c r="AL10" s="32"/>
      <c r="AM10" s="32" t="s">
        <v>317</v>
      </c>
    </row>
    <row r="11" ht="49.5" customHeight="1" spans="1:39">
      <c r="A11" s="5" t="s">
        <v>257</v>
      </c>
      <c r="B11" s="5" t="s">
        <v>258</v>
      </c>
      <c r="C11" s="32" t="s">
        <v>148</v>
      </c>
      <c r="D11" s="32" t="s">
        <v>49</v>
      </c>
      <c r="E11" s="32" t="s">
        <v>292</v>
      </c>
      <c r="F11" s="32">
        <v>25866</v>
      </c>
      <c r="G11" s="32">
        <v>156687</v>
      </c>
      <c r="H11" s="32" t="s">
        <v>293</v>
      </c>
      <c r="I11" s="32" t="s">
        <v>294</v>
      </c>
      <c r="J11" s="32"/>
      <c r="K11" s="32" t="s">
        <v>295</v>
      </c>
      <c r="L11" s="32" t="s">
        <v>296</v>
      </c>
      <c r="M11" s="32" t="s">
        <v>264</v>
      </c>
      <c r="N11" s="32" t="s">
        <v>265</v>
      </c>
      <c r="O11" s="32" t="s">
        <v>297</v>
      </c>
      <c r="P11" s="32">
        <v>2943</v>
      </c>
      <c r="Q11" s="32">
        <v>249.53</v>
      </c>
      <c r="R11" s="32">
        <v>50.18</v>
      </c>
      <c r="S11" s="32">
        <v>56</v>
      </c>
      <c r="T11" s="32">
        <v>51</v>
      </c>
      <c r="U11" s="44">
        <v>0.0118</v>
      </c>
      <c r="V11" s="44">
        <v>0.4148</v>
      </c>
      <c r="W11" s="44">
        <v>0.9107</v>
      </c>
      <c r="X11" s="32">
        <v>0</v>
      </c>
      <c r="Y11" s="32">
        <v>0</v>
      </c>
      <c r="Z11" s="32" t="s">
        <v>53</v>
      </c>
      <c r="AA11" s="32" t="s">
        <v>53</v>
      </c>
      <c r="AB11" s="32" t="s">
        <v>318</v>
      </c>
      <c r="AC11" s="32">
        <v>0</v>
      </c>
      <c r="AD11" s="32"/>
      <c r="AE11" s="32">
        <v>0</v>
      </c>
      <c r="AF11" s="32">
        <v>0.12</v>
      </c>
      <c r="AG11" s="32"/>
      <c r="AH11" s="44">
        <v>0</v>
      </c>
      <c r="AI11" s="44">
        <v>0.002</v>
      </c>
      <c r="AJ11" s="32" t="s">
        <v>315</v>
      </c>
      <c r="AK11" s="32" t="s">
        <v>319</v>
      </c>
      <c r="AL11" s="32"/>
      <c r="AM11" s="32" t="s">
        <v>320</v>
      </c>
    </row>
    <row r="12" ht="49.5" customHeight="1" spans="1:39">
      <c r="A12" s="5" t="s">
        <v>257</v>
      </c>
      <c r="B12" s="5" t="s">
        <v>258</v>
      </c>
      <c r="C12" s="32" t="s">
        <v>148</v>
      </c>
      <c r="D12" s="32" t="s">
        <v>49</v>
      </c>
      <c r="E12" s="32" t="s">
        <v>292</v>
      </c>
      <c r="F12" s="32">
        <v>25866</v>
      </c>
      <c r="G12" s="32">
        <v>156562</v>
      </c>
      <c r="H12" s="32" t="s">
        <v>321</v>
      </c>
      <c r="I12" s="32" t="s">
        <v>322</v>
      </c>
      <c r="J12" s="32"/>
      <c r="K12" s="32" t="s">
        <v>323</v>
      </c>
      <c r="L12" s="32" t="s">
        <v>296</v>
      </c>
      <c r="M12" s="32" t="s">
        <v>264</v>
      </c>
      <c r="N12" s="32" t="s">
        <v>265</v>
      </c>
      <c r="O12" s="32" t="s">
        <v>297</v>
      </c>
      <c r="P12" s="32">
        <v>2725</v>
      </c>
      <c r="Q12" s="32">
        <v>340.2</v>
      </c>
      <c r="R12" s="32">
        <v>197.5</v>
      </c>
      <c r="S12" s="32">
        <v>13</v>
      </c>
      <c r="T12" s="32">
        <v>12</v>
      </c>
      <c r="U12" s="44">
        <v>0.0054</v>
      </c>
      <c r="V12" s="44">
        <v>0.3171</v>
      </c>
      <c r="W12" s="44">
        <v>0.9231</v>
      </c>
      <c r="X12" s="32">
        <v>4</v>
      </c>
      <c r="Y12" s="32">
        <v>24</v>
      </c>
      <c r="Z12" s="44">
        <v>0.3077</v>
      </c>
      <c r="AA12" s="32">
        <v>6</v>
      </c>
      <c r="AB12" s="32" t="s">
        <v>324</v>
      </c>
      <c r="AC12" s="32">
        <v>0</v>
      </c>
      <c r="AD12" s="32"/>
      <c r="AE12" s="32">
        <v>1.85</v>
      </c>
      <c r="AF12" s="32">
        <v>1.85</v>
      </c>
      <c r="AG12" s="32"/>
      <c r="AH12" s="44">
        <v>0.0084</v>
      </c>
      <c r="AI12" s="44">
        <v>0.0084</v>
      </c>
      <c r="AJ12" s="32" t="s">
        <v>299</v>
      </c>
      <c r="AK12" s="32" t="s">
        <v>325</v>
      </c>
      <c r="AL12" s="32"/>
      <c r="AM12" s="32" t="s">
        <v>301</v>
      </c>
    </row>
    <row r="13" ht="49.5" customHeight="1" spans="1:39">
      <c r="A13" s="33" t="s">
        <v>326</v>
      </c>
      <c r="B13" s="32" t="s">
        <v>258</v>
      </c>
      <c r="C13" s="34" t="s">
        <v>146</v>
      </c>
      <c r="D13" s="33" t="s">
        <v>49</v>
      </c>
      <c r="E13" s="35" t="s">
        <v>327</v>
      </c>
      <c r="F13" s="32">
        <v>28189</v>
      </c>
      <c r="G13" s="34">
        <v>156106</v>
      </c>
      <c r="H13" s="34" t="s">
        <v>328</v>
      </c>
      <c r="I13" s="39" t="s">
        <v>329</v>
      </c>
      <c r="J13" s="39"/>
      <c r="K13" s="40" t="s">
        <v>330</v>
      </c>
      <c r="L13" s="34" t="s">
        <v>331</v>
      </c>
      <c r="M13" s="34" t="s">
        <v>332</v>
      </c>
      <c r="N13" s="34" t="s">
        <v>333</v>
      </c>
      <c r="O13" s="34" t="s">
        <v>334</v>
      </c>
      <c r="P13" s="34">
        <v>2273</v>
      </c>
      <c r="Q13" s="34">
        <v>28.97</v>
      </c>
      <c r="R13" s="34">
        <v>98.82</v>
      </c>
      <c r="S13" s="39">
        <v>23</v>
      </c>
      <c r="T13" s="39">
        <v>23</v>
      </c>
      <c r="U13" s="45">
        <v>0.0068</v>
      </c>
      <c r="V13" s="45">
        <v>0.0395</v>
      </c>
      <c r="W13" s="45">
        <v>0.96</v>
      </c>
      <c r="X13" s="34">
        <v>4</v>
      </c>
      <c r="Y13" s="34">
        <v>1300</v>
      </c>
      <c r="Z13" s="45">
        <v>0.0972</v>
      </c>
      <c r="AA13" s="34">
        <v>195.14</v>
      </c>
      <c r="AB13" s="34" t="s">
        <v>335</v>
      </c>
      <c r="AC13" s="34" t="s">
        <v>336</v>
      </c>
      <c r="AD13" s="34"/>
      <c r="AE13" s="34">
        <v>18.97</v>
      </c>
      <c r="AF13" s="34">
        <v>57.83</v>
      </c>
      <c r="AG13" s="34"/>
      <c r="AH13" s="45">
        <v>0.069</v>
      </c>
      <c r="AI13" s="45">
        <v>0.202</v>
      </c>
      <c r="AJ13" s="34" t="s">
        <v>337</v>
      </c>
      <c r="AK13" s="34" t="s">
        <v>338</v>
      </c>
      <c r="AM13" s="39" t="s">
        <v>339</v>
      </c>
    </row>
    <row r="14" ht="49.5" customHeight="1" spans="1:39">
      <c r="A14" s="33" t="s">
        <v>326</v>
      </c>
      <c r="B14" s="5" t="s">
        <v>258</v>
      </c>
      <c r="C14" s="34" t="s">
        <v>146</v>
      </c>
      <c r="D14" s="33" t="s">
        <v>49</v>
      </c>
      <c r="E14" s="35" t="s">
        <v>327</v>
      </c>
      <c r="F14" s="32">
        <v>28191</v>
      </c>
      <c r="G14" s="34">
        <v>156132</v>
      </c>
      <c r="H14" s="34" t="s">
        <v>260</v>
      </c>
      <c r="I14" s="39" t="s">
        <v>329</v>
      </c>
      <c r="J14" s="39"/>
      <c r="K14" s="40" t="s">
        <v>330</v>
      </c>
      <c r="L14" s="34" t="s">
        <v>331</v>
      </c>
      <c r="M14" s="34" t="s">
        <v>332</v>
      </c>
      <c r="N14" s="34" t="s">
        <v>333</v>
      </c>
      <c r="O14" s="34" t="s">
        <v>334</v>
      </c>
      <c r="P14" s="34">
        <v>997</v>
      </c>
      <c r="Q14" s="34">
        <v>72.97</v>
      </c>
      <c r="R14" s="34">
        <v>77.67</v>
      </c>
      <c r="S14" s="39">
        <v>10</v>
      </c>
      <c r="T14" s="39">
        <v>12</v>
      </c>
      <c r="U14" s="45">
        <v>0.0072</v>
      </c>
      <c r="V14" s="45">
        <v>0.0221</v>
      </c>
      <c r="W14" s="45">
        <v>1</v>
      </c>
      <c r="X14" s="34">
        <v>4</v>
      </c>
      <c r="Y14" s="34">
        <v>116</v>
      </c>
      <c r="Z14" s="45">
        <v>0.175</v>
      </c>
      <c r="AA14" s="34">
        <v>32.29</v>
      </c>
      <c r="AB14" s="34" t="s">
        <v>298</v>
      </c>
      <c r="AC14" s="34" t="s">
        <v>340</v>
      </c>
      <c r="AD14" s="34"/>
      <c r="AE14" s="34">
        <v>5.65</v>
      </c>
      <c r="AF14" s="34">
        <v>14.55</v>
      </c>
      <c r="AG14" s="34"/>
      <c r="AH14" s="45">
        <v>0.0136</v>
      </c>
      <c r="AI14" s="45">
        <v>0.0352</v>
      </c>
      <c r="AJ14" s="34" t="s">
        <v>337</v>
      </c>
      <c r="AK14" s="34" t="s">
        <v>341</v>
      </c>
      <c r="AM14" s="39" t="s">
        <v>339</v>
      </c>
    </row>
    <row r="15" ht="49.5" customHeight="1" spans="1:39">
      <c r="A15" s="33" t="s">
        <v>326</v>
      </c>
      <c r="B15" s="5" t="s">
        <v>258</v>
      </c>
      <c r="C15" s="34" t="s">
        <v>146</v>
      </c>
      <c r="D15" s="33" t="s">
        <v>49</v>
      </c>
      <c r="E15" s="35" t="s">
        <v>327</v>
      </c>
      <c r="F15" s="32">
        <v>28191</v>
      </c>
      <c r="G15" s="34">
        <v>156132</v>
      </c>
      <c r="H15" s="34" t="s">
        <v>328</v>
      </c>
      <c r="I15" s="39" t="s">
        <v>329</v>
      </c>
      <c r="J15" s="39"/>
      <c r="K15" s="40" t="s">
        <v>342</v>
      </c>
      <c r="L15" s="34" t="s">
        <v>331</v>
      </c>
      <c r="M15" s="34" t="s">
        <v>332</v>
      </c>
      <c r="N15" s="34" t="s">
        <v>343</v>
      </c>
      <c r="O15" s="34" t="s">
        <v>334</v>
      </c>
      <c r="P15" s="34">
        <v>1087</v>
      </c>
      <c r="Q15" s="34">
        <v>30.76</v>
      </c>
      <c r="R15" s="34">
        <v>95.7</v>
      </c>
      <c r="S15" s="39">
        <v>13</v>
      </c>
      <c r="T15" s="39">
        <v>13</v>
      </c>
      <c r="U15" s="45">
        <v>0.0119</v>
      </c>
      <c r="V15" s="45">
        <v>0.0221</v>
      </c>
      <c r="W15" s="45">
        <v>1</v>
      </c>
      <c r="X15" s="34">
        <v>3</v>
      </c>
      <c r="Y15" s="34">
        <v>110</v>
      </c>
      <c r="Z15" s="45">
        <v>0.175</v>
      </c>
      <c r="AA15" s="34">
        <v>32.29</v>
      </c>
      <c r="AB15" s="34" t="s">
        <v>298</v>
      </c>
      <c r="AC15" s="34" t="s">
        <v>340</v>
      </c>
      <c r="AD15" s="34"/>
      <c r="AE15" s="34">
        <v>5.65</v>
      </c>
      <c r="AF15" s="34">
        <v>14.55</v>
      </c>
      <c r="AG15" s="34"/>
      <c r="AH15" s="45">
        <v>0.0136</v>
      </c>
      <c r="AI15" s="45">
        <v>0.0352</v>
      </c>
      <c r="AJ15" s="34" t="s">
        <v>337</v>
      </c>
      <c r="AK15" s="34" t="s">
        <v>344</v>
      </c>
      <c r="AM15" s="39" t="s">
        <v>339</v>
      </c>
    </row>
    <row r="16" ht="49.5" customHeight="1" spans="1:39">
      <c r="A16" s="33" t="s">
        <v>326</v>
      </c>
      <c r="B16" s="5" t="s">
        <v>258</v>
      </c>
      <c r="C16" s="34" t="s">
        <v>146</v>
      </c>
      <c r="D16" s="34" t="s">
        <v>49</v>
      </c>
      <c r="E16" s="34" t="s">
        <v>345</v>
      </c>
      <c r="F16" s="34">
        <v>28183</v>
      </c>
      <c r="G16" s="34">
        <v>156104</v>
      </c>
      <c r="H16" s="34" t="s">
        <v>328</v>
      </c>
      <c r="I16" s="34" t="s">
        <v>346</v>
      </c>
      <c r="J16" s="34"/>
      <c r="K16" s="34" t="s">
        <v>347</v>
      </c>
      <c r="L16" s="41" t="s">
        <v>289</v>
      </c>
      <c r="M16" s="34" t="s">
        <v>332</v>
      </c>
      <c r="N16" s="34" t="s">
        <v>348</v>
      </c>
      <c r="O16" s="34" t="s">
        <v>349</v>
      </c>
      <c r="P16" s="42">
        <v>2451.98</v>
      </c>
      <c r="Q16" s="46">
        <v>26.97</v>
      </c>
      <c r="R16" s="42">
        <v>65.87</v>
      </c>
      <c r="S16" s="47">
        <v>37</v>
      </c>
      <c r="T16" s="47">
        <v>38</v>
      </c>
      <c r="U16" s="45">
        <v>0.0066</v>
      </c>
      <c r="V16" s="45">
        <v>0.11</v>
      </c>
      <c r="W16" s="45">
        <v>1.027</v>
      </c>
      <c r="X16" s="34">
        <v>5</v>
      </c>
      <c r="Y16" s="48">
        <v>30</v>
      </c>
      <c r="Z16" s="45">
        <f t="shared" ref="Z16:Z18" si="0">X16/T16</f>
        <v>0.131578947368421</v>
      </c>
      <c r="AA16" s="34">
        <v>6</v>
      </c>
      <c r="AB16" s="45" t="s">
        <v>350</v>
      </c>
      <c r="AC16" s="34" t="s">
        <v>351</v>
      </c>
      <c r="AD16" s="34"/>
      <c r="AE16" s="34">
        <v>1.89</v>
      </c>
      <c r="AF16" s="48">
        <v>23.37</v>
      </c>
      <c r="AG16" s="34"/>
      <c r="AH16" s="45">
        <v>0.0084</v>
      </c>
      <c r="AI16" s="45">
        <v>0.0084</v>
      </c>
      <c r="AJ16" s="34" t="s">
        <v>352</v>
      </c>
      <c r="AK16" s="34" t="s">
        <v>353</v>
      </c>
      <c r="AL16" s="49"/>
      <c r="AM16" s="34" t="s">
        <v>354</v>
      </c>
    </row>
    <row r="17" ht="49.5" customHeight="1" spans="1:39">
      <c r="A17" s="33" t="s">
        <v>326</v>
      </c>
      <c r="B17" s="5" t="s">
        <v>258</v>
      </c>
      <c r="C17" s="34" t="s">
        <v>146</v>
      </c>
      <c r="D17" s="34" t="s">
        <v>49</v>
      </c>
      <c r="E17" s="34" t="s">
        <v>345</v>
      </c>
      <c r="F17" s="34">
        <v>28185</v>
      </c>
      <c r="G17" s="34">
        <v>156134</v>
      </c>
      <c r="H17" s="34" t="s">
        <v>260</v>
      </c>
      <c r="I17" s="34" t="s">
        <v>355</v>
      </c>
      <c r="J17" s="34"/>
      <c r="K17" s="34" t="s">
        <v>356</v>
      </c>
      <c r="L17" s="41" t="s">
        <v>289</v>
      </c>
      <c r="M17" s="34" t="s">
        <v>332</v>
      </c>
      <c r="N17" s="34" t="s">
        <v>348</v>
      </c>
      <c r="O17" s="34" t="s">
        <v>357</v>
      </c>
      <c r="P17" s="42">
        <v>1391</v>
      </c>
      <c r="Q17" s="46">
        <v>39.42</v>
      </c>
      <c r="R17" s="42">
        <v>71.48</v>
      </c>
      <c r="S17" s="47">
        <v>17</v>
      </c>
      <c r="T17" s="47">
        <v>19</v>
      </c>
      <c r="U17" s="45">
        <v>0.006</v>
      </c>
      <c r="V17" s="45">
        <v>0.1</v>
      </c>
      <c r="W17" s="45">
        <f>T17/S17</f>
        <v>1.11764705882353</v>
      </c>
      <c r="X17" s="34">
        <v>1</v>
      </c>
      <c r="Y17" s="48">
        <v>6</v>
      </c>
      <c r="Z17" s="45">
        <f t="shared" si="0"/>
        <v>0.0526315789473684</v>
      </c>
      <c r="AA17" s="34">
        <v>6</v>
      </c>
      <c r="AB17" s="45" t="s">
        <v>358</v>
      </c>
      <c r="AC17" s="34" t="s">
        <v>359</v>
      </c>
      <c r="AD17" s="34"/>
      <c r="AE17" s="34">
        <v>0.41</v>
      </c>
      <c r="AF17" s="48">
        <v>0.41</v>
      </c>
      <c r="AG17" s="34"/>
      <c r="AH17" s="45">
        <v>0.0014</v>
      </c>
      <c r="AI17" s="45">
        <v>0.0014</v>
      </c>
      <c r="AJ17" s="34" t="s">
        <v>352</v>
      </c>
      <c r="AK17" s="34" t="s">
        <v>360</v>
      </c>
      <c r="AL17" s="49"/>
      <c r="AM17" s="34" t="s">
        <v>361</v>
      </c>
    </row>
    <row r="18" ht="49.5" customHeight="1" spans="1:39">
      <c r="A18" s="33" t="s">
        <v>326</v>
      </c>
      <c r="B18" s="5" t="s">
        <v>258</v>
      </c>
      <c r="C18" s="34" t="s">
        <v>146</v>
      </c>
      <c r="D18" s="34" t="s">
        <v>49</v>
      </c>
      <c r="E18" s="34" t="s">
        <v>345</v>
      </c>
      <c r="F18" s="34">
        <v>28183</v>
      </c>
      <c r="G18" s="34">
        <v>156104</v>
      </c>
      <c r="H18" s="34" t="s">
        <v>270</v>
      </c>
      <c r="I18" s="34" t="s">
        <v>362</v>
      </c>
      <c r="J18" s="34"/>
      <c r="K18" s="34" t="s">
        <v>347</v>
      </c>
      <c r="L18" s="41" t="s">
        <v>289</v>
      </c>
      <c r="M18" s="34" t="s">
        <v>332</v>
      </c>
      <c r="N18" s="34" t="s">
        <v>348</v>
      </c>
      <c r="O18" s="34" t="s">
        <v>357</v>
      </c>
      <c r="P18" s="42">
        <v>548</v>
      </c>
      <c r="Q18" s="46">
        <v>71.01</v>
      </c>
      <c r="R18" s="42">
        <v>65.87</v>
      </c>
      <c r="S18" s="47">
        <v>8</v>
      </c>
      <c r="T18" s="47">
        <v>7</v>
      </c>
      <c r="U18" s="45">
        <v>0.0104</v>
      </c>
      <c r="V18" s="45">
        <v>0.25</v>
      </c>
      <c r="W18" s="45">
        <v>1.027</v>
      </c>
      <c r="X18" s="34">
        <v>3</v>
      </c>
      <c r="Y18" s="48">
        <v>18</v>
      </c>
      <c r="Z18" s="45">
        <f t="shared" si="0"/>
        <v>0.428571428571429</v>
      </c>
      <c r="AA18" s="34">
        <v>6</v>
      </c>
      <c r="AB18" s="45" t="s">
        <v>363</v>
      </c>
      <c r="AC18" s="34" t="s">
        <v>364</v>
      </c>
      <c r="AD18" s="34"/>
      <c r="AE18" s="34">
        <v>1.89</v>
      </c>
      <c r="AF18" s="48">
        <v>23.37</v>
      </c>
      <c r="AG18" s="34"/>
      <c r="AH18" s="45">
        <v>0.0084</v>
      </c>
      <c r="AI18" s="45">
        <v>0.0084</v>
      </c>
      <c r="AJ18" s="34" t="s">
        <v>352</v>
      </c>
      <c r="AK18" s="34" t="s">
        <v>365</v>
      </c>
      <c r="AL18" s="49"/>
      <c r="AM18" s="34" t="s">
        <v>361</v>
      </c>
    </row>
    <row r="19" ht="49.5" customHeight="1" spans="1:39">
      <c r="A19" s="33" t="s">
        <v>326</v>
      </c>
      <c r="B19" s="32" t="s">
        <v>258</v>
      </c>
      <c r="C19" s="34" t="s">
        <v>146</v>
      </c>
      <c r="D19" s="34" t="s">
        <v>49</v>
      </c>
      <c r="E19" s="34" t="s">
        <v>366</v>
      </c>
      <c r="F19" s="34">
        <v>28197</v>
      </c>
      <c r="G19" s="34">
        <v>156353</v>
      </c>
      <c r="H19" s="34" t="s">
        <v>302</v>
      </c>
      <c r="I19" s="34"/>
      <c r="J19" s="34"/>
      <c r="K19" s="34" t="s">
        <v>312</v>
      </c>
      <c r="L19" s="34" t="s">
        <v>309</v>
      </c>
      <c r="M19" s="34" t="s">
        <v>332</v>
      </c>
      <c r="N19" s="34" t="s">
        <v>367</v>
      </c>
      <c r="O19" s="34" t="s">
        <v>368</v>
      </c>
      <c r="P19" s="42">
        <v>2400.76</v>
      </c>
      <c r="Q19" s="46">
        <v>35.83</v>
      </c>
      <c r="R19" s="46">
        <f>P19/T19</f>
        <v>96.0304</v>
      </c>
      <c r="S19" s="34">
        <v>24</v>
      </c>
      <c r="T19" s="48">
        <v>25</v>
      </c>
      <c r="U19" s="45">
        <v>0.0083</v>
      </c>
      <c r="V19" s="45">
        <v>0.0432</v>
      </c>
      <c r="W19" s="45">
        <f>T19/S19</f>
        <v>1.04166666666667</v>
      </c>
      <c r="X19" s="34">
        <v>4</v>
      </c>
      <c r="Y19" s="48">
        <v>24</v>
      </c>
      <c r="Z19" s="45">
        <v>0.0337</v>
      </c>
      <c r="AA19" s="34">
        <v>6</v>
      </c>
      <c r="AB19" s="45">
        <v>0.3161</v>
      </c>
      <c r="AC19" s="45">
        <v>0</v>
      </c>
      <c r="AD19" s="34"/>
      <c r="AE19" s="34">
        <v>0.2</v>
      </c>
      <c r="AF19" s="34">
        <v>0.24</v>
      </c>
      <c r="AG19" s="34"/>
      <c r="AH19" s="45">
        <v>0.0019</v>
      </c>
      <c r="AI19" s="45">
        <v>0.0019</v>
      </c>
      <c r="AJ19" s="34" t="s">
        <v>352</v>
      </c>
      <c r="AK19" s="34" t="s">
        <v>369</v>
      </c>
      <c r="AL19" s="49"/>
      <c r="AM19" s="34" t="s">
        <v>370</v>
      </c>
    </row>
    <row r="20" ht="49.5" customHeight="1" spans="1:39">
      <c r="A20" s="33" t="s">
        <v>326</v>
      </c>
      <c r="B20" s="5" t="s">
        <v>258</v>
      </c>
      <c r="C20" s="34" t="s">
        <v>146</v>
      </c>
      <c r="D20" s="34" t="s">
        <v>49</v>
      </c>
      <c r="E20" s="34" t="s">
        <v>366</v>
      </c>
      <c r="F20" s="34">
        <v>28197</v>
      </c>
      <c r="G20" s="34">
        <v>156353</v>
      </c>
      <c r="H20" s="34" t="s">
        <v>371</v>
      </c>
      <c r="I20" s="34"/>
      <c r="J20" s="34"/>
      <c r="K20" s="34" t="s">
        <v>312</v>
      </c>
      <c r="L20" s="34" t="s">
        <v>331</v>
      </c>
      <c r="M20" s="34" t="s">
        <v>332</v>
      </c>
      <c r="N20" s="34" t="s">
        <v>367</v>
      </c>
      <c r="O20" s="34" t="s">
        <v>368</v>
      </c>
      <c r="P20" s="42">
        <v>1616.52</v>
      </c>
      <c r="Q20" s="46">
        <v>43.06</v>
      </c>
      <c r="R20" s="46">
        <f>P20/T20</f>
        <v>70.2834782608696</v>
      </c>
      <c r="S20" s="34">
        <v>22</v>
      </c>
      <c r="T20" s="48">
        <v>23</v>
      </c>
      <c r="U20" s="45">
        <v>0.0091</v>
      </c>
      <c r="V20" s="45">
        <v>0.0645</v>
      </c>
      <c r="W20" s="45">
        <f>T20/S20</f>
        <v>1.04545454545455</v>
      </c>
      <c r="X20" s="34">
        <v>0</v>
      </c>
      <c r="Y20" s="48">
        <v>0</v>
      </c>
      <c r="Z20" s="45">
        <v>0.0337</v>
      </c>
      <c r="AA20" s="34">
        <v>6</v>
      </c>
      <c r="AB20" s="45">
        <v>0.3161</v>
      </c>
      <c r="AC20" s="45">
        <v>0</v>
      </c>
      <c r="AD20" s="34"/>
      <c r="AE20" s="34">
        <v>0.2</v>
      </c>
      <c r="AF20" s="34">
        <v>0.24</v>
      </c>
      <c r="AG20" s="34"/>
      <c r="AH20" s="45">
        <v>0.0019</v>
      </c>
      <c r="AI20" s="45">
        <v>0.0019</v>
      </c>
      <c r="AJ20" s="34" t="s">
        <v>352</v>
      </c>
      <c r="AK20" s="34" t="s">
        <v>369</v>
      </c>
      <c r="AL20" s="49"/>
      <c r="AM20" s="34" t="s">
        <v>370</v>
      </c>
    </row>
    <row r="21" ht="49.5" customHeight="1" spans="1:39">
      <c r="A21" s="33" t="s">
        <v>326</v>
      </c>
      <c r="B21" s="5" t="s">
        <v>258</v>
      </c>
      <c r="C21" s="34" t="s">
        <v>146</v>
      </c>
      <c r="D21" s="34" t="s">
        <v>49</v>
      </c>
      <c r="E21" s="34" t="s">
        <v>366</v>
      </c>
      <c r="F21" s="34">
        <v>28197</v>
      </c>
      <c r="G21" s="34">
        <v>156353</v>
      </c>
      <c r="H21" s="34" t="s">
        <v>260</v>
      </c>
      <c r="I21" s="34"/>
      <c r="J21" s="34"/>
      <c r="K21" s="34" t="s">
        <v>312</v>
      </c>
      <c r="L21" s="34" t="s">
        <v>309</v>
      </c>
      <c r="M21" s="34" t="s">
        <v>332</v>
      </c>
      <c r="N21" s="34" t="s">
        <v>367</v>
      </c>
      <c r="O21" s="34" t="s">
        <v>368</v>
      </c>
      <c r="P21" s="42">
        <v>488.88</v>
      </c>
      <c r="Q21" s="46">
        <v>44.68</v>
      </c>
      <c r="R21" s="46">
        <f>P21/T21</f>
        <v>69.84</v>
      </c>
      <c r="S21" s="34">
        <v>7</v>
      </c>
      <c r="T21" s="48">
        <v>7</v>
      </c>
      <c r="U21" s="45">
        <v>0.0065</v>
      </c>
      <c r="V21" s="45">
        <v>0.1345</v>
      </c>
      <c r="W21" s="45">
        <f>T21/S21</f>
        <v>1</v>
      </c>
      <c r="X21" s="34">
        <v>0</v>
      </c>
      <c r="Y21" s="48">
        <v>0</v>
      </c>
      <c r="Z21" s="45">
        <v>0.0337</v>
      </c>
      <c r="AA21" s="34">
        <v>6</v>
      </c>
      <c r="AB21" s="45">
        <v>0.3161</v>
      </c>
      <c r="AC21" s="45">
        <v>0</v>
      </c>
      <c r="AD21" s="34"/>
      <c r="AE21" s="34">
        <v>0.2</v>
      </c>
      <c r="AF21" s="34">
        <v>0.24</v>
      </c>
      <c r="AG21" s="34"/>
      <c r="AH21" s="45">
        <v>0.0019</v>
      </c>
      <c r="AI21" s="45">
        <v>0.0019</v>
      </c>
      <c r="AJ21" s="34" t="s">
        <v>352</v>
      </c>
      <c r="AK21" s="34" t="s">
        <v>369</v>
      </c>
      <c r="AL21" s="49"/>
      <c r="AM21" s="34" t="s">
        <v>370</v>
      </c>
    </row>
    <row r="22" ht="49.5" customHeight="1" spans="1:39">
      <c r="A22" s="33" t="s">
        <v>326</v>
      </c>
      <c r="B22" s="5" t="s">
        <v>258</v>
      </c>
      <c r="C22" s="34" t="s">
        <v>146</v>
      </c>
      <c r="D22" s="34" t="s">
        <v>49</v>
      </c>
      <c r="E22" s="34" t="s">
        <v>366</v>
      </c>
      <c r="F22" s="34">
        <v>28197</v>
      </c>
      <c r="G22" s="34">
        <v>156353</v>
      </c>
      <c r="H22" s="34" t="s">
        <v>270</v>
      </c>
      <c r="I22" s="34"/>
      <c r="J22" s="34"/>
      <c r="K22" s="34" t="s">
        <v>312</v>
      </c>
      <c r="L22" s="34" t="s">
        <v>309</v>
      </c>
      <c r="M22" s="34" t="s">
        <v>332</v>
      </c>
      <c r="N22" s="34" t="s">
        <v>367</v>
      </c>
      <c r="O22" s="34" t="s">
        <v>368</v>
      </c>
      <c r="P22" s="42">
        <v>230.88</v>
      </c>
      <c r="Q22" s="46">
        <v>44.79</v>
      </c>
      <c r="R22" s="46">
        <f>P22/T22</f>
        <v>46.176</v>
      </c>
      <c r="S22" s="34">
        <v>5</v>
      </c>
      <c r="T22" s="48">
        <v>5</v>
      </c>
      <c r="U22" s="45">
        <v>0.0087</v>
      </c>
      <c r="V22" s="45">
        <v>0.0737</v>
      </c>
      <c r="W22" s="45">
        <f>T22/S22</f>
        <v>1</v>
      </c>
      <c r="X22" s="34">
        <v>0</v>
      </c>
      <c r="Y22" s="48">
        <v>0</v>
      </c>
      <c r="Z22" s="45">
        <v>0.0337</v>
      </c>
      <c r="AA22" s="34">
        <v>6</v>
      </c>
      <c r="AB22" s="45">
        <v>0.3161</v>
      </c>
      <c r="AC22" s="45">
        <v>0</v>
      </c>
      <c r="AD22" s="34"/>
      <c r="AE22" s="34">
        <v>0.2</v>
      </c>
      <c r="AF22" s="34">
        <v>0.24</v>
      </c>
      <c r="AG22" s="34"/>
      <c r="AH22" s="45">
        <v>0.0019</v>
      </c>
      <c r="AI22" s="45">
        <v>0.0019</v>
      </c>
      <c r="AJ22" s="34" t="s">
        <v>352</v>
      </c>
      <c r="AK22" s="34" t="s">
        <v>369</v>
      </c>
      <c r="AL22" s="49"/>
      <c r="AM22" s="34" t="s">
        <v>370</v>
      </c>
    </row>
    <row r="23" ht="49.5" customHeight="1" spans="1:39">
      <c r="A23" s="36"/>
      <c r="B23" s="5"/>
      <c r="C23" s="6"/>
      <c r="D23" s="6"/>
      <c r="E23" s="6"/>
      <c r="F23" s="6"/>
      <c r="G23" s="6"/>
      <c r="H23" s="6"/>
      <c r="I23" s="6"/>
      <c r="J23" s="6"/>
      <c r="K23" s="6"/>
      <c r="L23" s="6"/>
      <c r="M23" s="6"/>
      <c r="N23" s="6"/>
      <c r="O23" s="6"/>
      <c r="P23" s="7"/>
      <c r="Q23" s="8"/>
      <c r="R23" s="8"/>
      <c r="S23" s="6"/>
      <c r="T23" s="11"/>
      <c r="U23" s="12"/>
      <c r="V23" s="12"/>
      <c r="W23" s="12"/>
      <c r="X23" s="6"/>
      <c r="Y23" s="11"/>
      <c r="Z23" s="12"/>
      <c r="AA23" s="6"/>
      <c r="AB23" s="12"/>
      <c r="AC23" s="12"/>
      <c r="AD23" s="6"/>
      <c r="AE23" s="6"/>
      <c r="AF23" s="6"/>
      <c r="AG23" s="6"/>
      <c r="AH23" s="12"/>
      <c r="AI23" s="12"/>
      <c r="AJ23" s="6"/>
      <c r="AK23" s="6"/>
      <c r="AL23" s="14"/>
      <c r="AM23" s="6"/>
    </row>
    <row r="24" ht="49.5" customHeight="1" spans="1:39">
      <c r="A24" s="36"/>
      <c r="B24" s="5"/>
      <c r="C24" s="6"/>
      <c r="D24" s="6"/>
      <c r="E24" s="6"/>
      <c r="F24" s="6"/>
      <c r="G24" s="6"/>
      <c r="H24" s="6"/>
      <c r="I24" s="6"/>
      <c r="J24" s="6"/>
      <c r="K24" s="6"/>
      <c r="L24" s="6"/>
      <c r="M24" s="6"/>
      <c r="N24" s="6"/>
      <c r="O24" s="6"/>
      <c r="P24" s="7"/>
      <c r="Q24" s="8"/>
      <c r="R24" s="8"/>
      <c r="S24" s="6"/>
      <c r="T24" s="11"/>
      <c r="U24" s="12"/>
      <c r="V24" s="12"/>
      <c r="W24" s="12"/>
      <c r="X24" s="6"/>
      <c r="Y24" s="11"/>
      <c r="Z24" s="12"/>
      <c r="AA24" s="6"/>
      <c r="AB24" s="12"/>
      <c r="AC24" s="12"/>
      <c r="AD24" s="6"/>
      <c r="AE24" s="6"/>
      <c r="AF24" s="6"/>
      <c r="AG24" s="6"/>
      <c r="AH24" s="12"/>
      <c r="AI24" s="12"/>
      <c r="AJ24" s="6"/>
      <c r="AK24" s="6"/>
      <c r="AL24" s="14"/>
      <c r="AM24" s="6"/>
    </row>
    <row r="25" ht="49.5" customHeight="1" spans="1:39">
      <c r="A25" s="36"/>
      <c r="B25" s="5"/>
      <c r="C25" s="6"/>
      <c r="D25" s="6"/>
      <c r="E25" s="6"/>
      <c r="F25" s="6"/>
      <c r="G25" s="6"/>
      <c r="H25" s="6"/>
      <c r="I25" s="6"/>
      <c r="J25" s="6"/>
      <c r="K25" s="6"/>
      <c r="L25" s="6"/>
      <c r="M25" s="6"/>
      <c r="N25" s="6"/>
      <c r="O25" s="6"/>
      <c r="P25" s="7"/>
      <c r="Q25" s="8"/>
      <c r="R25" s="8"/>
      <c r="S25" s="6"/>
      <c r="T25" s="11"/>
      <c r="U25" s="12"/>
      <c r="V25" s="12"/>
      <c r="W25" s="12"/>
      <c r="X25" s="6"/>
      <c r="Y25" s="11"/>
      <c r="Z25" s="12"/>
      <c r="AA25" s="6"/>
      <c r="AB25" s="12"/>
      <c r="AC25" s="12"/>
      <c r="AD25" s="6"/>
      <c r="AE25" s="6"/>
      <c r="AF25" s="6"/>
      <c r="AG25" s="6"/>
      <c r="AH25" s="12"/>
      <c r="AI25" s="12"/>
      <c r="AJ25" s="6"/>
      <c r="AK25" s="6"/>
      <c r="AL25" s="14"/>
      <c r="AM25" s="6"/>
    </row>
    <row r="60" ht="13.5"/>
  </sheetData>
  <autoFilter ref="A1:AM25">
    <extLst/>
  </autoFilter>
  <hyperlinks>
    <hyperlink ref="J2" r:id="rId1" display="https://yxfile.3k.com//2019/07/01/upload_4jpzkvz8qhgvrwaxcd28gwrzx3j5y8b0.mp4"/>
    <hyperlink ref="K13" r:id="rId2" display="三国街机安卓版，开局就选赵云，装备爆率高，技能强！" tooltip="https://h5.gdt.qq.com/xjviewer/nemo/1377864?_wv=1"/>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0"/>
  <sheetViews>
    <sheetView workbookViewId="0">
      <selection activeCell="B10" sqref="B10:AM10"/>
    </sheetView>
  </sheetViews>
  <sheetFormatPr defaultColWidth="9" defaultRowHeight="16.5"/>
  <cols>
    <col min="1" max="16384" width="9" style="16"/>
  </cols>
  <sheetData>
    <row r="1" spans="1:1">
      <c r="A1" s="17" t="s">
        <v>62</v>
      </c>
    </row>
    <row r="3" ht="77" customHeight="1" spans="1:25">
      <c r="A3" s="18" t="s">
        <v>372</v>
      </c>
      <c r="B3" s="19" t="s">
        <v>373</v>
      </c>
      <c r="C3" s="20"/>
      <c r="D3" s="20"/>
      <c r="E3" s="20"/>
      <c r="F3" s="20"/>
      <c r="G3" s="20"/>
      <c r="H3" s="20"/>
      <c r="I3" s="20"/>
      <c r="J3" s="20"/>
      <c r="K3" s="20"/>
      <c r="L3" s="20"/>
      <c r="M3" s="20"/>
      <c r="N3" s="20"/>
      <c r="O3" s="20"/>
      <c r="P3" s="20"/>
      <c r="Q3" s="20"/>
      <c r="R3" s="20"/>
      <c r="S3" s="20"/>
      <c r="T3" s="20"/>
      <c r="U3" s="20"/>
      <c r="V3" s="20"/>
      <c r="W3" s="20"/>
      <c r="X3" s="20"/>
      <c r="Y3" s="28"/>
    </row>
    <row r="4" ht="67" customHeight="1" spans="1:38">
      <c r="A4" s="21" t="s">
        <v>374</v>
      </c>
      <c r="B4" s="22" t="s">
        <v>375</v>
      </c>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row>
    <row r="7" spans="1:1">
      <c r="A7" s="16" t="s">
        <v>63</v>
      </c>
    </row>
    <row r="8" ht="72" customHeight="1" spans="1:23">
      <c r="A8" s="23" t="s">
        <v>376</v>
      </c>
      <c r="B8" s="24" t="s">
        <v>377</v>
      </c>
      <c r="C8" s="25"/>
      <c r="D8" s="25"/>
      <c r="E8" s="25"/>
      <c r="F8" s="25"/>
      <c r="G8" s="25"/>
      <c r="H8" s="25"/>
      <c r="I8" s="25"/>
      <c r="J8" s="25"/>
      <c r="K8" s="25"/>
      <c r="L8" s="25"/>
      <c r="M8" s="25"/>
      <c r="N8" s="25"/>
      <c r="O8" s="25"/>
      <c r="P8" s="25"/>
      <c r="Q8" s="25"/>
      <c r="R8" s="25"/>
      <c r="S8" s="25"/>
      <c r="T8" s="25"/>
      <c r="U8" s="25"/>
      <c r="V8" s="25"/>
      <c r="W8" s="25"/>
    </row>
    <row r="9" ht="62" customHeight="1" spans="1:39">
      <c r="A9" s="26" t="s">
        <v>345</v>
      </c>
      <c r="B9" s="27" t="s">
        <v>378</v>
      </c>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row>
    <row r="10" s="15" customFormat="1" ht="104" customHeight="1" spans="1:39">
      <c r="A10" s="26" t="s">
        <v>379</v>
      </c>
      <c r="B10" s="27" t="s">
        <v>380</v>
      </c>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row>
  </sheetData>
  <mergeCells count="5">
    <mergeCell ref="B3:Y3"/>
    <mergeCell ref="B4:AL4"/>
    <mergeCell ref="B8:W8"/>
    <mergeCell ref="B9:AM9"/>
    <mergeCell ref="B10:AM10"/>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3"/>
  <sheetViews>
    <sheetView workbookViewId="0">
      <selection activeCell="I2" sqref="I2:I3"/>
    </sheetView>
  </sheetViews>
  <sheetFormatPr defaultColWidth="9" defaultRowHeight="13.5" outlineLevelRow="2"/>
  <sheetData>
    <row r="1" s="2" customFormat="1" ht="49.5" customHeight="1" spans="1:39">
      <c r="A1" s="3" t="s">
        <v>229</v>
      </c>
      <c r="B1" s="3" t="s">
        <v>230</v>
      </c>
      <c r="C1" s="3" t="s">
        <v>231</v>
      </c>
      <c r="D1" s="3" t="s">
        <v>232</v>
      </c>
      <c r="E1" s="3" t="s">
        <v>233</v>
      </c>
      <c r="F1" s="4" t="s">
        <v>234</v>
      </c>
      <c r="G1" s="3" t="s">
        <v>235</v>
      </c>
      <c r="H1" s="3" t="s">
        <v>236</v>
      </c>
      <c r="I1" s="3" t="s">
        <v>237</v>
      </c>
      <c r="J1" s="3" t="s">
        <v>238</v>
      </c>
      <c r="K1" s="3" t="s">
        <v>239</v>
      </c>
      <c r="L1" s="3" t="s">
        <v>240</v>
      </c>
      <c r="M1" s="3" t="s">
        <v>241</v>
      </c>
      <c r="N1" s="3" t="s">
        <v>242</v>
      </c>
      <c r="O1" s="3" t="s">
        <v>243</v>
      </c>
      <c r="P1" s="3" t="s">
        <v>191</v>
      </c>
      <c r="Q1" s="3" t="s">
        <v>158</v>
      </c>
      <c r="R1" s="3" t="s">
        <v>244</v>
      </c>
      <c r="S1" s="3" t="s">
        <v>245</v>
      </c>
      <c r="T1" s="9" t="s">
        <v>246</v>
      </c>
      <c r="U1" s="10" t="s">
        <v>183</v>
      </c>
      <c r="V1" s="10" t="s">
        <v>184</v>
      </c>
      <c r="W1" s="10" t="s">
        <v>185</v>
      </c>
      <c r="X1" s="3" t="s">
        <v>247</v>
      </c>
      <c r="Y1" s="9" t="s">
        <v>248</v>
      </c>
      <c r="Z1" s="10" t="s">
        <v>38</v>
      </c>
      <c r="AA1" s="3" t="s">
        <v>249</v>
      </c>
      <c r="AB1" s="10" t="s">
        <v>159</v>
      </c>
      <c r="AC1" s="10" t="s">
        <v>160</v>
      </c>
      <c r="AD1" s="10" t="s">
        <v>250</v>
      </c>
      <c r="AE1" s="3" t="s">
        <v>43</v>
      </c>
      <c r="AF1" s="3" t="s">
        <v>251</v>
      </c>
      <c r="AG1" s="13" t="s">
        <v>252</v>
      </c>
      <c r="AH1" s="10" t="s">
        <v>40</v>
      </c>
      <c r="AI1" s="10" t="s">
        <v>187</v>
      </c>
      <c r="AJ1" s="10" t="s">
        <v>253</v>
      </c>
      <c r="AK1" s="3" t="s">
        <v>254</v>
      </c>
      <c r="AL1" s="3" t="s">
        <v>255</v>
      </c>
      <c r="AM1" s="3" t="s">
        <v>256</v>
      </c>
    </row>
    <row r="2" ht="49" customHeight="1" spans="1:38">
      <c r="A2" s="5" t="s">
        <v>258</v>
      </c>
      <c r="B2" s="6" t="s">
        <v>146</v>
      </c>
      <c r="C2" s="6" t="s">
        <v>49</v>
      </c>
      <c r="D2" s="6" t="s">
        <v>366</v>
      </c>
      <c r="E2" s="6">
        <v>28197</v>
      </c>
      <c r="F2" s="6">
        <v>156353</v>
      </c>
      <c r="G2" s="6" t="s">
        <v>381</v>
      </c>
      <c r="H2" s="6" t="s">
        <v>382</v>
      </c>
      <c r="I2" s="6" t="s">
        <v>53</v>
      </c>
      <c r="J2" s="6" t="s">
        <v>312</v>
      </c>
      <c r="K2" s="6" t="s">
        <v>331</v>
      </c>
      <c r="L2" s="6" t="s">
        <v>332</v>
      </c>
      <c r="M2" s="6" t="s">
        <v>383</v>
      </c>
      <c r="N2" s="6" t="s">
        <v>368</v>
      </c>
      <c r="O2" s="7">
        <v>101.64</v>
      </c>
      <c r="P2" s="8">
        <v>13.21</v>
      </c>
      <c r="Q2" s="8">
        <f>O2/S2</f>
        <v>5.64666666666667</v>
      </c>
      <c r="R2" s="6">
        <v>18</v>
      </c>
      <c r="S2" s="11">
        <v>18</v>
      </c>
      <c r="T2" s="12">
        <v>0.0103</v>
      </c>
      <c r="U2" s="12">
        <v>0.2278</v>
      </c>
      <c r="V2" s="12">
        <f>S2/R2</f>
        <v>1</v>
      </c>
      <c r="W2" s="6">
        <v>0</v>
      </c>
      <c r="X2" s="11">
        <v>0</v>
      </c>
      <c r="Y2" s="12">
        <v>0.0337</v>
      </c>
      <c r="Z2" s="6">
        <v>6</v>
      </c>
      <c r="AA2" s="12">
        <v>0.3161</v>
      </c>
      <c r="AB2" s="12">
        <v>0</v>
      </c>
      <c r="AC2" s="6"/>
      <c r="AD2" s="6">
        <v>0.2</v>
      </c>
      <c r="AE2" s="6">
        <v>0.24</v>
      </c>
      <c r="AF2" s="6"/>
      <c r="AG2" s="12">
        <v>0.0019</v>
      </c>
      <c r="AH2" s="12">
        <v>0.0019</v>
      </c>
      <c r="AI2" s="6" t="s">
        <v>352</v>
      </c>
      <c r="AJ2" s="6" t="s">
        <v>369</v>
      </c>
      <c r="AK2" s="14"/>
      <c r="AL2" s="6" t="s">
        <v>384</v>
      </c>
    </row>
    <row r="3" ht="49" customHeight="1" spans="1:38">
      <c r="A3" s="5" t="s">
        <v>258</v>
      </c>
      <c r="B3" s="6" t="s">
        <v>146</v>
      </c>
      <c r="C3" s="6" t="s">
        <v>49</v>
      </c>
      <c r="D3" s="6" t="s">
        <v>366</v>
      </c>
      <c r="E3" s="6">
        <v>28197</v>
      </c>
      <c r="F3" s="6">
        <v>156353</v>
      </c>
      <c r="G3" s="6" t="s">
        <v>385</v>
      </c>
      <c r="H3" s="6" t="s">
        <v>382</v>
      </c>
      <c r="I3" s="6" t="s">
        <v>53</v>
      </c>
      <c r="J3" s="6" t="s">
        <v>312</v>
      </c>
      <c r="K3" s="6" t="s">
        <v>309</v>
      </c>
      <c r="L3" s="6" t="s">
        <v>332</v>
      </c>
      <c r="M3" s="6" t="s">
        <v>383</v>
      </c>
      <c r="N3" s="6" t="s">
        <v>386</v>
      </c>
      <c r="O3" s="7">
        <v>101.63</v>
      </c>
      <c r="P3" s="8">
        <v>9.97</v>
      </c>
      <c r="Q3" s="8">
        <f>O3/S3</f>
        <v>5.0815</v>
      </c>
      <c r="R3" s="6">
        <v>23</v>
      </c>
      <c r="S3" s="11">
        <v>20</v>
      </c>
      <c r="T3" s="12">
        <v>0.0089</v>
      </c>
      <c r="U3" s="12">
        <v>0.2527</v>
      </c>
      <c r="V3" s="12">
        <f>S3/R3</f>
        <v>0.869565217391304</v>
      </c>
      <c r="W3" s="6">
        <v>1</v>
      </c>
      <c r="X3" s="11">
        <v>6</v>
      </c>
      <c r="Y3" s="12">
        <v>0.0337</v>
      </c>
      <c r="Z3" s="6">
        <v>6</v>
      </c>
      <c r="AA3" s="12">
        <v>0.3161</v>
      </c>
      <c r="AB3" s="12">
        <v>0</v>
      </c>
      <c r="AC3" s="6"/>
      <c r="AD3" s="6">
        <v>0.2</v>
      </c>
      <c r="AE3" s="6">
        <v>0.24</v>
      </c>
      <c r="AF3" s="6"/>
      <c r="AG3" s="12">
        <v>0.0019</v>
      </c>
      <c r="AH3" s="12">
        <v>0.0019</v>
      </c>
      <c r="AI3" s="6" t="s">
        <v>352</v>
      </c>
      <c r="AJ3" s="6" t="s">
        <v>369</v>
      </c>
      <c r="AK3" s="14"/>
      <c r="AL3" s="6" t="s">
        <v>384</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J47"/>
  <sheetViews>
    <sheetView zoomScale="115" zoomScaleNormal="115" workbookViewId="0">
      <selection activeCell="A3" sqref="A3:I46"/>
    </sheetView>
  </sheetViews>
  <sheetFormatPr defaultColWidth="9" defaultRowHeight="13.5"/>
  <sheetData>
    <row r="1" spans="1:8">
      <c r="A1">
        <v>9.4</v>
      </c>
      <c r="H1">
        <v>8.14</v>
      </c>
    </row>
    <row r="3" spans="1:10">
      <c r="A3" t="s">
        <v>112</v>
      </c>
      <c r="B3" t="s">
        <v>171</v>
      </c>
      <c r="C3" t="s">
        <v>54</v>
      </c>
      <c r="D3" t="s">
        <v>50</v>
      </c>
      <c r="H3" t="s">
        <v>112</v>
      </c>
      <c r="I3" t="s">
        <v>171</v>
      </c>
      <c r="J3" t="s">
        <v>50</v>
      </c>
    </row>
    <row r="4" hidden="1" spans="1:10">
      <c r="A4" t="s">
        <v>52</v>
      </c>
      <c r="B4" s="1">
        <v>1</v>
      </c>
      <c r="C4" s="1">
        <v>1</v>
      </c>
      <c r="D4" s="1">
        <v>1</v>
      </c>
      <c r="H4" t="s">
        <v>52</v>
      </c>
      <c r="I4" s="1">
        <v>1</v>
      </c>
      <c r="J4" s="1">
        <v>1</v>
      </c>
    </row>
    <row r="5" spans="1:10">
      <c r="A5" t="s">
        <v>114</v>
      </c>
      <c r="B5" s="1">
        <v>0.1027</v>
      </c>
      <c r="C5" s="1">
        <v>0.1326</v>
      </c>
      <c r="D5" s="1">
        <v>0.0895</v>
      </c>
      <c r="H5" t="s">
        <v>172</v>
      </c>
      <c r="I5" s="1">
        <v>0.1</v>
      </c>
      <c r="J5" s="1">
        <v>0.1</v>
      </c>
    </row>
    <row r="6" spans="1:10">
      <c r="A6" t="s">
        <v>115</v>
      </c>
      <c r="B6" s="1">
        <v>0.0407</v>
      </c>
      <c r="C6" s="1">
        <v>0.0386</v>
      </c>
      <c r="D6" s="1">
        <v>0.0416</v>
      </c>
      <c r="H6" t="s">
        <v>115</v>
      </c>
      <c r="I6" s="1">
        <v>0.0425</v>
      </c>
      <c r="J6" s="1">
        <v>0.0425</v>
      </c>
    </row>
    <row r="7" hidden="1" spans="1:10">
      <c r="A7" t="s">
        <v>173</v>
      </c>
      <c r="B7" s="1">
        <v>0.1434</v>
      </c>
      <c r="C7" s="1">
        <v>0.1712</v>
      </c>
      <c r="D7" s="1">
        <v>0.1311</v>
      </c>
      <c r="H7" t="s">
        <v>173</v>
      </c>
      <c r="I7" s="1">
        <v>0.1424</v>
      </c>
      <c r="J7" s="1">
        <v>0.1424</v>
      </c>
    </row>
    <row r="8" spans="1:10">
      <c r="A8" t="s">
        <v>116</v>
      </c>
      <c r="B8" s="1">
        <v>0.1066</v>
      </c>
      <c r="C8" s="1">
        <v>0.1072</v>
      </c>
      <c r="D8" s="1">
        <v>0.1063</v>
      </c>
      <c r="H8" t="s">
        <v>116</v>
      </c>
      <c r="I8" s="1">
        <v>0.1062</v>
      </c>
      <c r="J8" s="1">
        <v>0.1062</v>
      </c>
    </row>
    <row r="9" hidden="1" spans="1:10">
      <c r="A9" t="s">
        <v>174</v>
      </c>
      <c r="B9" s="1">
        <v>0.25</v>
      </c>
      <c r="C9" s="1">
        <v>0.2784</v>
      </c>
      <c r="D9" s="1">
        <v>0.2374</v>
      </c>
      <c r="H9" t="s">
        <v>174</v>
      </c>
      <c r="I9" s="1">
        <v>0.2487</v>
      </c>
      <c r="J9" s="1">
        <v>0.2487</v>
      </c>
    </row>
    <row r="10" spans="1:10">
      <c r="A10" t="s">
        <v>117</v>
      </c>
      <c r="B10" s="1">
        <v>0.0826</v>
      </c>
      <c r="C10" s="1">
        <v>0.0803</v>
      </c>
      <c r="D10" s="1">
        <v>0.0836</v>
      </c>
      <c r="H10" t="s">
        <v>117</v>
      </c>
      <c r="I10" s="1">
        <v>0.081</v>
      </c>
      <c r="J10" s="1">
        <v>0.081</v>
      </c>
    </row>
    <row r="11" hidden="1" spans="1:10">
      <c r="A11" t="s">
        <v>176</v>
      </c>
      <c r="B11" s="1">
        <v>0.3326</v>
      </c>
      <c r="C11" s="1">
        <v>0.3587</v>
      </c>
      <c r="D11" s="1">
        <v>0.321</v>
      </c>
      <c r="H11" t="s">
        <v>176</v>
      </c>
      <c r="I11" s="1">
        <v>0.3297</v>
      </c>
      <c r="J11" s="1">
        <v>0.3297</v>
      </c>
    </row>
    <row r="12" spans="1:10">
      <c r="A12" t="s">
        <v>118</v>
      </c>
      <c r="B12" s="1">
        <v>0.0977</v>
      </c>
      <c r="C12" s="1">
        <v>0.0909</v>
      </c>
      <c r="D12" s="1">
        <v>0.1007</v>
      </c>
      <c r="H12" t="s">
        <v>118</v>
      </c>
      <c r="I12" s="1">
        <v>0.1046</v>
      </c>
      <c r="J12" s="1">
        <v>0.1046</v>
      </c>
    </row>
    <row r="13" hidden="1" spans="1:10">
      <c r="A13" t="s">
        <v>179</v>
      </c>
      <c r="B13" s="1">
        <v>0.4303</v>
      </c>
      <c r="C13" s="1">
        <v>0.4496</v>
      </c>
      <c r="D13" s="1">
        <v>0.4217</v>
      </c>
      <c r="H13" t="s">
        <v>179</v>
      </c>
      <c r="I13" s="1">
        <v>0.4343</v>
      </c>
      <c r="J13" s="1">
        <v>0.4343</v>
      </c>
    </row>
    <row r="14" spans="1:10">
      <c r="A14" t="s">
        <v>119</v>
      </c>
      <c r="B14" s="1">
        <v>0.094</v>
      </c>
      <c r="C14" s="1">
        <v>0.0872</v>
      </c>
      <c r="D14" s="1">
        <v>0.097</v>
      </c>
      <c r="H14" t="s">
        <v>119</v>
      </c>
      <c r="I14" s="1">
        <v>0.095</v>
      </c>
      <c r="J14" s="1">
        <v>0.095</v>
      </c>
    </row>
    <row r="15" hidden="1" spans="1:10">
      <c r="A15" t="s">
        <v>180</v>
      </c>
      <c r="B15" s="1">
        <v>0.5242</v>
      </c>
      <c r="C15" s="1">
        <v>0.5367</v>
      </c>
      <c r="D15" s="1">
        <v>0.5187</v>
      </c>
      <c r="H15" t="s">
        <v>180</v>
      </c>
      <c r="I15" s="1">
        <v>0.5293</v>
      </c>
      <c r="J15" s="1">
        <v>0.5293</v>
      </c>
    </row>
    <row r="16" spans="1:10">
      <c r="A16" t="s">
        <v>120</v>
      </c>
      <c r="B16" s="1">
        <v>0.0982</v>
      </c>
      <c r="C16" s="1">
        <v>0.0872</v>
      </c>
      <c r="D16" s="1">
        <v>0.103</v>
      </c>
      <c r="H16" t="s">
        <v>120</v>
      </c>
      <c r="I16" s="1">
        <v>0.1071</v>
      </c>
      <c r="J16" s="1">
        <v>0.1071</v>
      </c>
    </row>
    <row r="17" hidden="1" spans="1:10">
      <c r="A17" t="s">
        <v>181</v>
      </c>
      <c r="B17" s="1">
        <v>0.6224</v>
      </c>
      <c r="C17" s="1">
        <v>0.6239</v>
      </c>
      <c r="D17" s="1">
        <v>0.6217</v>
      </c>
      <c r="H17" t="s">
        <v>181</v>
      </c>
      <c r="I17" s="1">
        <v>0.6364</v>
      </c>
      <c r="J17" s="1">
        <v>0.6364</v>
      </c>
    </row>
    <row r="18" spans="1:10">
      <c r="A18" t="s">
        <v>121</v>
      </c>
      <c r="B18" s="1">
        <v>0.0567</v>
      </c>
      <c r="C18" s="1">
        <v>0.0586</v>
      </c>
      <c r="D18" s="1">
        <v>0.0558</v>
      </c>
      <c r="H18" t="s">
        <v>121</v>
      </c>
      <c r="I18" s="1">
        <v>0.0626</v>
      </c>
      <c r="J18" s="1">
        <v>0.0626</v>
      </c>
    </row>
    <row r="19" hidden="1" spans="1:10">
      <c r="A19" t="s">
        <v>193</v>
      </c>
      <c r="B19" s="1">
        <v>0.6791</v>
      </c>
      <c r="C19" s="1">
        <v>0.6825</v>
      </c>
      <c r="D19" s="1">
        <v>0.6776</v>
      </c>
      <c r="H19" t="s">
        <v>193</v>
      </c>
      <c r="I19" s="1">
        <v>0.699</v>
      </c>
      <c r="J19" s="1">
        <v>0.699</v>
      </c>
    </row>
    <row r="20" spans="1:10">
      <c r="A20" t="s">
        <v>122</v>
      </c>
      <c r="B20" s="1">
        <v>0.0768</v>
      </c>
      <c r="C20" s="1">
        <v>0.0734</v>
      </c>
      <c r="D20" s="1">
        <v>0.0783</v>
      </c>
      <c r="H20" t="s">
        <v>122</v>
      </c>
      <c r="I20" s="1">
        <v>0.0754</v>
      </c>
      <c r="J20" s="1">
        <v>0.0754</v>
      </c>
    </row>
    <row r="21" hidden="1" spans="1:10">
      <c r="A21" t="s">
        <v>195</v>
      </c>
      <c r="B21" s="1">
        <v>0.7559</v>
      </c>
      <c r="C21" s="1">
        <v>0.7559</v>
      </c>
      <c r="D21" s="1">
        <v>0.7558</v>
      </c>
      <c r="H21" t="s">
        <v>195</v>
      </c>
      <c r="I21" s="1">
        <v>0.7743</v>
      </c>
      <c r="J21" s="1">
        <v>0.7743</v>
      </c>
    </row>
    <row r="22" spans="1:10">
      <c r="A22" t="s">
        <v>124</v>
      </c>
      <c r="B22" s="1">
        <v>0.0847</v>
      </c>
      <c r="C22" s="1">
        <v>0.0819</v>
      </c>
      <c r="D22" s="1">
        <v>0.086</v>
      </c>
      <c r="H22" t="s">
        <v>124</v>
      </c>
      <c r="I22" s="1">
        <v>0.0732</v>
      </c>
      <c r="J22" s="1">
        <v>0.0732</v>
      </c>
    </row>
    <row r="23" hidden="1" spans="1:10">
      <c r="A23" t="s">
        <v>196</v>
      </c>
      <c r="B23" s="1">
        <v>0.8406</v>
      </c>
      <c r="C23" s="1">
        <v>0.8378</v>
      </c>
      <c r="D23" s="1">
        <v>0.8418</v>
      </c>
      <c r="H23" t="s">
        <v>196</v>
      </c>
      <c r="I23" s="1">
        <v>0.8475</v>
      </c>
      <c r="J23" s="1">
        <v>0.8475</v>
      </c>
    </row>
    <row r="24" spans="1:10">
      <c r="A24" t="s">
        <v>126</v>
      </c>
      <c r="B24" s="1">
        <v>0.0909</v>
      </c>
      <c r="C24" s="1">
        <v>0.0851</v>
      </c>
      <c r="D24" s="1">
        <v>0.0935</v>
      </c>
      <c r="H24" t="s">
        <v>126</v>
      </c>
      <c r="I24" s="1">
        <v>0.0757</v>
      </c>
      <c r="J24" s="1">
        <v>0.0757</v>
      </c>
    </row>
    <row r="25" hidden="1" spans="1:10">
      <c r="A25" t="s">
        <v>197</v>
      </c>
      <c r="B25" s="1">
        <v>0.9315</v>
      </c>
      <c r="C25" s="1">
        <v>0.9229</v>
      </c>
      <c r="D25" s="1">
        <v>0.9353</v>
      </c>
      <c r="H25" t="s">
        <v>197</v>
      </c>
      <c r="I25" s="1">
        <v>0.9232</v>
      </c>
      <c r="J25" s="1">
        <v>0.9232</v>
      </c>
    </row>
    <row r="26" spans="1:10">
      <c r="A26" t="s">
        <v>128</v>
      </c>
      <c r="B26" s="1">
        <v>0.059</v>
      </c>
      <c r="C26" s="1">
        <v>0.0671</v>
      </c>
      <c r="D26" s="1">
        <v>0.0554</v>
      </c>
      <c r="H26" t="s">
        <v>128</v>
      </c>
      <c r="I26" s="1">
        <v>0.0582</v>
      </c>
      <c r="J26" s="1">
        <v>0.0582</v>
      </c>
    </row>
    <row r="27" hidden="1" spans="1:10">
      <c r="A27" t="s">
        <v>198</v>
      </c>
      <c r="B27" s="1">
        <v>0.9904</v>
      </c>
      <c r="C27" s="1">
        <v>0.99</v>
      </c>
      <c r="D27" s="1">
        <v>0.9907</v>
      </c>
      <c r="H27" t="s">
        <v>198</v>
      </c>
      <c r="I27" s="1">
        <v>0.9814</v>
      </c>
      <c r="J27" s="1">
        <v>0.9814</v>
      </c>
    </row>
    <row r="28" spans="1:10">
      <c r="A28" t="s">
        <v>130</v>
      </c>
      <c r="B28" s="1">
        <v>0.0092</v>
      </c>
      <c r="C28" s="1">
        <v>0.009</v>
      </c>
      <c r="D28" s="1">
        <v>0.0093</v>
      </c>
      <c r="H28" t="s">
        <v>130</v>
      </c>
      <c r="I28" s="1">
        <v>0.0172</v>
      </c>
      <c r="J28" s="1">
        <v>0.0172</v>
      </c>
    </row>
    <row r="29" hidden="1" spans="1:10">
      <c r="A29" t="s">
        <v>202</v>
      </c>
      <c r="B29" s="1">
        <v>0.9997</v>
      </c>
      <c r="C29" s="1">
        <v>0.9989</v>
      </c>
      <c r="D29" s="1">
        <v>1</v>
      </c>
      <c r="H29" t="s">
        <v>202</v>
      </c>
      <c r="I29" s="1">
        <v>0.9985</v>
      </c>
      <c r="J29" s="1">
        <v>0.9985</v>
      </c>
    </row>
    <row r="30" spans="1:10">
      <c r="A30" t="s">
        <v>132</v>
      </c>
      <c r="B30" s="1">
        <v>0.0003</v>
      </c>
      <c r="C30" s="1">
        <v>0.0011</v>
      </c>
      <c r="D30" s="1">
        <v>0</v>
      </c>
      <c r="H30" t="s">
        <v>132</v>
      </c>
      <c r="I30" s="1">
        <v>0.0015</v>
      </c>
      <c r="J30" s="1">
        <v>0.0015</v>
      </c>
    </row>
    <row r="31" hidden="1" spans="1:10">
      <c r="A31" t="s">
        <v>209</v>
      </c>
      <c r="B31" s="1">
        <v>1</v>
      </c>
      <c r="C31" s="1">
        <v>1</v>
      </c>
      <c r="D31" s="1">
        <v>1</v>
      </c>
      <c r="H31" t="s">
        <v>209</v>
      </c>
      <c r="I31" s="1">
        <v>1</v>
      </c>
      <c r="J31" s="1">
        <v>1</v>
      </c>
    </row>
    <row r="32" spans="1:10">
      <c r="A32" t="s">
        <v>211</v>
      </c>
      <c r="B32" s="1">
        <v>0</v>
      </c>
      <c r="C32" s="1">
        <v>0</v>
      </c>
      <c r="D32" s="1">
        <v>0</v>
      </c>
      <c r="H32" t="s">
        <v>211</v>
      </c>
      <c r="I32" s="1">
        <v>0</v>
      </c>
      <c r="J32" s="1">
        <v>0</v>
      </c>
    </row>
    <row r="33" hidden="1" spans="1:10">
      <c r="A33" t="s">
        <v>213</v>
      </c>
      <c r="B33" s="1">
        <v>1</v>
      </c>
      <c r="C33" s="1">
        <v>1</v>
      </c>
      <c r="D33" s="1">
        <v>1</v>
      </c>
      <c r="H33" t="s">
        <v>213</v>
      </c>
      <c r="I33" s="1">
        <v>1</v>
      </c>
      <c r="J33" s="1">
        <v>1</v>
      </c>
    </row>
    <row r="34" spans="1:10">
      <c r="A34" t="s">
        <v>215</v>
      </c>
      <c r="B34" s="1">
        <v>0</v>
      </c>
      <c r="C34" s="1">
        <v>0</v>
      </c>
      <c r="D34" s="1">
        <v>0</v>
      </c>
      <c r="H34" t="s">
        <v>215</v>
      </c>
      <c r="I34" s="1">
        <v>0</v>
      </c>
      <c r="J34" s="1">
        <v>0</v>
      </c>
    </row>
    <row r="35" hidden="1" spans="1:10">
      <c r="A35" t="s">
        <v>216</v>
      </c>
      <c r="B35" s="1">
        <v>1</v>
      </c>
      <c r="C35" s="1">
        <v>1</v>
      </c>
      <c r="D35" s="1">
        <v>1</v>
      </c>
      <c r="H35" t="s">
        <v>216</v>
      </c>
      <c r="I35" s="1">
        <v>1</v>
      </c>
      <c r="J35" s="1">
        <v>1</v>
      </c>
    </row>
    <row r="36" spans="1:10">
      <c r="A36" t="s">
        <v>217</v>
      </c>
      <c r="B36" s="1">
        <v>0</v>
      </c>
      <c r="C36" s="1">
        <v>0</v>
      </c>
      <c r="D36" s="1">
        <v>0</v>
      </c>
      <c r="H36" t="s">
        <v>217</v>
      </c>
      <c r="I36" s="1">
        <v>0</v>
      </c>
      <c r="J36" s="1">
        <v>0</v>
      </c>
    </row>
    <row r="37" hidden="1" spans="1:10">
      <c r="A37" t="s">
        <v>218</v>
      </c>
      <c r="B37" s="1">
        <v>1</v>
      </c>
      <c r="C37" s="1">
        <v>1</v>
      </c>
      <c r="D37" s="1">
        <v>1</v>
      </c>
      <c r="H37" t="s">
        <v>218</v>
      </c>
      <c r="I37" s="1">
        <v>1</v>
      </c>
      <c r="J37" s="1">
        <v>1</v>
      </c>
    </row>
    <row r="38" spans="1:10">
      <c r="A38" t="s">
        <v>219</v>
      </c>
      <c r="B38" s="1">
        <v>0</v>
      </c>
      <c r="C38" s="1">
        <v>0</v>
      </c>
      <c r="D38" s="1">
        <v>0</v>
      </c>
      <c r="H38" t="s">
        <v>219</v>
      </c>
      <c r="I38" s="1">
        <v>0</v>
      </c>
      <c r="J38" s="1">
        <v>0</v>
      </c>
    </row>
    <row r="39" hidden="1" spans="1:10">
      <c r="A39" t="s">
        <v>220</v>
      </c>
      <c r="B39" s="1">
        <v>1</v>
      </c>
      <c r="C39" s="1">
        <v>1</v>
      </c>
      <c r="D39" s="1">
        <v>1</v>
      </c>
      <c r="H39" t="s">
        <v>220</v>
      </c>
      <c r="I39" s="1">
        <v>1</v>
      </c>
      <c r="J39" s="1">
        <v>1</v>
      </c>
    </row>
    <row r="40" spans="1:10">
      <c r="A40" t="s">
        <v>221</v>
      </c>
      <c r="B40" s="1">
        <v>0</v>
      </c>
      <c r="C40" s="1">
        <v>0</v>
      </c>
      <c r="D40" s="1">
        <v>0</v>
      </c>
      <c r="H40" t="s">
        <v>221</v>
      </c>
      <c r="I40" s="1">
        <v>0</v>
      </c>
      <c r="J40" s="1">
        <v>0</v>
      </c>
    </row>
    <row r="41" hidden="1" spans="1:10">
      <c r="A41" t="s">
        <v>222</v>
      </c>
      <c r="B41" s="1">
        <v>1</v>
      </c>
      <c r="C41" s="1">
        <v>1</v>
      </c>
      <c r="D41" s="1">
        <v>1</v>
      </c>
      <c r="H41" t="s">
        <v>222</v>
      </c>
      <c r="I41" s="1">
        <v>1</v>
      </c>
      <c r="J41" s="1">
        <v>1</v>
      </c>
    </row>
    <row r="42" spans="1:10">
      <c r="A42" t="s">
        <v>223</v>
      </c>
      <c r="B42" s="1">
        <v>0</v>
      </c>
      <c r="C42" s="1">
        <v>0</v>
      </c>
      <c r="D42" s="1">
        <v>0</v>
      </c>
      <c r="H42" t="s">
        <v>223</v>
      </c>
      <c r="I42" s="1">
        <v>0</v>
      </c>
      <c r="J42" s="1">
        <v>0</v>
      </c>
    </row>
    <row r="43" hidden="1" spans="1:10">
      <c r="A43" t="s">
        <v>224</v>
      </c>
      <c r="B43" s="1">
        <v>1</v>
      </c>
      <c r="C43" s="1">
        <v>1</v>
      </c>
      <c r="D43" s="1">
        <v>1</v>
      </c>
      <c r="H43" t="s">
        <v>224</v>
      </c>
      <c r="I43" s="1">
        <v>1</v>
      </c>
      <c r="J43" s="1">
        <v>1</v>
      </c>
    </row>
    <row r="44" spans="1:10">
      <c r="A44" t="s">
        <v>225</v>
      </c>
      <c r="B44" s="1">
        <v>0</v>
      </c>
      <c r="C44" s="1">
        <v>0</v>
      </c>
      <c r="D44" s="1">
        <v>0</v>
      </c>
      <c r="H44" t="s">
        <v>225</v>
      </c>
      <c r="I44" s="1">
        <v>0</v>
      </c>
      <c r="J44" s="1">
        <v>0</v>
      </c>
    </row>
    <row r="45" hidden="1" spans="1:10">
      <c r="A45" t="s">
        <v>226</v>
      </c>
      <c r="B45" s="1">
        <v>1</v>
      </c>
      <c r="C45" s="1">
        <v>1</v>
      </c>
      <c r="D45" s="1">
        <v>1</v>
      </c>
      <c r="H45" t="s">
        <v>226</v>
      </c>
      <c r="I45" s="1">
        <v>1</v>
      </c>
      <c r="J45" s="1">
        <v>1</v>
      </c>
    </row>
    <row r="46" spans="1:10">
      <c r="A46" t="s">
        <v>227</v>
      </c>
      <c r="B46" s="1">
        <v>0</v>
      </c>
      <c r="C46" s="1">
        <v>0</v>
      </c>
      <c r="D46" s="1">
        <v>0</v>
      </c>
      <c r="H46" t="s">
        <v>227</v>
      </c>
      <c r="I46" s="1">
        <v>0</v>
      </c>
      <c r="J46" s="1">
        <v>0</v>
      </c>
    </row>
    <row r="47" hidden="1" spans="1:10">
      <c r="A47" t="s">
        <v>228</v>
      </c>
      <c r="B47" s="1">
        <v>1</v>
      </c>
      <c r="C47" s="1">
        <v>1</v>
      </c>
      <c r="D47" s="1">
        <v>1</v>
      </c>
      <c r="H47" t="s">
        <v>228</v>
      </c>
      <c r="I47" s="1">
        <v>1</v>
      </c>
      <c r="J47" s="1">
        <v>1</v>
      </c>
    </row>
  </sheetData>
  <autoFilter ref="A3:D47">
    <filterColumn colId="0">
      <filters>
        <filter val="(5,10]"/>
        <filter val="(100,110]"/>
        <filter val="(110,120]"/>
        <filter val="(120,130]"/>
        <filter val="(130,140]"/>
        <filter val="(140,150]"/>
        <filter val="(150,160]"/>
        <filter val="(160,170]"/>
        <filter val="(170,180]"/>
        <filter val="(180,190]"/>
        <filter val="(200,∞]"/>
        <filter val="(190,200]"/>
        <filter val="(0,5]"/>
        <filter val="(90,100]"/>
        <filter val="(10,20]"/>
        <filter val="(20,30]"/>
        <filter val="(30,40]"/>
        <filter val="(40,50]"/>
        <filter val="(50,60]"/>
        <filter val="(60,70]"/>
        <filter val="(70,80]"/>
        <filter val="(80,90]"/>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开服报告</vt:lpstr>
      <vt:lpstr>数据整理</vt:lpstr>
      <vt:lpstr>视频重点</vt:lpstr>
      <vt:lpstr>素材数据</vt:lpstr>
      <vt:lpstr>投手总结</vt:lpstr>
      <vt:lpstr>图片</vt:lpstr>
      <vt:lpstr>用户等级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My Dilemma</cp:lastModifiedBy>
  <dcterms:created xsi:type="dcterms:W3CDTF">2019-09-05T02:51:00Z</dcterms:created>
  <dcterms:modified xsi:type="dcterms:W3CDTF">2019-09-06T08:26:27Z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2052-11.1.0.8976</vt:lpwstr>
  </property>
</Properties>
</file>