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ownloads\UTCUTS_20250110\A1_Outputs\"/>
    </mc:Choice>
  </mc:AlternateContent>
  <xr:revisionPtr revIDLastSave="0" documentId="13_ncr:1_{45D9F805-92A3-42C3-AF1C-DED5CAF0E7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and_Projec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6" i="1" l="1"/>
  <c r="P136" i="1"/>
  <c r="N136" i="1"/>
  <c r="L136" i="1"/>
  <c r="R135" i="1"/>
  <c r="P135" i="1"/>
  <c r="N135" i="1"/>
  <c r="L135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P112" i="1"/>
  <c r="N112" i="1"/>
  <c r="L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P111" i="1"/>
  <c r="N111" i="1"/>
  <c r="L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P110" i="1"/>
  <c r="N110" i="1"/>
  <c r="L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P109" i="1"/>
  <c r="N109" i="1"/>
  <c r="L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P108" i="1"/>
  <c r="N108" i="1"/>
  <c r="L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P107" i="1"/>
  <c r="N107" i="1"/>
  <c r="L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P106" i="1"/>
  <c r="N106" i="1"/>
  <c r="L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P105" i="1"/>
  <c r="N105" i="1"/>
  <c r="L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P104" i="1"/>
  <c r="N104" i="1"/>
  <c r="L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P103" i="1"/>
  <c r="N103" i="1"/>
  <c r="L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P102" i="1"/>
  <c r="N102" i="1"/>
  <c r="L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P101" i="1"/>
  <c r="N101" i="1"/>
  <c r="L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P100" i="1"/>
  <c r="N100" i="1"/>
  <c r="L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P99" i="1"/>
  <c r="N99" i="1"/>
  <c r="L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P98" i="1"/>
  <c r="N98" i="1"/>
  <c r="L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P97" i="1"/>
  <c r="N97" i="1"/>
  <c r="L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P96" i="1"/>
  <c r="N96" i="1"/>
  <c r="L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P95" i="1"/>
  <c r="N95" i="1"/>
  <c r="L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 s="1"/>
  <c r="P94" i="1"/>
  <c r="N94" i="1"/>
  <c r="L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 s="1"/>
  <c r="P93" i="1"/>
  <c r="N93" i="1"/>
  <c r="L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 s="1"/>
  <c r="P92" i="1"/>
  <c r="N92" i="1"/>
  <c r="L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 s="1"/>
  <c r="P91" i="1"/>
  <c r="N91" i="1"/>
  <c r="L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 s="1"/>
  <c r="P90" i="1"/>
  <c r="N90" i="1"/>
  <c r="L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 s="1"/>
  <c r="P89" i="1"/>
  <c r="N89" i="1"/>
  <c r="L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 s="1"/>
  <c r="P88" i="1"/>
  <c r="N88" i="1"/>
  <c r="L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 s="1"/>
  <c r="P87" i="1"/>
  <c r="N87" i="1"/>
  <c r="L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 s="1"/>
  <c r="P86" i="1"/>
  <c r="N86" i="1"/>
  <c r="L8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R76" i="1"/>
  <c r="P76" i="1"/>
  <c r="N76" i="1"/>
  <c r="L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R75" i="1"/>
  <c r="P75" i="1"/>
  <c r="N75" i="1"/>
  <c r="L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R74" i="1"/>
  <c r="P74" i="1"/>
  <c r="N74" i="1"/>
  <c r="L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R73" i="1"/>
  <c r="P73" i="1"/>
  <c r="N73" i="1"/>
  <c r="L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R72" i="1"/>
  <c r="P72" i="1"/>
  <c r="N72" i="1"/>
  <c r="L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R71" i="1"/>
  <c r="P71" i="1"/>
  <c r="N71" i="1"/>
  <c r="L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R70" i="1"/>
  <c r="P70" i="1"/>
  <c r="N70" i="1"/>
  <c r="L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R69" i="1"/>
  <c r="P69" i="1"/>
  <c r="N69" i="1"/>
  <c r="L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R68" i="1"/>
  <c r="P68" i="1"/>
  <c r="N68" i="1"/>
  <c r="L68" i="1"/>
  <c r="R56" i="1"/>
  <c r="P56" i="1"/>
  <c r="N56" i="1"/>
  <c r="L56" i="1"/>
  <c r="R55" i="1"/>
  <c r="P55" i="1"/>
  <c r="N55" i="1"/>
  <c r="L55" i="1"/>
  <c r="R54" i="1"/>
  <c r="P54" i="1"/>
  <c r="N54" i="1"/>
  <c r="L54" i="1"/>
  <c r="R53" i="1"/>
  <c r="P53" i="1"/>
  <c r="N53" i="1"/>
  <c r="L53" i="1"/>
  <c r="R52" i="1"/>
  <c r="P52" i="1"/>
  <c r="N52" i="1"/>
  <c r="L52" i="1"/>
  <c r="R51" i="1"/>
  <c r="P51" i="1"/>
  <c r="N51" i="1"/>
  <c r="L51" i="1"/>
  <c r="R50" i="1"/>
  <c r="P50" i="1"/>
  <c r="N50" i="1"/>
  <c r="L50" i="1"/>
  <c r="R49" i="1"/>
  <c r="P49" i="1"/>
  <c r="N49" i="1"/>
  <c r="L49" i="1"/>
  <c r="R48" i="1"/>
  <c r="P48" i="1"/>
  <c r="N48" i="1"/>
  <c r="L48" i="1"/>
  <c r="R47" i="1"/>
  <c r="P47" i="1"/>
  <c r="N47" i="1"/>
  <c r="L47" i="1"/>
  <c r="R46" i="1"/>
  <c r="P46" i="1"/>
  <c r="N46" i="1"/>
  <c r="L46" i="1"/>
  <c r="R44" i="1"/>
  <c r="P44" i="1"/>
  <c r="N44" i="1"/>
  <c r="L44" i="1"/>
  <c r="R42" i="1"/>
  <c r="P42" i="1"/>
  <c r="N42" i="1"/>
  <c r="L42" i="1"/>
  <c r="R36" i="1"/>
  <c r="P36" i="1"/>
  <c r="N36" i="1"/>
  <c r="L36" i="1"/>
  <c r="R27" i="1"/>
  <c r="Q27" i="1" s="1"/>
  <c r="P27" i="1" s="1"/>
  <c r="O27" i="1" s="1"/>
  <c r="N27" i="1" s="1"/>
  <c r="M27" i="1" s="1"/>
  <c r="L27" i="1" s="1"/>
  <c r="K27" i="1" s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K5" i="1"/>
  <c r="L5" i="1"/>
  <c r="M5" i="1"/>
  <c r="N5" i="1"/>
  <c r="O5" i="1"/>
  <c r="P5" i="1"/>
  <c r="Q5" i="1"/>
  <c r="R5" i="1"/>
  <c r="S5" i="1"/>
  <c r="N6" i="1"/>
  <c r="M6" i="1" s="1"/>
  <c r="L6" i="1" s="1"/>
  <c r="K6" i="1" s="1"/>
  <c r="P6" i="1"/>
  <c r="R6" i="1"/>
  <c r="N4" i="1"/>
  <c r="M4" i="1" s="1"/>
  <c r="L4" i="1" s="1"/>
  <c r="K4" i="1" s="1"/>
  <c r="R4" i="1"/>
  <c r="P4" i="1"/>
  <c r="N3" i="1"/>
  <c r="M3" i="1" s="1"/>
  <c r="L3" i="1" s="1"/>
  <c r="K3" i="1" s="1"/>
  <c r="P3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K1" authorId="0" shapeId="0" xr:uid="{DEF4FD4F-63C7-42BA-B81E-C591967E63DD}">
      <text>
        <r>
          <rPr>
            <b/>
            <sz val="9"/>
            <color indexed="81"/>
            <rFont val="Tahoma"/>
            <family val="2"/>
          </rPr>
          <t>Data historica adicional a agregar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829CCE40-36B4-45F9-A0C9-43CC816B0A3D}">
      <text>
        <r>
          <rPr>
            <b/>
            <sz val="9"/>
            <color indexed="81"/>
            <rFont val="Tahoma"/>
            <family val="2"/>
          </rPr>
          <t>Existe la estadistica? Sino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A82A22-D3CF-4EB9-9180-BD5974022F0D}">
      <text>
        <r>
          <rPr>
            <b/>
            <sz val="9"/>
            <color indexed="81"/>
            <rFont val="Tahoma"/>
            <family val="2"/>
          </rPr>
          <t>Proyecciones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 xr:uid="{50B056B1-4125-4EE1-BF0F-6207EB2ECB92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K4" authorId="0" shapeId="0" xr:uid="{88C01C1F-8CC5-43E6-8CB3-DDDCC98B789F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K6" authorId="0" shapeId="0" xr:uid="{34860CE0-9CF1-4721-85D6-AF33DF1662E3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S39" authorId="0" shapeId="0" xr:uid="{EFD1022C-DA3A-42E5-A1F9-8E89B71B1468}">
      <text>
        <r>
          <rPr>
            <b/>
            <sz val="9"/>
            <color indexed="81"/>
            <rFont val="Tahoma"/>
            <family val="2"/>
          </rPr>
          <t>No se incluye en el PLANMICC: evita los picos.</t>
        </r>
      </text>
    </comment>
  </commentList>
</comments>
</file>

<file path=xl/sharedStrings.xml><?xml version="1.0" encoding="utf-8"?>
<sst xmlns="http://schemas.openxmlformats.org/spreadsheetml/2006/main" count="1547" uniqueCount="324">
  <si>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</si>
  <si>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</si>
  <si>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</si>
  <si>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</si>
  <si>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</si>
  <si>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</si>
  <si>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</si>
  <si>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</si>
  <si>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</si>
  <si>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</si>
  <si>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E5AGRELE</t>
  </si>
  <si>
    <t>E5COBWET</t>
  </si>
  <si>
    <t>E5COBSET</t>
  </si>
  <si>
    <t>E5COBBUR</t>
  </si>
  <si>
    <t>E5COBOTL</t>
  </si>
  <si>
    <t>E5BOSRAR</t>
  </si>
  <si>
    <t>E6TDFREHEA</t>
  </si>
  <si>
    <t>Techs_Rail</t>
  </si>
  <si>
    <t>Demand Agriculture Electric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</si>
  <si>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</si>
  <si>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</si>
  <si>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</si>
  <si>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</si>
  <si>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</si>
  <si>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</si>
  <si>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Transport Demand - Floating</t>
  </si>
  <si>
    <t>Floating technology</t>
  </si>
  <si>
    <t>not needed</t>
  </si>
  <si>
    <t>Introduced.Unit</t>
  </si>
  <si>
    <t>Target.Unit</t>
  </si>
  <si>
    <t>User defined</t>
  </si>
  <si>
    <t>Gtkm</t>
  </si>
  <si>
    <t>Flat</t>
  </si>
  <si>
    <t>Percentage</t>
  </si>
  <si>
    <t>PJ</t>
  </si>
  <si>
    <t>Mha</t>
  </si>
  <si>
    <t>Transport additional demand - Floating</t>
  </si>
  <si>
    <t>E6TRNOMOT</t>
  </si>
  <si>
    <t>Source</t>
  </si>
  <si>
    <t>E5CAMPFOCRO</t>
  </si>
  <si>
    <t>E5CAMGRACRO</t>
  </si>
  <si>
    <t>E5CAMHUMCRO</t>
  </si>
  <si>
    <t>E5CAMASECRO</t>
  </si>
  <si>
    <t>E5CAMOTICRO</t>
  </si>
  <si>
    <t>E5CAMPFOGRA</t>
  </si>
  <si>
    <t>E5CAMCROGRA</t>
  </si>
  <si>
    <t>E5CAMHUMGRA</t>
  </si>
  <si>
    <t>E5CAMOTIGRA</t>
  </si>
  <si>
    <t>E5CAMPFOHUM</t>
  </si>
  <si>
    <t>E5CAMCROHUM</t>
  </si>
  <si>
    <t>E5CAMGRAHUM</t>
  </si>
  <si>
    <t>E5CAMPFOASE</t>
  </si>
  <si>
    <t>E5CAMCROASE</t>
  </si>
  <si>
    <t>E5CAMGRAASE</t>
  </si>
  <si>
    <t>E5CAMPFOOTI</t>
  </si>
  <si>
    <t>E5CAMCROOTI</t>
  </si>
  <si>
    <t>E5CAMGRAOTI</t>
  </si>
  <si>
    <t>E5CAMCROPFO</t>
  </si>
  <si>
    <t>E5CAMGRAPFO</t>
  </si>
  <si>
    <t>E5CAMHUMPFO</t>
  </si>
  <si>
    <t>E5CAMOTIPFO</t>
  </si>
  <si>
    <t>E5BOSPLA</t>
  </si>
  <si>
    <t>PLANMICC, Escenario Tendencial</t>
  </si>
  <si>
    <t>INGEI 2018</t>
  </si>
  <si>
    <t>E5NPRAND</t>
  </si>
  <si>
    <t>Demand Andino Protected</t>
  </si>
  <si>
    <t>E5NUNAND</t>
  </si>
  <si>
    <t>Demand Andino Unprotected</t>
  </si>
  <si>
    <t>E5NPRPLU</t>
  </si>
  <si>
    <t>Demand Seco Pluvioestacional Protected</t>
  </si>
  <si>
    <t>E5NUNPLU</t>
  </si>
  <si>
    <t>Demand Seco Pluvioestacional Unprotected</t>
  </si>
  <si>
    <t>E5NPRMON</t>
  </si>
  <si>
    <t>Demand Siempre verde andino Montano Protected</t>
  </si>
  <si>
    <t>E5NUNMON</t>
  </si>
  <si>
    <t>Demand Siempre verde andino Montano Unprotected</t>
  </si>
  <si>
    <t>E5NPRPIE</t>
  </si>
  <si>
    <t>Demand Siempre verde andino Pie montano Protected</t>
  </si>
  <si>
    <t>E5NUNPIE</t>
  </si>
  <si>
    <t>Demand Siempre verde andino Pie montano Unprotected</t>
  </si>
  <si>
    <t>E5NPRCEJ</t>
  </si>
  <si>
    <t>Demand Siempre verde andino de Ceja Andina Protected</t>
  </si>
  <si>
    <t>E5NUNCEJ</t>
  </si>
  <si>
    <t>Demand Siempre verde andino de Ceja Andina Unprotected</t>
  </si>
  <si>
    <t>E5NPRAMA</t>
  </si>
  <si>
    <t>Demand Siempre verde de tierras bajas de la Amazonía Protected</t>
  </si>
  <si>
    <t>E5NUNAMA</t>
  </si>
  <si>
    <t>Demand Siempre verde de tierras bajas de la Amazonía Unprotected</t>
  </si>
  <si>
    <t>E5NPRCHO</t>
  </si>
  <si>
    <t>Demand Siempre verde de tierras bajas del Chocó Protected</t>
  </si>
  <si>
    <t>E5NUNCHO</t>
  </si>
  <si>
    <t>Demand Siempre verde de tierras bajas del Chocó Unprotected</t>
  </si>
  <si>
    <t>E5NPRMAN</t>
  </si>
  <si>
    <t>Demand Mangrove Protected</t>
  </si>
  <si>
    <t>E5NUNMAN</t>
  </si>
  <si>
    <t>Demand Mangrove Unprotected</t>
  </si>
  <si>
    <t>E5NPRMOR</t>
  </si>
  <si>
    <t>Demand Moretal Protected</t>
  </si>
  <si>
    <t>E5NUNMOR</t>
  </si>
  <si>
    <t>Demand Moretal Unprotected</t>
  </si>
  <si>
    <t>Change Plantacion forestal to Cropland</t>
  </si>
  <si>
    <t>Change Grassland  Cropland</t>
  </si>
  <si>
    <t>Change Humedal Cropland</t>
  </si>
  <si>
    <t>Change Settlement Cropland</t>
  </si>
  <si>
    <t>Change Other land uses Cropland</t>
  </si>
  <si>
    <t>Change Plantacion forestal a Grassland</t>
  </si>
  <si>
    <t>Change Cropland soil Grassland</t>
  </si>
  <si>
    <t>Change Wetland to Grassland</t>
  </si>
  <si>
    <t>Change Settlement to Grassland</t>
  </si>
  <si>
    <t>Change Other land uses to Grassland</t>
  </si>
  <si>
    <t>Change Plantacion forestal to Wetland</t>
  </si>
  <si>
    <t>Change Cropland soil Wetland</t>
  </si>
  <si>
    <t>Change Grassland Wetland</t>
  </si>
  <si>
    <t>Change Settlement to Wetland</t>
  </si>
  <si>
    <t>Change Other land uses to Wetland</t>
  </si>
  <si>
    <t>Change Plantacion forestal to Settlements</t>
  </si>
  <si>
    <t>Change Cropland soil Settlements</t>
  </si>
  <si>
    <t>Change Grassland Settlements</t>
  </si>
  <si>
    <t>Change Wetland Settlements</t>
  </si>
  <si>
    <t>Change Other Land Use to Settlements</t>
  </si>
  <si>
    <t>Change Plantacion forestal Other land uses</t>
  </si>
  <si>
    <t>Change Cropland soil Other land uses</t>
  </si>
  <si>
    <t>Change Grassland to Other land uses</t>
  </si>
  <si>
    <t>Change Wetland Other land uses</t>
  </si>
  <si>
    <t>Change Settlements Other land uses</t>
  </si>
  <si>
    <t>Change Plantacion forestal Andean region</t>
  </si>
  <si>
    <t>E5CAMCROAND</t>
  </si>
  <si>
    <t>Change Cropland soil Andean region</t>
  </si>
  <si>
    <t>E5CAMGRAAND</t>
  </si>
  <si>
    <t>Change Grassland to Andean region</t>
  </si>
  <si>
    <t>E5CAMHUMAND</t>
  </si>
  <si>
    <t>Change Wetland to Andean region</t>
  </si>
  <si>
    <t>Change Settlements to Andean Region</t>
  </si>
  <si>
    <t>E5CAMOTIAND</t>
  </si>
  <si>
    <t>Change Other Land Uses to Andean Region</t>
  </si>
  <si>
    <t>Change Cropland soil Forest</t>
  </si>
  <si>
    <t>Change Grassland to Plantacion forestal</t>
  </si>
  <si>
    <t>Change Wetland to Plantacion forestal</t>
  </si>
  <si>
    <t>Change Settlement to Plantacion forestal</t>
  </si>
  <si>
    <t>Change Other land uses to Plantacion forestal</t>
  </si>
  <si>
    <t>E5CAMANDCRO</t>
  </si>
  <si>
    <t>Change Andean region Cropland</t>
  </si>
  <si>
    <t>E5CAMPLUCRO</t>
  </si>
  <si>
    <t>Change Seasonal dry Cropland</t>
  </si>
  <si>
    <t>E5CAMMONCRO</t>
  </si>
  <si>
    <t>Change Mountainous evergreen Andean Cropland</t>
  </si>
  <si>
    <t>E5CAMPIECRO</t>
  </si>
  <si>
    <t>Change Foothills evergreen Andean Cropland</t>
  </si>
  <si>
    <t>E5CAMCEJCRO</t>
  </si>
  <si>
    <t>Change Edge of Andean forest Cropland</t>
  </si>
  <si>
    <t>E5CAMAMACRO</t>
  </si>
  <si>
    <t>Change Amazonian lowlands evergreen Cropland</t>
  </si>
  <si>
    <t>E5CAMCHOCRO</t>
  </si>
  <si>
    <t>Change Choco lowlands evergreen Cropland</t>
  </si>
  <si>
    <t>E5CAMMANCRO</t>
  </si>
  <si>
    <t>Change Mangrove Cropland</t>
  </si>
  <si>
    <t>E5CAMMORCRO</t>
  </si>
  <si>
    <t>Change Moreno or specific dark soil regions Cropland</t>
  </si>
  <si>
    <t>E5CAMANDGRA</t>
  </si>
  <si>
    <t>Change Andean region Grassland</t>
  </si>
  <si>
    <t>E5CAMPLUGRA</t>
  </si>
  <si>
    <t>Change Seasonal dry Grassland</t>
  </si>
  <si>
    <t>E5CAMMONGRA</t>
  </si>
  <si>
    <t>Change Mountainous evergreen Andean Grassland</t>
  </si>
  <si>
    <t>E5CAMPIEGRA</t>
  </si>
  <si>
    <t>Change Foothills evergreen Andean Grassland</t>
  </si>
  <si>
    <t>E5CAMCEJGRA</t>
  </si>
  <si>
    <t>Change Edge of Andean forest Grassland</t>
  </si>
  <si>
    <t>E5CAMAMAGRA</t>
  </si>
  <si>
    <t>Change Amazonian lowlands evergreen Grassland</t>
  </si>
  <si>
    <t>E5CAMCHOGRA</t>
  </si>
  <si>
    <t>Change Choco lowlands evergreen Grassland</t>
  </si>
  <si>
    <t>E5CAMMANGRA</t>
  </si>
  <si>
    <t>Change Mangrove Grassland</t>
  </si>
  <si>
    <t>E5CAMMORGRA</t>
  </si>
  <si>
    <t>Change Moreno or specific dark soil regions Grassland</t>
  </si>
  <si>
    <t>E5CAMANDHUM</t>
  </si>
  <si>
    <t>Change Andean region Wetland</t>
  </si>
  <si>
    <t>E5CAMPLUHUM</t>
  </si>
  <si>
    <t>Change Seasonal dry Wetland</t>
  </si>
  <si>
    <t>E5CAMMONHUM</t>
  </si>
  <si>
    <t>Change Mountainous evergreen Andean Wetland</t>
  </si>
  <si>
    <t>E5CAMPIEHUM</t>
  </si>
  <si>
    <t>Change Foothills evergreen Andean Wetland</t>
  </si>
  <si>
    <t>E5CAMCEJHUM</t>
  </si>
  <si>
    <t>Change Edge of Andean forest Wetland</t>
  </si>
  <si>
    <t>E5CAMAMAHUM</t>
  </si>
  <si>
    <t>Change Amazonian lowlands evergreen Wetland</t>
  </si>
  <si>
    <t>E5CAMCHOHUM</t>
  </si>
  <si>
    <t>Change Choco lowlands evergreen Wetland</t>
  </si>
  <si>
    <t>E5CAMMANHUM</t>
  </si>
  <si>
    <t>Change Mangrove Wetland</t>
  </si>
  <si>
    <t>E5CAMMORHUM</t>
  </si>
  <si>
    <t>Change Moreno or specific dark soil regions Wetland</t>
  </si>
  <si>
    <t>E5CAMANDASE</t>
  </si>
  <si>
    <t>Change Andean region Settlements</t>
  </si>
  <si>
    <t>E5CAMPLUASE</t>
  </si>
  <si>
    <t>Change Seasonal dry Settlements</t>
  </si>
  <si>
    <t>E5CAMMONASE</t>
  </si>
  <si>
    <t>Change Mountainous evergreen Andean Settlements</t>
  </si>
  <si>
    <t>E5CAMPIEASE</t>
  </si>
  <si>
    <t>Change Foothills evergreen Andean Settlements</t>
  </si>
  <si>
    <t>E5CAMCEJASE</t>
  </si>
  <si>
    <t>Change Edge of Andean forest Settlements</t>
  </si>
  <si>
    <t>E5CAMAMAASE</t>
  </si>
  <si>
    <t>Change Amazonian lowlands evergreen Settlements</t>
  </si>
  <si>
    <t>E5CAMCHOASE</t>
  </si>
  <si>
    <t>Change Choco lowlands evergreen Settlements</t>
  </si>
  <si>
    <t>E5CAMMANASE</t>
  </si>
  <si>
    <t>Change Mangrove Settlements</t>
  </si>
  <si>
    <t>E5CAMMORASE</t>
  </si>
  <si>
    <t>Change Moreno or specific dark soil regions Settlements</t>
  </si>
  <si>
    <t>E5CAMANDOTI</t>
  </si>
  <si>
    <t>Change Andean region Other land uses</t>
  </si>
  <si>
    <t>E5CAMPLUOTI</t>
  </si>
  <si>
    <t>Change Seasonal dry Other land uses</t>
  </si>
  <si>
    <t>E5CAMMONOTI</t>
  </si>
  <si>
    <t>Change Mountainous evergreen Andean Other land uses</t>
  </si>
  <si>
    <t>E5CAMPIEOTI</t>
  </si>
  <si>
    <t>Change Foothills evergreen Andean Other land uses</t>
  </si>
  <si>
    <t>E5CAMCEJOTI</t>
  </si>
  <si>
    <t>Change Edge of Andean forest Other land uses</t>
  </si>
  <si>
    <t>E5CAMAMAOTI</t>
  </si>
  <si>
    <t>Change Amazonian lowlands evergreen Other land uses</t>
  </si>
  <si>
    <t>E5CAMCHOOTI</t>
  </si>
  <si>
    <t>Change Choco lowlands evergreen Other land uses</t>
  </si>
  <si>
    <t>E5CAMMANOTI</t>
  </si>
  <si>
    <t>Change Mangrove Other land uses</t>
  </si>
  <si>
    <t>E5CAMMOROTI</t>
  </si>
  <si>
    <t>Change Moreno or specific dark soil regions Other land uses</t>
  </si>
  <si>
    <t>Change Andean region Forest</t>
  </si>
  <si>
    <t>Change Seasonal dry Forest</t>
  </si>
  <si>
    <t>Change Mountainous evergreen Andean Forest</t>
  </si>
  <si>
    <t>Change Foothills evergreen Andean Forest</t>
  </si>
  <si>
    <t>Change Edge of Andean forest Forest</t>
  </si>
  <si>
    <t>Change Amazonian lowlands evergreen Forest</t>
  </si>
  <si>
    <t>Change Choco lowlands evergreen Forest</t>
  </si>
  <si>
    <t>Change Mangrove Forest</t>
  </si>
  <si>
    <t>Change Moreno or specific dark soil regions Forest</t>
  </si>
  <si>
    <t>Change Plantacion forestal to Seasonal Dry</t>
  </si>
  <si>
    <t>E5CAMCROPLU</t>
  </si>
  <si>
    <t>Change Cropland sto Seasonal Dry</t>
  </si>
  <si>
    <t>E5CAMGRAPLU</t>
  </si>
  <si>
    <t>Change Grassland to Seasonal dry</t>
  </si>
  <si>
    <t>E5CAMHUMPLU</t>
  </si>
  <si>
    <t>Change Wetland to Seasonal Dry</t>
  </si>
  <si>
    <t>Change Settlements to Seasonal dry</t>
  </si>
  <si>
    <t>E5CAMOTIPLU</t>
  </si>
  <si>
    <t>Change Other Land Uses to Seasonal Dry</t>
  </si>
  <si>
    <t>Change Plantacion forestal to Mountainous evergreen andean</t>
  </si>
  <si>
    <t>E5CAMCROMON</t>
  </si>
  <si>
    <t>Change Cropland to Mountainous evergreen Andean</t>
  </si>
  <si>
    <t>E5CAMGRAMON</t>
  </si>
  <si>
    <t>Change Grassland to Mountainous evergreen Andean</t>
  </si>
  <si>
    <t>E5CAMHUMMON</t>
  </si>
  <si>
    <t>Change Wetland to Mountainous evergreen Andean</t>
  </si>
  <si>
    <t>Change Settlements to Mountainous evergreen Andean</t>
  </si>
  <si>
    <t>E5CAMOTIMON</t>
  </si>
  <si>
    <t>Change Other Land Uses to Mountainous evergreen Andean</t>
  </si>
  <si>
    <t>Change Plantacion forestal to Foothills Evergreen Andean</t>
  </si>
  <si>
    <t>E5CAMCROPIE</t>
  </si>
  <si>
    <t>E5CAMGRAPIE</t>
  </si>
  <si>
    <t>E5CAMHUMPIE</t>
  </si>
  <si>
    <t>E5CAMOTIPIE</t>
  </si>
  <si>
    <t>E5CAMCROCEJ</t>
  </si>
  <si>
    <t>E5CAMGRACEJ</t>
  </si>
  <si>
    <t>E5CAMHUMCEJ</t>
  </si>
  <si>
    <t>E5CAMOTICEJ</t>
  </si>
  <si>
    <t>E5CAMCROAMA</t>
  </si>
  <si>
    <t>E5CAMGRAAMA</t>
  </si>
  <si>
    <t>E5CAMHUMAMA</t>
  </si>
  <si>
    <t>E5CAMOTIAMA</t>
  </si>
  <si>
    <t>E5CAMCROCHO</t>
  </si>
  <si>
    <t>E5CAMGRACHO</t>
  </si>
  <si>
    <t>E5CAMHUMCHO</t>
  </si>
  <si>
    <t>E5CAMOTICHO</t>
  </si>
  <si>
    <t>E5CAMCROMAN</t>
  </si>
  <si>
    <t>E5CAMGRAMAN</t>
  </si>
  <si>
    <t>E5CAMHUMMAN</t>
  </si>
  <si>
    <t>E5CAMOTIMAN</t>
  </si>
  <si>
    <t>E5CAMCROMOR</t>
  </si>
  <si>
    <t>E5CAMGRAMOR</t>
  </si>
  <si>
    <t>E5CAMHUMMOR</t>
  </si>
  <si>
    <t>E5CAMOTIMOR</t>
  </si>
  <si>
    <t>E5NPRPFO</t>
  </si>
  <si>
    <t>E5NUNPFO</t>
  </si>
  <si>
    <t>E5MEDREST</t>
  </si>
  <si>
    <t>E5MEDRESTMAN</t>
  </si>
  <si>
    <t>E5MEDABAMA</t>
  </si>
  <si>
    <t>E5MEDABMOR</t>
  </si>
  <si>
    <t>E5MEDABPIE</t>
  </si>
  <si>
    <t>E5MEDABCHO</t>
  </si>
  <si>
    <t>E5MEDABMON</t>
  </si>
  <si>
    <t>E5MEDABPIE2</t>
  </si>
  <si>
    <t>E5MEDDEFAMA</t>
  </si>
  <si>
    <t>E5MEDDEFMOR</t>
  </si>
  <si>
    <t>E5MEDDEFPIE</t>
  </si>
  <si>
    <t>E5MEDDEFCHO</t>
  </si>
  <si>
    <t>E5MEDDEFMON</t>
  </si>
  <si>
    <t>E5MEDDEFPIE2</t>
  </si>
  <si>
    <t>E5MED5DEFAND</t>
  </si>
  <si>
    <t>E5MED5DEFPLU</t>
  </si>
  <si>
    <t>E5MED5DEFMON</t>
  </si>
  <si>
    <t>E5MED5DEFPIE</t>
  </si>
  <si>
    <t>E5MED5DEFCEJ</t>
  </si>
  <si>
    <t>E5MED5DEFAMA</t>
  </si>
  <si>
    <t>E5MED5DEFCHO</t>
  </si>
  <si>
    <t>E5MED5DEFMAN</t>
  </si>
  <si>
    <t>E5MED5ABAND</t>
  </si>
  <si>
    <t>E5MED5ABPLU</t>
  </si>
  <si>
    <t>E5MED5ABMON</t>
  </si>
  <si>
    <t>E5MED5ABPIE</t>
  </si>
  <si>
    <t>E5MED5ABCEJ</t>
  </si>
  <si>
    <t>E5MED5ABAMA</t>
  </si>
  <si>
    <t>E5MED5ABCHO</t>
  </si>
  <si>
    <t>E5MED5ABMAN</t>
  </si>
  <si>
    <t>E5MED3ABCEJ</t>
  </si>
  <si>
    <t>E5MED3ABMON</t>
  </si>
  <si>
    <t>E5MED3ABCEJA</t>
  </si>
  <si>
    <t>E5MED3DEFCEJ</t>
  </si>
  <si>
    <t>E5MED3DEFMON</t>
  </si>
  <si>
    <t>E5MED3DEFCEJA</t>
  </si>
  <si>
    <t>E5MED6DABAMA</t>
  </si>
  <si>
    <t>E5MED6DEFAMA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</si>
</sst>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7030A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9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5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  <xf numFmtId="0" fontId="5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/>
    <xf numFmtId="164" fontId="5" fillId="0" borderId="0" applyFont="0" applyFill="0" applyBorder="0" applyAlignment="0" applyProtection="0"/>
    <xf numFmtId="0" fontId="7" fillId="0" borderId="0"/>
    <xf numFmtId="0" fontId="5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/>
    <xf numFmtId="0" fontId="0" fillId="5" borderId="1" xfId="0" applyFill="1" applyBorder="1"/>
    <xf numFmtId="0" fontId="0" fillId="5" borderId="8" xfId="0" applyFill="1" applyBorder="1"/>
    <xf numFmtId="0" fontId="0" fillId="0" borderId="5" xfId="0" applyBorder="1"/>
    <xf numFmtId="0" fontId="0" fillId="0" borderId="6" xfId="0" applyBorder="1"/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/>
    <xf numFmtId="0" fontId="0" fillId="0" borderId="11" xfId="0" applyBorder="1"/>
    <xf numFmtId="0" fontId="0" fillId="6" borderId="16" xfId="0" applyFill="1" applyBorder="1"/>
    <xf numFmtId="0" fontId="0" fillId="5" borderId="19" xfId="0" applyFill="1" applyBorder="1"/>
    <xf numFmtId="0" fontId="0" fillId="5" borderId="20" xfId="0" applyFill="1" applyBorder="1"/>
    <xf numFmtId="0" fontId="6" fillId="2" borderId="11" xfId="0" applyFont="1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9" fillId="6" borderId="11" xfId="0" applyNumberFormat="1" applyFon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0" fontId="13" fillId="5" borderId="19" xfId="0" applyFont="1" applyFill="1" applyBorder="1"/>
    <xf numFmtId="0" fontId="13" fillId="5" borderId="1" xfId="0" applyFont="1" applyFill="1" applyBorder="1"/>
    <xf numFmtId="0" fontId="13" fillId="5" borderId="14" xfId="0" applyFont="1" applyFill="1" applyBorder="1"/>
    <xf numFmtId="0" fontId="13" fillId="7" borderId="19" xfId="0" applyFont="1" applyFill="1" applyBorder="1"/>
    <xf numFmtId="0" fontId="13" fillId="7" borderId="1" xfId="0" applyFont="1" applyFill="1" applyBorder="1"/>
    <xf numFmtId="0" fontId="13" fillId="7" borderId="11" xfId="0" applyFont="1" applyFill="1" applyBorder="1"/>
    <xf numFmtId="0" fontId="13" fillId="7" borderId="14" xfId="0" applyFont="1" applyFill="1" applyBorder="1"/>
    <xf numFmtId="0" fontId="13" fillId="5" borderId="6" xfId="0" applyFont="1" applyFill="1" applyBorder="1"/>
    <xf numFmtId="0" fontId="13" fillId="5" borderId="11" xfId="0" applyFont="1" applyFill="1" applyBorder="1"/>
    <xf numFmtId="0" fontId="0" fillId="7" borderId="19" xfId="0" applyFill="1" applyBorder="1"/>
    <xf numFmtId="0" fontId="0" fillId="7" borderId="1" xfId="0" applyFill="1" applyBorder="1"/>
    <xf numFmtId="0" fontId="0" fillId="7" borderId="11" xfId="0" applyFill="1" applyBorder="1"/>
  </cellXfs>
  <cellStyles count="19">
    <cellStyle name="Comma 2" xfId="3" xr:uid="{0A86FB6B-A873-46D7-AC9B-836AEB5C6670}"/>
    <cellStyle name="Hipervínculo 2" xfId="5" xr:uid="{FD766272-EAB6-4C0B-AEDC-53EC15E9A667}"/>
    <cellStyle name="Hipervínculo 2 2" xfId="8" xr:uid="{0AEE41B2-543A-4E0E-A237-35B5EA404965}"/>
    <cellStyle name="Hipervínculo 2 3" xfId="18" xr:uid="{70B934EF-0727-4C4A-865A-55E4DBCAA5B7}"/>
    <cellStyle name="Hyperlink 2" xfId="13" xr:uid="{33AAE244-3900-4F67-BEF1-10C0A2FA07A6}"/>
    <cellStyle name="Millares 2" xfId="12" xr:uid="{D3FF010E-FFF2-44B6-B412-807323D5F475}"/>
    <cellStyle name="Millares 2 2" xfId="15" xr:uid="{546678D9-C6D9-4FF6-B148-0DE172CB08EF}"/>
    <cellStyle name="Normal" xfId="0" builtinId="0"/>
    <cellStyle name="Normal 2" xfId="4" xr:uid="{324CA9C0-7D62-4D09-AB00-FC72C7180BE6}"/>
    <cellStyle name="Normal 2 2" xfId="11" xr:uid="{86C0D219-D711-42D2-AACC-87F87192286A}"/>
    <cellStyle name="Normal 2 3" xfId="17" xr:uid="{58C3E8B8-1500-49EE-9D44-8C3C90DFBD8E}"/>
    <cellStyle name="Normal 3" xfId="2" xr:uid="{934CCCA3-3647-4E94-A4AB-70055535A2AE}"/>
    <cellStyle name="Normal 3 2" xfId="9" xr:uid="{781076EA-87CC-4839-A829-EEA0928E4354}"/>
    <cellStyle name="Normal 3 3" xfId="14" xr:uid="{34C790AE-3534-493C-9A87-F9C821DF4F30}"/>
    <cellStyle name="Normal 3 4" xfId="10" xr:uid="{6F3608A3-B2C6-45C4-B8A1-E7C8CF76F23E}"/>
    <cellStyle name="Normal 3 5" xfId="16" xr:uid="{DFD4E1F1-C697-4685-B2A0-202224CEEDD9}"/>
    <cellStyle name="Normal 4" xfId="7" xr:uid="{EEAEE46E-9CA4-4133-BF07-93EFF8C15A97}"/>
    <cellStyle name="Percent" xfId="1" builtinId="5"/>
    <cellStyle name="Porcentaje 2" xfId="6" xr:uid="{E098C892-4515-445B-9A8B-8C2E74432FA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s-e/OneDrive/Escritorio/Bosques_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5taCom"/>
      <sheetName val="Area_Bosque"/>
      <sheetName val="Area_Cambios"/>
      <sheetName val="Tierras_Forestales"/>
      <sheetName val="Cambios_Escenario"/>
      <sheetName val="Medidas"/>
      <sheetName val="Coberturas_Escenario"/>
      <sheetName val="EAR_Bosques"/>
      <sheetName val="EAR_CambiosUso"/>
      <sheetName val="EAR_CambiosUsoFores"/>
    </sheetNames>
    <sheetDataSet>
      <sheetData sheetId="0" refreshError="1"/>
      <sheetData sheetId="1" refreshError="1"/>
      <sheetData sheetId="2" refreshError="1">
        <row r="17">
          <cell r="X17">
            <v>8.3802567175625273E-2</v>
          </cell>
          <cell r="Y17">
            <v>8.3165667665090426E-2</v>
          </cell>
          <cell r="Z17">
            <v>8.2533608590834556E-2</v>
          </cell>
          <cell r="AA17">
            <v>8.1906353165544357E-2</v>
          </cell>
          <cell r="AB17">
            <v>8.1283864881486992E-2</v>
          </cell>
        </row>
        <row r="35">
          <cell r="S35">
            <v>1.2066020498052552E-3</v>
          </cell>
          <cell r="T35">
            <v>1.1974318742267228E-3</v>
          </cell>
          <cell r="U35">
            <v>1.1883313919826115E-3</v>
          </cell>
          <cell r="V35">
            <v>1.1793000734035281E-3</v>
          </cell>
          <cell r="W35">
            <v>1.1703373928456811E-3</v>
          </cell>
          <cell r="X35">
            <v>1.1614428286600518E-3</v>
          </cell>
          <cell r="Y35">
            <v>1.152615863162234E-3</v>
          </cell>
          <cell r="Z35">
            <v>1.1438559826021848E-3</v>
          </cell>
          <cell r="AA35">
            <v>1.1351626771344101E-3</v>
          </cell>
          <cell r="AB35">
            <v>1.1265354407881992E-3</v>
          </cell>
        </row>
        <row r="53">
          <cell r="T53">
            <v>6.4477100919900466E-4</v>
          </cell>
          <cell r="U53">
            <v>6.3987074952909847E-4</v>
          </cell>
          <cell r="V53">
            <v>6.3500773183266905E-4</v>
          </cell>
          <cell r="W53">
            <v>6.3018167307075143E-4</v>
          </cell>
          <cell r="X53">
            <v>6.2539229235541245E-4</v>
          </cell>
          <cell r="Y53">
            <v>6.2063931093351069E-4</v>
          </cell>
          <cell r="Z53">
            <v>6.1592245217040721E-4</v>
          </cell>
          <cell r="AA53">
            <v>6.1124144153391316E-4</v>
          </cell>
          <cell r="AB53">
            <v>6.065960065782612E-4</v>
          </cell>
        </row>
        <row r="71">
          <cell r="T71">
            <v>1.8422028834257276E-3</v>
          </cell>
          <cell r="U71">
            <v>1.82820214151171E-3</v>
          </cell>
          <cell r="V71">
            <v>1.8143078052361972E-3</v>
          </cell>
          <cell r="W71">
            <v>1.8005190659164327E-3</v>
          </cell>
          <cell r="X71">
            <v>1.7868351210154642E-3</v>
          </cell>
          <cell r="Y71">
            <v>1.7732551740957448E-3</v>
          </cell>
          <cell r="Z71">
            <v>1.7597784347725921E-3</v>
          </cell>
          <cell r="AA71">
            <v>1.7464041186683232E-3</v>
          </cell>
          <cell r="AB71">
            <v>1.7331314473664605E-3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72"/>
  <sheetViews>
    <sheetView tabSelected="1" zoomScale="80" zoomScaleNormal="80" workbookViewId="0">
      <pane ySplit="1" topLeftCell="A148" activePane="bottomLeft" state="frozen"/>
      <selection pane="bottomLeft" activeCell="C173" sqref="C173"/>
    </sheetView>
  </sheetViews>
  <sheetFormatPr defaultColWidth="8.88671875" defaultRowHeight="14.4" x14ac:dyDescent="0.3"/>
  <cols>
    <col min="1" max="1" width="17" customWidth="1"/>
    <col min="2" max="2" width="24.109375" bestFit="1" customWidth="1"/>
    <col min="3" max="3" width="67.21875" bestFit="1" customWidth="1"/>
    <col min="4" max="6" width="15.33203125" bestFit="1" customWidth="1"/>
    <col min="7" max="7" width="47.77734375" bestFit="1" customWidth="1"/>
    <col min="8" max="8" width="19.33203125" bestFit="1" customWidth="1"/>
    <col min="9" max="10" width="14.77734375" bestFit="1" customWidth="1"/>
    <col min="11" max="36" width="13.5546875" bestFit="1" customWidth="1"/>
  </cols>
  <sheetData>
    <row r="1" spans="1:8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28</v>
      </c>
      <c r="J1" s="2" t="s">
        <v>29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2">
        <v>2018</v>
      </c>
      <c r="T1" s="2">
        <v>2019</v>
      </c>
      <c r="U1" s="2">
        <v>2020</v>
      </c>
      <c r="V1" s="2">
        <v>2021</v>
      </c>
      <c r="W1" s="4">
        <v>2022</v>
      </c>
      <c r="X1" s="4">
        <v>2023</v>
      </c>
      <c r="Y1" s="5">
        <v>2024</v>
      </c>
      <c r="Z1" s="5">
        <v>2025</v>
      </c>
      <c r="AA1" s="5">
        <v>2026</v>
      </c>
      <c r="AB1" s="5">
        <v>2027</v>
      </c>
      <c r="AC1" s="5">
        <v>2028</v>
      </c>
      <c r="AD1" s="5">
        <v>2029</v>
      </c>
      <c r="AE1" s="5">
        <v>2030</v>
      </c>
      <c r="AF1" s="5">
        <v>2031</v>
      </c>
      <c r="AG1" s="5">
        <v>2032</v>
      </c>
      <c r="AH1" s="5">
        <v>2033</v>
      </c>
      <c r="AI1" s="5">
        <v>2034</v>
      </c>
      <c r="AJ1" s="6">
        <v>2035</v>
      </c>
      <c r="AK1" t="s">
        <v>38</v>
      </c>
    </row>
    <row r="2" spans="1:82" ht="15" thickBot="1" x14ac:dyDescent="0.35">
      <c r="A2" s="7" t="s">
        <v>8</v>
      </c>
      <c r="B2" s="8" t="s">
        <v>10</v>
      </c>
      <c r="C2" s="8" t="s">
        <v>18</v>
      </c>
      <c r="D2" s="8" t="s">
        <v>27</v>
      </c>
      <c r="E2" s="8" t="s">
        <v>27</v>
      </c>
      <c r="F2" s="8" t="s">
        <v>27</v>
      </c>
      <c r="G2" s="8" t="s">
        <v>30</v>
      </c>
      <c r="H2" s="8">
        <v>0</v>
      </c>
      <c r="I2" s="8" t="s">
        <v>34</v>
      </c>
      <c r="J2" s="8" t="s">
        <v>34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</row>
    <row r="3" spans="1:82" x14ac:dyDescent="0.3">
      <c r="A3" s="9" t="s">
        <v>8</v>
      </c>
      <c r="B3" s="10" t="s">
        <v>11</v>
      </c>
      <c r="C3" s="10" t="s">
        <v>19</v>
      </c>
      <c r="D3" s="10" t="s">
        <v>27</v>
      </c>
      <c r="E3" s="10" t="s">
        <v>27</v>
      </c>
      <c r="F3" s="10" t="s">
        <v>27</v>
      </c>
      <c r="G3" s="10" t="s">
        <v>30</v>
      </c>
      <c r="H3" s="10">
        <v>0</v>
      </c>
      <c r="I3" s="10" t="s">
        <v>35</v>
      </c>
      <c r="J3" s="10" t="s">
        <v>35</v>
      </c>
      <c r="K3" s="31">
        <f t="shared" ref="K3:N4" si="0">+L3</f>
        <v>0.50510348999999999</v>
      </c>
      <c r="L3" s="31">
        <f t="shared" si="0"/>
        <v>0.50510348999999999</v>
      </c>
      <c r="M3" s="31">
        <f t="shared" si="0"/>
        <v>0.50510348999999999</v>
      </c>
      <c r="N3" s="31">
        <f t="shared" si="0"/>
        <v>0.50510348999999999</v>
      </c>
      <c r="O3" s="29">
        <v>0.50510348999999999</v>
      </c>
      <c r="P3" s="29">
        <f>+AVERAGE(O3,Q3)</f>
        <v>0.49993344000000001</v>
      </c>
      <c r="Q3" s="29">
        <v>0.49476339000000003</v>
      </c>
      <c r="R3" s="29">
        <f>+AVERAGE(Q3,S3)</f>
        <v>0.49338062999999999</v>
      </c>
      <c r="S3" s="29">
        <v>0.49199787</v>
      </c>
      <c r="T3" s="29">
        <v>0.4913189129394</v>
      </c>
      <c r="U3" s="29">
        <v>0.4906408928395436</v>
      </c>
      <c r="V3" s="29">
        <v>0.48996380840742498</v>
      </c>
      <c r="W3" s="29">
        <v>0.4892876583518227</v>
      </c>
      <c r="X3" s="29">
        <v>0.48861244138329718</v>
      </c>
      <c r="Y3" s="29">
        <v>0.48793815621418823</v>
      </c>
      <c r="Z3" s="29">
        <v>0.48726480155861263</v>
      </c>
      <c r="AA3" s="29">
        <v>0.4865923761324617</v>
      </c>
      <c r="AB3" s="29">
        <v>0.48592087865339889</v>
      </c>
      <c r="AC3" s="29">
        <v>0.48525030784085715</v>
      </c>
      <c r="AD3" s="29">
        <v>0.48458066241603676</v>
      </c>
      <c r="AE3" s="29">
        <v>0.48391194110190261</v>
      </c>
      <c r="AF3" s="29">
        <v>0.48324414262318194</v>
      </c>
      <c r="AG3" s="29">
        <v>0.48257726570636195</v>
      </c>
      <c r="AH3" s="29">
        <v>0.48191130907968716</v>
      </c>
      <c r="AI3" s="29">
        <v>0.48124627147315718</v>
      </c>
      <c r="AJ3" s="32">
        <v>0.48058215161852419</v>
      </c>
      <c r="AK3" t="s">
        <v>62</v>
      </c>
    </row>
    <row r="4" spans="1:82" x14ac:dyDescent="0.3">
      <c r="A4" s="9" t="s">
        <v>8</v>
      </c>
      <c r="B4" s="10" t="s">
        <v>12</v>
      </c>
      <c r="C4" s="10" t="s">
        <v>20</v>
      </c>
      <c r="D4" s="10" t="s">
        <v>27</v>
      </c>
      <c r="E4" s="10" t="s">
        <v>27</v>
      </c>
      <c r="F4" s="10" t="s">
        <v>27</v>
      </c>
      <c r="G4" s="10" t="s">
        <v>30</v>
      </c>
      <c r="H4" s="10">
        <v>0</v>
      </c>
      <c r="I4" s="10" t="s">
        <v>35</v>
      </c>
      <c r="J4" s="10" t="s">
        <v>35</v>
      </c>
      <c r="K4" s="31">
        <f t="shared" si="0"/>
        <v>0.24614217000000005</v>
      </c>
      <c r="L4" s="31">
        <f t="shared" si="0"/>
        <v>0.24614217000000005</v>
      </c>
      <c r="M4" s="31">
        <f t="shared" si="0"/>
        <v>0.24614217000000005</v>
      </c>
      <c r="N4" s="31">
        <f t="shared" si="0"/>
        <v>0.24614217000000005</v>
      </c>
      <c r="O4" s="29">
        <v>0.24614217000000005</v>
      </c>
      <c r="P4" s="29">
        <f>+AVERAGE(O4,Q4)</f>
        <v>0.24960438000000004</v>
      </c>
      <c r="Q4" s="29">
        <v>0.25306659000000004</v>
      </c>
      <c r="R4" s="29">
        <f>+AVERAGE(Q4,S4)</f>
        <v>0.26948740500000001</v>
      </c>
      <c r="S4" s="29">
        <v>0.28590821999999999</v>
      </c>
      <c r="T4" s="29">
        <v>0.29001590869730198</v>
      </c>
      <c r="U4" s="29">
        <v>0.29409133419027844</v>
      </c>
      <c r="V4" s="29">
        <v>0.29813278338843435</v>
      </c>
      <c r="W4" s="29">
        <v>0.30214065937188611</v>
      </c>
      <c r="X4" s="29">
        <v>0.30611435752045896</v>
      </c>
      <c r="Y4" s="29">
        <v>0.3100515097384684</v>
      </c>
      <c r="Z4" s="29">
        <v>0.31395137704570092</v>
      </c>
      <c r="AA4" s="29">
        <v>0.31780959274089426</v>
      </c>
      <c r="AB4" s="29">
        <v>0.32162469565862611</v>
      </c>
      <c r="AC4" s="29">
        <v>0.32539394821310519</v>
      </c>
      <c r="AD4" s="29">
        <v>0.32911681296417622</v>
      </c>
      <c r="AE4" s="29">
        <v>0.33278910795563033</v>
      </c>
      <c r="AF4" s="29">
        <v>0.33640886817189958</v>
      </c>
      <c r="AG4" s="29">
        <v>0.33997355756725095</v>
      </c>
      <c r="AH4" s="29">
        <v>0.34348023701583491</v>
      </c>
      <c r="AI4" s="29">
        <v>0.34692746214723402</v>
      </c>
      <c r="AJ4" s="32">
        <v>0.35031271371072004</v>
      </c>
      <c r="AK4" t="s">
        <v>62</v>
      </c>
    </row>
    <row r="5" spans="1:82" x14ac:dyDescent="0.3">
      <c r="A5" s="9" t="s">
        <v>8</v>
      </c>
      <c r="B5" s="10" t="s">
        <v>13</v>
      </c>
      <c r="C5" s="10" t="s">
        <v>21</v>
      </c>
      <c r="D5" s="10" t="s">
        <v>27</v>
      </c>
      <c r="E5" s="10" t="s">
        <v>27</v>
      </c>
      <c r="F5" s="10" t="s">
        <v>27</v>
      </c>
      <c r="G5" s="10" t="s">
        <v>30</v>
      </c>
      <c r="H5" s="10">
        <v>0</v>
      </c>
      <c r="I5" s="10" t="s">
        <v>35</v>
      </c>
      <c r="J5" s="10" t="s">
        <v>35</v>
      </c>
      <c r="K5" s="31">
        <f t="shared" ref="K5:R5" si="1">3120/1000000</f>
        <v>3.1199999999999999E-3</v>
      </c>
      <c r="L5" s="31">
        <f t="shared" si="1"/>
        <v>3.1199999999999999E-3</v>
      </c>
      <c r="M5" s="31">
        <f t="shared" si="1"/>
        <v>3.1199999999999999E-3</v>
      </c>
      <c r="N5" s="31">
        <f t="shared" si="1"/>
        <v>3.1199999999999999E-3</v>
      </c>
      <c r="O5" s="31">
        <f t="shared" si="1"/>
        <v>3.1199999999999999E-3</v>
      </c>
      <c r="P5" s="31">
        <f t="shared" si="1"/>
        <v>3.1199999999999999E-3</v>
      </c>
      <c r="Q5" s="31">
        <f t="shared" si="1"/>
        <v>3.1199999999999999E-3</v>
      </c>
      <c r="R5" s="31">
        <f t="shared" si="1"/>
        <v>3.1199999999999999E-3</v>
      </c>
      <c r="S5" s="31">
        <f>3120/1000000</f>
        <v>3.1199999999999999E-3</v>
      </c>
      <c r="T5" s="31">
        <f t="shared" ref="T5:AJ5" si="2">3120/1000000</f>
        <v>3.1199999999999999E-3</v>
      </c>
      <c r="U5" s="31">
        <f t="shared" si="2"/>
        <v>3.1199999999999999E-3</v>
      </c>
      <c r="V5" s="31">
        <f t="shared" si="2"/>
        <v>3.1199999999999999E-3</v>
      </c>
      <c r="W5" s="31">
        <f t="shared" si="2"/>
        <v>3.1199999999999999E-3</v>
      </c>
      <c r="X5" s="31">
        <f t="shared" si="2"/>
        <v>3.1199999999999999E-3</v>
      </c>
      <c r="Y5" s="31">
        <f t="shared" si="2"/>
        <v>3.1199999999999999E-3</v>
      </c>
      <c r="Z5" s="31">
        <f t="shared" si="2"/>
        <v>3.1199999999999999E-3</v>
      </c>
      <c r="AA5" s="31">
        <f t="shared" si="2"/>
        <v>3.1199999999999999E-3</v>
      </c>
      <c r="AB5" s="31">
        <f t="shared" si="2"/>
        <v>3.1199999999999999E-3</v>
      </c>
      <c r="AC5" s="31">
        <f t="shared" si="2"/>
        <v>3.1199999999999999E-3</v>
      </c>
      <c r="AD5" s="31">
        <f t="shared" si="2"/>
        <v>3.1199999999999999E-3</v>
      </c>
      <c r="AE5" s="31">
        <f t="shared" si="2"/>
        <v>3.1199999999999999E-3</v>
      </c>
      <c r="AF5" s="31">
        <f t="shared" si="2"/>
        <v>3.1199999999999999E-3</v>
      </c>
      <c r="AG5" s="31">
        <f t="shared" si="2"/>
        <v>3.1199999999999999E-3</v>
      </c>
      <c r="AH5" s="31">
        <f t="shared" si="2"/>
        <v>3.1199999999999999E-3</v>
      </c>
      <c r="AI5" s="31">
        <f t="shared" si="2"/>
        <v>3.1199999999999999E-3</v>
      </c>
      <c r="AJ5" s="31">
        <f t="shared" si="2"/>
        <v>3.1199999999999999E-3</v>
      </c>
      <c r="AK5" t="s">
        <v>63</v>
      </c>
    </row>
    <row r="6" spans="1:82" ht="15" thickBot="1" x14ac:dyDescent="0.35">
      <c r="A6" s="9" t="s">
        <v>8</v>
      </c>
      <c r="B6" s="10" t="s">
        <v>14</v>
      </c>
      <c r="C6" s="10" t="s">
        <v>22</v>
      </c>
      <c r="D6" s="10" t="s">
        <v>27</v>
      </c>
      <c r="E6" s="10" t="s">
        <v>27</v>
      </c>
      <c r="F6" s="10" t="s">
        <v>27</v>
      </c>
      <c r="G6" s="10" t="s">
        <v>30</v>
      </c>
      <c r="H6" s="10">
        <v>0</v>
      </c>
      <c r="I6" s="10" t="s">
        <v>35</v>
      </c>
      <c r="J6" s="10" t="s">
        <v>35</v>
      </c>
      <c r="K6" s="31">
        <f>+L6</f>
        <v>0.12043377000000002</v>
      </c>
      <c r="L6" s="31">
        <f>+M6</f>
        <v>0.12043377000000002</v>
      </c>
      <c r="M6" s="31">
        <f>+N6</f>
        <v>0.12043377000000002</v>
      </c>
      <c r="N6" s="31">
        <f>+O6</f>
        <v>0.12043377000000002</v>
      </c>
      <c r="O6" s="29">
        <v>0.12043377000000002</v>
      </c>
      <c r="P6" s="29">
        <f>+AVERAGE(O6,Q6)</f>
        <v>0.11027745000000001</v>
      </c>
      <c r="Q6" s="29">
        <v>0.10012113</v>
      </c>
      <c r="R6" s="29">
        <f>+AVERAGE(Q6,S6)</f>
        <v>0.10435576499999999</v>
      </c>
      <c r="S6" s="29">
        <v>0.10859039999999999</v>
      </c>
      <c r="T6" s="29">
        <v>0.10995187420882699</v>
      </c>
      <c r="U6" s="29">
        <v>0.11133041817723956</v>
      </c>
      <c r="V6" s="29">
        <v>0.11272624592081759</v>
      </c>
      <c r="W6" s="29">
        <v>0.11413810869720784</v>
      </c>
      <c r="X6" s="29">
        <v>0.11556765463587385</v>
      </c>
      <c r="Y6" s="29">
        <v>0.11701510521317529</v>
      </c>
      <c r="Z6" s="29">
        <v>0.11848068467939754</v>
      </c>
      <c r="AA6" s="29">
        <v>0.11996462009349421</v>
      </c>
      <c r="AB6" s="29">
        <v>0.12146714135826492</v>
      </c>
      <c r="AC6" s="29">
        <v>0.12298848125597364</v>
      </c>
      <c r="AD6" s="29">
        <v>0.12452887548441313</v>
      </c>
      <c r="AE6" s="29">
        <v>0.12608856269342103</v>
      </c>
      <c r="AF6" s="29">
        <v>0.12766778452185337</v>
      </c>
      <c r="AG6" s="29">
        <v>0.12926678563502117</v>
      </c>
      <c r="AH6" s="29">
        <v>0.13088581376259584</v>
      </c>
      <c r="AI6" s="29">
        <v>0.13252511973698941</v>
      </c>
      <c r="AJ6" s="32">
        <v>0.1341849575322154</v>
      </c>
      <c r="AK6" t="s">
        <v>62</v>
      </c>
    </row>
    <row r="7" spans="1:82" s="22" customFormat="1" x14ac:dyDescent="0.3">
      <c r="A7" s="21" t="s">
        <v>8</v>
      </c>
      <c r="B7" s="25" t="s">
        <v>64</v>
      </c>
      <c r="C7" s="25" t="s">
        <v>65</v>
      </c>
      <c r="D7" s="25" t="s">
        <v>27</v>
      </c>
      <c r="E7" s="25" t="s">
        <v>27</v>
      </c>
      <c r="F7" s="25" t="s">
        <v>27</v>
      </c>
      <c r="G7" s="25" t="s">
        <v>30</v>
      </c>
      <c r="H7" s="25">
        <v>0</v>
      </c>
      <c r="I7" s="25" t="s">
        <v>35</v>
      </c>
      <c r="J7" s="25" t="s">
        <v>35</v>
      </c>
      <c r="K7" s="45">
        <v>12.348000000000001</v>
      </c>
      <c r="L7" s="45">
        <v>13.403</v>
      </c>
      <c r="M7" s="45">
        <v>14.457000000000001</v>
      </c>
      <c r="N7" s="45">
        <v>14.584</v>
      </c>
      <c r="O7" s="45">
        <v>14.712</v>
      </c>
      <c r="P7" s="45">
        <v>14.756</v>
      </c>
      <c r="Q7" s="45">
        <v>14.798999999999999</v>
      </c>
      <c r="R7" s="45">
        <v>14.78</v>
      </c>
      <c r="S7" s="45">
        <v>14.760999999999999</v>
      </c>
      <c r="T7" s="45">
        <v>14.760999999999999</v>
      </c>
      <c r="U7" s="45">
        <v>14.760999999999999</v>
      </c>
      <c r="V7" s="45">
        <v>13.635</v>
      </c>
      <c r="W7" s="45">
        <v>13.635</v>
      </c>
      <c r="X7" s="45">
        <v>13.635</v>
      </c>
      <c r="Y7" s="45">
        <v>13.635</v>
      </c>
      <c r="Z7" s="45">
        <v>13.635</v>
      </c>
      <c r="AA7" s="45">
        <v>13.635</v>
      </c>
      <c r="AB7" s="45">
        <v>13.635</v>
      </c>
      <c r="AC7" s="45">
        <v>13.635</v>
      </c>
      <c r="AD7" s="45">
        <v>13.635</v>
      </c>
      <c r="AE7" s="45">
        <v>13.635</v>
      </c>
      <c r="AF7" s="45">
        <v>13.635</v>
      </c>
      <c r="AG7" s="45">
        <v>13.635</v>
      </c>
      <c r="AH7" s="45">
        <v>13.635</v>
      </c>
      <c r="AI7" s="45">
        <v>13.635</v>
      </c>
      <c r="AJ7" s="45">
        <v>13.635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s="10" customFormat="1" x14ac:dyDescent="0.3">
      <c r="A8" s="12" t="s">
        <v>8</v>
      </c>
      <c r="B8" s="11" t="s">
        <v>66</v>
      </c>
      <c r="C8" s="11" t="s">
        <v>67</v>
      </c>
      <c r="D8" s="11" t="s">
        <v>27</v>
      </c>
      <c r="E8" s="11" t="s">
        <v>27</v>
      </c>
      <c r="F8" s="11" t="s">
        <v>27</v>
      </c>
      <c r="G8" s="11" t="s">
        <v>30</v>
      </c>
      <c r="H8" s="11">
        <v>0</v>
      </c>
      <c r="I8" s="11" t="s">
        <v>35</v>
      </c>
      <c r="J8" s="11" t="s">
        <v>35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10" customFormat="1" x14ac:dyDescent="0.3">
      <c r="A9" s="12" t="s">
        <v>8</v>
      </c>
      <c r="B9" s="11" t="s">
        <v>68</v>
      </c>
      <c r="C9" s="11" t="s">
        <v>69</v>
      </c>
      <c r="D9" s="11" t="s">
        <v>27</v>
      </c>
      <c r="E9" s="11" t="s">
        <v>27</v>
      </c>
      <c r="F9" s="11" t="s">
        <v>27</v>
      </c>
      <c r="G9" s="11" t="s">
        <v>30</v>
      </c>
      <c r="H9" s="11">
        <v>0</v>
      </c>
      <c r="I9" s="11" t="s">
        <v>35</v>
      </c>
      <c r="J9" s="11" t="s">
        <v>35</v>
      </c>
      <c r="K9" s="44">
        <v>120.584</v>
      </c>
      <c r="L9" s="44">
        <v>126.215</v>
      </c>
      <c r="M9" s="44">
        <v>131.846</v>
      </c>
      <c r="N9" s="44">
        <v>136.011</v>
      </c>
      <c r="O9" s="44">
        <v>140.17500000000001</v>
      </c>
      <c r="P9" s="44">
        <v>140.005</v>
      </c>
      <c r="Q9" s="44">
        <v>139.83500000000001</v>
      </c>
      <c r="R9" s="44">
        <v>139.85400000000001</v>
      </c>
      <c r="S9" s="44">
        <v>139.87299999999999</v>
      </c>
      <c r="T9" s="44">
        <v>139.87299999999999</v>
      </c>
      <c r="U9" s="44">
        <v>139.87299999999999</v>
      </c>
      <c r="V9" s="44">
        <v>139.386</v>
      </c>
      <c r="W9" s="44">
        <v>139.386</v>
      </c>
      <c r="X9" s="44">
        <v>139.386</v>
      </c>
      <c r="Y9" s="44">
        <v>139.386</v>
      </c>
      <c r="Z9" s="44">
        <v>139.386</v>
      </c>
      <c r="AA9" s="44">
        <v>139.386</v>
      </c>
      <c r="AB9" s="44">
        <v>139.386</v>
      </c>
      <c r="AC9" s="44">
        <v>139.386</v>
      </c>
      <c r="AD9" s="44">
        <v>139.386</v>
      </c>
      <c r="AE9" s="44">
        <v>139.386</v>
      </c>
      <c r="AF9" s="44">
        <v>139.386</v>
      </c>
      <c r="AG9" s="44">
        <v>139.386</v>
      </c>
      <c r="AH9" s="44">
        <v>139.386</v>
      </c>
      <c r="AI9" s="44">
        <v>139.386</v>
      </c>
      <c r="AJ9" s="44">
        <v>139.386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s="10" customFormat="1" x14ac:dyDescent="0.3">
      <c r="A10" s="12" t="s">
        <v>8</v>
      </c>
      <c r="B10" s="11" t="s">
        <v>70</v>
      </c>
      <c r="C10" s="11" t="s">
        <v>71</v>
      </c>
      <c r="D10" s="11" t="s">
        <v>27</v>
      </c>
      <c r="E10" s="11" t="s">
        <v>27</v>
      </c>
      <c r="F10" s="11" t="s">
        <v>27</v>
      </c>
      <c r="G10" s="11" t="s">
        <v>30</v>
      </c>
      <c r="H10" s="11">
        <v>0</v>
      </c>
      <c r="I10" s="11" t="s">
        <v>35</v>
      </c>
      <c r="J10" s="11" t="s">
        <v>35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</row>
    <row r="11" spans="1:82" s="10" customFormat="1" x14ac:dyDescent="0.3">
      <c r="A11" s="12" t="s">
        <v>8</v>
      </c>
      <c r="B11" s="11" t="s">
        <v>72</v>
      </c>
      <c r="C11" s="11" t="s">
        <v>73</v>
      </c>
      <c r="D11" s="11" t="s">
        <v>27</v>
      </c>
      <c r="E11" s="11" t="s">
        <v>27</v>
      </c>
      <c r="F11" s="11" t="s">
        <v>27</v>
      </c>
      <c r="G11" s="11" t="s">
        <v>30</v>
      </c>
      <c r="H11" s="11">
        <v>0</v>
      </c>
      <c r="I11" s="11" t="s">
        <v>35</v>
      </c>
      <c r="J11" s="11" t="s">
        <v>35</v>
      </c>
      <c r="K11" s="44">
        <v>1153.0329999999999</v>
      </c>
      <c r="L11" s="44">
        <v>1158.7429999999999</v>
      </c>
      <c r="M11" s="44">
        <v>1164.453</v>
      </c>
      <c r="N11" s="44">
        <v>1198.6500000000001</v>
      </c>
      <c r="O11" s="44">
        <v>1232.848</v>
      </c>
      <c r="P11" s="44">
        <v>1233.797</v>
      </c>
      <c r="Q11" s="44">
        <v>1234.7449999999999</v>
      </c>
      <c r="R11" s="44">
        <v>1245.5309999999999</v>
      </c>
      <c r="S11" s="44">
        <v>1256.316</v>
      </c>
      <c r="T11" s="44">
        <v>1256.316</v>
      </c>
      <c r="U11" s="44">
        <v>1256.316</v>
      </c>
      <c r="V11" s="44">
        <v>1257.518</v>
      </c>
      <c r="W11" s="44">
        <v>1257.518</v>
      </c>
      <c r="X11" s="44">
        <v>1257.518</v>
      </c>
      <c r="Y11" s="44">
        <v>1257.518</v>
      </c>
      <c r="Z11" s="44">
        <v>1257.518</v>
      </c>
      <c r="AA11" s="44">
        <v>1257.518</v>
      </c>
      <c r="AB11" s="44">
        <v>1257.518</v>
      </c>
      <c r="AC11" s="44">
        <v>1257.518</v>
      </c>
      <c r="AD11" s="44">
        <v>1257.518</v>
      </c>
      <c r="AE11" s="44">
        <v>1257.518</v>
      </c>
      <c r="AF11" s="44">
        <v>1257.518</v>
      </c>
      <c r="AG11" s="44">
        <v>1257.518</v>
      </c>
      <c r="AH11" s="44">
        <v>1257.518</v>
      </c>
      <c r="AI11" s="44">
        <v>1257.518</v>
      </c>
      <c r="AJ11" s="44">
        <v>1257.518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s="10" customFormat="1" x14ac:dyDescent="0.3">
      <c r="A12" s="12" t="s">
        <v>8</v>
      </c>
      <c r="B12" s="11" t="s">
        <v>74</v>
      </c>
      <c r="C12" s="11" t="s">
        <v>75</v>
      </c>
      <c r="D12" s="11" t="s">
        <v>27</v>
      </c>
      <c r="E12" s="11" t="s">
        <v>27</v>
      </c>
      <c r="F12" s="11" t="s">
        <v>27</v>
      </c>
      <c r="G12" s="11" t="s">
        <v>30</v>
      </c>
      <c r="H12" s="11">
        <v>0</v>
      </c>
      <c r="I12" s="11" t="s">
        <v>35</v>
      </c>
      <c r="J12" s="11" t="s">
        <v>35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s="10" customFormat="1" x14ac:dyDescent="0.3">
      <c r="A13" s="12" t="s">
        <v>8</v>
      </c>
      <c r="B13" s="11" t="s">
        <v>76</v>
      </c>
      <c r="C13" s="11" t="s">
        <v>77</v>
      </c>
      <c r="D13" s="11" t="s">
        <v>27</v>
      </c>
      <c r="E13" s="11" t="s">
        <v>27</v>
      </c>
      <c r="F13" s="11" t="s">
        <v>27</v>
      </c>
      <c r="G13" s="11" t="s">
        <v>30</v>
      </c>
      <c r="H13" s="11">
        <v>0</v>
      </c>
      <c r="I13" s="11" t="s">
        <v>35</v>
      </c>
      <c r="J13" s="11" t="s">
        <v>35</v>
      </c>
      <c r="K13" s="44">
        <v>468.7</v>
      </c>
      <c r="L13" s="44">
        <v>469.70800000000003</v>
      </c>
      <c r="M13" s="44">
        <v>470.71600000000001</v>
      </c>
      <c r="N13" s="44">
        <v>488.976</v>
      </c>
      <c r="O13" s="44">
        <v>507.23599999999999</v>
      </c>
      <c r="P13" s="44">
        <v>506.69</v>
      </c>
      <c r="Q13" s="44">
        <v>506.14499999999998</v>
      </c>
      <c r="R13" s="44">
        <v>514.64200000000005</v>
      </c>
      <c r="S13" s="44">
        <v>523.14</v>
      </c>
      <c r="T13" s="44">
        <v>523.14</v>
      </c>
      <c r="U13" s="44">
        <v>523.14</v>
      </c>
      <c r="V13" s="44">
        <v>515.14400000000001</v>
      </c>
      <c r="W13" s="44">
        <v>515.14400000000001</v>
      </c>
      <c r="X13" s="44">
        <v>515.14400000000001</v>
      </c>
      <c r="Y13" s="44">
        <v>515.14400000000001</v>
      </c>
      <c r="Z13" s="44">
        <v>515.14400000000001</v>
      </c>
      <c r="AA13" s="44">
        <v>515.14400000000001</v>
      </c>
      <c r="AB13" s="44">
        <v>515.14400000000001</v>
      </c>
      <c r="AC13" s="44">
        <v>515.14400000000001</v>
      </c>
      <c r="AD13" s="44">
        <v>515.14400000000001</v>
      </c>
      <c r="AE13" s="44">
        <v>515.14400000000001</v>
      </c>
      <c r="AF13" s="44">
        <v>515.14400000000001</v>
      </c>
      <c r="AG13" s="44">
        <v>515.14400000000001</v>
      </c>
      <c r="AH13" s="44">
        <v>515.14400000000001</v>
      </c>
      <c r="AI13" s="44">
        <v>515.14400000000001</v>
      </c>
      <c r="AJ13" s="44">
        <v>515.14400000000001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s="10" customFormat="1" x14ac:dyDescent="0.3">
      <c r="A14" s="12" t="s">
        <v>8</v>
      </c>
      <c r="B14" s="11" t="s">
        <v>78</v>
      </c>
      <c r="C14" s="11" t="s">
        <v>79</v>
      </c>
      <c r="D14" s="11" t="s">
        <v>27</v>
      </c>
      <c r="E14" s="11" t="s">
        <v>27</v>
      </c>
      <c r="F14" s="11" t="s">
        <v>27</v>
      </c>
      <c r="G14" s="11" t="s">
        <v>30</v>
      </c>
      <c r="H14" s="11">
        <v>0</v>
      </c>
      <c r="I14" s="11" t="s">
        <v>35</v>
      </c>
      <c r="J14" s="11" t="s">
        <v>35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82" s="10" customFormat="1" x14ac:dyDescent="0.3">
      <c r="A15" s="12" t="s">
        <v>8</v>
      </c>
      <c r="B15" s="11" t="s">
        <v>80</v>
      </c>
      <c r="C15" s="11" t="s">
        <v>81</v>
      </c>
      <c r="D15" s="11" t="s">
        <v>27</v>
      </c>
      <c r="E15" s="11" t="s">
        <v>27</v>
      </c>
      <c r="F15" s="11" t="s">
        <v>27</v>
      </c>
      <c r="G15" s="11" t="s">
        <v>30</v>
      </c>
      <c r="H15" s="11">
        <v>0</v>
      </c>
      <c r="I15" s="11" t="s">
        <v>35</v>
      </c>
      <c r="J15" s="11" t="s">
        <v>35</v>
      </c>
      <c r="K15" s="44">
        <v>322.78199999999998</v>
      </c>
      <c r="L15" s="44">
        <v>325.37099999999998</v>
      </c>
      <c r="M15" s="44">
        <v>327.96</v>
      </c>
      <c r="N15" s="44">
        <v>333.55799999999999</v>
      </c>
      <c r="O15" s="44">
        <v>339.15600000000001</v>
      </c>
      <c r="P15" s="44">
        <v>340.20699999999999</v>
      </c>
      <c r="Q15" s="44">
        <v>341.25900000000001</v>
      </c>
      <c r="R15" s="44">
        <v>357.94499999999999</v>
      </c>
      <c r="S15" s="44">
        <v>374.63099999999997</v>
      </c>
      <c r="T15" s="44">
        <v>374.63099999999997</v>
      </c>
      <c r="U15" s="44">
        <v>374.63099999999997</v>
      </c>
      <c r="V15" s="44">
        <v>375.10899999999998</v>
      </c>
      <c r="W15" s="44">
        <v>375.10899999999998</v>
      </c>
      <c r="X15" s="44">
        <v>375.10899999999998</v>
      </c>
      <c r="Y15" s="44">
        <v>375.10899999999998</v>
      </c>
      <c r="Z15" s="44">
        <v>375.10899999999998</v>
      </c>
      <c r="AA15" s="44">
        <v>375.10899999999998</v>
      </c>
      <c r="AB15" s="44">
        <v>375.10899999999998</v>
      </c>
      <c r="AC15" s="44">
        <v>375.10899999999998</v>
      </c>
      <c r="AD15" s="44">
        <v>375.10899999999998</v>
      </c>
      <c r="AE15" s="44">
        <v>375.10899999999998</v>
      </c>
      <c r="AF15" s="44">
        <v>375.10899999999998</v>
      </c>
      <c r="AG15" s="44">
        <v>375.10899999999998</v>
      </c>
      <c r="AH15" s="44">
        <v>375.10899999999998</v>
      </c>
      <c r="AI15" s="44">
        <v>375.10899999999998</v>
      </c>
      <c r="AJ15" s="44">
        <v>375.10899999999998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s="10" customFormat="1" x14ac:dyDescent="0.3">
      <c r="A16" s="12" t="s">
        <v>8</v>
      </c>
      <c r="B16" s="11" t="s">
        <v>82</v>
      </c>
      <c r="C16" s="11" t="s">
        <v>83</v>
      </c>
      <c r="D16" s="11" t="s">
        <v>27</v>
      </c>
      <c r="E16" s="11" t="s">
        <v>27</v>
      </c>
      <c r="F16" s="11" t="s">
        <v>27</v>
      </c>
      <c r="G16" s="11" t="s">
        <v>30</v>
      </c>
      <c r="H16" s="11">
        <v>0</v>
      </c>
      <c r="I16" s="11" t="s">
        <v>35</v>
      </c>
      <c r="J16" s="11" t="s">
        <v>35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s="10" customFormat="1" x14ac:dyDescent="0.3">
      <c r="A17" s="12" t="s">
        <v>8</v>
      </c>
      <c r="B17" s="11" t="s">
        <v>84</v>
      </c>
      <c r="C17" s="11" t="s">
        <v>85</v>
      </c>
      <c r="D17" s="11" t="s">
        <v>27</v>
      </c>
      <c r="E17" s="11" t="s">
        <v>27</v>
      </c>
      <c r="F17" s="11" t="s">
        <v>27</v>
      </c>
      <c r="G17" s="11" t="s">
        <v>30</v>
      </c>
      <c r="H17" s="11">
        <v>0</v>
      </c>
      <c r="I17" s="11" t="s">
        <v>35</v>
      </c>
      <c r="J17" s="11" t="s">
        <v>35</v>
      </c>
      <c r="K17" s="44">
        <v>2361.9549999999999</v>
      </c>
      <c r="L17" s="44">
        <v>2536.3040000000001</v>
      </c>
      <c r="M17" s="44">
        <v>2710.6529999999998</v>
      </c>
      <c r="N17" s="44">
        <v>2768.5830000000001</v>
      </c>
      <c r="O17" s="44">
        <v>2826.5140000000001</v>
      </c>
      <c r="P17" s="44">
        <v>2858.7579999999998</v>
      </c>
      <c r="Q17" s="44">
        <v>2891.0030000000002</v>
      </c>
      <c r="R17" s="44">
        <v>2955.7260000000001</v>
      </c>
      <c r="S17" s="44">
        <v>3020.45</v>
      </c>
      <c r="T17" s="44">
        <v>3020.45</v>
      </c>
      <c r="U17" s="44">
        <v>3020.45</v>
      </c>
      <c r="V17" s="44">
        <v>2928.8820000000001</v>
      </c>
      <c r="W17" s="44">
        <v>2928.8820000000001</v>
      </c>
      <c r="X17" s="44">
        <v>2928.8820000000001</v>
      </c>
      <c r="Y17" s="44">
        <v>2928.8820000000001</v>
      </c>
      <c r="Z17" s="44">
        <v>2928.8820000000001</v>
      </c>
      <c r="AA17" s="44">
        <v>2928.8820000000001</v>
      </c>
      <c r="AB17" s="44">
        <v>2928.8820000000001</v>
      </c>
      <c r="AC17" s="44">
        <v>2928.8820000000001</v>
      </c>
      <c r="AD17" s="44">
        <v>2928.8820000000001</v>
      </c>
      <c r="AE17" s="44">
        <v>2928.8820000000001</v>
      </c>
      <c r="AF17" s="44">
        <v>2928.8820000000001</v>
      </c>
      <c r="AG17" s="44">
        <v>2928.8820000000001</v>
      </c>
      <c r="AH17" s="44">
        <v>2928.8820000000001</v>
      </c>
      <c r="AI17" s="44">
        <v>2928.8820000000001</v>
      </c>
      <c r="AJ17" s="44">
        <v>2928.8820000000001</v>
      </c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s="10" customFormat="1" x14ac:dyDescent="0.3">
      <c r="A18" s="12" t="s">
        <v>8</v>
      </c>
      <c r="B18" s="11" t="s">
        <v>86</v>
      </c>
      <c r="C18" s="11" t="s">
        <v>87</v>
      </c>
      <c r="D18" s="11" t="s">
        <v>27</v>
      </c>
      <c r="E18" s="11" t="s">
        <v>27</v>
      </c>
      <c r="F18" s="11" t="s">
        <v>27</v>
      </c>
      <c r="G18" s="11" t="s">
        <v>30</v>
      </c>
      <c r="H18" s="11">
        <v>0</v>
      </c>
      <c r="I18" s="11" t="s">
        <v>35</v>
      </c>
      <c r="J18" s="11" t="s">
        <v>35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s="10" customFormat="1" x14ac:dyDescent="0.3">
      <c r="A19" s="12" t="s">
        <v>8</v>
      </c>
      <c r="B19" s="11" t="s">
        <v>88</v>
      </c>
      <c r="C19" s="11" t="s">
        <v>89</v>
      </c>
      <c r="D19" s="11" t="s">
        <v>27</v>
      </c>
      <c r="E19" s="11" t="s">
        <v>27</v>
      </c>
      <c r="F19" s="11" t="s">
        <v>27</v>
      </c>
      <c r="G19" s="11" t="s">
        <v>30</v>
      </c>
      <c r="H19" s="11">
        <v>0</v>
      </c>
      <c r="I19" s="11" t="s">
        <v>35</v>
      </c>
      <c r="J19" s="11" t="s">
        <v>35</v>
      </c>
      <c r="K19" s="44">
        <v>261.68599999999998</v>
      </c>
      <c r="L19" s="44">
        <v>263.62200000000001</v>
      </c>
      <c r="M19" s="44">
        <v>265.55900000000003</v>
      </c>
      <c r="N19" s="44">
        <v>269.7</v>
      </c>
      <c r="O19" s="44">
        <v>273.84100000000001</v>
      </c>
      <c r="P19" s="44">
        <v>268.738</v>
      </c>
      <c r="Q19" s="44">
        <v>263.63499999999999</v>
      </c>
      <c r="R19" s="44">
        <v>262.90899999999999</v>
      </c>
      <c r="S19" s="44">
        <v>262.18299999999999</v>
      </c>
      <c r="T19" s="44">
        <v>262.18299999999999</v>
      </c>
      <c r="U19" s="44">
        <v>262.18299999999999</v>
      </c>
      <c r="V19" s="44">
        <v>240.48699999999999</v>
      </c>
      <c r="W19" s="44">
        <v>240.48699999999999</v>
      </c>
      <c r="X19" s="44">
        <v>240.48699999999999</v>
      </c>
      <c r="Y19" s="44">
        <v>240.48699999999999</v>
      </c>
      <c r="Z19" s="44">
        <v>240.48699999999999</v>
      </c>
      <c r="AA19" s="44">
        <v>240.48699999999999</v>
      </c>
      <c r="AB19" s="44">
        <v>240.48699999999999</v>
      </c>
      <c r="AC19" s="44">
        <v>240.48699999999999</v>
      </c>
      <c r="AD19" s="44">
        <v>240.48699999999999</v>
      </c>
      <c r="AE19" s="44">
        <v>240.48699999999999</v>
      </c>
      <c r="AF19" s="44">
        <v>240.48699999999999</v>
      </c>
      <c r="AG19" s="44">
        <v>240.48699999999999</v>
      </c>
      <c r="AH19" s="44">
        <v>240.48699999999999</v>
      </c>
      <c r="AI19" s="44">
        <v>240.48699999999999</v>
      </c>
      <c r="AJ19" s="44">
        <v>240.48699999999999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s="10" customFormat="1" x14ac:dyDescent="0.3">
      <c r="A20" s="12" t="s">
        <v>8</v>
      </c>
      <c r="B20" s="11" t="s">
        <v>90</v>
      </c>
      <c r="C20" s="11" t="s">
        <v>91</v>
      </c>
      <c r="D20" s="11" t="s">
        <v>27</v>
      </c>
      <c r="E20" s="11" t="s">
        <v>27</v>
      </c>
      <c r="F20" s="11" t="s">
        <v>27</v>
      </c>
      <c r="G20" s="11" t="s">
        <v>30</v>
      </c>
      <c r="H20" s="11">
        <v>0</v>
      </c>
      <c r="I20" s="11" t="s">
        <v>35</v>
      </c>
      <c r="J20" s="11" t="s">
        <v>35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s="10" customFormat="1" x14ac:dyDescent="0.3">
      <c r="A21" s="12" t="s">
        <v>8</v>
      </c>
      <c r="B21" s="11" t="s">
        <v>92</v>
      </c>
      <c r="C21" s="11" t="s">
        <v>93</v>
      </c>
      <c r="D21" s="11" t="s">
        <v>27</v>
      </c>
      <c r="E21" s="11" t="s">
        <v>27</v>
      </c>
      <c r="F21" s="11" t="s">
        <v>27</v>
      </c>
      <c r="G21" s="11" t="s">
        <v>30</v>
      </c>
      <c r="H21" s="11">
        <v>0</v>
      </c>
      <c r="I21" s="11" t="s">
        <v>35</v>
      </c>
      <c r="J21" s="11" t="s">
        <v>35</v>
      </c>
      <c r="K21" s="44">
        <v>64.989999999999995</v>
      </c>
      <c r="L21" s="44">
        <v>65.334999999999994</v>
      </c>
      <c r="M21" s="44">
        <v>65.680000000000007</v>
      </c>
      <c r="N21" s="44">
        <v>64.106999999999999</v>
      </c>
      <c r="O21" s="44">
        <v>62.533000000000001</v>
      </c>
      <c r="P21" s="44">
        <v>65.739000000000004</v>
      </c>
      <c r="Q21" s="44">
        <v>68.944000000000003</v>
      </c>
      <c r="R21" s="44">
        <v>68.629000000000005</v>
      </c>
      <c r="S21" s="44">
        <v>68.313000000000002</v>
      </c>
      <c r="T21" s="44">
        <v>68.313000000000002</v>
      </c>
      <c r="U21" s="44">
        <v>68.313000000000002</v>
      </c>
      <c r="V21" s="44">
        <v>98.087000000000003</v>
      </c>
      <c r="W21" s="44">
        <v>98.087000000000003</v>
      </c>
      <c r="X21" s="44">
        <v>98.087000000000003</v>
      </c>
      <c r="Y21" s="44">
        <v>98.087000000000003</v>
      </c>
      <c r="Z21" s="44">
        <v>98.087000000000003</v>
      </c>
      <c r="AA21" s="44">
        <v>98.087000000000003</v>
      </c>
      <c r="AB21" s="44">
        <v>98.087000000000003</v>
      </c>
      <c r="AC21" s="44">
        <v>98.087000000000003</v>
      </c>
      <c r="AD21" s="44">
        <v>98.087000000000003</v>
      </c>
      <c r="AE21" s="44">
        <v>98.087000000000003</v>
      </c>
      <c r="AF21" s="44">
        <v>98.087000000000003</v>
      </c>
      <c r="AG21" s="44">
        <v>98.087000000000003</v>
      </c>
      <c r="AH21" s="44">
        <v>98.087000000000003</v>
      </c>
      <c r="AI21" s="44">
        <v>98.087000000000003</v>
      </c>
      <c r="AJ21" s="44">
        <v>98.087000000000003</v>
      </c>
      <c r="AK21" t="s">
        <v>62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s="10" customFormat="1" x14ac:dyDescent="0.3">
      <c r="A22" s="12" t="s">
        <v>8</v>
      </c>
      <c r="B22" s="11" t="s">
        <v>94</v>
      </c>
      <c r="C22" s="11" t="s">
        <v>95</v>
      </c>
      <c r="D22" s="11" t="s">
        <v>27</v>
      </c>
      <c r="E22" s="11" t="s">
        <v>27</v>
      </c>
      <c r="F22" s="11" t="s">
        <v>27</v>
      </c>
      <c r="G22" s="11" t="s">
        <v>30</v>
      </c>
      <c r="H22" s="11">
        <v>0</v>
      </c>
      <c r="I22" s="11" t="s">
        <v>35</v>
      </c>
      <c r="J22" s="11" t="s">
        <v>35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t="s">
        <v>62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 s="10" customFormat="1" x14ac:dyDescent="0.3">
      <c r="A23" s="12" t="s">
        <v>8</v>
      </c>
      <c r="B23" s="11" t="s">
        <v>96</v>
      </c>
      <c r="C23" s="11" t="s">
        <v>97</v>
      </c>
      <c r="D23" s="11" t="s">
        <v>27</v>
      </c>
      <c r="E23" s="11" t="s">
        <v>27</v>
      </c>
      <c r="F23" s="11" t="s">
        <v>27</v>
      </c>
      <c r="G23" s="11" t="s">
        <v>30</v>
      </c>
      <c r="H23" s="11">
        <v>0</v>
      </c>
      <c r="I23" s="11" t="s">
        <v>35</v>
      </c>
      <c r="J23" s="11" t="s">
        <v>35</v>
      </c>
      <c r="K23" s="44">
        <v>271.77800000000002</v>
      </c>
      <c r="L23" s="44">
        <v>272.685</v>
      </c>
      <c r="M23" s="44">
        <v>273.59199999999998</v>
      </c>
      <c r="N23" s="44">
        <v>278.16300000000001</v>
      </c>
      <c r="O23" s="44">
        <v>282.73399999999998</v>
      </c>
      <c r="P23" s="44">
        <v>289.392</v>
      </c>
      <c r="Q23" s="44">
        <v>296.04899999999998</v>
      </c>
      <c r="R23" s="44">
        <v>298.13799999999998</v>
      </c>
      <c r="S23" s="44">
        <v>300.22699999999998</v>
      </c>
      <c r="T23" s="44">
        <v>300.22699999999998</v>
      </c>
      <c r="U23" s="44">
        <v>300.22699999999998</v>
      </c>
      <c r="V23" s="44">
        <v>272.84699999999998</v>
      </c>
      <c r="W23" s="44">
        <v>272.84699999999998</v>
      </c>
      <c r="X23" s="44">
        <v>272.84699999999998</v>
      </c>
      <c r="Y23" s="44">
        <v>272.84699999999998</v>
      </c>
      <c r="Z23" s="44">
        <v>272.84699999999998</v>
      </c>
      <c r="AA23" s="44">
        <v>272.84699999999998</v>
      </c>
      <c r="AB23" s="44">
        <v>272.84699999999998</v>
      </c>
      <c r="AC23" s="44">
        <v>272.84699999999998</v>
      </c>
      <c r="AD23" s="44">
        <v>272.84699999999998</v>
      </c>
      <c r="AE23" s="44">
        <v>272.84699999999998</v>
      </c>
      <c r="AF23" s="44">
        <v>272.84699999999998</v>
      </c>
      <c r="AG23" s="44">
        <v>272.84699999999998</v>
      </c>
      <c r="AH23" s="44">
        <v>272.84699999999998</v>
      </c>
      <c r="AI23" s="44">
        <v>272.84699999999998</v>
      </c>
      <c r="AJ23" s="44">
        <v>272.84699999999998</v>
      </c>
      <c r="AK23" t="s">
        <v>62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>
        <v>5.9598926199999998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s="23" customFormat="1" ht="15" thickBot="1" x14ac:dyDescent="0.35">
      <c r="A24" s="15" t="s">
        <v>8</v>
      </c>
      <c r="B24" s="16" t="s">
        <v>98</v>
      </c>
      <c r="C24" s="16" t="s">
        <v>99</v>
      </c>
      <c r="D24" s="16" t="s">
        <v>27</v>
      </c>
      <c r="E24" s="16" t="s">
        <v>27</v>
      </c>
      <c r="F24" s="16" t="s">
        <v>27</v>
      </c>
      <c r="G24" s="16" t="s">
        <v>30</v>
      </c>
      <c r="H24" s="16">
        <v>0</v>
      </c>
      <c r="I24" s="16" t="s">
        <v>35</v>
      </c>
      <c r="J24" s="16" t="s">
        <v>35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</row>
    <row r="25" spans="1:82" s="10" customFormat="1" x14ac:dyDescent="0.3">
      <c r="A25" s="12" t="s">
        <v>8</v>
      </c>
      <c r="B25" s="11" t="s">
        <v>284</v>
      </c>
      <c r="C25" s="11" t="s">
        <v>97</v>
      </c>
      <c r="D25" s="11" t="s">
        <v>27</v>
      </c>
      <c r="E25" s="11" t="s">
        <v>27</v>
      </c>
      <c r="F25" s="11" t="s">
        <v>27</v>
      </c>
      <c r="G25" s="11" t="s">
        <v>30</v>
      </c>
      <c r="H25" s="11">
        <v>0</v>
      </c>
      <c r="I25" s="11" t="s">
        <v>35</v>
      </c>
      <c r="J25" s="11" t="s">
        <v>35</v>
      </c>
      <c r="K25" s="44">
        <v>271.77800000000002</v>
      </c>
      <c r="L25" s="44">
        <v>272.685</v>
      </c>
      <c r="M25" s="44">
        <v>273.59199999999998</v>
      </c>
      <c r="N25" s="44">
        <v>278.16300000000001</v>
      </c>
      <c r="O25" s="44">
        <v>282.73399999999998</v>
      </c>
      <c r="P25" s="44">
        <v>289.392</v>
      </c>
      <c r="Q25" s="44">
        <v>296.04899999999998</v>
      </c>
      <c r="R25" s="44">
        <v>298.13799999999998</v>
      </c>
      <c r="S25" s="44">
        <v>300.22699999999998</v>
      </c>
      <c r="T25" s="44">
        <v>300.22699999999998</v>
      </c>
      <c r="U25" s="44">
        <v>300.22699999999998</v>
      </c>
      <c r="V25" s="44">
        <v>272.84699999999998</v>
      </c>
      <c r="W25" s="44">
        <v>272.84699999999998</v>
      </c>
      <c r="X25" s="44">
        <v>272.84699999999998</v>
      </c>
      <c r="Y25" s="44">
        <v>272.84699999999998</v>
      </c>
      <c r="Z25" s="44">
        <v>272.84699999999998</v>
      </c>
      <c r="AA25" s="44">
        <v>272.84699999999998</v>
      </c>
      <c r="AB25" s="44">
        <v>272.84699999999998</v>
      </c>
      <c r="AC25" s="44">
        <v>272.84699999999998</v>
      </c>
      <c r="AD25" s="44">
        <v>272.84699999999998</v>
      </c>
      <c r="AE25" s="44">
        <v>272.84699999999998</v>
      </c>
      <c r="AF25" s="44">
        <v>272.84699999999998</v>
      </c>
      <c r="AG25" s="44">
        <v>272.84699999999998</v>
      </c>
      <c r="AH25" s="44">
        <v>272.84699999999998</v>
      </c>
      <c r="AI25" s="44">
        <v>272.84699999999998</v>
      </c>
      <c r="AJ25" s="44">
        <v>272.84699999999998</v>
      </c>
      <c r="AK25" t="s">
        <v>62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>
        <v>5.9598926199999998</v>
      </c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s="23" customFormat="1" ht="15" thickBot="1" x14ac:dyDescent="0.35">
      <c r="A26" s="15" t="s">
        <v>8</v>
      </c>
      <c r="B26" s="16" t="s">
        <v>285</v>
      </c>
      <c r="C26" s="16" t="s">
        <v>99</v>
      </c>
      <c r="D26" s="16" t="s">
        <v>27</v>
      </c>
      <c r="E26" s="16" t="s">
        <v>27</v>
      </c>
      <c r="F26" s="16" t="s">
        <v>27</v>
      </c>
      <c r="G26" s="16" t="s">
        <v>30</v>
      </c>
      <c r="H26" s="16">
        <v>0</v>
      </c>
      <c r="I26" s="16" t="s">
        <v>35</v>
      </c>
      <c r="J26" s="16" t="s">
        <v>35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82" x14ac:dyDescent="0.3">
      <c r="A27" s="12" t="s">
        <v>8</v>
      </c>
      <c r="B27" s="11" t="s">
        <v>15</v>
      </c>
      <c r="C27" s="11" t="s">
        <v>23</v>
      </c>
      <c r="D27" s="11" t="s">
        <v>27</v>
      </c>
      <c r="E27" s="11" t="s">
        <v>27</v>
      </c>
      <c r="F27" s="11" t="s">
        <v>27</v>
      </c>
      <c r="G27" s="11" t="s">
        <v>30</v>
      </c>
      <c r="H27" s="11">
        <v>0</v>
      </c>
      <c r="I27" s="11" t="s">
        <v>35</v>
      </c>
      <c r="J27" s="11" t="s">
        <v>35</v>
      </c>
      <c r="K27" s="31">
        <f t="shared" ref="K27:Q27" si="3">+L27</f>
        <v>2.4099569999998849E-2</v>
      </c>
      <c r="L27" s="31">
        <f t="shared" si="3"/>
        <v>2.4099569999998849E-2</v>
      </c>
      <c r="M27" s="31">
        <f t="shared" si="3"/>
        <v>2.4099569999998849E-2</v>
      </c>
      <c r="N27" s="31">
        <f t="shared" si="3"/>
        <v>2.4099569999998849E-2</v>
      </c>
      <c r="O27" s="31">
        <f t="shared" si="3"/>
        <v>2.4099569999998849E-2</v>
      </c>
      <c r="P27" s="31">
        <f t="shared" si="3"/>
        <v>2.4099569999998849E-2</v>
      </c>
      <c r="Q27" s="31">
        <f t="shared" si="3"/>
        <v>2.4099569999998849E-2</v>
      </c>
      <c r="R27" s="31">
        <f>+S27</f>
        <v>2.4099569999998849E-2</v>
      </c>
      <c r="S27" s="28">
        <v>2.4099569999998849E-2</v>
      </c>
      <c r="T27" s="28">
        <v>3.629158463700044E-2</v>
      </c>
      <c r="U27" s="28">
        <v>2.4913547136318215E-3</v>
      </c>
      <c r="V27" s="28">
        <v>2.4724204178081521E-3</v>
      </c>
      <c r="W27" s="28">
        <v>2.4536300226341012E-3</v>
      </c>
      <c r="X27" s="28">
        <v>2.4349824344600535E-3</v>
      </c>
      <c r="Y27" s="28">
        <v>2.4164765679586253E-3</v>
      </c>
      <c r="Z27" s="28">
        <v>2.3981113460429526E-3</v>
      </c>
      <c r="AA27" s="28">
        <v>2.3798856998133999E-3</v>
      </c>
      <c r="AB27" s="28">
        <v>2.3617985684936116E-3</v>
      </c>
      <c r="AC27" s="28">
        <v>2.3438488993736684E-3</v>
      </c>
      <c r="AD27" s="28">
        <v>2.3260356477372568E-3</v>
      </c>
      <c r="AE27" s="28">
        <v>2.3083577768172603E-3</v>
      </c>
      <c r="AF27" s="28">
        <v>2.2908142577122703E-3</v>
      </c>
      <c r="AG27" s="28">
        <v>2.273404069354612E-3</v>
      </c>
      <c r="AH27" s="28">
        <v>2.2561261984250791E-3</v>
      </c>
      <c r="AI27" s="28">
        <v>2.2389796393174066E-3</v>
      </c>
      <c r="AJ27" s="33">
        <v>2.2219633940601113E-3</v>
      </c>
      <c r="AK27" t="s">
        <v>62</v>
      </c>
    </row>
    <row r="28" spans="1:82" ht="15" thickBot="1" x14ac:dyDescent="0.35">
      <c r="A28" s="26" t="s">
        <v>8</v>
      </c>
      <c r="B28" s="27" t="s">
        <v>61</v>
      </c>
      <c r="C28" s="16" t="s">
        <v>24</v>
      </c>
      <c r="D28" s="16" t="s">
        <v>27</v>
      </c>
      <c r="E28" s="16" t="s">
        <v>27</v>
      </c>
      <c r="F28" s="16" t="s">
        <v>27</v>
      </c>
      <c r="G28" s="16" t="s">
        <v>30</v>
      </c>
      <c r="H28" s="16">
        <v>0</v>
      </c>
      <c r="I28" s="16" t="s">
        <v>35</v>
      </c>
      <c r="J28" s="16" t="s">
        <v>35</v>
      </c>
      <c r="K28" s="34">
        <v>3.8277900000000004E-2</v>
      </c>
      <c r="L28" s="34">
        <v>3.8277900000000004E-2</v>
      </c>
      <c r="M28" s="34">
        <v>3.8277900000000004E-2</v>
      </c>
      <c r="N28" s="34">
        <v>3.8277900000000004E-2</v>
      </c>
      <c r="O28" s="34">
        <v>3.8277900000000004E-2</v>
      </c>
      <c r="P28" s="34">
        <v>7.2574065000000007E-2</v>
      </c>
      <c r="Q28" s="34">
        <v>0.10687023</v>
      </c>
      <c r="R28" s="34">
        <v>0.10194317999999999</v>
      </c>
      <c r="S28" s="34">
        <v>9.7016130000000006E-2</v>
      </c>
      <c r="T28" s="35">
        <v>0.12199541767652902</v>
      </c>
      <c r="U28" s="35">
        <v>0.1219004124385531</v>
      </c>
      <c r="V28" s="35">
        <v>0.12195204032586783</v>
      </c>
      <c r="W28" s="35">
        <v>0.12198496737675582</v>
      </c>
      <c r="X28" s="35">
        <v>0.12202278271664262</v>
      </c>
      <c r="Y28" s="35">
        <v>0.12205938955145761</v>
      </c>
      <c r="Z28" s="35">
        <v>0.12209234558663649</v>
      </c>
      <c r="AA28" s="35">
        <v>0.12212042682612141</v>
      </c>
      <c r="AB28" s="35">
        <v>0.12215932001557797</v>
      </c>
      <c r="AC28" s="35">
        <v>0.12219408866489563</v>
      </c>
      <c r="AD28" s="35">
        <v>0.12222092220827215</v>
      </c>
      <c r="AE28" s="35">
        <v>0.12225003575034303</v>
      </c>
      <c r="AF28" s="35">
        <v>0.12228876236451829</v>
      </c>
      <c r="AG28" s="35">
        <v>0.12231892931849726</v>
      </c>
      <c r="AH28" s="35">
        <v>0.12235429702027176</v>
      </c>
      <c r="AI28" s="35">
        <v>0.1223832540730076</v>
      </c>
      <c r="AJ28" s="36">
        <v>0.12241219105914225</v>
      </c>
      <c r="AK28" t="s">
        <v>62</v>
      </c>
      <c r="BC28">
        <v>5.9598926199999998</v>
      </c>
    </row>
    <row r="29" spans="1:82" x14ac:dyDescent="0.3">
      <c r="A29" s="13" t="s">
        <v>8</v>
      </c>
      <c r="B29" s="14" t="s">
        <v>16</v>
      </c>
      <c r="C29" s="14" t="s">
        <v>25</v>
      </c>
      <c r="D29" s="14" t="s">
        <v>27</v>
      </c>
      <c r="E29" s="14" t="s">
        <v>27</v>
      </c>
      <c r="F29" s="14" t="s">
        <v>27</v>
      </c>
      <c r="G29" s="14" t="s">
        <v>32</v>
      </c>
      <c r="H29" s="14">
        <v>0</v>
      </c>
      <c r="I29" s="14" t="s">
        <v>31</v>
      </c>
      <c r="J29" s="14" t="s">
        <v>31</v>
      </c>
      <c r="K29" s="37">
        <v>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8"/>
    </row>
    <row r="30" spans="1:82" ht="15" thickBot="1" x14ac:dyDescent="0.35">
      <c r="A30" s="17" t="s">
        <v>9</v>
      </c>
      <c r="B30" s="18" t="s">
        <v>17</v>
      </c>
      <c r="C30" s="18" t="s">
        <v>26</v>
      </c>
      <c r="D30" s="18">
        <v>1</v>
      </c>
      <c r="E30" s="18">
        <v>1</v>
      </c>
      <c r="F30" s="18">
        <v>1</v>
      </c>
      <c r="G30" s="18" t="s">
        <v>32</v>
      </c>
      <c r="H30" s="18"/>
      <c r="I30" s="18" t="s">
        <v>33</v>
      </c>
      <c r="J30" s="18" t="s">
        <v>33</v>
      </c>
      <c r="K30" s="39">
        <v>1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</row>
    <row r="31" spans="1:82" ht="15" thickBot="1" x14ac:dyDescent="0.35">
      <c r="A31" s="24" t="s">
        <v>8</v>
      </c>
      <c r="B31" s="19" t="s">
        <v>37</v>
      </c>
      <c r="C31" s="20" t="s">
        <v>36</v>
      </c>
      <c r="D31" s="20" t="s">
        <v>27</v>
      </c>
      <c r="E31" s="20" t="s">
        <v>27</v>
      </c>
      <c r="F31" s="20" t="s">
        <v>27</v>
      </c>
      <c r="G31" s="20" t="s">
        <v>30</v>
      </c>
      <c r="H31" s="20">
        <v>0</v>
      </c>
      <c r="I31" s="19"/>
      <c r="J31" s="19"/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</row>
    <row r="32" spans="1:82" s="46" customFormat="1" x14ac:dyDescent="0.3">
      <c r="A32" s="46" t="s">
        <v>8</v>
      </c>
      <c r="B32" s="46" t="s">
        <v>126</v>
      </c>
      <c r="C32" s="46" t="s">
        <v>100</v>
      </c>
      <c r="D32" s="46" t="s">
        <v>27</v>
      </c>
      <c r="E32" s="46" t="s">
        <v>27</v>
      </c>
      <c r="F32" s="46" t="s">
        <v>27</v>
      </c>
      <c r="G32" s="46" t="s">
        <v>30</v>
      </c>
      <c r="H32" s="46">
        <v>0</v>
      </c>
      <c r="I32" s="46" t="s">
        <v>35</v>
      </c>
      <c r="J32" s="46" t="s">
        <v>35</v>
      </c>
      <c r="K32" s="46">
        <v>2.3009854236750002E-3</v>
      </c>
      <c r="L32" s="46">
        <v>2.3009854236750002E-3</v>
      </c>
      <c r="M32" s="46">
        <v>2.3009854236750002E-3</v>
      </c>
      <c r="N32" s="46">
        <v>2.3009854236750002E-3</v>
      </c>
      <c r="O32" s="46">
        <v>2.3009854236750002E-3</v>
      </c>
      <c r="P32" s="46">
        <v>6.7188380066550007E-3</v>
      </c>
      <c r="Q32" s="46">
        <v>1.1136690589635002E-2</v>
      </c>
      <c r="R32" s="46">
        <v>9.8690629632749993E-3</v>
      </c>
      <c r="S32" s="46">
        <v>8.6014353369149987E-3</v>
      </c>
      <c r="T32" s="46">
        <v>1.90373062105E-3</v>
      </c>
      <c r="U32" s="46">
        <v>1.90373062105E-3</v>
      </c>
      <c r="V32" s="46">
        <v>5.1551106678900003E-3</v>
      </c>
      <c r="W32" s="46">
        <v>5.1551106678900003E-3</v>
      </c>
      <c r="X32" s="46">
        <v>2.2269131854366901E-2</v>
      </c>
      <c r="Y32" s="46">
        <v>2.2099886452273936E-2</v>
      </c>
      <c r="Z32" s="46">
        <v>2.1931927315236657E-2</v>
      </c>
      <c r="AA32" s="46">
        <v>2.1765244667640949E-2</v>
      </c>
      <c r="AB32" s="46">
        <v>2.1599828808166653E-2</v>
      </c>
      <c r="AC32" s="46">
        <v>2.14356701092248E-2</v>
      </c>
      <c r="AD32" s="46">
        <v>2.1272759016394409E-2</v>
      </c>
      <c r="AE32" s="46">
        <v>2.1111086047870174E-2</v>
      </c>
      <c r="AF32" s="46">
        <v>2.0950641793906318E-2</v>
      </c>
      <c r="AG32" s="46">
        <v>2.07914169162726E-2</v>
      </c>
      <c r="AH32" s="46">
        <v>2.0633402147708639E-2</v>
      </c>
      <c r="AI32" s="46">
        <v>2.0476588291386089E-2</v>
      </c>
      <c r="AJ32" s="46">
        <v>2.0320966220371748E-2</v>
      </c>
    </row>
    <row r="33" spans="1:36" s="47" customFormat="1" x14ac:dyDescent="0.3">
      <c r="A33" s="47" t="s">
        <v>8</v>
      </c>
      <c r="B33" s="47" t="s">
        <v>240</v>
      </c>
      <c r="C33" s="47" t="s">
        <v>101</v>
      </c>
      <c r="D33" s="47" t="s">
        <v>27</v>
      </c>
      <c r="E33" s="47" t="s">
        <v>27</v>
      </c>
      <c r="F33" s="47" t="s">
        <v>27</v>
      </c>
      <c r="G33" s="47" t="s">
        <v>30</v>
      </c>
      <c r="H33" s="47">
        <v>0</v>
      </c>
      <c r="I33" s="47" t="s">
        <v>35</v>
      </c>
      <c r="J33" s="47" t="s">
        <v>35</v>
      </c>
      <c r="K33" s="47">
        <v>6.6529460000000012E-2</v>
      </c>
      <c r="L33" s="47">
        <v>6.6529460000000012E-2</v>
      </c>
      <c r="M33" s="47">
        <v>6.6529460000000012E-2</v>
      </c>
      <c r="N33" s="47">
        <v>6.6529460000000012E-2</v>
      </c>
      <c r="O33" s="47">
        <v>6.6529460000000012E-2</v>
      </c>
      <c r="P33" s="47">
        <v>4.424183000000001E-2</v>
      </c>
      <c r="Q33" s="47">
        <v>2.19542E-2</v>
      </c>
      <c r="R33" s="47">
        <v>1.9003054999999998E-2</v>
      </c>
      <c r="S33" s="47">
        <v>1.6051909999999999E-2</v>
      </c>
      <c r="T33" s="47">
        <v>3.2454000000000003E-3</v>
      </c>
      <c r="U33" s="47">
        <v>3.2454000000000003E-3</v>
      </c>
      <c r="V33" s="47">
        <v>1.086471E-2</v>
      </c>
      <c r="W33" s="47">
        <v>1.086471E-2</v>
      </c>
      <c r="X33" s="47">
        <v>3.5499999999999997E-2</v>
      </c>
      <c r="Y33" s="47">
        <v>3.5499999999999997E-2</v>
      </c>
      <c r="Z33" s="47">
        <v>3.5499999999999997E-2</v>
      </c>
      <c r="AA33" s="47">
        <v>3.5499999999999997E-2</v>
      </c>
      <c r="AB33" s="47">
        <v>3.5499999999999997E-2</v>
      </c>
      <c r="AC33" s="47">
        <v>3.5499999999999997E-2</v>
      </c>
      <c r="AD33" s="47">
        <v>3.5499999999999997E-2</v>
      </c>
      <c r="AE33" s="47">
        <v>3.5499999999999997E-2</v>
      </c>
      <c r="AF33" s="47">
        <v>3.5499999999999997E-2</v>
      </c>
      <c r="AG33" s="47">
        <v>3.5499999999999997E-2</v>
      </c>
      <c r="AH33" s="47">
        <v>3.5499999999999997E-2</v>
      </c>
      <c r="AI33" s="47">
        <v>3.5499999999999997E-2</v>
      </c>
      <c r="AJ33" s="47">
        <v>3.5499999999999997E-2</v>
      </c>
    </row>
    <row r="34" spans="1:36" s="47" customFormat="1" x14ac:dyDescent="0.3">
      <c r="A34" s="47" t="s">
        <v>8</v>
      </c>
      <c r="B34" s="47" t="s">
        <v>250</v>
      </c>
      <c r="C34" s="47" t="s">
        <v>102</v>
      </c>
      <c r="D34" s="47" t="s">
        <v>27</v>
      </c>
      <c r="E34" s="47" t="s">
        <v>27</v>
      </c>
      <c r="F34" s="47" t="s">
        <v>27</v>
      </c>
      <c r="G34" s="47" t="s">
        <v>30</v>
      </c>
      <c r="H34" s="47">
        <v>0</v>
      </c>
      <c r="I34" s="47" t="s">
        <v>35</v>
      </c>
      <c r="J34" s="47" t="s">
        <v>35</v>
      </c>
      <c r="K34" s="47">
        <v>8.3199983199900001E-3</v>
      </c>
      <c r="L34" s="47">
        <v>8.3199983199900001E-3</v>
      </c>
      <c r="M34" s="47">
        <v>8.3199983199900001E-3</v>
      </c>
      <c r="N34" s="47">
        <v>8.3199983199900001E-3</v>
      </c>
      <c r="O34" s="47">
        <v>8.3199983199900001E-3</v>
      </c>
      <c r="P34" s="47">
        <v>9.2682242682150008E-3</v>
      </c>
      <c r="Q34" s="47">
        <v>1.021645021644E-2</v>
      </c>
      <c r="R34" s="47">
        <v>8.473623473615001E-3</v>
      </c>
      <c r="S34" s="47">
        <v>6.7307967307900004E-3</v>
      </c>
      <c r="T34" s="47">
        <v>7.9538079538000008E-4</v>
      </c>
      <c r="U34" s="47">
        <v>7.9538079538000008E-4</v>
      </c>
      <c r="V34" s="47">
        <v>2.56298256298E-3</v>
      </c>
      <c r="W34" s="47">
        <v>2.56298256298E-3</v>
      </c>
      <c r="X34" s="47">
        <v>2.1947819944439576E-2</v>
      </c>
      <c r="Y34" s="47">
        <v>2.0563031172095948E-2</v>
      </c>
      <c r="Z34" s="47">
        <v>2.4287103673602674E-2</v>
      </c>
      <c r="AA34" s="47">
        <v>2.6223003818035908E-2</v>
      </c>
      <c r="AB34" s="47">
        <v>2.2552808215052879E-2</v>
      </c>
      <c r="AC34" s="47">
        <v>2.437006181395418E-2</v>
      </c>
      <c r="AD34" s="47">
        <v>2.9192389706068769E-2</v>
      </c>
      <c r="AE34" s="47">
        <v>2.7741271165060512E-2</v>
      </c>
      <c r="AF34" s="47">
        <v>2.3755752699858593E-2</v>
      </c>
      <c r="AG34" s="47">
        <v>2.773715082822541E-2</v>
      </c>
      <c r="AH34" s="47">
        <v>2.5284682016521034E-2</v>
      </c>
      <c r="AI34" s="47">
        <v>2.8054635533848328E-2</v>
      </c>
      <c r="AJ34" s="47">
        <v>2.7517711276782111E-2</v>
      </c>
    </row>
    <row r="35" spans="1:36" s="47" customFormat="1" x14ac:dyDescent="0.3">
      <c r="A35" s="47" t="s">
        <v>8</v>
      </c>
      <c r="B35" s="47" t="s">
        <v>260</v>
      </c>
      <c r="C35" s="47" t="s">
        <v>103</v>
      </c>
      <c r="D35" s="47" t="s">
        <v>27</v>
      </c>
      <c r="E35" s="47" t="s">
        <v>27</v>
      </c>
      <c r="F35" s="47" t="s">
        <v>27</v>
      </c>
      <c r="G35" s="47" t="s">
        <v>30</v>
      </c>
      <c r="H35" s="47">
        <v>0</v>
      </c>
      <c r="I35" s="47" t="s">
        <v>35</v>
      </c>
      <c r="J35" s="47" t="s">
        <v>35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2.6235000000000001E-4</v>
      </c>
      <c r="W35" s="47">
        <v>2.6235000000000001E-4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</row>
    <row r="36" spans="1:36" s="47" customFormat="1" ht="19.2" customHeight="1" x14ac:dyDescent="0.3">
      <c r="A36" s="47" t="s">
        <v>8</v>
      </c>
      <c r="B36" s="47" t="s">
        <v>264</v>
      </c>
      <c r="C36" s="47" t="s">
        <v>104</v>
      </c>
      <c r="D36" s="47" t="s">
        <v>27</v>
      </c>
      <c r="E36" s="47" t="s">
        <v>27</v>
      </c>
      <c r="F36" s="47" t="s">
        <v>27</v>
      </c>
      <c r="G36" s="47" t="s">
        <v>30</v>
      </c>
      <c r="H36" s="47">
        <v>0</v>
      </c>
      <c r="I36" s="47" t="s">
        <v>35</v>
      </c>
      <c r="J36" s="47" t="s">
        <v>35</v>
      </c>
      <c r="K36" s="47">
        <v>1.2805200000000001E-3</v>
      </c>
      <c r="L36" s="47">
        <f t="shared" ref="L36" si="4">+(K36+M36)/2</f>
        <v>1.2805200000000001E-3</v>
      </c>
      <c r="M36" s="47">
        <v>1.2805200000000001E-3</v>
      </c>
      <c r="N36" s="47">
        <f t="shared" ref="N36" si="5">+(M36+O36)/2</f>
        <v>1.2805200000000001E-3</v>
      </c>
      <c r="O36" s="47">
        <v>1.2805200000000001E-3</v>
      </c>
      <c r="P36" s="47">
        <f t="shared" ref="P36" si="6">+(O36+Q36)/2</f>
        <v>5.2548524999999997E-3</v>
      </c>
      <c r="Q36" s="47">
        <v>9.2291849999999991E-3</v>
      </c>
      <c r="R36" s="47">
        <f t="shared" ref="R36" si="7">+(Q36+S36)/2</f>
        <v>5.3897874999999998E-3</v>
      </c>
      <c r="S36" s="47">
        <v>1.55039E-3</v>
      </c>
      <c r="T36" s="47">
        <v>6.0871999999999999E-4</v>
      </c>
      <c r="U36" s="47">
        <v>6.0871999999999999E-4</v>
      </c>
      <c r="V36" s="47">
        <v>3.3631602623499998E-3</v>
      </c>
      <c r="W36" s="47">
        <v>3.3631602623499998E-3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</row>
    <row r="37" spans="1:36" s="47" customFormat="1" x14ac:dyDescent="0.3">
      <c r="A37" s="47" t="s">
        <v>8</v>
      </c>
      <c r="B37" s="47" t="s">
        <v>268</v>
      </c>
      <c r="C37" s="47" t="s">
        <v>105</v>
      </c>
      <c r="D37" s="47" t="s">
        <v>27</v>
      </c>
      <c r="E37" s="47" t="s">
        <v>27</v>
      </c>
      <c r="F37" s="47" t="s">
        <v>27</v>
      </c>
      <c r="G37" s="47" t="s">
        <v>30</v>
      </c>
      <c r="H37" s="47">
        <v>0</v>
      </c>
      <c r="I37" s="47" t="s">
        <v>35</v>
      </c>
      <c r="J37" s="47" t="s">
        <v>35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</row>
    <row r="38" spans="1:36" s="47" customFormat="1" x14ac:dyDescent="0.3">
      <c r="A38" s="47" t="s">
        <v>8</v>
      </c>
      <c r="B38" s="47" t="s">
        <v>272</v>
      </c>
      <c r="C38" s="47" t="s">
        <v>106</v>
      </c>
      <c r="D38" s="47" t="s">
        <v>27</v>
      </c>
      <c r="E38" s="47" t="s">
        <v>27</v>
      </c>
      <c r="F38" s="47" t="s">
        <v>27</v>
      </c>
      <c r="G38" s="47" t="s">
        <v>30</v>
      </c>
      <c r="H38" s="47">
        <v>0</v>
      </c>
      <c r="I38" s="47" t="s">
        <v>35</v>
      </c>
      <c r="J38" s="47" t="s">
        <v>35</v>
      </c>
      <c r="K38" s="47">
        <v>2.4385990000000003E-2</v>
      </c>
      <c r="L38" s="47">
        <v>2.4385990000000003E-2</v>
      </c>
      <c r="M38" s="47">
        <v>2.4385990000000003E-2</v>
      </c>
      <c r="N38" s="47">
        <v>2.4385990000000003E-2</v>
      </c>
      <c r="O38" s="47">
        <v>2.4385990000000003E-2</v>
      </c>
      <c r="P38" s="47">
        <v>3.8966805000000007E-2</v>
      </c>
      <c r="Q38" s="47">
        <v>5.3547620000000004E-2</v>
      </c>
      <c r="R38" s="47">
        <v>3.4203535E-2</v>
      </c>
      <c r="S38" s="47">
        <v>1.4859450000000001E-2</v>
      </c>
      <c r="T38" s="47">
        <v>3.244031E-2</v>
      </c>
      <c r="U38" s="47">
        <v>3.244031E-2</v>
      </c>
      <c r="V38" s="47">
        <v>2.321604E-2</v>
      </c>
      <c r="W38" s="47">
        <v>2.321604E-2</v>
      </c>
      <c r="X38" s="47">
        <v>2.8832312307692308E-2</v>
      </c>
      <c r="Y38" s="47">
        <v>2.8832312307692308E-2</v>
      </c>
      <c r="Z38" s="47">
        <v>2.8832312307692308E-2</v>
      </c>
      <c r="AA38" s="47">
        <v>2.8832312307692308E-2</v>
      </c>
      <c r="AB38" s="47">
        <v>2.8832312307692308E-2</v>
      </c>
      <c r="AC38" s="47">
        <v>2.8832312307692308E-2</v>
      </c>
      <c r="AD38" s="47">
        <v>2.8832312307692308E-2</v>
      </c>
      <c r="AE38" s="47">
        <v>2.8832312307692308E-2</v>
      </c>
      <c r="AF38" s="47">
        <v>2.8832312307692308E-2</v>
      </c>
      <c r="AG38" s="47">
        <v>2.8832312307692308E-2</v>
      </c>
      <c r="AH38" s="47">
        <v>2.8832312307692308E-2</v>
      </c>
      <c r="AI38" s="47">
        <v>2.8832312307692308E-2</v>
      </c>
      <c r="AJ38" s="47">
        <v>2.8832312307692308E-2</v>
      </c>
    </row>
    <row r="39" spans="1:36" s="47" customFormat="1" x14ac:dyDescent="0.3">
      <c r="A39" s="47" t="s">
        <v>8</v>
      </c>
      <c r="B39" s="47" t="s">
        <v>276</v>
      </c>
      <c r="C39" s="47" t="s">
        <v>107</v>
      </c>
      <c r="D39" s="47" t="s">
        <v>27</v>
      </c>
      <c r="E39" s="47" t="s">
        <v>27</v>
      </c>
      <c r="F39" s="47" t="s">
        <v>27</v>
      </c>
      <c r="G39" s="47" t="s">
        <v>30</v>
      </c>
      <c r="H39" s="47">
        <v>0</v>
      </c>
      <c r="I39" s="47" t="s">
        <v>35</v>
      </c>
      <c r="J39" s="47" t="s">
        <v>35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6.602878394516265E-2</v>
      </c>
      <c r="U39" s="47">
        <v>6.8354053600575712E-2</v>
      </c>
      <c r="V39" s="47">
        <v>6.7834562793210859E-2</v>
      </c>
      <c r="W39" s="47">
        <v>6.7319020115983022E-2</v>
      </c>
      <c r="X39" s="47">
        <v>6.6807395563100752E-2</v>
      </c>
      <c r="Y39" s="47">
        <v>6.6299659356821819E-2</v>
      </c>
      <c r="Z39" s="47">
        <v>6.5795781945709966E-2</v>
      </c>
      <c r="AA39" s="47">
        <v>6.5295734002922851E-2</v>
      </c>
      <c r="AB39" s="47">
        <v>6.4799486424499966E-2</v>
      </c>
      <c r="AC39" s="47">
        <v>6.4307010327674399E-2</v>
      </c>
      <c r="AD39" s="47">
        <v>6.3818277049183234E-2</v>
      </c>
      <c r="AE39" s="47">
        <v>6.333325814361053E-2</v>
      </c>
      <c r="AF39" s="47">
        <v>6.2851925381718951E-2</v>
      </c>
      <c r="AG39" s="47">
        <v>6.2374250748817819E-2</v>
      </c>
      <c r="AH39" s="47">
        <v>6.1900206443125924E-2</v>
      </c>
      <c r="AI39" s="47">
        <v>6.1429764874158271E-2</v>
      </c>
      <c r="AJ39" s="47">
        <v>6.0962898661115247E-2</v>
      </c>
    </row>
    <row r="40" spans="1:36" s="47" customFormat="1" x14ac:dyDescent="0.3">
      <c r="A40" s="47" t="s">
        <v>8</v>
      </c>
      <c r="B40" s="47" t="s">
        <v>280</v>
      </c>
      <c r="C40" s="47" t="s">
        <v>108</v>
      </c>
      <c r="D40" s="47" t="s">
        <v>27</v>
      </c>
      <c r="E40" s="47" t="s">
        <v>27</v>
      </c>
      <c r="F40" s="47" t="s">
        <v>27</v>
      </c>
      <c r="G40" s="47" t="s">
        <v>30</v>
      </c>
      <c r="H40" s="47">
        <v>0</v>
      </c>
      <c r="I40" s="47" t="s">
        <v>35</v>
      </c>
      <c r="J40" s="47" t="s">
        <v>35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2.3783111431541139E-8</v>
      </c>
      <c r="U40" s="47">
        <v>0</v>
      </c>
      <c r="V40" s="47">
        <v>8.3146035807846302E-6</v>
      </c>
      <c r="W40" s="47">
        <v>5.3028583863788873E-6</v>
      </c>
      <c r="X40" s="47">
        <v>6.0901109223117165E-6</v>
      </c>
      <c r="Y40" s="47">
        <v>5.8954827645453243E-6</v>
      </c>
      <c r="Z40" s="47">
        <v>5.307526268436839E-6</v>
      </c>
      <c r="AA40" s="47">
        <v>4.5224468115612684E-6</v>
      </c>
      <c r="AB40" s="47">
        <v>6.2636971827308641E-6</v>
      </c>
      <c r="AC40" s="47">
        <v>5.599445399601995E-6</v>
      </c>
      <c r="AD40" s="47">
        <v>4.3215069887206526E-6</v>
      </c>
      <c r="AE40" s="47">
        <v>4.6886977899408334E-6</v>
      </c>
      <c r="AF40" s="47">
        <v>6.2368704520153088E-6</v>
      </c>
      <c r="AG40" s="47">
        <v>4.8583483969793636E-6</v>
      </c>
      <c r="AH40" s="47">
        <v>5.6959220125671747E-6</v>
      </c>
      <c r="AI40" s="47">
        <v>4.6634953876500925E-6</v>
      </c>
      <c r="AJ40" s="47">
        <v>4.6602636878313444E-6</v>
      </c>
    </row>
    <row r="41" spans="1:36" s="48" customFormat="1" ht="15" thickBot="1" x14ac:dyDescent="0.35">
      <c r="A41" s="48" t="s">
        <v>8</v>
      </c>
      <c r="B41" s="48" t="s">
        <v>57</v>
      </c>
      <c r="C41" s="48" t="s">
        <v>109</v>
      </c>
      <c r="D41" s="48" t="s">
        <v>27</v>
      </c>
      <c r="E41" s="48" t="s">
        <v>27</v>
      </c>
      <c r="F41" s="48" t="s">
        <v>27</v>
      </c>
      <c r="G41" s="48" t="s">
        <v>30</v>
      </c>
      <c r="H41" s="48">
        <v>0</v>
      </c>
      <c r="I41" s="48" t="s">
        <v>35</v>
      </c>
      <c r="J41" s="48" t="s">
        <v>35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1.9207041015838254E-3</v>
      </c>
      <c r="U41" s="48">
        <v>4.2694431556945301E-4</v>
      </c>
      <c r="V41" s="48">
        <v>4.0482671003459012E-3</v>
      </c>
      <c r="W41" s="48">
        <v>4.1643224919443696E-3</v>
      </c>
      <c r="X41" s="48">
        <v>3.5986446170855001E-3</v>
      </c>
      <c r="Y41" s="48">
        <v>3.8486346472086552E-3</v>
      </c>
      <c r="Z41" s="48">
        <v>2.949878143131066E-3</v>
      </c>
      <c r="AA41" s="48">
        <v>2.4544206112667053E-3</v>
      </c>
      <c r="AB41" s="48">
        <v>3.2195074655037635E-3</v>
      </c>
      <c r="AC41" s="48">
        <v>2.7519582017127317E-3</v>
      </c>
      <c r="AD41" s="48">
        <v>1.6091039925750204E-3</v>
      </c>
      <c r="AE41" s="48">
        <v>1.8776738860160158E-3</v>
      </c>
      <c r="AF41" s="48">
        <v>2.7164384876933222E-3</v>
      </c>
      <c r="AG41" s="48">
        <v>1.7649447317271338E-3</v>
      </c>
      <c r="AH41" s="48">
        <v>2.2605274662878647E-3</v>
      </c>
      <c r="AI41" s="48">
        <v>1.5826668216731309E-3</v>
      </c>
      <c r="AJ41" s="48">
        <v>1.6489281862883942E-3</v>
      </c>
    </row>
    <row r="42" spans="1:36" s="49" customFormat="1" x14ac:dyDescent="0.3">
      <c r="A42" s="49" t="s">
        <v>8</v>
      </c>
      <c r="B42" s="49" t="s">
        <v>128</v>
      </c>
      <c r="C42" s="49" t="s">
        <v>110</v>
      </c>
      <c r="D42" s="49" t="s">
        <v>27</v>
      </c>
      <c r="E42" s="49" t="s">
        <v>27</v>
      </c>
      <c r="F42" s="49" t="s">
        <v>27</v>
      </c>
      <c r="G42" s="49" t="s">
        <v>30</v>
      </c>
      <c r="H42" s="49">
        <v>0</v>
      </c>
      <c r="I42" s="49" t="s">
        <v>35</v>
      </c>
      <c r="J42" s="49" t="s">
        <v>35</v>
      </c>
      <c r="K42" s="49">
        <v>0</v>
      </c>
      <c r="L42" s="49">
        <f t="shared" ref="L42:L44" si="8">+(K42+M42)/2</f>
        <v>0</v>
      </c>
      <c r="M42" s="49">
        <v>0</v>
      </c>
      <c r="N42" s="49">
        <f t="shared" ref="N42:N44" si="9">+(M42+O42)/2</f>
        <v>0</v>
      </c>
      <c r="O42" s="49">
        <v>0</v>
      </c>
      <c r="P42" s="49">
        <f t="shared" ref="P42:P44" si="10">+(O42+Q42)/2</f>
        <v>5.4810000000000005E-5</v>
      </c>
      <c r="Q42" s="49">
        <v>1.0962000000000001E-4</v>
      </c>
      <c r="R42" s="49">
        <f t="shared" ref="R42:R44" si="11">+(Q42+S42)/2</f>
        <v>6.376500000000001E-5</v>
      </c>
      <c r="S42" s="49">
        <v>1.791E-5</v>
      </c>
      <c r="T42" s="49">
        <v>1.8989999999999999E-5</v>
      </c>
      <c r="U42" s="49">
        <v>1.8989999999999999E-5</v>
      </c>
      <c r="V42" s="49">
        <v>7.2000000000000005E-6</v>
      </c>
      <c r="W42" s="49">
        <v>7.2000000000000005E-6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</row>
    <row r="43" spans="1:36" s="50" customFormat="1" x14ac:dyDescent="0.3">
      <c r="A43" s="50" t="s">
        <v>8</v>
      </c>
      <c r="B43" s="50" t="s">
        <v>242</v>
      </c>
      <c r="C43" s="50" t="s">
        <v>111</v>
      </c>
      <c r="D43" s="50" t="s">
        <v>27</v>
      </c>
      <c r="E43" s="50" t="s">
        <v>27</v>
      </c>
      <c r="F43" s="50" t="s">
        <v>27</v>
      </c>
      <c r="G43" s="50" t="s">
        <v>30</v>
      </c>
      <c r="H43" s="50">
        <v>0</v>
      </c>
      <c r="I43" s="50" t="s">
        <v>35</v>
      </c>
      <c r="J43" s="50" t="s">
        <v>35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  <c r="AJ43" s="50">
        <v>0</v>
      </c>
    </row>
    <row r="44" spans="1:36" s="50" customFormat="1" x14ac:dyDescent="0.3">
      <c r="A44" s="50" t="s">
        <v>8</v>
      </c>
      <c r="B44" s="50" t="s">
        <v>252</v>
      </c>
      <c r="C44" s="50" t="s">
        <v>112</v>
      </c>
      <c r="D44" s="50" t="s">
        <v>27</v>
      </c>
      <c r="E44" s="50" t="s">
        <v>27</v>
      </c>
      <c r="F44" s="50" t="s">
        <v>27</v>
      </c>
      <c r="G44" s="50" t="s">
        <v>30</v>
      </c>
      <c r="H44" s="50">
        <v>0</v>
      </c>
      <c r="I44" s="50" t="s">
        <v>35</v>
      </c>
      <c r="J44" s="50" t="s">
        <v>35</v>
      </c>
      <c r="K44" s="50">
        <v>8.1592950000000004E-3</v>
      </c>
      <c r="L44" s="50">
        <f t="shared" si="8"/>
        <v>8.1592950000000004E-3</v>
      </c>
      <c r="M44" s="50">
        <v>8.1592950000000004E-3</v>
      </c>
      <c r="N44" s="50">
        <f t="shared" si="9"/>
        <v>8.1592950000000004E-3</v>
      </c>
      <c r="O44" s="50">
        <v>8.1592950000000004E-3</v>
      </c>
      <c r="P44" s="50">
        <f t="shared" si="10"/>
        <v>8.2904125000000002E-3</v>
      </c>
      <c r="Q44" s="50">
        <v>8.42153E-3</v>
      </c>
      <c r="R44" s="50">
        <f t="shared" si="11"/>
        <v>8.4647300000000002E-3</v>
      </c>
      <c r="S44" s="50">
        <v>8.5079300000000004E-3</v>
      </c>
      <c r="T44" s="50">
        <v>8.1402799999999997E-3</v>
      </c>
      <c r="U44" s="50">
        <v>8.1402799999999997E-3</v>
      </c>
      <c r="V44" s="50">
        <v>1.6491699999999999E-3</v>
      </c>
      <c r="W44" s="50">
        <v>1.6491699999999999E-3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50">
        <v>0</v>
      </c>
      <c r="AJ44" s="50">
        <v>0</v>
      </c>
    </row>
    <row r="45" spans="1:36" s="50" customFormat="1" x14ac:dyDescent="0.3">
      <c r="A45" s="50" t="s">
        <v>8</v>
      </c>
      <c r="B45" s="50" t="s">
        <v>261</v>
      </c>
      <c r="C45" s="50" t="s">
        <v>113</v>
      </c>
      <c r="D45" s="50" t="s">
        <v>27</v>
      </c>
      <c r="E45" s="50" t="s">
        <v>27</v>
      </c>
      <c r="F45" s="50" t="s">
        <v>27</v>
      </c>
      <c r="G45" s="50" t="s">
        <v>30</v>
      </c>
      <c r="H45" s="50">
        <v>0</v>
      </c>
      <c r="I45" s="50" t="s">
        <v>35</v>
      </c>
      <c r="J45" s="50" t="s">
        <v>35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7.4936798104872259E-5</v>
      </c>
      <c r="Y45" s="50">
        <v>7.5875359262141779E-5</v>
      </c>
      <c r="Z45" s="50">
        <v>7.6825675619370342E-5</v>
      </c>
      <c r="AA45" s="50">
        <v>7.7787894406947206E-5</v>
      </c>
      <c r="AB45" s="50">
        <v>7.8762164699280732E-5</v>
      </c>
      <c r="AC45" s="50">
        <v>7.9748637437891285E-5</v>
      </c>
      <c r="AD45" s="50">
        <v>8.0747465454798068E-5</v>
      </c>
      <c r="AE45" s="50">
        <v>8.175880349619403E-5</v>
      </c>
      <c r="AF45" s="50">
        <v>8.2782808246423384E-5</v>
      </c>
      <c r="AG45" s="50">
        <v>8.3819638352255934E-5</v>
      </c>
      <c r="AH45" s="50">
        <v>8.4869454447464079E-5</v>
      </c>
      <c r="AI45" s="50">
        <v>8.5932419177711113E-5</v>
      </c>
      <c r="AJ45" s="50">
        <v>8.7008697225746584E-5</v>
      </c>
    </row>
    <row r="46" spans="1:36" s="50" customFormat="1" ht="19.2" customHeight="1" x14ac:dyDescent="0.3">
      <c r="A46" s="50" t="s">
        <v>8</v>
      </c>
      <c r="B46" s="50" t="s">
        <v>265</v>
      </c>
      <c r="C46" s="50" t="s">
        <v>114</v>
      </c>
      <c r="D46" s="50" t="s">
        <v>27</v>
      </c>
      <c r="E46" s="50" t="s">
        <v>27</v>
      </c>
      <c r="F46" s="50" t="s">
        <v>27</v>
      </c>
      <c r="G46" s="50" t="s">
        <v>30</v>
      </c>
      <c r="H46" s="50">
        <v>0</v>
      </c>
      <c r="I46" s="50" t="s">
        <v>35</v>
      </c>
      <c r="J46" s="50" t="s">
        <v>35</v>
      </c>
      <c r="K46" s="50">
        <v>1.8467900000000001E-3</v>
      </c>
      <c r="L46" s="50">
        <f t="shared" ref="L46:L56" si="12">+(K46+M46)/2</f>
        <v>1.8467900000000001E-3</v>
      </c>
      <c r="M46" s="50">
        <v>1.8467900000000001E-3</v>
      </c>
      <c r="N46" s="50">
        <f t="shared" ref="N46:N56" si="13">+(M46+O46)/2</f>
        <v>1.8467900000000001E-3</v>
      </c>
      <c r="O46" s="50">
        <v>1.8467900000000001E-3</v>
      </c>
      <c r="P46" s="50">
        <f t="shared" ref="P46:P56" si="14">+(O46+Q46)/2</f>
        <v>2.7446800000000002E-3</v>
      </c>
      <c r="Q46" s="50">
        <v>3.6425700000000004E-3</v>
      </c>
      <c r="R46" s="50">
        <f t="shared" ref="R46:R56" si="15">+(Q46+S46)/2</f>
        <v>2.6642050000000002E-3</v>
      </c>
      <c r="S46" s="50">
        <v>1.6858399999999999E-3</v>
      </c>
      <c r="T46" s="50">
        <v>3.3127199999999999E-3</v>
      </c>
      <c r="U46" s="50">
        <v>3.3127199999999999E-3</v>
      </c>
      <c r="V46" s="50">
        <v>2.1803E-4</v>
      </c>
      <c r="W46" s="50">
        <v>2.1803E-4</v>
      </c>
      <c r="X46" s="50">
        <v>2.0892149287678984E-3</v>
      </c>
      <c r="Y46" s="50">
        <v>2.0733368953092818E-3</v>
      </c>
      <c r="Z46" s="50">
        <v>2.0575795349049315E-3</v>
      </c>
      <c r="AA46" s="50">
        <v>2.0419419304396626E-3</v>
      </c>
      <c r="AB46" s="50">
        <v>2.0264231717683004E-3</v>
      </c>
      <c r="AC46" s="50">
        <v>2.011022355662881E-3</v>
      </c>
      <c r="AD46" s="50">
        <v>1.9957385857598169E-3</v>
      </c>
      <c r="AE46" s="50">
        <v>1.9805709725080759E-3</v>
      </c>
      <c r="AF46" s="50">
        <v>1.9655186331170105E-3</v>
      </c>
      <c r="AG46" s="50">
        <v>1.9505806915053191E-3</v>
      </c>
      <c r="AH46" s="50">
        <v>1.9357562782498512E-3</v>
      </c>
      <c r="AI46" s="50">
        <v>1.9210445305351555E-3</v>
      </c>
      <c r="AJ46" s="50">
        <v>1.9064445921031065E-3</v>
      </c>
    </row>
    <row r="47" spans="1:36" s="50" customFormat="1" x14ac:dyDescent="0.3">
      <c r="A47" s="50" t="s">
        <v>8</v>
      </c>
      <c r="B47" s="50" t="s">
        <v>269</v>
      </c>
      <c r="C47" s="50" t="s">
        <v>115</v>
      </c>
      <c r="D47" s="50" t="s">
        <v>27</v>
      </c>
      <c r="E47" s="50" t="s">
        <v>27</v>
      </c>
      <c r="F47" s="50" t="s">
        <v>27</v>
      </c>
      <c r="G47" s="50" t="s">
        <v>30</v>
      </c>
      <c r="H47" s="50">
        <v>0</v>
      </c>
      <c r="I47" s="50" t="s">
        <v>35</v>
      </c>
      <c r="J47" s="50" t="s">
        <v>35</v>
      </c>
      <c r="K47" s="50">
        <v>2.0579999999999999E-5</v>
      </c>
      <c r="L47" s="50">
        <f t="shared" si="12"/>
        <v>2.0579999999999999E-5</v>
      </c>
      <c r="M47" s="50">
        <v>2.0579999999999999E-5</v>
      </c>
      <c r="N47" s="50">
        <f t="shared" si="13"/>
        <v>2.0579999999999999E-5</v>
      </c>
      <c r="O47" s="50">
        <v>2.0579999999999999E-5</v>
      </c>
      <c r="P47" s="50">
        <f t="shared" si="14"/>
        <v>4.4920000000000004E-5</v>
      </c>
      <c r="Q47" s="50">
        <v>6.9260000000000011E-5</v>
      </c>
      <c r="R47" s="50">
        <f t="shared" si="15"/>
        <v>1.2287500000000002E-4</v>
      </c>
      <c r="S47" s="50">
        <v>1.7649000000000001E-4</v>
      </c>
      <c r="T47" s="50">
        <v>5.346E-5</v>
      </c>
      <c r="U47" s="50">
        <v>5.346E-5</v>
      </c>
      <c r="V47" s="50">
        <v>1.098E-5</v>
      </c>
      <c r="W47" s="50">
        <v>1.098E-5</v>
      </c>
      <c r="X47" s="50">
        <v>1.2479062162642635E-5</v>
      </c>
      <c r="Y47" s="50">
        <v>1.2080255488946535E-5</v>
      </c>
      <c r="Z47" s="50">
        <v>1.0875491609033118E-5</v>
      </c>
      <c r="AA47" s="50">
        <v>9.2668090300226936E-6</v>
      </c>
      <c r="AB47" s="50">
        <v>1.2834752520664712E-5</v>
      </c>
      <c r="AC47" s="50">
        <v>1.1473654274827689E-5</v>
      </c>
      <c r="AD47" s="50">
        <v>8.8550693142497311E-6</v>
      </c>
      <c r="AE47" s="50">
        <v>9.6074688833922006E-6</v>
      </c>
      <c r="AF47" s="50">
        <v>1.2779782677834196E-5</v>
      </c>
      <c r="AG47" s="50">
        <v>9.9550948130625037E-6</v>
      </c>
      <c r="AH47" s="50">
        <v>1.1671341585583057E-5</v>
      </c>
      <c r="AI47" s="50">
        <v>9.5558274028270668E-6</v>
      </c>
      <c r="AJ47" s="50">
        <v>9.549205424435603E-6</v>
      </c>
    </row>
    <row r="48" spans="1:36" s="50" customFormat="1" x14ac:dyDescent="0.3">
      <c r="A48" s="50" t="s">
        <v>8</v>
      </c>
      <c r="B48" s="50" t="s">
        <v>273</v>
      </c>
      <c r="C48" s="50" t="s">
        <v>116</v>
      </c>
      <c r="D48" s="50" t="s">
        <v>27</v>
      </c>
      <c r="E48" s="50" t="s">
        <v>27</v>
      </c>
      <c r="F48" s="50" t="s">
        <v>27</v>
      </c>
      <c r="G48" s="50" t="s">
        <v>30</v>
      </c>
      <c r="H48" s="50">
        <v>0</v>
      </c>
      <c r="I48" s="50" t="s">
        <v>35</v>
      </c>
      <c r="J48" s="50" t="s">
        <v>35</v>
      </c>
      <c r="K48" s="50">
        <v>0</v>
      </c>
      <c r="L48" s="50">
        <f t="shared" si="12"/>
        <v>0</v>
      </c>
      <c r="M48" s="50">
        <v>0</v>
      </c>
      <c r="N48" s="50">
        <f t="shared" si="13"/>
        <v>0</v>
      </c>
      <c r="O48" s="50">
        <v>0</v>
      </c>
      <c r="P48" s="50">
        <f t="shared" si="14"/>
        <v>0</v>
      </c>
      <c r="Q48" s="50">
        <v>0</v>
      </c>
      <c r="R48" s="50">
        <f t="shared" si="15"/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1.2371340494736153E-2</v>
      </c>
      <c r="Y48" s="50">
        <v>1.3230750664959533E-2</v>
      </c>
      <c r="Z48" s="50">
        <v>1.0141025527608354E-2</v>
      </c>
      <c r="AA48" s="50">
        <v>8.4377526347324296E-3</v>
      </c>
      <c r="AB48" s="50">
        <v>1.1067951220298494E-2</v>
      </c>
      <c r="AC48" s="50">
        <v>9.4606207512213259E-3</v>
      </c>
      <c r="AD48" s="50">
        <v>5.531741947807904E-3</v>
      </c>
      <c r="AE48" s="50">
        <v>6.4550255592595038E-3</v>
      </c>
      <c r="AF48" s="50">
        <v>9.338511867692377E-3</v>
      </c>
      <c r="AG48" s="50">
        <v>6.0674877777375028E-3</v>
      </c>
      <c r="AH48" s="50">
        <v>7.771191089660727E-3</v>
      </c>
      <c r="AI48" s="50">
        <v>5.4408568291740749E-3</v>
      </c>
      <c r="AJ48" s="50">
        <v>5.6686486759736573E-3</v>
      </c>
    </row>
    <row r="49" spans="1:36" s="50" customFormat="1" x14ac:dyDescent="0.3">
      <c r="A49" s="50" t="s">
        <v>8</v>
      </c>
      <c r="B49" s="50" t="s">
        <v>277</v>
      </c>
      <c r="C49" s="50" t="s">
        <v>117</v>
      </c>
      <c r="D49" s="50" t="s">
        <v>27</v>
      </c>
      <c r="E49" s="50" t="s">
        <v>27</v>
      </c>
      <c r="F49" s="50" t="s">
        <v>27</v>
      </c>
      <c r="G49" s="50" t="s">
        <v>30</v>
      </c>
      <c r="H49" s="50">
        <v>0</v>
      </c>
      <c r="I49" s="50" t="s">
        <v>35</v>
      </c>
      <c r="J49" s="50" t="s">
        <v>35</v>
      </c>
      <c r="K49" s="50">
        <v>1.030703E-2</v>
      </c>
      <c r="L49" s="50">
        <f t="shared" si="12"/>
        <v>1.030703E-2</v>
      </c>
      <c r="M49" s="50">
        <v>1.030703E-2</v>
      </c>
      <c r="N49" s="50">
        <f t="shared" si="13"/>
        <v>1.030703E-2</v>
      </c>
      <c r="O49" s="50">
        <v>1.030703E-2</v>
      </c>
      <c r="P49" s="50">
        <f t="shared" si="14"/>
        <v>6.4881499999999998E-3</v>
      </c>
      <c r="Q49" s="50">
        <v>2.6692700000000005E-3</v>
      </c>
      <c r="R49" s="50">
        <f t="shared" si="15"/>
        <v>8.5843800000000008E-3</v>
      </c>
      <c r="S49" s="50">
        <v>1.449949E-2</v>
      </c>
      <c r="T49" s="50">
        <v>3.4050199999999999E-3</v>
      </c>
      <c r="U49" s="50">
        <v>3.4050199999999999E-3</v>
      </c>
      <c r="V49" s="50">
        <v>1.3933309999999999E-2</v>
      </c>
      <c r="W49" s="50">
        <v>1.3933309999999999E-2</v>
      </c>
      <c r="X49" s="50">
        <v>3.2098686668742878E-3</v>
      </c>
      <c r="Y49" s="50">
        <v>3.0073433089190323E-3</v>
      </c>
      <c r="Z49" s="50">
        <v>3.551988912264391E-3</v>
      </c>
      <c r="AA49" s="50">
        <v>3.8351143083877517E-3</v>
      </c>
      <c r="AB49" s="50">
        <v>3.2983482014514835E-3</v>
      </c>
      <c r="AC49" s="50">
        <v>3.564121540290799E-3</v>
      </c>
      <c r="AD49" s="50">
        <v>4.2693869945125574E-3</v>
      </c>
      <c r="AE49" s="50">
        <v>4.0571609078900997E-3</v>
      </c>
      <c r="AF49" s="50">
        <v>3.4742788323543191E-3</v>
      </c>
      <c r="AG49" s="50">
        <v>4.0565583086279661E-3</v>
      </c>
      <c r="AH49" s="50">
        <v>3.697884744916201E-3</v>
      </c>
      <c r="AI49" s="50">
        <v>4.102990446825318E-3</v>
      </c>
      <c r="AJ49" s="50">
        <v>4.0244652742293836E-3</v>
      </c>
    </row>
    <row r="50" spans="1:36" s="50" customFormat="1" x14ac:dyDescent="0.3">
      <c r="A50" s="50" t="s">
        <v>8</v>
      </c>
      <c r="B50" s="50" t="s">
        <v>281</v>
      </c>
      <c r="C50" s="50" t="s">
        <v>118</v>
      </c>
      <c r="D50" s="50" t="s">
        <v>27</v>
      </c>
      <c r="E50" s="50" t="s">
        <v>27</v>
      </c>
      <c r="F50" s="50" t="s">
        <v>27</v>
      </c>
      <c r="G50" s="50" t="s">
        <v>30</v>
      </c>
      <c r="H50" s="50">
        <v>0</v>
      </c>
      <c r="I50" s="50" t="s">
        <v>35</v>
      </c>
      <c r="J50" s="50" t="s">
        <v>35</v>
      </c>
      <c r="K50" s="50">
        <v>2.7576E-4</v>
      </c>
      <c r="L50" s="50">
        <f t="shared" si="12"/>
        <v>2.7576E-4</v>
      </c>
      <c r="M50" s="50">
        <v>2.7576E-4</v>
      </c>
      <c r="N50" s="50">
        <f t="shared" si="13"/>
        <v>2.7576E-4</v>
      </c>
      <c r="O50" s="50">
        <v>2.7576E-4</v>
      </c>
      <c r="P50" s="50">
        <f t="shared" si="14"/>
        <v>2.6144999999999999E-4</v>
      </c>
      <c r="Q50" s="50">
        <v>2.4713999999999997E-4</v>
      </c>
      <c r="R50" s="50">
        <f t="shared" si="15"/>
        <v>3.4535499999999999E-4</v>
      </c>
      <c r="S50" s="50">
        <v>4.4357000000000001E-4</v>
      </c>
      <c r="T50" s="50">
        <v>9.5151109999999997E-2</v>
      </c>
      <c r="U50" s="50">
        <v>9.5151109999999997E-2</v>
      </c>
      <c r="V50" s="50">
        <v>4.9406000000000005E-4</v>
      </c>
      <c r="W50" s="50">
        <v>4.9406000000000005E-4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</row>
    <row r="51" spans="1:36" s="51" customFormat="1" ht="15" thickBot="1" x14ac:dyDescent="0.35">
      <c r="A51" s="51" t="s">
        <v>8</v>
      </c>
      <c r="B51" s="51" t="s">
        <v>58</v>
      </c>
      <c r="C51" s="51" t="s">
        <v>119</v>
      </c>
      <c r="D51" s="51" t="s">
        <v>27</v>
      </c>
      <c r="E51" s="51" t="s">
        <v>27</v>
      </c>
      <c r="F51" s="51" t="s">
        <v>27</v>
      </c>
      <c r="G51" s="51" t="s">
        <v>30</v>
      </c>
      <c r="H51" s="51">
        <v>0</v>
      </c>
      <c r="I51" s="51" t="s">
        <v>35</v>
      </c>
      <c r="J51" s="51" t="s">
        <v>35</v>
      </c>
      <c r="K51" s="51">
        <v>2.23995E-4</v>
      </c>
      <c r="L51" s="51">
        <f t="shared" si="12"/>
        <v>2.23995E-4</v>
      </c>
      <c r="M51" s="51">
        <v>2.23995E-4</v>
      </c>
      <c r="N51" s="51">
        <f t="shared" si="13"/>
        <v>2.23995E-4</v>
      </c>
      <c r="O51" s="51">
        <v>2.23995E-4</v>
      </c>
      <c r="P51" s="51">
        <f t="shared" si="14"/>
        <v>1.7442750000000001E-4</v>
      </c>
      <c r="Q51" s="51">
        <v>1.2485999999999999E-4</v>
      </c>
      <c r="R51" s="51">
        <f t="shared" si="15"/>
        <v>4.3691999999999998E-4</v>
      </c>
      <c r="S51" s="51">
        <v>7.4898E-4</v>
      </c>
      <c r="T51" s="51">
        <v>8.7111999999999997E-4</v>
      </c>
      <c r="U51" s="51">
        <v>8.7111999999999997E-4</v>
      </c>
      <c r="V51" s="51">
        <v>2.8327500000000002E-3</v>
      </c>
      <c r="W51" s="51">
        <v>2.8327500000000002E-3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</row>
    <row r="52" spans="1:36" s="46" customFormat="1" x14ac:dyDescent="0.3">
      <c r="A52" s="46" t="s">
        <v>8</v>
      </c>
      <c r="B52" s="46" t="s">
        <v>130</v>
      </c>
      <c r="C52" s="46" t="s">
        <v>120</v>
      </c>
      <c r="D52" s="46" t="s">
        <v>27</v>
      </c>
      <c r="E52" s="46" t="s">
        <v>27</v>
      </c>
      <c r="F52" s="46" t="s">
        <v>27</v>
      </c>
      <c r="G52" s="46" t="s">
        <v>30</v>
      </c>
      <c r="H52" s="46">
        <v>0</v>
      </c>
      <c r="I52" s="46" t="s">
        <v>35</v>
      </c>
      <c r="J52" s="46" t="s">
        <v>35</v>
      </c>
      <c r="K52" s="46">
        <v>3.4950000000000002E-5</v>
      </c>
      <c r="L52" s="46">
        <f t="shared" si="12"/>
        <v>3.4950000000000002E-5</v>
      </c>
      <c r="M52" s="46">
        <v>3.4950000000000002E-5</v>
      </c>
      <c r="N52" s="46">
        <f t="shared" si="13"/>
        <v>3.4950000000000002E-5</v>
      </c>
      <c r="O52" s="46">
        <v>3.4950000000000002E-5</v>
      </c>
      <c r="P52" s="46">
        <f t="shared" si="14"/>
        <v>1.054725E-4</v>
      </c>
      <c r="Q52" s="46">
        <v>1.75995E-4</v>
      </c>
      <c r="R52" s="46">
        <f t="shared" si="15"/>
        <v>1.8022749999999999E-4</v>
      </c>
      <c r="S52" s="46">
        <v>1.8446000000000001E-4</v>
      </c>
      <c r="T52" s="46">
        <v>7.3799999999999996E-6</v>
      </c>
      <c r="U52" s="46">
        <v>7.3799999999999996E-6</v>
      </c>
      <c r="V52" s="46">
        <v>1.0349999999999999E-5</v>
      </c>
      <c r="W52" s="46">
        <v>1.0349999999999999E-5</v>
      </c>
      <c r="X52" s="46">
        <v>6.3814930702050707E-4</v>
      </c>
      <c r="Y52" s="46">
        <v>6.4614193770736535E-4</v>
      </c>
      <c r="Z52" s="46">
        <v>6.5423467372161242E-4</v>
      </c>
      <c r="AA52" s="46">
        <v>6.6242876885275149E-4</v>
      </c>
      <c r="AB52" s="46">
        <v>6.7072549259364583E-4</v>
      </c>
      <c r="AC52" s="46">
        <v>6.7912613033717416E-4</v>
      </c>
      <c r="AD52" s="46">
        <v>6.8763198357538842E-4</v>
      </c>
      <c r="AE52" s="46">
        <v>6.962443701011259E-4</v>
      </c>
      <c r="AF52" s="46">
        <v>7.0496462421219765E-4</v>
      </c>
      <c r="AG52" s="46">
        <v>7.1379409691810474E-4</v>
      </c>
      <c r="AH52" s="46">
        <v>7.2273415614933169E-4</v>
      </c>
      <c r="AI52" s="46">
        <v>7.3178618696929118E-4</v>
      </c>
      <c r="AJ52" s="46">
        <v>7.4095159178888352E-4</v>
      </c>
    </row>
    <row r="53" spans="1:36" s="47" customFormat="1" x14ac:dyDescent="0.3">
      <c r="A53" s="47" t="s">
        <v>8</v>
      </c>
      <c r="B53" s="47" t="s">
        <v>244</v>
      </c>
      <c r="C53" s="47" t="s">
        <v>121</v>
      </c>
      <c r="D53" s="47" t="s">
        <v>27</v>
      </c>
      <c r="E53" s="47" t="s">
        <v>27</v>
      </c>
      <c r="F53" s="47" t="s">
        <v>27</v>
      </c>
      <c r="G53" s="47" t="s">
        <v>30</v>
      </c>
      <c r="H53" s="47">
        <v>0</v>
      </c>
      <c r="I53" s="47" t="s">
        <v>35</v>
      </c>
      <c r="J53" s="47" t="s">
        <v>35</v>
      </c>
      <c r="K53" s="47">
        <v>0</v>
      </c>
      <c r="L53" s="47">
        <f t="shared" si="12"/>
        <v>0</v>
      </c>
      <c r="M53" s="47">
        <v>0</v>
      </c>
      <c r="N53" s="47">
        <f t="shared" si="13"/>
        <v>0</v>
      </c>
      <c r="O53" s="47">
        <v>0</v>
      </c>
      <c r="P53" s="47">
        <f t="shared" si="14"/>
        <v>0</v>
      </c>
      <c r="Q53" s="47">
        <v>0</v>
      </c>
      <c r="R53" s="47">
        <f t="shared" si="15"/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1.2345360942719399E-3</v>
      </c>
      <c r="Y53" s="47">
        <v>1.2251536199554848E-3</v>
      </c>
      <c r="Z53" s="47">
        <v>1.215842452443823E-3</v>
      </c>
      <c r="AA53" s="47">
        <v>1.2066020498052552E-3</v>
      </c>
      <c r="AB53" s="47">
        <v>1.1974318742267228E-3</v>
      </c>
      <c r="AC53" s="47">
        <v>1.1883313919826115E-3</v>
      </c>
      <c r="AD53" s="47">
        <v>1.1793000734035281E-3</v>
      </c>
      <c r="AE53" s="47">
        <v>1.1703373928456811E-3</v>
      </c>
      <c r="AF53" s="47">
        <v>1.1614428286600518E-3</v>
      </c>
      <c r="AG53" s="47">
        <v>1.152615863162234E-3</v>
      </c>
      <c r="AH53" s="47">
        <v>1.1438559826021848E-3</v>
      </c>
      <c r="AI53" s="47">
        <v>1.1351626771344101E-3</v>
      </c>
      <c r="AJ53" s="47">
        <v>1.1265354407881992E-3</v>
      </c>
    </row>
    <row r="54" spans="1:36" s="47" customFormat="1" x14ac:dyDescent="0.3">
      <c r="A54" s="47" t="s">
        <v>8</v>
      </c>
      <c r="B54" s="47" t="s">
        <v>254</v>
      </c>
      <c r="C54" s="47" t="s">
        <v>122</v>
      </c>
      <c r="D54" s="47" t="s">
        <v>27</v>
      </c>
      <c r="E54" s="47" t="s">
        <v>27</v>
      </c>
      <c r="F54" s="47" t="s">
        <v>27</v>
      </c>
      <c r="G54" s="47" t="s">
        <v>30</v>
      </c>
      <c r="H54" s="47">
        <v>0</v>
      </c>
      <c r="I54" s="47" t="s">
        <v>35</v>
      </c>
      <c r="J54" s="47" t="s">
        <v>35</v>
      </c>
      <c r="K54" s="47">
        <v>4.5416750000000002E-3</v>
      </c>
      <c r="L54" s="47">
        <f t="shared" si="12"/>
        <v>4.5416750000000002E-3</v>
      </c>
      <c r="M54" s="47">
        <v>4.5416750000000002E-3</v>
      </c>
      <c r="N54" s="47">
        <f t="shared" si="13"/>
        <v>4.5416750000000002E-3</v>
      </c>
      <c r="O54" s="47">
        <v>4.5416750000000002E-3</v>
      </c>
      <c r="P54" s="47">
        <f t="shared" si="14"/>
        <v>4.549885E-3</v>
      </c>
      <c r="Q54" s="47">
        <v>4.5580949999999999E-3</v>
      </c>
      <c r="R54" s="47">
        <f t="shared" si="15"/>
        <v>5.4242874999999996E-3</v>
      </c>
      <c r="S54" s="47">
        <v>6.2904800000000002E-3</v>
      </c>
      <c r="T54" s="47">
        <v>6.6047000000000002E-4</v>
      </c>
      <c r="U54" s="47">
        <v>6.6047000000000002E-4</v>
      </c>
      <c r="V54" s="47">
        <v>2.8088200000000001E-3</v>
      </c>
      <c r="W54" s="47">
        <v>2.8088200000000001E-3</v>
      </c>
      <c r="X54" s="47">
        <v>5.6723009830193797E-8</v>
      </c>
      <c r="Y54" s="47">
        <v>5.4910252222484249E-8</v>
      </c>
      <c r="Z54" s="47">
        <v>4.9434052768332351E-8</v>
      </c>
      <c r="AA54" s="47">
        <v>4.212185922737588E-8</v>
      </c>
      <c r="AB54" s="47">
        <v>5.8339784184839598E-8</v>
      </c>
      <c r="AC54" s="47">
        <v>5.2152973976489491E-8</v>
      </c>
      <c r="AD54" s="47">
        <v>4.0250315064771502E-8</v>
      </c>
      <c r="AE54" s="47">
        <v>4.3670313106328189E-8</v>
      </c>
      <c r="AF54" s="47">
        <v>5.8089921262882708E-8</v>
      </c>
      <c r="AG54" s="47">
        <v>4.5250430968465929E-8</v>
      </c>
      <c r="AH54" s="47">
        <v>5.3051552661741162E-8</v>
      </c>
      <c r="AI54" s="47">
        <v>4.3435579103759393E-8</v>
      </c>
      <c r="AJ54" s="47">
        <v>4.3405479201980017E-8</v>
      </c>
    </row>
    <row r="55" spans="1:36" s="47" customFormat="1" x14ac:dyDescent="0.3">
      <c r="A55" s="47" t="s">
        <v>8</v>
      </c>
      <c r="B55" s="47" t="s">
        <v>262</v>
      </c>
      <c r="C55" s="47" t="s">
        <v>123</v>
      </c>
      <c r="D55" s="47" t="s">
        <v>27</v>
      </c>
      <c r="E55" s="47" t="s">
        <v>27</v>
      </c>
      <c r="F55" s="47" t="s">
        <v>27</v>
      </c>
      <c r="G55" s="47" t="s">
        <v>30</v>
      </c>
      <c r="H55" s="47">
        <v>0</v>
      </c>
      <c r="I55" s="47" t="s">
        <v>35</v>
      </c>
      <c r="J55" s="47" t="s">
        <v>35</v>
      </c>
      <c r="K55" s="47">
        <v>1.7959899999999999E-3</v>
      </c>
      <c r="L55" s="47">
        <f t="shared" si="12"/>
        <v>1.7959899999999999E-3</v>
      </c>
      <c r="M55" s="47">
        <v>1.7959899999999999E-3</v>
      </c>
      <c r="N55" s="47">
        <f t="shared" si="13"/>
        <v>1.7959899999999999E-3</v>
      </c>
      <c r="O55" s="47">
        <v>1.7959899999999999E-3</v>
      </c>
      <c r="P55" s="47">
        <f t="shared" si="14"/>
        <v>1.41464E-3</v>
      </c>
      <c r="Q55" s="47">
        <v>1.0332899999999999E-3</v>
      </c>
      <c r="R55" s="47">
        <f t="shared" si="15"/>
        <v>2.6235E-3</v>
      </c>
      <c r="S55" s="47">
        <v>4.2137099999999999E-3</v>
      </c>
      <c r="T55" s="47">
        <v>2.6959999999999999E-5</v>
      </c>
      <c r="U55" s="47">
        <v>2.6959999999999999E-5</v>
      </c>
      <c r="V55" s="47">
        <v>3.4155000000000003E-4</v>
      </c>
      <c r="W55" s="47">
        <v>3.4155000000000003E-4</v>
      </c>
      <c r="X55" s="47">
        <v>4.0464759472116961E-3</v>
      </c>
      <c r="Y55" s="47">
        <v>4.3275758477501767E-3</v>
      </c>
      <c r="Z55" s="47">
        <v>3.3169740898318211E-3</v>
      </c>
      <c r="AA55" s="47">
        <v>2.7598596206687845E-3</v>
      </c>
      <c r="AB55" s="47">
        <v>3.6201572834331209E-3</v>
      </c>
      <c r="AC55" s="47">
        <v>3.0944241112592051E-3</v>
      </c>
      <c r="AD55" s="47">
        <v>1.8093480449843564E-3</v>
      </c>
      <c r="AE55" s="47">
        <v>2.1113399696091198E-3</v>
      </c>
      <c r="AF55" s="47">
        <v>3.0544841661618244E-3</v>
      </c>
      <c r="AG55" s="47">
        <v>1.9845822983420658E-3</v>
      </c>
      <c r="AH55" s="47">
        <v>2.5418375509814657E-3</v>
      </c>
      <c r="AI55" s="47">
        <v>1.7796209150368985E-3</v>
      </c>
      <c r="AJ55" s="47">
        <v>1.8541281383598388E-3</v>
      </c>
    </row>
    <row r="56" spans="1:36" s="47" customFormat="1" ht="19.2" customHeight="1" x14ac:dyDescent="0.3">
      <c r="A56" s="47" t="s">
        <v>8</v>
      </c>
      <c r="B56" s="47" t="s">
        <v>266</v>
      </c>
      <c r="C56" s="47" t="s">
        <v>124</v>
      </c>
      <c r="D56" s="47" t="s">
        <v>27</v>
      </c>
      <c r="E56" s="47" t="s">
        <v>27</v>
      </c>
      <c r="F56" s="47" t="s">
        <v>27</v>
      </c>
      <c r="G56" s="47" t="s">
        <v>30</v>
      </c>
      <c r="H56" s="47">
        <v>0</v>
      </c>
      <c r="I56" s="47" t="s">
        <v>35</v>
      </c>
      <c r="J56" s="47" t="s">
        <v>35</v>
      </c>
      <c r="K56" s="47">
        <v>0</v>
      </c>
      <c r="L56" s="47">
        <f t="shared" si="12"/>
        <v>0</v>
      </c>
      <c r="M56" s="47">
        <v>0</v>
      </c>
      <c r="N56" s="47">
        <f t="shared" si="13"/>
        <v>0</v>
      </c>
      <c r="O56" s="47">
        <v>0</v>
      </c>
      <c r="P56" s="47">
        <f t="shared" si="14"/>
        <v>0</v>
      </c>
      <c r="Q56" s="47">
        <v>0</v>
      </c>
      <c r="R56" s="47">
        <f t="shared" si="15"/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2.8087722573896545E-3</v>
      </c>
      <c r="Y56" s="47">
        <v>2.6315539142489786E-3</v>
      </c>
      <c r="Z56" s="47">
        <v>3.1081420926293022E-3</v>
      </c>
      <c r="AA56" s="47">
        <v>3.3558889136131452E-3</v>
      </c>
      <c r="AB56" s="47">
        <v>2.8861956313213921E-3</v>
      </c>
      <c r="AC56" s="47">
        <v>3.1187586606407861E-3</v>
      </c>
      <c r="AD56" s="47">
        <v>3.7358960726341503E-3</v>
      </c>
      <c r="AE56" s="47">
        <v>3.5501891773486189E-3</v>
      </c>
      <c r="AF56" s="47">
        <v>3.0401424517644028E-3</v>
      </c>
      <c r="AG56" s="47">
        <v>3.5496618772421469E-3</v>
      </c>
      <c r="AH56" s="47">
        <v>3.2358071810642789E-3</v>
      </c>
      <c r="AI56" s="47">
        <v>3.5902919824442395E-3</v>
      </c>
      <c r="AJ56" s="47">
        <v>3.5215791006461901E-3</v>
      </c>
    </row>
    <row r="57" spans="1:36" s="47" customFormat="1" x14ac:dyDescent="0.3">
      <c r="A57" s="47" t="s">
        <v>8</v>
      </c>
      <c r="B57" s="47" t="s">
        <v>270</v>
      </c>
      <c r="C57" s="47" t="s">
        <v>125</v>
      </c>
      <c r="D57" s="47" t="s">
        <v>27</v>
      </c>
      <c r="E57" s="47" t="s">
        <v>27</v>
      </c>
      <c r="F57" s="47" t="s">
        <v>27</v>
      </c>
      <c r="G57" s="47" t="s">
        <v>30</v>
      </c>
      <c r="H57" s="47">
        <v>0</v>
      </c>
      <c r="I57" s="47" t="s">
        <v>35</v>
      </c>
      <c r="J57" s="47" t="s">
        <v>35</v>
      </c>
      <c r="K57" s="47">
        <v>4.2000000000000002E-4</v>
      </c>
      <c r="L57" s="47">
        <v>4.2000000000000002E-4</v>
      </c>
      <c r="M57" s="47">
        <v>4.2000000000000002E-4</v>
      </c>
      <c r="N57" s="47">
        <v>4.2000000000000002E-4</v>
      </c>
      <c r="O57" s="47">
        <v>4.2000000000000002E-4</v>
      </c>
      <c r="P57" s="47">
        <v>6.5499999999999998E-4</v>
      </c>
      <c r="Q57" s="47">
        <v>8.8999999999999995E-4</v>
      </c>
      <c r="R57" s="47">
        <v>5.2999999999999998E-4</v>
      </c>
      <c r="S57" s="47">
        <v>1.7000000000000001E-4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</row>
    <row r="58" spans="1:36" s="47" customFormat="1" x14ac:dyDescent="0.3">
      <c r="A58" s="47" t="s">
        <v>8</v>
      </c>
      <c r="B58" s="47" t="s">
        <v>274</v>
      </c>
      <c r="C58" s="47" t="s">
        <v>127</v>
      </c>
      <c r="D58" s="47" t="s">
        <v>27</v>
      </c>
      <c r="E58" s="47" t="s">
        <v>27</v>
      </c>
      <c r="F58" s="47" t="s">
        <v>27</v>
      </c>
      <c r="G58" s="47" t="s">
        <v>30</v>
      </c>
      <c r="H58" s="47">
        <v>0</v>
      </c>
      <c r="I58" s="47" t="s">
        <v>35</v>
      </c>
      <c r="J58" s="47" t="s">
        <v>35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0</v>
      </c>
      <c r="AG58" s="47">
        <v>0</v>
      </c>
      <c r="AH58" s="47">
        <v>0</v>
      </c>
      <c r="AI58" s="47">
        <v>0</v>
      </c>
      <c r="AJ58" s="47">
        <v>0</v>
      </c>
    </row>
    <row r="59" spans="1:36" s="47" customFormat="1" x14ac:dyDescent="0.3">
      <c r="A59" s="47" t="s">
        <v>8</v>
      </c>
      <c r="B59" s="47" t="s">
        <v>278</v>
      </c>
      <c r="C59" s="47" t="s">
        <v>129</v>
      </c>
      <c r="D59" s="47" t="s">
        <v>27</v>
      </c>
      <c r="E59" s="47" t="s">
        <v>27</v>
      </c>
      <c r="F59" s="47" t="s">
        <v>27</v>
      </c>
      <c r="G59" s="47" t="s">
        <v>30</v>
      </c>
      <c r="H59" s="47">
        <v>0</v>
      </c>
      <c r="I59" s="47" t="s">
        <v>35</v>
      </c>
      <c r="J59" s="47" t="s">
        <v>35</v>
      </c>
      <c r="K59" s="47">
        <v>1.8500000000000001E-3</v>
      </c>
      <c r="L59" s="47">
        <v>1.8500000000000001E-3</v>
      </c>
      <c r="M59" s="47">
        <v>1.8500000000000001E-3</v>
      </c>
      <c r="N59" s="47">
        <v>1.8500000000000001E-3</v>
      </c>
      <c r="O59" s="47">
        <v>1.8500000000000001E-3</v>
      </c>
      <c r="P59" s="47">
        <v>2.745E-3</v>
      </c>
      <c r="Q59" s="47">
        <v>3.64E-3</v>
      </c>
      <c r="R59" s="47">
        <v>2.6649999999999998E-3</v>
      </c>
      <c r="S59" s="47">
        <v>1.6900000000000001E-3</v>
      </c>
      <c r="T59" s="47">
        <v>3.1123300413785191E-4</v>
      </c>
      <c r="U59" s="47">
        <v>3.1513515117911309E-4</v>
      </c>
      <c r="V59" s="47">
        <v>3.1908622218193875E-4</v>
      </c>
      <c r="W59" s="47">
        <v>3.2275183068280968E-4</v>
      </c>
      <c r="X59" s="47">
        <v>3.2679420157904994E-4</v>
      </c>
      <c r="Y59" s="47">
        <v>3.308872019711105E-4</v>
      </c>
      <c r="Z59" s="47">
        <v>3.3503146597840632E-4</v>
      </c>
      <c r="AA59" s="47">
        <v>3.3922763566249773E-4</v>
      </c>
      <c r="AB59" s="47">
        <v>3.4347636112658475E-4</v>
      </c>
      <c r="AC59" s="47">
        <v>3.4777830061621414E-4</v>
      </c>
      <c r="AD59" s="47">
        <v>3.5213412062126741E-4</v>
      </c>
      <c r="AE59" s="47">
        <v>3.5654449597920555E-4</v>
      </c>
      <c r="AF59" s="47">
        <v>3.6101010997963346E-4</v>
      </c>
      <c r="AG59" s="47">
        <v>3.6553165447015845E-4</v>
      </c>
      <c r="AH59" s="47">
        <v>3.7010982996356904E-4</v>
      </c>
      <c r="AI59" s="47">
        <v>3.7474534574637088E-4</v>
      </c>
      <c r="AJ59" s="47">
        <v>3.7943891998866214E-4</v>
      </c>
    </row>
    <row r="60" spans="1:36" s="47" customFormat="1" x14ac:dyDescent="0.3">
      <c r="A60" s="47" t="s">
        <v>8</v>
      </c>
      <c r="B60" s="47" t="s">
        <v>282</v>
      </c>
      <c r="C60" s="47" t="s">
        <v>131</v>
      </c>
      <c r="D60" s="47" t="s">
        <v>27</v>
      </c>
      <c r="E60" s="47" t="s">
        <v>27</v>
      </c>
      <c r="F60" s="47" t="s">
        <v>27</v>
      </c>
      <c r="G60" s="47" t="s">
        <v>30</v>
      </c>
      <c r="H60" s="47">
        <v>0</v>
      </c>
      <c r="I60" s="47" t="s">
        <v>35</v>
      </c>
      <c r="J60" s="47" t="s">
        <v>35</v>
      </c>
      <c r="K60" s="47">
        <v>0</v>
      </c>
      <c r="L60" s="47">
        <v>3.3E-4</v>
      </c>
      <c r="M60" s="47">
        <v>6.6E-4</v>
      </c>
      <c r="N60" s="47">
        <v>6.6E-4</v>
      </c>
      <c r="O60" s="47">
        <v>6.6E-4</v>
      </c>
      <c r="P60" s="47">
        <v>5.0500000000000002E-4</v>
      </c>
      <c r="Q60" s="47">
        <v>3.5000000000000005E-4</v>
      </c>
      <c r="R60" s="47">
        <v>4.5500000000000011E-4</v>
      </c>
      <c r="S60" s="47">
        <v>5.6000000000000017E-4</v>
      </c>
      <c r="T60" s="47">
        <v>6.5700282532500155E-4</v>
      </c>
      <c r="U60" s="47">
        <v>6.8013983682164894E-4</v>
      </c>
      <c r="V60" s="47">
        <v>6.7497077406179968E-4</v>
      </c>
      <c r="W60" s="47">
        <v>6.6984099617893556E-4</v>
      </c>
      <c r="X60" s="47">
        <v>6.647502046079677E-4</v>
      </c>
      <c r="Y60" s="47">
        <v>6.5969810305295344E-4</v>
      </c>
      <c r="Z60" s="47">
        <v>6.546843974697509E-4</v>
      </c>
      <c r="AA60" s="47">
        <v>6.497087960489836E-4</v>
      </c>
      <c r="AB60" s="47">
        <v>6.4477100919900466E-4</v>
      </c>
      <c r="AC60" s="47">
        <v>6.3987074952909847E-4</v>
      </c>
      <c r="AD60" s="47">
        <v>6.3500773183266905E-4</v>
      </c>
      <c r="AE60" s="47">
        <v>6.3018167307075143E-4</v>
      </c>
      <c r="AF60" s="47">
        <v>6.2539229235541245E-4</v>
      </c>
      <c r="AG60" s="47">
        <v>6.2063931093351069E-4</v>
      </c>
      <c r="AH60" s="47">
        <v>6.1592245217040721E-4</v>
      </c>
      <c r="AI60" s="47">
        <v>6.1124144153391316E-4</v>
      </c>
      <c r="AJ60" s="47">
        <v>6.065960065782612E-4</v>
      </c>
    </row>
    <row r="61" spans="1:36" s="48" customFormat="1" ht="15" thickBot="1" x14ac:dyDescent="0.35">
      <c r="A61" s="48" t="s">
        <v>8</v>
      </c>
      <c r="B61" s="48" t="s">
        <v>59</v>
      </c>
      <c r="C61" s="48" t="s">
        <v>132</v>
      </c>
      <c r="D61" s="48" t="s">
        <v>27</v>
      </c>
      <c r="E61" s="48" t="s">
        <v>27</v>
      </c>
      <c r="F61" s="48" t="s">
        <v>27</v>
      </c>
      <c r="G61" s="48" t="s">
        <v>30</v>
      </c>
      <c r="H61" s="48">
        <v>0</v>
      </c>
      <c r="I61" s="48" t="s">
        <v>35</v>
      </c>
      <c r="J61" s="48" t="s">
        <v>35</v>
      </c>
      <c r="K61" s="48">
        <v>2.0000000000000002E-5</v>
      </c>
      <c r="L61" s="48">
        <v>2.0000000000000002E-5</v>
      </c>
      <c r="M61" s="48">
        <v>2.0000000000000002E-5</v>
      </c>
      <c r="N61" s="48">
        <v>2.0000000000000002E-5</v>
      </c>
      <c r="O61" s="48">
        <v>2.0000000000000002E-5</v>
      </c>
      <c r="P61" s="48">
        <v>4.4999999999999996E-5</v>
      </c>
      <c r="Q61" s="48">
        <v>6.9999999999999994E-5</v>
      </c>
      <c r="R61" s="48">
        <v>1.25E-4</v>
      </c>
      <c r="S61" s="48">
        <v>1.8000000000000001E-4</v>
      </c>
      <c r="T61" s="48">
        <v>1.9936331417599874E-9</v>
      </c>
      <c r="U61" s="48">
        <v>0</v>
      </c>
      <c r="V61" s="48">
        <v>6.969764787489105E-7</v>
      </c>
      <c r="W61" s="48">
        <v>4.4451518698786914E-7</v>
      </c>
      <c r="X61" s="48">
        <v>5.105070884717441E-7</v>
      </c>
      <c r="Y61" s="48">
        <v>4.9419227000235823E-7</v>
      </c>
      <c r="Z61" s="48">
        <v>4.4490647491499114E-7</v>
      </c>
      <c r="AA61" s="48">
        <v>3.790967330463829E-7</v>
      </c>
      <c r="AB61" s="48">
        <v>5.2505805766355636E-7</v>
      </c>
      <c r="AC61" s="48">
        <v>4.6937676578840541E-7</v>
      </c>
      <c r="AD61" s="48">
        <v>3.622528355829435E-7</v>
      </c>
      <c r="AE61" s="48">
        <v>3.9303281795695365E-7</v>
      </c>
      <c r="AF61" s="48">
        <v>5.2280929136594431E-7</v>
      </c>
      <c r="AG61" s="48">
        <v>4.0725387871619334E-7</v>
      </c>
      <c r="AH61" s="48">
        <v>4.7746397395567048E-7</v>
      </c>
      <c r="AI61" s="48">
        <v>3.9092021193383453E-7</v>
      </c>
      <c r="AJ61" s="48">
        <v>3.9064931281782012E-7</v>
      </c>
    </row>
    <row r="62" spans="1:36" s="49" customFormat="1" x14ac:dyDescent="0.3">
      <c r="A62" s="49" t="s">
        <v>8</v>
      </c>
      <c r="B62" s="49" t="s">
        <v>133</v>
      </c>
      <c r="C62" s="49" t="s">
        <v>134</v>
      </c>
      <c r="D62" s="49" t="s">
        <v>27</v>
      </c>
      <c r="E62" s="49" t="s">
        <v>27</v>
      </c>
      <c r="F62" s="49" t="s">
        <v>27</v>
      </c>
      <c r="G62" s="49" t="s">
        <v>30</v>
      </c>
      <c r="H62" s="49">
        <v>0</v>
      </c>
      <c r="I62" s="49" t="s">
        <v>35</v>
      </c>
      <c r="J62" s="49" t="s">
        <v>35</v>
      </c>
      <c r="K62" s="49">
        <v>9.6900000000000007E-3</v>
      </c>
      <c r="L62" s="49">
        <v>9.6900000000000007E-3</v>
      </c>
      <c r="M62" s="49">
        <v>9.6900000000000007E-3</v>
      </c>
      <c r="N62" s="49">
        <v>9.6900000000000007E-3</v>
      </c>
      <c r="O62" s="49">
        <v>9.6900000000000007E-3</v>
      </c>
      <c r="P62" s="49">
        <v>6.0049999999999999E-3</v>
      </c>
      <c r="Q62" s="49">
        <v>2.32E-3</v>
      </c>
      <c r="R62" s="49">
        <v>8.2699999999999996E-3</v>
      </c>
      <c r="S62" s="49">
        <v>1.422E-2</v>
      </c>
      <c r="T62" s="49">
        <v>6.2290568130031884E-3</v>
      </c>
      <c r="U62" s="49">
        <v>1.3846278536490215E-3</v>
      </c>
      <c r="V62" s="49">
        <v>1.3128980013877351E-2</v>
      </c>
      <c r="W62" s="49">
        <v>1.3505360543874696E-2</v>
      </c>
      <c r="X62" s="49">
        <v>1.1670804342610175E-2</v>
      </c>
      <c r="Y62" s="49">
        <v>1.248154978696958E-2</v>
      </c>
      <c r="Z62" s="49">
        <v>9.5667825824121717E-3</v>
      </c>
      <c r="AA62" s="49">
        <v>7.9599587557391775E-3</v>
      </c>
      <c r="AB62" s="49">
        <v>1.0441220433680428E-2</v>
      </c>
      <c r="AC62" s="49">
        <v>8.9249062212879132E-3</v>
      </c>
      <c r="AD62" s="49">
        <v>5.2185030372532996E-3</v>
      </c>
      <c r="AE62" s="49">
        <v>6.0895050427817185E-3</v>
      </c>
      <c r="AF62" s="49">
        <v>8.8097118420880759E-3</v>
      </c>
      <c r="AG62" s="49">
        <v>5.7239118699612861E-3</v>
      </c>
      <c r="AH62" s="49">
        <v>7.3311417428900214E-3</v>
      </c>
      <c r="AI62" s="49">
        <v>5.1327643545550378E-3</v>
      </c>
      <c r="AJ62" s="49">
        <v>5.3476573223761826E-3</v>
      </c>
    </row>
    <row r="63" spans="1:36" s="50" customFormat="1" x14ac:dyDescent="0.3">
      <c r="A63" s="50" t="s">
        <v>8</v>
      </c>
      <c r="B63" s="50" t="s">
        <v>247</v>
      </c>
      <c r="C63" s="50" t="s">
        <v>135</v>
      </c>
      <c r="D63" s="50" t="s">
        <v>27</v>
      </c>
      <c r="E63" s="50" t="s">
        <v>27</v>
      </c>
      <c r="F63" s="50" t="s">
        <v>27</v>
      </c>
      <c r="G63" s="50" t="s">
        <v>30</v>
      </c>
      <c r="H63" s="50">
        <v>0</v>
      </c>
      <c r="I63" s="50" t="s">
        <v>35</v>
      </c>
      <c r="J63" s="50" t="s">
        <v>35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5.8006255086190247E-3</v>
      </c>
      <c r="U63" s="50">
        <v>1.4024251283309058E-2</v>
      </c>
      <c r="V63" s="50">
        <v>7.786913407510909E-3</v>
      </c>
      <c r="W63" s="50">
        <v>7.4849767685326429E-3</v>
      </c>
      <c r="X63" s="50">
        <v>8.3335872329037049E-3</v>
      </c>
      <c r="Y63" s="50">
        <v>7.8077829360448303E-3</v>
      </c>
      <c r="Z63" s="50">
        <v>9.2218132648669345E-3</v>
      </c>
      <c r="AA63" s="50">
        <v>9.956874549708233E-3</v>
      </c>
      <c r="AB63" s="50">
        <v>8.5633012792555776E-3</v>
      </c>
      <c r="AC63" s="50">
        <v>9.2533124707584007E-3</v>
      </c>
      <c r="AD63" s="50">
        <v>1.1084350371394309E-2</v>
      </c>
      <c r="AE63" s="50">
        <v>1.0533360661373475E-2</v>
      </c>
      <c r="AF63" s="50">
        <v>9.0200593001363051E-3</v>
      </c>
      <c r="AG63" s="50">
        <v>1.0531796169477187E-2</v>
      </c>
      <c r="AH63" s="50">
        <v>9.6005937616730347E-3</v>
      </c>
      <c r="AI63" s="50">
        <v>1.0652345112202208E-2</v>
      </c>
      <c r="AJ63" s="50">
        <v>1.0448474971794165E-2</v>
      </c>
    </row>
    <row r="64" spans="1:36" s="50" customFormat="1" x14ac:dyDescent="0.3">
      <c r="A64" s="50" t="s">
        <v>8</v>
      </c>
      <c r="B64" s="50" t="s">
        <v>257</v>
      </c>
      <c r="C64" s="50" t="s">
        <v>136</v>
      </c>
      <c r="D64" s="50" t="s">
        <v>27</v>
      </c>
      <c r="E64" s="50" t="s">
        <v>27</v>
      </c>
      <c r="F64" s="50" t="s">
        <v>27</v>
      </c>
      <c r="G64" s="50" t="s">
        <v>30</v>
      </c>
      <c r="H64" s="50">
        <v>0</v>
      </c>
      <c r="I64" s="50" t="s">
        <v>35</v>
      </c>
      <c r="J64" s="50" t="s">
        <v>35</v>
      </c>
      <c r="K64" s="50">
        <v>6.0999999999999997E-4</v>
      </c>
      <c r="L64" s="50">
        <v>6.0999999999999997E-4</v>
      </c>
      <c r="M64" s="50">
        <v>6.0999999999999997E-4</v>
      </c>
      <c r="N64" s="50">
        <v>6.0999999999999997E-4</v>
      </c>
      <c r="O64" s="50">
        <v>6.0999999999999997E-4</v>
      </c>
      <c r="P64" s="50">
        <v>4.7999999999999996E-4</v>
      </c>
      <c r="Q64" s="50">
        <v>3.5E-4</v>
      </c>
      <c r="R64" s="50">
        <v>3.1499999999999996E-4</v>
      </c>
      <c r="S64" s="50">
        <v>2.7999999999999998E-4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</row>
    <row r="65" spans="1:36" s="50" customFormat="1" x14ac:dyDescent="0.3">
      <c r="A65" s="50" t="s">
        <v>8</v>
      </c>
      <c r="B65" s="50" t="s">
        <v>263</v>
      </c>
      <c r="C65" s="50" t="s">
        <v>137</v>
      </c>
      <c r="D65" s="50" t="s">
        <v>27</v>
      </c>
      <c r="E65" s="50" t="s">
        <v>27</v>
      </c>
      <c r="F65" s="50" t="s">
        <v>27</v>
      </c>
      <c r="G65" s="50" t="s">
        <v>30</v>
      </c>
      <c r="H65" s="50">
        <v>0</v>
      </c>
      <c r="I65" s="50" t="s">
        <v>35</v>
      </c>
      <c r="J65" s="50" t="s">
        <v>35</v>
      </c>
      <c r="K65" s="50">
        <v>2.7999999999999998E-4</v>
      </c>
      <c r="L65" s="50">
        <v>2.7999999999999998E-4</v>
      </c>
      <c r="M65" s="50">
        <v>2.7999999999999998E-4</v>
      </c>
      <c r="N65" s="50">
        <v>2.7999999999999998E-4</v>
      </c>
      <c r="O65" s="50">
        <v>2.7999999999999998E-4</v>
      </c>
      <c r="P65" s="50">
        <v>2.6499999999999999E-4</v>
      </c>
      <c r="Q65" s="50">
        <v>2.5000000000000001E-4</v>
      </c>
      <c r="R65" s="50">
        <v>3.4500000000000004E-4</v>
      </c>
      <c r="S65" s="50">
        <v>4.4000000000000002E-4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</row>
    <row r="66" spans="1:36" s="50" customFormat="1" x14ac:dyDescent="0.3">
      <c r="A66" s="50" t="s">
        <v>8</v>
      </c>
      <c r="B66" s="50" t="s">
        <v>267</v>
      </c>
      <c r="C66" s="50" t="s">
        <v>138</v>
      </c>
      <c r="D66" s="50" t="s">
        <v>27</v>
      </c>
      <c r="E66" s="50" t="s">
        <v>27</v>
      </c>
      <c r="F66" s="50" t="s">
        <v>27</v>
      </c>
      <c r="G66" s="50" t="s">
        <v>30</v>
      </c>
      <c r="H66" s="50">
        <v>0</v>
      </c>
      <c r="I66" s="50" t="s">
        <v>35</v>
      </c>
      <c r="J66" s="50" t="s">
        <v>35</v>
      </c>
      <c r="K66" s="50">
        <v>2.2000000000000001E-4</v>
      </c>
      <c r="L66" s="50">
        <v>2.2000000000000001E-4</v>
      </c>
      <c r="M66" s="50">
        <v>2.2000000000000001E-4</v>
      </c>
      <c r="N66" s="50">
        <v>2.2000000000000001E-4</v>
      </c>
      <c r="O66" s="50">
        <v>2.2000000000000001E-4</v>
      </c>
      <c r="P66" s="50">
        <v>1.7000000000000001E-4</v>
      </c>
      <c r="Q66" s="50">
        <v>1.2E-4</v>
      </c>
      <c r="R66" s="50">
        <v>4.35E-4</v>
      </c>
      <c r="S66" s="50">
        <v>7.5000000000000002E-4</v>
      </c>
      <c r="T66" s="50">
        <v>1.3818963219594039E-4</v>
      </c>
      <c r="U66" s="50">
        <v>1.3992221279387571E-4</v>
      </c>
      <c r="V66" s="50">
        <v>1.4167651597317052E-4</v>
      </c>
      <c r="W66" s="50">
        <v>1.4330407180360974E-4</v>
      </c>
      <c r="X66" s="50">
        <v>1.4509891277460007E-4</v>
      </c>
      <c r="Y66" s="50">
        <v>1.4691623359609676E-4</v>
      </c>
      <c r="Z66" s="50">
        <v>1.4875631582155838E-4</v>
      </c>
      <c r="AA66" s="50">
        <v>1.5061944453081155E-4</v>
      </c>
      <c r="AB66" s="50">
        <v>1.5250590837422728E-4</v>
      </c>
      <c r="AC66" s="50">
        <v>1.5441599961743543E-4</v>
      </c>
      <c r="AD66" s="50">
        <v>1.5635001418660825E-4</v>
      </c>
      <c r="AE66" s="50">
        <v>1.5830825171430171E-4</v>
      </c>
      <c r="AF66" s="50">
        <v>1.6029101558588275E-4</v>
      </c>
      <c r="AG66" s="50">
        <v>1.6229861298653144E-4</v>
      </c>
      <c r="AH66" s="50">
        <v>1.6433135494882877E-4</v>
      </c>
      <c r="AI66" s="50">
        <v>1.6638955640094772E-4</v>
      </c>
      <c r="AJ66" s="50">
        <v>1.6847353621543836E-4</v>
      </c>
    </row>
    <row r="67" spans="1:36" s="50" customFormat="1" x14ac:dyDescent="0.3">
      <c r="A67" s="50" t="s">
        <v>8</v>
      </c>
      <c r="B67" s="50" t="s">
        <v>271</v>
      </c>
      <c r="C67" s="50" t="s">
        <v>139</v>
      </c>
      <c r="D67" s="50" t="s">
        <v>27</v>
      </c>
      <c r="E67" s="50" t="s">
        <v>27</v>
      </c>
      <c r="F67" s="50" t="s">
        <v>27</v>
      </c>
      <c r="G67" s="50" t="s">
        <v>30</v>
      </c>
      <c r="H67" s="50">
        <v>0</v>
      </c>
      <c r="I67" s="50" t="s">
        <v>35</v>
      </c>
      <c r="J67" s="50" t="s">
        <v>35</v>
      </c>
      <c r="K67" s="50">
        <v>0</v>
      </c>
      <c r="L67" s="50">
        <v>4.0000000000000007E-4</v>
      </c>
      <c r="M67" s="50">
        <v>8.0000000000000015E-4</v>
      </c>
      <c r="N67" s="50">
        <v>8.0000000000000015E-4</v>
      </c>
      <c r="O67" s="50">
        <v>8.0000000000000015E-4</v>
      </c>
      <c r="P67" s="50">
        <v>1.4250000000000001E-3</v>
      </c>
      <c r="Q67" s="50">
        <v>2.0500000000000002E-3</v>
      </c>
      <c r="R67" s="50">
        <v>1.83E-3</v>
      </c>
      <c r="S67" s="50">
        <v>1.6100000000000001E-3</v>
      </c>
      <c r="T67" s="50">
        <v>1.8771509295000045E-3</v>
      </c>
      <c r="U67" s="50">
        <v>1.9432566766332826E-3</v>
      </c>
      <c r="V67" s="50">
        <v>1.9284879258908562E-3</v>
      </c>
      <c r="W67" s="50">
        <v>1.9138314176541016E-3</v>
      </c>
      <c r="X67" s="50">
        <v>1.8992862988799076E-3</v>
      </c>
      <c r="Y67" s="50">
        <v>1.8848517230084384E-3</v>
      </c>
      <c r="Z67" s="50">
        <v>1.8705268499135742E-3</v>
      </c>
      <c r="AA67" s="50">
        <v>1.8563108458542388E-3</v>
      </c>
      <c r="AB67" s="50">
        <v>1.8422028834257276E-3</v>
      </c>
      <c r="AC67" s="50">
        <v>1.82820214151171E-3</v>
      </c>
      <c r="AD67" s="50">
        <v>1.8143078052361972E-3</v>
      </c>
      <c r="AE67" s="50">
        <v>1.8005190659164327E-3</v>
      </c>
      <c r="AF67" s="50">
        <v>1.7868351210154642E-3</v>
      </c>
      <c r="AG67" s="50">
        <v>1.7732551740957448E-3</v>
      </c>
      <c r="AH67" s="50">
        <v>1.7597784347725921E-3</v>
      </c>
      <c r="AI67" s="50">
        <v>1.7464041186683232E-3</v>
      </c>
      <c r="AJ67" s="50">
        <v>1.7331314473664605E-3</v>
      </c>
    </row>
    <row r="68" spans="1:36" s="50" customFormat="1" x14ac:dyDescent="0.3">
      <c r="A68" s="50" t="s">
        <v>8</v>
      </c>
      <c r="B68" s="50" t="s">
        <v>275</v>
      </c>
      <c r="C68" s="50" t="s">
        <v>141</v>
      </c>
      <c r="D68" s="50" t="s">
        <v>27</v>
      </c>
      <c r="E68" s="50" t="s">
        <v>27</v>
      </c>
      <c r="F68" s="50" t="s">
        <v>27</v>
      </c>
      <c r="G68" s="50" t="s">
        <v>30</v>
      </c>
      <c r="H68" s="50">
        <v>0</v>
      </c>
      <c r="I68" s="50" t="s">
        <v>35</v>
      </c>
      <c r="J68" s="50" t="s">
        <v>35</v>
      </c>
      <c r="K68" s="50">
        <v>2.921655E-3</v>
      </c>
      <c r="L68" s="50">
        <f t="shared" ref="L68:L76" si="16">+(K68+M68)/2</f>
        <v>2.921655E-3</v>
      </c>
      <c r="M68" s="50">
        <v>2.921655E-3</v>
      </c>
      <c r="N68" s="50">
        <f t="shared" ref="N68:N76" si="17">+(M68+O68)/2</f>
        <v>2.921655E-3</v>
      </c>
      <c r="O68" s="50">
        <v>2.921655E-3</v>
      </c>
      <c r="P68" s="50">
        <f t="shared" ref="P68:P76" si="18">+(O68+Q68)/2</f>
        <v>2.0444325000000003E-3</v>
      </c>
      <c r="Q68" s="50">
        <v>1.1672100000000001E-3</v>
      </c>
      <c r="R68" s="50">
        <f t="shared" ref="R68:R76" si="19">+(Q68+S68)/2</f>
        <v>1.0525500000000002E-3</v>
      </c>
      <c r="S68" s="50">
        <v>9.3789000000000003E-4</v>
      </c>
      <c r="T68" s="50">
        <v>3.5446950000000001E-3</v>
      </c>
      <c r="U68" s="50">
        <v>3.4068599999999998E-3</v>
      </c>
      <c r="V68" s="50">
        <v>2.4168600000000003E-3</v>
      </c>
      <c r="W68" s="50">
        <v>2.3945400000000001E-3</v>
      </c>
      <c r="X68" s="50">
        <f>+[1]Area_Bosque!$B75*[1]Area_Cambios!X$17</f>
        <v>0</v>
      </c>
      <c r="Y68" s="50">
        <f>+[1]Area_Bosque!$B75*[1]Area_Cambios!Y$17</f>
        <v>0</v>
      </c>
      <c r="Z68" s="50">
        <f>+[1]Area_Bosque!$B75*[1]Area_Cambios!Z$17</f>
        <v>0</v>
      </c>
      <c r="AA68" s="50">
        <f>+[1]Area_Bosque!$B75*[1]Area_Cambios!AA$17</f>
        <v>0</v>
      </c>
      <c r="AB68" s="50">
        <f>+[1]Area_Bosque!$B75*[1]Area_Cambios!AB$17</f>
        <v>0</v>
      </c>
      <c r="AC68" s="50">
        <f>+[1]Area_Bosque!$B75*[1]Area_Cambios!AC$17</f>
        <v>0</v>
      </c>
      <c r="AD68" s="50">
        <f>+[1]Area_Bosque!$B75*[1]Area_Cambios!AD$17</f>
        <v>0</v>
      </c>
      <c r="AE68" s="50">
        <f>+[1]Area_Bosque!$B75*[1]Area_Cambios!AE$17</f>
        <v>0</v>
      </c>
      <c r="AF68" s="50">
        <f>+[1]Area_Bosque!$B75*[1]Area_Cambios!AF$17</f>
        <v>0</v>
      </c>
      <c r="AG68" s="50">
        <f>+[1]Area_Bosque!$B75*[1]Area_Cambios!AG$17</f>
        <v>0</v>
      </c>
      <c r="AH68" s="50">
        <f>+[1]Area_Bosque!$B75*[1]Area_Cambios!AH$17</f>
        <v>0</v>
      </c>
      <c r="AI68" s="50">
        <f>+[1]Area_Bosque!$B75*[1]Area_Cambios!AI$17</f>
        <v>0</v>
      </c>
      <c r="AJ68" s="50">
        <f>+[1]Area_Bosque!$B75*[1]Area_Cambios!AJ$17</f>
        <v>0</v>
      </c>
    </row>
    <row r="69" spans="1:36" s="50" customFormat="1" x14ac:dyDescent="0.3">
      <c r="A69" s="50" t="s">
        <v>8</v>
      </c>
      <c r="B69" s="50" t="s">
        <v>279</v>
      </c>
      <c r="C69" s="50" t="s">
        <v>143</v>
      </c>
      <c r="D69" s="50" t="s">
        <v>27</v>
      </c>
      <c r="E69" s="50" t="s">
        <v>27</v>
      </c>
      <c r="F69" s="50" t="s">
        <v>27</v>
      </c>
      <c r="G69" s="50" t="s">
        <v>30</v>
      </c>
      <c r="H69" s="50">
        <v>0</v>
      </c>
      <c r="I69" s="50" t="s">
        <v>35</v>
      </c>
      <c r="J69" s="50" t="s">
        <v>35</v>
      </c>
      <c r="K69" s="50">
        <v>1.4135703750000008E-2</v>
      </c>
      <c r="L69" s="50">
        <f t="shared" si="16"/>
        <v>1.4132356875000009E-2</v>
      </c>
      <c r="M69" s="50">
        <v>1.4129010000000008E-2</v>
      </c>
      <c r="N69" s="50">
        <f t="shared" si="17"/>
        <v>1.4129010000000008E-2</v>
      </c>
      <c r="O69" s="50">
        <v>1.4129010000000008E-2</v>
      </c>
      <c r="P69" s="50">
        <f t="shared" si="18"/>
        <v>1.3915642500000002E-2</v>
      </c>
      <c r="Q69" s="50">
        <v>1.3702274999999998E-2</v>
      </c>
      <c r="R69" s="50">
        <f t="shared" si="19"/>
        <v>1.1871967499999999E-2</v>
      </c>
      <c r="S69" s="50">
        <v>1.0041659999999999E-2</v>
      </c>
      <c r="T69" s="50">
        <v>1.1799405000000001E-2</v>
      </c>
      <c r="U69" s="50">
        <v>1.1387744999999999E-2</v>
      </c>
      <c r="V69" s="50">
        <v>1.4635935000000001E-2</v>
      </c>
      <c r="W69" s="50">
        <v>1.4907285000000001E-2</v>
      </c>
      <c r="X69" s="50">
        <f>+[1]Area_Bosque!$B76*[1]Area_Cambios!X$17</f>
        <v>0</v>
      </c>
      <c r="Y69" s="50">
        <f>+[1]Area_Bosque!$B76*[1]Area_Cambios!Y$17</f>
        <v>0</v>
      </c>
      <c r="Z69" s="50">
        <f>+[1]Area_Bosque!$B76*[1]Area_Cambios!Z$17</f>
        <v>0</v>
      </c>
      <c r="AA69" s="50">
        <f>+[1]Area_Bosque!$B76*[1]Area_Cambios!AA$17</f>
        <v>0</v>
      </c>
      <c r="AB69" s="50">
        <f>+[1]Area_Bosque!$B76*[1]Area_Cambios!AB$17</f>
        <v>0</v>
      </c>
      <c r="AC69" s="50">
        <f>+[1]Area_Bosque!$B76*[1]Area_Cambios!AC$17</f>
        <v>0</v>
      </c>
      <c r="AD69" s="50">
        <f>+[1]Area_Bosque!$B76*[1]Area_Cambios!AD$17</f>
        <v>0</v>
      </c>
      <c r="AE69" s="50">
        <f>+[1]Area_Bosque!$B76*[1]Area_Cambios!AE$17</f>
        <v>0</v>
      </c>
      <c r="AF69" s="50">
        <f>+[1]Area_Bosque!$B76*[1]Area_Cambios!AF$17</f>
        <v>0</v>
      </c>
      <c r="AG69" s="50">
        <f>+[1]Area_Bosque!$B76*[1]Area_Cambios!AG$17</f>
        <v>0</v>
      </c>
      <c r="AH69" s="50">
        <f>+[1]Area_Bosque!$B76*[1]Area_Cambios!AH$17</f>
        <v>0</v>
      </c>
      <c r="AI69" s="50">
        <f>+[1]Area_Bosque!$B76*[1]Area_Cambios!AI$17</f>
        <v>0</v>
      </c>
      <c r="AJ69" s="50">
        <f>+[1]Area_Bosque!$B76*[1]Area_Cambios!AJ$17</f>
        <v>0</v>
      </c>
    </row>
    <row r="70" spans="1:36" s="50" customFormat="1" x14ac:dyDescent="0.3">
      <c r="A70" s="50" t="s">
        <v>8</v>
      </c>
      <c r="B70" s="50" t="s">
        <v>283</v>
      </c>
      <c r="C70" s="50" t="s">
        <v>145</v>
      </c>
      <c r="D70" s="50" t="s">
        <v>27</v>
      </c>
      <c r="E70" s="50" t="s">
        <v>27</v>
      </c>
      <c r="F70" s="50" t="s">
        <v>27</v>
      </c>
      <c r="G70" s="50" t="s">
        <v>30</v>
      </c>
      <c r="H70" s="50">
        <v>0</v>
      </c>
      <c r="I70" s="50" t="s">
        <v>35</v>
      </c>
      <c r="J70" s="50" t="s">
        <v>35</v>
      </c>
      <c r="K70" s="50">
        <v>1.3637512500000002E-2</v>
      </c>
      <c r="L70" s="50">
        <f t="shared" si="16"/>
        <v>1.3634711250000002E-2</v>
      </c>
      <c r="M70" s="50">
        <v>1.3631910000000002E-2</v>
      </c>
      <c r="N70" s="50">
        <f t="shared" si="17"/>
        <v>1.3631910000000002E-2</v>
      </c>
      <c r="O70" s="50">
        <v>1.3631910000000002E-2</v>
      </c>
      <c r="P70" s="50">
        <f t="shared" si="18"/>
        <v>1.3444095E-2</v>
      </c>
      <c r="Q70" s="50">
        <v>1.3256279999999997E-2</v>
      </c>
      <c r="R70" s="50">
        <f t="shared" si="19"/>
        <v>1.2232394999999998E-2</v>
      </c>
      <c r="S70" s="50">
        <v>1.120851E-2</v>
      </c>
      <c r="T70" s="50">
        <v>1.148243E-2</v>
      </c>
      <c r="U70" s="50">
        <v>1.1936889999999999E-2</v>
      </c>
      <c r="V70" s="50">
        <v>9.6001699999999999E-3</v>
      </c>
      <c r="W70" s="50">
        <v>8.8330500000000003E-3</v>
      </c>
      <c r="X70" s="50">
        <f>+[1]Area_Bosque!$B77*[1]Area_Cambios!X$17</f>
        <v>0</v>
      </c>
      <c r="Y70" s="50">
        <f>+[1]Area_Bosque!$B77*[1]Area_Cambios!Y$17</f>
        <v>0</v>
      </c>
      <c r="Z70" s="50">
        <f>+[1]Area_Bosque!$B77*[1]Area_Cambios!Z$17</f>
        <v>0</v>
      </c>
      <c r="AA70" s="50">
        <f>+[1]Area_Bosque!$B77*[1]Area_Cambios!AA$17</f>
        <v>0</v>
      </c>
      <c r="AB70" s="50">
        <f>+[1]Area_Bosque!$B77*[1]Area_Cambios!AB$17</f>
        <v>0</v>
      </c>
      <c r="AC70" s="50">
        <f>+[1]Area_Bosque!$B77*[1]Area_Cambios!AC$17</f>
        <v>0</v>
      </c>
      <c r="AD70" s="50">
        <f>+[1]Area_Bosque!$B77*[1]Area_Cambios!AD$17</f>
        <v>0</v>
      </c>
      <c r="AE70" s="50">
        <f>+[1]Area_Bosque!$B77*[1]Area_Cambios!AE$17</f>
        <v>0</v>
      </c>
      <c r="AF70" s="50">
        <f>+[1]Area_Bosque!$B77*[1]Area_Cambios!AF$17</f>
        <v>0</v>
      </c>
      <c r="AG70" s="50">
        <f>+[1]Area_Bosque!$B77*[1]Area_Cambios!AG$17</f>
        <v>0</v>
      </c>
      <c r="AH70" s="50">
        <f>+[1]Area_Bosque!$B77*[1]Area_Cambios!AH$17</f>
        <v>0</v>
      </c>
      <c r="AI70" s="50">
        <f>+[1]Area_Bosque!$B77*[1]Area_Cambios!AI$17</f>
        <v>0</v>
      </c>
      <c r="AJ70" s="50">
        <f>+[1]Area_Bosque!$B77*[1]Area_Cambios!AJ$17</f>
        <v>0</v>
      </c>
    </row>
    <row r="71" spans="1:36" s="52" customFormat="1" ht="15" thickBot="1" x14ac:dyDescent="0.35">
      <c r="A71" s="52" t="s">
        <v>8</v>
      </c>
      <c r="B71" s="52" t="s">
        <v>60</v>
      </c>
      <c r="C71" s="52" t="s">
        <v>147</v>
      </c>
      <c r="D71" s="52" t="s">
        <v>27</v>
      </c>
      <c r="E71" s="52" t="s">
        <v>27</v>
      </c>
      <c r="F71" s="52" t="s">
        <v>27</v>
      </c>
      <c r="G71" s="52" t="s">
        <v>30</v>
      </c>
      <c r="H71" s="52">
        <v>0</v>
      </c>
      <c r="I71" s="52" t="s">
        <v>35</v>
      </c>
      <c r="J71" s="52" t="s">
        <v>35</v>
      </c>
      <c r="K71" s="52">
        <v>1.9148561250000001E-2</v>
      </c>
      <c r="L71" s="52">
        <f t="shared" si="16"/>
        <v>1.9148488125000002E-2</v>
      </c>
      <c r="M71" s="52">
        <v>1.9148415000000002E-2</v>
      </c>
      <c r="N71" s="52">
        <f t="shared" si="17"/>
        <v>1.9148415000000002E-2</v>
      </c>
      <c r="O71" s="52">
        <v>1.9148415000000002E-2</v>
      </c>
      <c r="P71" s="52">
        <f>+(O71+Q71)/2</f>
        <v>1.50176775E-2</v>
      </c>
      <c r="Q71" s="52">
        <v>1.0886939999999999E-2</v>
      </c>
      <c r="R71" s="52">
        <f t="shared" si="19"/>
        <v>1.051434E-2</v>
      </c>
      <c r="S71" s="52">
        <v>1.014174E-2</v>
      </c>
      <c r="T71" s="52">
        <v>8.9296199999999992E-3</v>
      </c>
      <c r="U71" s="52">
        <v>9.0114749999999997E-3</v>
      </c>
      <c r="V71" s="52">
        <v>1.1304585000000001E-2</v>
      </c>
      <c r="W71" s="52">
        <v>1.1175569999999999E-2</v>
      </c>
      <c r="X71" s="52">
        <f>+[1]Area_Bosque!$B78*[1]Area_Cambios!X$17</f>
        <v>0</v>
      </c>
      <c r="Y71" s="52">
        <f>+[1]Area_Bosque!$B78*[1]Area_Cambios!Y$17</f>
        <v>0</v>
      </c>
      <c r="Z71" s="52">
        <f>+[1]Area_Bosque!$B78*[1]Area_Cambios!Z$17</f>
        <v>0</v>
      </c>
      <c r="AA71" s="52">
        <f>+[1]Area_Bosque!$B78*[1]Area_Cambios!AA$17</f>
        <v>0</v>
      </c>
      <c r="AB71" s="52">
        <f>+[1]Area_Bosque!$B78*[1]Area_Cambios!AB$17</f>
        <v>0</v>
      </c>
      <c r="AC71" s="52">
        <f>+[1]Area_Bosque!$B78*[1]Area_Cambios!AC$17</f>
        <v>0</v>
      </c>
      <c r="AD71" s="52">
        <f>+[1]Area_Bosque!$B78*[1]Area_Cambios!AD$17</f>
        <v>0</v>
      </c>
      <c r="AE71" s="52">
        <f>+[1]Area_Bosque!$B78*[1]Area_Cambios!AE$17</f>
        <v>0</v>
      </c>
      <c r="AF71" s="52">
        <f>+[1]Area_Bosque!$B78*[1]Area_Cambios!AF$17</f>
        <v>0</v>
      </c>
      <c r="AG71" s="52">
        <f>+[1]Area_Bosque!$B78*[1]Area_Cambios!AG$17</f>
        <v>0</v>
      </c>
      <c r="AH71" s="52">
        <f>+[1]Area_Bosque!$B78*[1]Area_Cambios!AH$17</f>
        <v>0</v>
      </c>
      <c r="AI71" s="52">
        <f>+[1]Area_Bosque!$B78*[1]Area_Cambios!AI$17</f>
        <v>0</v>
      </c>
      <c r="AJ71" s="52">
        <f>+[1]Area_Bosque!$B78*[1]Area_Cambios!AJ$17</f>
        <v>0</v>
      </c>
    </row>
    <row r="72" spans="1:36" s="46" customFormat="1" x14ac:dyDescent="0.3">
      <c r="A72" s="46" t="s">
        <v>8</v>
      </c>
      <c r="B72" s="46" t="s">
        <v>140</v>
      </c>
      <c r="C72" s="46" t="s">
        <v>149</v>
      </c>
      <c r="D72" s="46" t="s">
        <v>27</v>
      </c>
      <c r="E72" s="46" t="s">
        <v>27</v>
      </c>
      <c r="F72" s="46" t="s">
        <v>27</v>
      </c>
      <c r="G72" s="46" t="s">
        <v>30</v>
      </c>
      <c r="H72" s="46">
        <v>0</v>
      </c>
      <c r="I72" s="46" t="s">
        <v>35</v>
      </c>
      <c r="J72" s="46" t="s">
        <v>35</v>
      </c>
      <c r="K72" s="46">
        <v>2.6030850000000006E-3</v>
      </c>
      <c r="L72" s="46">
        <f t="shared" si="16"/>
        <v>2.5735200000000006E-3</v>
      </c>
      <c r="M72" s="46">
        <v>2.5439550000000005E-3</v>
      </c>
      <c r="N72" s="46">
        <f t="shared" si="17"/>
        <v>2.5439550000000005E-3</v>
      </c>
      <c r="O72" s="46">
        <v>2.5439550000000005E-3</v>
      </c>
      <c r="P72" s="46">
        <f t="shared" si="18"/>
        <v>2.7403950000000005E-3</v>
      </c>
      <c r="Q72" s="46">
        <v>2.9368350000000001E-3</v>
      </c>
      <c r="R72" s="46">
        <f t="shared" si="19"/>
        <v>2.6194974999999999E-3</v>
      </c>
      <c r="S72" s="46">
        <v>2.3021599999999997E-3</v>
      </c>
      <c r="T72" s="46">
        <v>3.5515400000000002E-3</v>
      </c>
      <c r="U72" s="46">
        <v>4.5044200000000003E-3</v>
      </c>
      <c r="V72" s="46">
        <v>2.69258E-3</v>
      </c>
      <c r="W72" s="46">
        <v>1.3977499999999999E-3</v>
      </c>
      <c r="X72" s="46">
        <f>+[1]Area_Bosque!$B79*[1]Area_Cambios!X$17</f>
        <v>0</v>
      </c>
      <c r="Y72" s="46">
        <f>+[1]Area_Bosque!$B79*[1]Area_Cambios!Y$17</f>
        <v>0</v>
      </c>
      <c r="Z72" s="46">
        <f>+[1]Area_Bosque!$B79*[1]Area_Cambios!Z$17</f>
        <v>0</v>
      </c>
      <c r="AA72" s="46">
        <f>+[1]Area_Bosque!$B79*[1]Area_Cambios!AA$17</f>
        <v>0</v>
      </c>
      <c r="AB72" s="46">
        <f>+[1]Area_Bosque!$B79*[1]Area_Cambios!AB$17</f>
        <v>0</v>
      </c>
      <c r="AC72" s="46">
        <f>+[1]Area_Bosque!$B79*[1]Area_Cambios!AC$17</f>
        <v>0</v>
      </c>
      <c r="AD72" s="46">
        <f>+[1]Area_Bosque!$B79*[1]Area_Cambios!AD$17</f>
        <v>0</v>
      </c>
      <c r="AE72" s="46">
        <f>+[1]Area_Bosque!$B79*[1]Area_Cambios!AE$17</f>
        <v>0</v>
      </c>
      <c r="AF72" s="46">
        <f>+[1]Area_Bosque!$B79*[1]Area_Cambios!AF$17</f>
        <v>0</v>
      </c>
      <c r="AG72" s="46">
        <f>+[1]Area_Bosque!$B79*[1]Area_Cambios!AG$17</f>
        <v>0</v>
      </c>
      <c r="AH72" s="46">
        <f>+[1]Area_Bosque!$B79*[1]Area_Cambios!AH$17</f>
        <v>0</v>
      </c>
      <c r="AI72" s="46">
        <f>+[1]Area_Bosque!$B79*[1]Area_Cambios!AI$17</f>
        <v>0</v>
      </c>
      <c r="AJ72" s="46">
        <f>+[1]Area_Bosque!$B79*[1]Area_Cambios!AJ$17</f>
        <v>0</v>
      </c>
    </row>
    <row r="73" spans="1:36" s="47" customFormat="1" x14ac:dyDescent="0.3">
      <c r="A73" s="47" t="s">
        <v>8</v>
      </c>
      <c r="B73" s="47" t="s">
        <v>142</v>
      </c>
      <c r="C73" s="47" t="s">
        <v>151</v>
      </c>
      <c r="D73" s="47" t="s">
        <v>27</v>
      </c>
      <c r="E73" s="47" t="s">
        <v>27</v>
      </c>
      <c r="F73" s="47" t="s">
        <v>27</v>
      </c>
      <c r="G73" s="47" t="s">
        <v>30</v>
      </c>
      <c r="H73" s="47">
        <v>0</v>
      </c>
      <c r="I73" s="47" t="s">
        <v>35</v>
      </c>
      <c r="J73" s="47" t="s">
        <v>35</v>
      </c>
      <c r="K73" s="47">
        <v>2.2283857499999997E-2</v>
      </c>
      <c r="L73" s="47">
        <f t="shared" si="16"/>
        <v>2.2255676249999998E-2</v>
      </c>
      <c r="M73" s="47">
        <v>2.2227495E-2</v>
      </c>
      <c r="N73" s="47">
        <f t="shared" si="17"/>
        <v>2.2227495E-2</v>
      </c>
      <c r="O73" s="47">
        <v>2.2227495E-2</v>
      </c>
      <c r="P73" s="47">
        <f t="shared" si="18"/>
        <v>2.4651502499999998E-2</v>
      </c>
      <c r="Q73" s="47">
        <v>2.7075510000000001E-2</v>
      </c>
      <c r="R73" s="47">
        <f t="shared" si="19"/>
        <v>2.5636365000000001E-2</v>
      </c>
      <c r="S73" s="47">
        <v>2.4197220000000002E-2</v>
      </c>
      <c r="T73" s="47">
        <v>2.7039375000000001E-2</v>
      </c>
      <c r="U73" s="47">
        <v>2.7341595E-2</v>
      </c>
      <c r="V73" s="47">
        <v>2.929023E-2</v>
      </c>
      <c r="W73" s="47">
        <v>2.8967130000000001E-2</v>
      </c>
      <c r="X73" s="47">
        <f>+[1]Area_Bosque!$B80*[1]Area_Cambios!X$17</f>
        <v>0</v>
      </c>
      <c r="Y73" s="47">
        <f>+[1]Area_Bosque!$B80*[1]Area_Cambios!Y$17</f>
        <v>0</v>
      </c>
      <c r="Z73" s="47">
        <f>+[1]Area_Bosque!$B80*[1]Area_Cambios!Z$17</f>
        <v>0</v>
      </c>
      <c r="AA73" s="47">
        <f>+[1]Area_Bosque!$B80*[1]Area_Cambios!AA$17</f>
        <v>0</v>
      </c>
      <c r="AB73" s="47">
        <f>+[1]Area_Bosque!$B80*[1]Area_Cambios!AB$17</f>
        <v>0</v>
      </c>
      <c r="AC73" s="47">
        <f>+[1]Area_Bosque!$B80*[1]Area_Cambios!AC$17</f>
        <v>0</v>
      </c>
      <c r="AD73" s="47">
        <f>+[1]Area_Bosque!$B80*[1]Area_Cambios!AD$17</f>
        <v>0</v>
      </c>
      <c r="AE73" s="47">
        <f>+[1]Area_Bosque!$B80*[1]Area_Cambios!AE$17</f>
        <v>0</v>
      </c>
      <c r="AF73" s="47">
        <f>+[1]Area_Bosque!$B80*[1]Area_Cambios!AF$17</f>
        <v>0</v>
      </c>
      <c r="AG73" s="47">
        <f>+[1]Area_Bosque!$B80*[1]Area_Cambios!AG$17</f>
        <v>0</v>
      </c>
      <c r="AH73" s="47">
        <f>+[1]Area_Bosque!$B80*[1]Area_Cambios!AH$17</f>
        <v>0</v>
      </c>
      <c r="AI73" s="47">
        <f>+[1]Area_Bosque!$B80*[1]Area_Cambios!AI$17</f>
        <v>0</v>
      </c>
      <c r="AJ73" s="47">
        <f>+[1]Area_Bosque!$B80*[1]Area_Cambios!AJ$17</f>
        <v>0</v>
      </c>
    </row>
    <row r="74" spans="1:36" s="47" customFormat="1" x14ac:dyDescent="0.3">
      <c r="A74" s="47" t="s">
        <v>8</v>
      </c>
      <c r="B74" s="47" t="s">
        <v>144</v>
      </c>
      <c r="C74" s="47" t="s">
        <v>153</v>
      </c>
      <c r="D74" s="47" t="s">
        <v>27</v>
      </c>
      <c r="E74" s="47" t="s">
        <v>27</v>
      </c>
      <c r="F74" s="47" t="s">
        <v>27</v>
      </c>
      <c r="G74" s="47" t="s">
        <v>30</v>
      </c>
      <c r="H74" s="47">
        <v>0</v>
      </c>
      <c r="I74" s="47" t="s">
        <v>35</v>
      </c>
      <c r="J74" s="47" t="s">
        <v>35</v>
      </c>
      <c r="K74" s="47">
        <v>1.9344765E-2</v>
      </c>
      <c r="L74" s="47">
        <f t="shared" si="16"/>
        <v>1.9344562500000002E-2</v>
      </c>
      <c r="M74" s="47">
        <v>1.9344360000000001E-2</v>
      </c>
      <c r="N74" s="47">
        <f t="shared" si="17"/>
        <v>1.9344360000000001E-2</v>
      </c>
      <c r="O74" s="47">
        <v>1.9344360000000001E-2</v>
      </c>
      <c r="P74" s="47">
        <f t="shared" si="18"/>
        <v>1.9871790000000004E-2</v>
      </c>
      <c r="Q74" s="47">
        <v>2.0399220000000006E-2</v>
      </c>
      <c r="R74" s="47">
        <f t="shared" si="19"/>
        <v>1.9175940000000002E-2</v>
      </c>
      <c r="S74" s="47">
        <v>1.7952659999999999E-2</v>
      </c>
      <c r="T74" s="47">
        <v>1.6742835000000001E-2</v>
      </c>
      <c r="U74" s="47">
        <v>1.7194500000000001E-2</v>
      </c>
      <c r="V74" s="47">
        <v>2.3906114999999999E-2</v>
      </c>
      <c r="W74" s="47">
        <v>2.3361390000000003E-2</v>
      </c>
      <c r="X74" s="47">
        <f>+[1]Area_Bosque!$B81*[1]Area_Cambios!X$17</f>
        <v>0</v>
      </c>
      <c r="Y74" s="47">
        <f>+[1]Area_Bosque!$B81*[1]Area_Cambios!Y$17</f>
        <v>0</v>
      </c>
      <c r="Z74" s="47">
        <f>+[1]Area_Bosque!$B81*[1]Area_Cambios!Z$17</f>
        <v>0</v>
      </c>
      <c r="AA74" s="47">
        <f>+[1]Area_Bosque!$B81*[1]Area_Cambios!AA$17</f>
        <v>0</v>
      </c>
      <c r="AB74" s="47">
        <f>+[1]Area_Bosque!$B81*[1]Area_Cambios!AB$17</f>
        <v>0</v>
      </c>
      <c r="AC74" s="47">
        <f>+[1]Area_Bosque!$B81*[1]Area_Cambios!AC$17</f>
        <v>0</v>
      </c>
      <c r="AD74" s="47">
        <f>+[1]Area_Bosque!$B81*[1]Area_Cambios!AD$17</f>
        <v>0</v>
      </c>
      <c r="AE74" s="47">
        <f>+[1]Area_Bosque!$B81*[1]Area_Cambios!AE$17</f>
        <v>0</v>
      </c>
      <c r="AF74" s="47">
        <f>+[1]Area_Bosque!$B81*[1]Area_Cambios!AF$17</f>
        <v>0</v>
      </c>
      <c r="AG74" s="47">
        <f>+[1]Area_Bosque!$B81*[1]Area_Cambios!AG$17</f>
        <v>0</v>
      </c>
      <c r="AH74" s="47">
        <f>+[1]Area_Bosque!$B81*[1]Area_Cambios!AH$17</f>
        <v>0</v>
      </c>
      <c r="AI74" s="47">
        <f>+[1]Area_Bosque!$B81*[1]Area_Cambios!AI$17</f>
        <v>0</v>
      </c>
      <c r="AJ74" s="47">
        <f>+[1]Area_Bosque!$B81*[1]Area_Cambios!AJ$17</f>
        <v>0</v>
      </c>
    </row>
    <row r="75" spans="1:36" s="47" customFormat="1" x14ac:dyDescent="0.3">
      <c r="A75" s="47" t="s">
        <v>8</v>
      </c>
      <c r="B75" s="47" t="s">
        <v>146</v>
      </c>
      <c r="C75" s="47" t="s">
        <v>155</v>
      </c>
      <c r="D75" s="47" t="s">
        <v>27</v>
      </c>
      <c r="E75" s="47" t="s">
        <v>27</v>
      </c>
      <c r="F75" s="47" t="s">
        <v>27</v>
      </c>
      <c r="G75" s="47" t="s">
        <v>30</v>
      </c>
      <c r="H75" s="47">
        <v>0</v>
      </c>
      <c r="I75" s="47" t="s">
        <v>35</v>
      </c>
      <c r="J75" s="47" t="s">
        <v>35</v>
      </c>
      <c r="K75" s="47">
        <v>3.6544875000000008E-4</v>
      </c>
      <c r="L75" s="47">
        <f t="shared" si="16"/>
        <v>3.644868750000001E-4</v>
      </c>
      <c r="M75" s="47">
        <v>3.6352500000000007E-4</v>
      </c>
      <c r="N75" s="47">
        <f t="shared" si="17"/>
        <v>3.6352500000000007E-4</v>
      </c>
      <c r="O75" s="47">
        <v>3.6352500000000007E-4</v>
      </c>
      <c r="P75" s="47">
        <f t="shared" si="18"/>
        <v>5.6131500000000038E-4</v>
      </c>
      <c r="Q75" s="47">
        <v>7.5910500000000059E-4</v>
      </c>
      <c r="R75" s="47">
        <f t="shared" si="19"/>
        <v>5.3824750000000033E-4</v>
      </c>
      <c r="S75" s="47">
        <v>3.1738999999999997E-4</v>
      </c>
      <c r="T75" s="47">
        <v>1.55475E-4</v>
      </c>
      <c r="U75" s="47">
        <v>2.4065999999999999E-4</v>
      </c>
      <c r="V75" s="47">
        <v>4.3227000000000001E-4</v>
      </c>
      <c r="W75" s="47">
        <v>4.7033999999999997E-4</v>
      </c>
      <c r="X75" s="47">
        <f>+[1]Area_Bosque!$B82*[1]Area_Cambios!X$17</f>
        <v>0</v>
      </c>
      <c r="Y75" s="47">
        <f>+[1]Area_Bosque!$B82*[1]Area_Cambios!Y$17</f>
        <v>0</v>
      </c>
      <c r="Z75" s="47">
        <f>+[1]Area_Bosque!$B82*[1]Area_Cambios!Z$17</f>
        <v>0</v>
      </c>
      <c r="AA75" s="47">
        <f>+[1]Area_Bosque!$B82*[1]Area_Cambios!AA$17</f>
        <v>0</v>
      </c>
      <c r="AB75" s="47">
        <f>+[1]Area_Bosque!$B82*[1]Area_Cambios!AB$17</f>
        <v>0</v>
      </c>
      <c r="AC75" s="47">
        <f>+[1]Area_Bosque!$B82*[1]Area_Cambios!AC$17</f>
        <v>0</v>
      </c>
      <c r="AD75" s="47">
        <f>+[1]Area_Bosque!$B82*[1]Area_Cambios!AD$17</f>
        <v>0</v>
      </c>
      <c r="AE75" s="47">
        <f>+[1]Area_Bosque!$B82*[1]Area_Cambios!AE$17</f>
        <v>0</v>
      </c>
      <c r="AF75" s="47">
        <f>+[1]Area_Bosque!$B82*[1]Area_Cambios!AF$17</f>
        <v>0</v>
      </c>
      <c r="AG75" s="47">
        <f>+[1]Area_Bosque!$B82*[1]Area_Cambios!AG$17</f>
        <v>0</v>
      </c>
      <c r="AH75" s="47">
        <f>+[1]Area_Bosque!$B82*[1]Area_Cambios!AH$17</f>
        <v>0</v>
      </c>
      <c r="AI75" s="47">
        <f>+[1]Area_Bosque!$B82*[1]Area_Cambios!AI$17</f>
        <v>0</v>
      </c>
      <c r="AJ75" s="47">
        <f>+[1]Area_Bosque!$B82*[1]Area_Cambios!AJ$17</f>
        <v>0</v>
      </c>
    </row>
    <row r="76" spans="1:36" s="47" customFormat="1" x14ac:dyDescent="0.3">
      <c r="A76" s="47" t="s">
        <v>8</v>
      </c>
      <c r="B76" s="47" t="s">
        <v>148</v>
      </c>
      <c r="C76" s="47" t="s">
        <v>157</v>
      </c>
      <c r="D76" s="47" t="s">
        <v>27</v>
      </c>
      <c r="E76" s="47" t="s">
        <v>27</v>
      </c>
      <c r="F76" s="47" t="s">
        <v>27</v>
      </c>
      <c r="G76" s="47" t="s">
        <v>30</v>
      </c>
      <c r="H76" s="47">
        <v>0</v>
      </c>
      <c r="I76" s="47" t="s">
        <v>35</v>
      </c>
      <c r="J76" s="47" t="s">
        <v>35</v>
      </c>
      <c r="K76" s="47">
        <v>4.2367499999999998E-4</v>
      </c>
      <c r="L76" s="47">
        <f t="shared" si="16"/>
        <v>4.2367499999999998E-4</v>
      </c>
      <c r="M76" s="47">
        <v>4.2367499999999998E-4</v>
      </c>
      <c r="N76" s="47">
        <f t="shared" si="17"/>
        <v>4.2367499999999998E-4</v>
      </c>
      <c r="O76" s="47">
        <v>4.2367499999999998E-4</v>
      </c>
      <c r="P76" s="47">
        <f t="shared" si="18"/>
        <v>5.0665499999999995E-4</v>
      </c>
      <c r="Q76" s="47">
        <v>5.8963500000000003E-4</v>
      </c>
      <c r="R76" s="47">
        <f t="shared" si="19"/>
        <v>4.6327500000000003E-4</v>
      </c>
      <c r="S76" s="47">
        <v>3.3691500000000002E-4</v>
      </c>
      <c r="T76" s="47">
        <v>6.2280499999999993E-4</v>
      </c>
      <c r="U76" s="47">
        <v>6.4458499999999993E-4</v>
      </c>
      <c r="V76" s="47">
        <v>6.9142500000000007E-4</v>
      </c>
      <c r="W76" s="47">
        <v>6.6825000000000012E-4</v>
      </c>
      <c r="X76" s="47">
        <f>+[1]Area_Bosque!$B83*[1]Area_Cambios!X$17</f>
        <v>0</v>
      </c>
      <c r="Y76" s="47">
        <f>+[1]Area_Bosque!$B83*[1]Area_Cambios!Y$17</f>
        <v>0</v>
      </c>
      <c r="Z76" s="47">
        <f>+[1]Area_Bosque!$B83*[1]Area_Cambios!Z$17</f>
        <v>0</v>
      </c>
      <c r="AA76" s="47">
        <f>+[1]Area_Bosque!$B83*[1]Area_Cambios!AA$17</f>
        <v>0</v>
      </c>
      <c r="AB76" s="47">
        <f>+[1]Area_Bosque!$B83*[1]Area_Cambios!AB$17</f>
        <v>0</v>
      </c>
      <c r="AC76" s="47">
        <f>+[1]Area_Bosque!$B83*[1]Area_Cambios!AC$17</f>
        <v>0</v>
      </c>
      <c r="AD76" s="47">
        <f>+[1]Area_Bosque!$B83*[1]Area_Cambios!AD$17</f>
        <v>0</v>
      </c>
      <c r="AE76" s="47">
        <f>+[1]Area_Bosque!$B83*[1]Area_Cambios!AE$17</f>
        <v>0</v>
      </c>
      <c r="AF76" s="47">
        <f>+[1]Area_Bosque!$B83*[1]Area_Cambios!AF$17</f>
        <v>0</v>
      </c>
      <c r="AG76" s="47">
        <f>+[1]Area_Bosque!$B83*[1]Area_Cambios!AG$17</f>
        <v>0</v>
      </c>
      <c r="AH76" s="47">
        <f>+[1]Area_Bosque!$B83*[1]Area_Cambios!AH$17</f>
        <v>0</v>
      </c>
      <c r="AI76" s="47">
        <f>+[1]Area_Bosque!$B83*[1]Area_Cambios!AI$17</f>
        <v>0</v>
      </c>
      <c r="AJ76" s="47">
        <f>+[1]Area_Bosque!$B83*[1]Area_Cambios!AJ$17</f>
        <v>0</v>
      </c>
    </row>
    <row r="77" spans="1:36" s="47" customFormat="1" x14ac:dyDescent="0.3">
      <c r="A77" s="47" t="s">
        <v>8</v>
      </c>
      <c r="B77" s="47" t="s">
        <v>150</v>
      </c>
      <c r="C77" s="47" t="s">
        <v>159</v>
      </c>
      <c r="D77" s="47" t="s">
        <v>27</v>
      </c>
      <c r="E77" s="47" t="s">
        <v>27</v>
      </c>
      <c r="F77" s="47" t="s">
        <v>27</v>
      </c>
      <c r="G77" s="47" t="s">
        <v>30</v>
      </c>
      <c r="H77" s="47">
        <v>0</v>
      </c>
      <c r="I77" s="47" t="s">
        <v>35</v>
      </c>
      <c r="J77" s="47" t="s">
        <v>35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</row>
    <row r="78" spans="1:36" s="47" customFormat="1" x14ac:dyDescent="0.3">
      <c r="A78" s="47" t="s">
        <v>8</v>
      </c>
      <c r="B78" s="47" t="s">
        <v>152</v>
      </c>
      <c r="C78" s="47" t="s">
        <v>161</v>
      </c>
      <c r="D78" s="47" t="s">
        <v>27</v>
      </c>
      <c r="E78" s="47" t="s">
        <v>27</v>
      </c>
      <c r="F78" s="47" t="s">
        <v>27</v>
      </c>
      <c r="G78" s="47" t="s">
        <v>30</v>
      </c>
      <c r="H78" s="47">
        <v>0</v>
      </c>
      <c r="I78" s="47" t="s">
        <v>35</v>
      </c>
      <c r="J78" s="47" t="s">
        <v>35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</row>
    <row r="79" spans="1:36" s="47" customFormat="1" x14ac:dyDescent="0.3">
      <c r="A79" s="47" t="s">
        <v>8</v>
      </c>
      <c r="B79" s="47" t="s">
        <v>154</v>
      </c>
      <c r="C79" s="47" t="s">
        <v>163</v>
      </c>
      <c r="D79" s="47" t="s">
        <v>27</v>
      </c>
      <c r="E79" s="47" t="s">
        <v>27</v>
      </c>
      <c r="F79" s="47" t="s">
        <v>27</v>
      </c>
      <c r="G79" s="47" t="s">
        <v>30</v>
      </c>
      <c r="H79" s="47">
        <v>0</v>
      </c>
      <c r="I79" s="47" t="s">
        <v>35</v>
      </c>
      <c r="J79" s="47" t="s">
        <v>35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</row>
    <row r="80" spans="1:36" s="47" customFormat="1" x14ac:dyDescent="0.3">
      <c r="A80" s="47" t="s">
        <v>8</v>
      </c>
      <c r="B80" s="47" t="s">
        <v>156</v>
      </c>
      <c r="C80" s="47" t="s">
        <v>165</v>
      </c>
      <c r="D80" s="47" t="s">
        <v>27</v>
      </c>
      <c r="E80" s="47" t="s">
        <v>27</v>
      </c>
      <c r="F80" s="47" t="s">
        <v>27</v>
      </c>
      <c r="G80" s="47" t="s">
        <v>30</v>
      </c>
      <c r="H80" s="47">
        <v>0</v>
      </c>
      <c r="I80" s="47" t="s">
        <v>35</v>
      </c>
      <c r="J80" s="47" t="s">
        <v>35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</row>
    <row r="81" spans="1:36" s="47" customFormat="1" x14ac:dyDescent="0.3">
      <c r="A81" s="47" t="s">
        <v>8</v>
      </c>
      <c r="B81" s="47" t="s">
        <v>39</v>
      </c>
      <c r="C81" s="47" t="s">
        <v>167</v>
      </c>
      <c r="D81" s="47" t="s">
        <v>27</v>
      </c>
      <c r="E81" s="47" t="s">
        <v>27</v>
      </c>
      <c r="F81" s="47" t="s">
        <v>27</v>
      </c>
      <c r="G81" s="47" t="s">
        <v>30</v>
      </c>
      <c r="H81" s="47">
        <v>0</v>
      </c>
      <c r="I81" s="47" t="s">
        <v>35</v>
      </c>
      <c r="J81" s="47" t="s">
        <v>35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</row>
    <row r="82" spans="1:36" s="47" customFormat="1" x14ac:dyDescent="0.3">
      <c r="A82" s="47" t="s">
        <v>8</v>
      </c>
      <c r="B82" s="47" t="s">
        <v>40</v>
      </c>
      <c r="C82" s="47" t="s">
        <v>169</v>
      </c>
      <c r="D82" s="47" t="s">
        <v>27</v>
      </c>
      <c r="E82" s="47" t="s">
        <v>27</v>
      </c>
      <c r="F82" s="47" t="s">
        <v>27</v>
      </c>
      <c r="G82" s="47" t="s">
        <v>30</v>
      </c>
      <c r="H82" s="47">
        <v>0</v>
      </c>
      <c r="I82" s="47" t="s">
        <v>35</v>
      </c>
      <c r="J82" s="47" t="s">
        <v>35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2.39430375E-3</v>
      </c>
      <c r="S82" s="47">
        <v>4.7886075E-3</v>
      </c>
      <c r="T82" s="47">
        <v>2.0976222904963804E-3</v>
      </c>
      <c r="U82" s="47">
        <v>4.6627063085912819E-4</v>
      </c>
      <c r="V82" s="47">
        <v>4.4211574810333184E-3</v>
      </c>
      <c r="W82" s="47">
        <v>4.5479028637023574E-3</v>
      </c>
      <c r="X82" s="47">
        <v>3.9301197712592649E-3</v>
      </c>
      <c r="Y82" s="47">
        <v>4.2031366608237634E-3</v>
      </c>
      <c r="Z82" s="47">
        <v>3.2215946965372501E-3</v>
      </c>
      <c r="AA82" s="47">
        <v>2.6805000209044944E-3</v>
      </c>
      <c r="AB82" s="47">
        <v>3.5160598753818328E-3</v>
      </c>
      <c r="AC82" s="47">
        <v>3.005444129403827E-3</v>
      </c>
      <c r="AD82" s="47">
        <v>1.7573203492244308E-3</v>
      </c>
      <c r="AE82" s="47">
        <v>2.050628513961269E-3</v>
      </c>
      <c r="AF82" s="47">
        <v>2.9666526550597406E-3</v>
      </c>
      <c r="AG82" s="47">
        <v>1.9275157520162222E-3</v>
      </c>
      <c r="AH82" s="47">
        <v>2.4687471629048249E-3</v>
      </c>
      <c r="AI82" s="47">
        <v>1.7284480211361339E-3</v>
      </c>
      <c r="AJ82" s="47">
        <v>1.8008127936698475E-3</v>
      </c>
    </row>
    <row r="83" spans="1:36" s="47" customFormat="1" x14ac:dyDescent="0.3">
      <c r="A83" s="47" t="s">
        <v>8</v>
      </c>
      <c r="B83" s="47" t="s">
        <v>41</v>
      </c>
      <c r="C83" s="47" t="s">
        <v>171</v>
      </c>
      <c r="D83" s="47" t="s">
        <v>27</v>
      </c>
      <c r="E83" s="47" t="s">
        <v>27</v>
      </c>
      <c r="F83" s="47" t="s">
        <v>27</v>
      </c>
      <c r="G83" s="47" t="s">
        <v>30</v>
      </c>
      <c r="H83" s="47">
        <v>0</v>
      </c>
      <c r="I83" s="47" t="s">
        <v>35</v>
      </c>
      <c r="J83" s="47" t="s">
        <v>35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S83" s="47">
        <v>0</v>
      </c>
      <c r="T83" s="47">
        <v>2.2262211015104229E-3</v>
      </c>
      <c r="U83" s="47">
        <v>5.3823650731109106E-3</v>
      </c>
      <c r="V83" s="47">
        <v>2.9885382046603301E-3</v>
      </c>
      <c r="W83" s="47">
        <v>2.8726579920843286E-3</v>
      </c>
      <c r="X83" s="47">
        <v>3.1983460614034569E-3</v>
      </c>
      <c r="Y83" s="47">
        <v>2.9965477175536818E-3</v>
      </c>
      <c r="Z83" s="47">
        <v>3.5392381828357497E-3</v>
      </c>
      <c r="AA83" s="47">
        <v>3.8213472313832824E-3</v>
      </c>
      <c r="AB83" s="47">
        <v>3.2865079771385807E-3</v>
      </c>
      <c r="AC83" s="47">
        <v>3.5513272578384732E-3</v>
      </c>
      <c r="AD83" s="47">
        <v>4.2540609899168712E-3</v>
      </c>
      <c r="AE83" s="47">
        <v>4.0425967405284431E-3</v>
      </c>
      <c r="AF83" s="47">
        <v>3.4618070621868931E-3</v>
      </c>
      <c r="AG83" s="47">
        <v>4.0419963044431477E-3</v>
      </c>
      <c r="AH83" s="47">
        <v>3.6846102868575274E-3</v>
      </c>
      <c r="AI83" s="47">
        <v>4.0882617631700473E-3</v>
      </c>
      <c r="AJ83" s="47">
        <v>4.0100184758090733E-3</v>
      </c>
    </row>
    <row r="84" spans="1:36" s="47" customFormat="1" x14ac:dyDescent="0.3">
      <c r="A84" s="47" t="s">
        <v>8</v>
      </c>
      <c r="B84" s="47" t="s">
        <v>42</v>
      </c>
      <c r="C84" s="47" t="s">
        <v>173</v>
      </c>
      <c r="D84" s="47" t="s">
        <v>27</v>
      </c>
      <c r="E84" s="47" t="s">
        <v>27</v>
      </c>
      <c r="F84" s="47" t="s">
        <v>27</v>
      </c>
      <c r="G84" s="47" t="s">
        <v>30</v>
      </c>
      <c r="H84" s="47">
        <v>0</v>
      </c>
      <c r="I84" s="47" t="s">
        <v>35</v>
      </c>
      <c r="J84" s="47" t="s">
        <v>35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1.384515E-3</v>
      </c>
      <c r="S84" s="47">
        <v>2.76903E-3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0</v>
      </c>
      <c r="AF84" s="47">
        <v>0</v>
      </c>
      <c r="AG84" s="47">
        <v>0</v>
      </c>
      <c r="AH84" s="47">
        <v>0</v>
      </c>
      <c r="AI84" s="47">
        <v>0</v>
      </c>
      <c r="AJ84" s="47">
        <v>0</v>
      </c>
    </row>
    <row r="85" spans="1:36" s="48" customFormat="1" ht="15" thickBot="1" x14ac:dyDescent="0.35">
      <c r="A85" s="48" t="s">
        <v>8</v>
      </c>
      <c r="B85" s="48" t="s">
        <v>43</v>
      </c>
      <c r="C85" s="48" t="s">
        <v>175</v>
      </c>
      <c r="D85" s="48" t="s">
        <v>27</v>
      </c>
      <c r="E85" s="48" t="s">
        <v>27</v>
      </c>
      <c r="F85" s="48" t="s">
        <v>27</v>
      </c>
      <c r="G85" s="48" t="s">
        <v>30</v>
      </c>
      <c r="H85" s="48">
        <v>0</v>
      </c>
      <c r="I85" s="48" t="s">
        <v>35</v>
      </c>
      <c r="J85" s="48" t="s">
        <v>35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  <c r="R85" s="48">
        <v>2.0407500000000001E-5</v>
      </c>
      <c r="S85" s="48">
        <v>4.0815000000000001E-5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0</v>
      </c>
      <c r="Z85" s="48">
        <v>0</v>
      </c>
      <c r="AA85" s="48">
        <v>0</v>
      </c>
      <c r="AB85" s="48">
        <v>0</v>
      </c>
      <c r="AC85" s="48">
        <v>0</v>
      </c>
      <c r="AD85" s="48">
        <v>0</v>
      </c>
      <c r="AE85" s="48">
        <v>0</v>
      </c>
      <c r="AF85" s="48">
        <v>0</v>
      </c>
      <c r="AG85" s="48">
        <v>0</v>
      </c>
      <c r="AH85" s="48">
        <v>0</v>
      </c>
      <c r="AI85" s="48">
        <v>0</v>
      </c>
      <c r="AJ85" s="48">
        <v>0</v>
      </c>
    </row>
    <row r="86" spans="1:36" s="49" customFormat="1" x14ac:dyDescent="0.3">
      <c r="A86" s="49" t="s">
        <v>8</v>
      </c>
      <c r="B86" s="49" t="s">
        <v>158</v>
      </c>
      <c r="C86" s="49" t="s">
        <v>177</v>
      </c>
      <c r="D86" s="49" t="s">
        <v>27</v>
      </c>
      <c r="E86" s="49" t="s">
        <v>27</v>
      </c>
      <c r="F86" s="49" t="s">
        <v>27</v>
      </c>
      <c r="G86" s="49" t="s">
        <v>30</v>
      </c>
      <c r="H86" s="49">
        <v>0</v>
      </c>
      <c r="I86" s="49" t="s">
        <v>35</v>
      </c>
      <c r="J86" s="49" t="s">
        <v>35</v>
      </c>
      <c r="K86" s="49">
        <v>0</v>
      </c>
      <c r="L86" s="49">
        <f t="shared" ref="L86:N93" si="20">+(K86+M86)/2</f>
        <v>0</v>
      </c>
      <c r="M86" s="49">
        <v>0</v>
      </c>
      <c r="N86" s="49">
        <f t="shared" ref="N86" si="21">+(M86+O86)/2</f>
        <v>0</v>
      </c>
      <c r="O86" s="49">
        <v>0</v>
      </c>
      <c r="P86" s="49">
        <f t="shared" ref="P86:P93" si="22">+(O86+Q86)/2</f>
        <v>0</v>
      </c>
      <c r="Q86" s="49">
        <v>0</v>
      </c>
      <c r="R86" s="49">
        <f>+(Q86+S86)/2</f>
        <v>0</v>
      </c>
      <c r="S86" s="49">
        <f>+[1]Area_Bosque!$B75*[1]Area_Cambios!S$35</f>
        <v>0</v>
      </c>
      <c r="T86" s="49">
        <f>+[1]Area_Bosque!$B75*[1]Area_Cambios!T$35</f>
        <v>0</v>
      </c>
      <c r="U86" s="49">
        <f>+[1]Area_Bosque!$B75*[1]Area_Cambios!U$35</f>
        <v>0</v>
      </c>
      <c r="V86" s="49">
        <f>+[1]Area_Bosque!$B75*[1]Area_Cambios!V$35</f>
        <v>0</v>
      </c>
      <c r="W86" s="49">
        <f>+[1]Area_Bosque!$B75*[1]Area_Cambios!W$35</f>
        <v>0</v>
      </c>
      <c r="X86" s="49">
        <f>+[1]Area_Bosque!$B75*[1]Area_Cambios!X$35</f>
        <v>0</v>
      </c>
      <c r="Y86" s="49">
        <f>+[1]Area_Bosque!$B75*[1]Area_Cambios!Y$35</f>
        <v>0</v>
      </c>
      <c r="Z86" s="49">
        <f>+[1]Area_Bosque!$B75*[1]Area_Cambios!Z$35</f>
        <v>0</v>
      </c>
      <c r="AA86" s="49">
        <f>+[1]Area_Bosque!$B75*[1]Area_Cambios!AA$35</f>
        <v>0</v>
      </c>
      <c r="AB86" s="49">
        <f>+[1]Area_Bosque!$B75*[1]Area_Cambios!AB$35</f>
        <v>0</v>
      </c>
      <c r="AC86" s="49">
        <f>+[1]Area_Bosque!$B75*[1]Area_Cambios!AC$35</f>
        <v>0</v>
      </c>
      <c r="AD86" s="49">
        <f>+[1]Area_Bosque!$B75*[1]Area_Cambios!AD$35</f>
        <v>0</v>
      </c>
      <c r="AE86" s="49">
        <f>+[1]Area_Bosque!$B75*[1]Area_Cambios!AE$35</f>
        <v>0</v>
      </c>
      <c r="AF86" s="49">
        <f>+[1]Area_Bosque!$B75*[1]Area_Cambios!AF$35</f>
        <v>0</v>
      </c>
      <c r="AG86" s="49">
        <f>+[1]Area_Bosque!$B75*[1]Area_Cambios!AG$35</f>
        <v>0</v>
      </c>
      <c r="AH86" s="49">
        <f>+[1]Area_Bosque!$B75*[1]Area_Cambios!AH$35</f>
        <v>0</v>
      </c>
      <c r="AI86" s="49">
        <f>+[1]Area_Bosque!$B75*[1]Area_Cambios!AI$35</f>
        <v>0</v>
      </c>
      <c r="AJ86" s="49">
        <f>+[1]Area_Bosque!$B75*[1]Area_Cambios!AJ$35</f>
        <v>0</v>
      </c>
    </row>
    <row r="87" spans="1:36" s="50" customFormat="1" x14ac:dyDescent="0.3">
      <c r="A87" s="50" t="s">
        <v>8</v>
      </c>
      <c r="B87" s="50" t="s">
        <v>160</v>
      </c>
      <c r="C87" s="50" t="s">
        <v>179</v>
      </c>
      <c r="D87" s="50" t="s">
        <v>27</v>
      </c>
      <c r="E87" s="50" t="s">
        <v>27</v>
      </c>
      <c r="F87" s="50" t="s">
        <v>27</v>
      </c>
      <c r="G87" s="50" t="s">
        <v>30</v>
      </c>
      <c r="H87" s="50">
        <v>0</v>
      </c>
      <c r="I87" s="50" t="s">
        <v>35</v>
      </c>
      <c r="J87" s="50" t="s">
        <v>35</v>
      </c>
      <c r="K87" s="50">
        <v>1.8540000000000001E-4</v>
      </c>
      <c r="L87" s="50">
        <f t="shared" si="20"/>
        <v>1.8540000000000001E-4</v>
      </c>
      <c r="M87" s="50">
        <v>1.8540000000000001E-4</v>
      </c>
      <c r="N87" s="50">
        <f t="shared" si="20"/>
        <v>1.8540000000000001E-4</v>
      </c>
      <c r="O87" s="50">
        <v>1.8540000000000001E-4</v>
      </c>
      <c r="P87" s="50">
        <f t="shared" si="22"/>
        <v>1.9050749999999998E-4</v>
      </c>
      <c r="Q87" s="50">
        <v>1.9561499999999998E-4</v>
      </c>
      <c r="R87" s="50">
        <f t="shared" ref="R87:R93" si="23">+(Q87+S87)/2</f>
        <v>9.7807499999999988E-5</v>
      </c>
      <c r="S87" s="50">
        <f>+[1]Area_Bosque!$B76*[1]Area_Cambios!S$35</f>
        <v>0</v>
      </c>
      <c r="T87" s="50">
        <f>+[1]Area_Bosque!$B76*[1]Area_Cambios!T$35</f>
        <v>0</v>
      </c>
      <c r="U87" s="50">
        <f>+[1]Area_Bosque!$B76*[1]Area_Cambios!U$35</f>
        <v>0</v>
      </c>
      <c r="V87" s="50">
        <f>+[1]Area_Bosque!$B76*[1]Area_Cambios!V$35</f>
        <v>0</v>
      </c>
      <c r="W87" s="50">
        <f>+[1]Area_Bosque!$B76*[1]Area_Cambios!W$35</f>
        <v>0</v>
      </c>
      <c r="X87" s="50">
        <f>+[1]Area_Bosque!$B76*[1]Area_Cambios!X$35</f>
        <v>0</v>
      </c>
      <c r="Y87" s="50">
        <f>+[1]Area_Bosque!$B76*[1]Area_Cambios!Y$35</f>
        <v>0</v>
      </c>
      <c r="Z87" s="50">
        <f>+[1]Area_Bosque!$B76*[1]Area_Cambios!Z$35</f>
        <v>0</v>
      </c>
      <c r="AA87" s="50">
        <f>+[1]Area_Bosque!$B76*[1]Area_Cambios!AA$35</f>
        <v>0</v>
      </c>
      <c r="AB87" s="50">
        <f>+[1]Area_Bosque!$B76*[1]Area_Cambios!AB$35</f>
        <v>0</v>
      </c>
      <c r="AC87" s="50">
        <f>+[1]Area_Bosque!$B76*[1]Area_Cambios!AC$35</f>
        <v>0</v>
      </c>
      <c r="AD87" s="50">
        <f>+[1]Area_Bosque!$B76*[1]Area_Cambios!AD$35</f>
        <v>0</v>
      </c>
      <c r="AE87" s="50">
        <f>+[1]Area_Bosque!$B76*[1]Area_Cambios!AE$35</f>
        <v>0</v>
      </c>
      <c r="AF87" s="50">
        <f>+[1]Area_Bosque!$B76*[1]Area_Cambios!AF$35</f>
        <v>0</v>
      </c>
      <c r="AG87" s="50">
        <f>+[1]Area_Bosque!$B76*[1]Area_Cambios!AG$35</f>
        <v>0</v>
      </c>
      <c r="AH87" s="50">
        <f>+[1]Area_Bosque!$B76*[1]Area_Cambios!AH$35</f>
        <v>0</v>
      </c>
      <c r="AI87" s="50">
        <f>+[1]Area_Bosque!$B76*[1]Area_Cambios!AI$35</f>
        <v>0</v>
      </c>
      <c r="AJ87" s="50">
        <f>+[1]Area_Bosque!$B76*[1]Area_Cambios!AJ$35</f>
        <v>0</v>
      </c>
    </row>
    <row r="88" spans="1:36" s="50" customFormat="1" x14ac:dyDescent="0.3">
      <c r="A88" s="50" t="s">
        <v>8</v>
      </c>
      <c r="B88" s="50" t="s">
        <v>162</v>
      </c>
      <c r="C88" s="50" t="s">
        <v>181</v>
      </c>
      <c r="D88" s="50" t="s">
        <v>27</v>
      </c>
      <c r="E88" s="50" t="s">
        <v>27</v>
      </c>
      <c r="F88" s="50" t="s">
        <v>27</v>
      </c>
      <c r="G88" s="50" t="s">
        <v>30</v>
      </c>
      <c r="H88" s="50">
        <v>0</v>
      </c>
      <c r="I88" s="50" t="s">
        <v>35</v>
      </c>
      <c r="J88" s="50" t="s">
        <v>35</v>
      </c>
      <c r="K88" s="50">
        <v>0</v>
      </c>
      <c r="L88" s="50">
        <f t="shared" si="20"/>
        <v>0</v>
      </c>
      <c r="M88" s="50">
        <v>0</v>
      </c>
      <c r="N88" s="50">
        <f t="shared" si="20"/>
        <v>0</v>
      </c>
      <c r="O88" s="50">
        <v>0</v>
      </c>
      <c r="P88" s="50">
        <f t="shared" si="22"/>
        <v>0</v>
      </c>
      <c r="Q88" s="50">
        <v>0</v>
      </c>
      <c r="R88" s="50">
        <f t="shared" si="23"/>
        <v>0</v>
      </c>
      <c r="S88" s="50">
        <f>+[1]Area_Bosque!$B77*[1]Area_Cambios!S$35</f>
        <v>0</v>
      </c>
      <c r="T88" s="50">
        <f>+[1]Area_Bosque!$B77*[1]Area_Cambios!T$35</f>
        <v>0</v>
      </c>
      <c r="U88" s="50">
        <f>+[1]Area_Bosque!$B77*[1]Area_Cambios!U$35</f>
        <v>0</v>
      </c>
      <c r="V88" s="50">
        <f>+[1]Area_Bosque!$B77*[1]Area_Cambios!V$35</f>
        <v>0</v>
      </c>
      <c r="W88" s="50">
        <f>+[1]Area_Bosque!$B77*[1]Area_Cambios!W$35</f>
        <v>0</v>
      </c>
      <c r="X88" s="50">
        <f>+[1]Area_Bosque!$B77*[1]Area_Cambios!X$35</f>
        <v>0</v>
      </c>
      <c r="Y88" s="50">
        <f>+[1]Area_Bosque!$B77*[1]Area_Cambios!Y$35</f>
        <v>0</v>
      </c>
      <c r="Z88" s="50">
        <f>+[1]Area_Bosque!$B77*[1]Area_Cambios!Z$35</f>
        <v>0</v>
      </c>
      <c r="AA88" s="50">
        <f>+[1]Area_Bosque!$B77*[1]Area_Cambios!AA$35</f>
        <v>0</v>
      </c>
      <c r="AB88" s="50">
        <f>+[1]Area_Bosque!$B77*[1]Area_Cambios!AB$35</f>
        <v>0</v>
      </c>
      <c r="AC88" s="50">
        <f>+[1]Area_Bosque!$B77*[1]Area_Cambios!AC$35</f>
        <v>0</v>
      </c>
      <c r="AD88" s="50">
        <f>+[1]Area_Bosque!$B77*[1]Area_Cambios!AD$35</f>
        <v>0</v>
      </c>
      <c r="AE88" s="50">
        <f>+[1]Area_Bosque!$B77*[1]Area_Cambios!AE$35</f>
        <v>0</v>
      </c>
      <c r="AF88" s="50">
        <f>+[1]Area_Bosque!$B77*[1]Area_Cambios!AF$35</f>
        <v>0</v>
      </c>
      <c r="AG88" s="50">
        <f>+[1]Area_Bosque!$B77*[1]Area_Cambios!AG$35</f>
        <v>0</v>
      </c>
      <c r="AH88" s="50">
        <f>+[1]Area_Bosque!$B77*[1]Area_Cambios!AH$35</f>
        <v>0</v>
      </c>
      <c r="AI88" s="50">
        <f>+[1]Area_Bosque!$B77*[1]Area_Cambios!AI$35</f>
        <v>0</v>
      </c>
      <c r="AJ88" s="50">
        <f>+[1]Area_Bosque!$B77*[1]Area_Cambios!AJ$35</f>
        <v>0</v>
      </c>
    </row>
    <row r="89" spans="1:36" s="50" customFormat="1" x14ac:dyDescent="0.3">
      <c r="A89" s="50" t="s">
        <v>8</v>
      </c>
      <c r="B89" s="50" t="s">
        <v>164</v>
      </c>
      <c r="C89" s="50" t="s">
        <v>183</v>
      </c>
      <c r="D89" s="50" t="s">
        <v>27</v>
      </c>
      <c r="E89" s="50" t="s">
        <v>27</v>
      </c>
      <c r="F89" s="50" t="s">
        <v>27</v>
      </c>
      <c r="G89" s="50" t="s">
        <v>30</v>
      </c>
      <c r="H89" s="50">
        <v>0</v>
      </c>
      <c r="I89" s="50" t="s">
        <v>35</v>
      </c>
      <c r="J89" s="50" t="s">
        <v>35</v>
      </c>
      <c r="K89" s="50">
        <v>0</v>
      </c>
      <c r="L89" s="50">
        <f t="shared" si="20"/>
        <v>0</v>
      </c>
      <c r="M89" s="50">
        <v>0</v>
      </c>
      <c r="N89" s="50">
        <f t="shared" si="20"/>
        <v>0</v>
      </c>
      <c r="O89" s="50">
        <v>0</v>
      </c>
      <c r="P89" s="50">
        <f t="shared" si="22"/>
        <v>0</v>
      </c>
      <c r="Q89" s="50">
        <v>0</v>
      </c>
      <c r="R89" s="50">
        <f t="shared" si="23"/>
        <v>0</v>
      </c>
      <c r="S89" s="50">
        <f>+[1]Area_Bosque!$B78*[1]Area_Cambios!S$35</f>
        <v>0</v>
      </c>
      <c r="T89" s="50">
        <f>+[1]Area_Bosque!$B78*[1]Area_Cambios!T$35</f>
        <v>0</v>
      </c>
      <c r="U89" s="50">
        <f>+[1]Area_Bosque!$B78*[1]Area_Cambios!U$35</f>
        <v>0</v>
      </c>
      <c r="V89" s="50">
        <f>+[1]Area_Bosque!$B78*[1]Area_Cambios!V$35</f>
        <v>0</v>
      </c>
      <c r="W89" s="50">
        <f>+[1]Area_Bosque!$B78*[1]Area_Cambios!W$35</f>
        <v>0</v>
      </c>
      <c r="X89" s="50">
        <f>+[1]Area_Bosque!$B78*[1]Area_Cambios!X$35</f>
        <v>0</v>
      </c>
      <c r="Y89" s="50">
        <f>+[1]Area_Bosque!$B78*[1]Area_Cambios!Y$35</f>
        <v>0</v>
      </c>
      <c r="Z89" s="50">
        <f>+[1]Area_Bosque!$B78*[1]Area_Cambios!Z$35</f>
        <v>0</v>
      </c>
      <c r="AA89" s="50">
        <f>+[1]Area_Bosque!$B78*[1]Area_Cambios!AA$35</f>
        <v>0</v>
      </c>
      <c r="AB89" s="50">
        <f>+[1]Area_Bosque!$B78*[1]Area_Cambios!AB$35</f>
        <v>0</v>
      </c>
      <c r="AC89" s="50">
        <f>+[1]Area_Bosque!$B78*[1]Area_Cambios!AC$35</f>
        <v>0</v>
      </c>
      <c r="AD89" s="50">
        <f>+[1]Area_Bosque!$B78*[1]Area_Cambios!AD$35</f>
        <v>0</v>
      </c>
      <c r="AE89" s="50">
        <f>+[1]Area_Bosque!$B78*[1]Area_Cambios!AE$35</f>
        <v>0</v>
      </c>
      <c r="AF89" s="50">
        <f>+[1]Area_Bosque!$B78*[1]Area_Cambios!AF$35</f>
        <v>0</v>
      </c>
      <c r="AG89" s="50">
        <f>+[1]Area_Bosque!$B78*[1]Area_Cambios!AG$35</f>
        <v>0</v>
      </c>
      <c r="AH89" s="50">
        <f>+[1]Area_Bosque!$B78*[1]Area_Cambios!AH$35</f>
        <v>0</v>
      </c>
      <c r="AI89" s="50">
        <f>+[1]Area_Bosque!$B78*[1]Area_Cambios!AI$35</f>
        <v>0</v>
      </c>
      <c r="AJ89" s="50">
        <f>+[1]Area_Bosque!$B78*[1]Area_Cambios!AJ$35</f>
        <v>0</v>
      </c>
    </row>
    <row r="90" spans="1:36" s="50" customFormat="1" x14ac:dyDescent="0.3">
      <c r="A90" s="50" t="s">
        <v>8</v>
      </c>
      <c r="B90" s="50" t="s">
        <v>166</v>
      </c>
      <c r="C90" s="50" t="s">
        <v>185</v>
      </c>
      <c r="D90" s="50" t="s">
        <v>27</v>
      </c>
      <c r="E90" s="50" t="s">
        <v>27</v>
      </c>
      <c r="F90" s="50" t="s">
        <v>27</v>
      </c>
      <c r="G90" s="50" t="s">
        <v>30</v>
      </c>
      <c r="H90" s="50">
        <v>0</v>
      </c>
      <c r="I90" s="50" t="s">
        <v>35</v>
      </c>
      <c r="J90" s="50" t="s">
        <v>35</v>
      </c>
      <c r="K90" s="50">
        <v>0</v>
      </c>
      <c r="L90" s="50">
        <f t="shared" si="20"/>
        <v>0</v>
      </c>
      <c r="M90" s="50">
        <v>0</v>
      </c>
      <c r="N90" s="50">
        <f t="shared" si="20"/>
        <v>0</v>
      </c>
      <c r="O90" s="50">
        <v>0</v>
      </c>
      <c r="P90" s="50">
        <f t="shared" si="22"/>
        <v>0</v>
      </c>
      <c r="Q90" s="50">
        <v>0</v>
      </c>
      <c r="R90" s="50">
        <f t="shared" si="23"/>
        <v>0</v>
      </c>
      <c r="S90" s="50">
        <f>+[1]Area_Bosque!$B79*[1]Area_Cambios!S$35</f>
        <v>0</v>
      </c>
      <c r="T90" s="50">
        <f>+[1]Area_Bosque!$B79*[1]Area_Cambios!T$35</f>
        <v>0</v>
      </c>
      <c r="U90" s="50">
        <f>+[1]Area_Bosque!$B79*[1]Area_Cambios!U$35</f>
        <v>0</v>
      </c>
      <c r="V90" s="50">
        <f>+[1]Area_Bosque!$B79*[1]Area_Cambios!V$35</f>
        <v>0</v>
      </c>
      <c r="W90" s="50">
        <f>+[1]Area_Bosque!$B79*[1]Area_Cambios!W$35</f>
        <v>0</v>
      </c>
      <c r="X90" s="50">
        <f>+[1]Area_Bosque!$B79*[1]Area_Cambios!X$35</f>
        <v>0</v>
      </c>
      <c r="Y90" s="50">
        <f>+[1]Area_Bosque!$B79*[1]Area_Cambios!Y$35</f>
        <v>0</v>
      </c>
      <c r="Z90" s="50">
        <f>+[1]Area_Bosque!$B79*[1]Area_Cambios!Z$35</f>
        <v>0</v>
      </c>
      <c r="AA90" s="50">
        <f>+[1]Area_Bosque!$B79*[1]Area_Cambios!AA$35</f>
        <v>0</v>
      </c>
      <c r="AB90" s="50">
        <f>+[1]Area_Bosque!$B79*[1]Area_Cambios!AB$35</f>
        <v>0</v>
      </c>
      <c r="AC90" s="50">
        <f>+[1]Area_Bosque!$B79*[1]Area_Cambios!AC$35</f>
        <v>0</v>
      </c>
      <c r="AD90" s="50">
        <f>+[1]Area_Bosque!$B79*[1]Area_Cambios!AD$35</f>
        <v>0</v>
      </c>
      <c r="AE90" s="50">
        <f>+[1]Area_Bosque!$B79*[1]Area_Cambios!AE$35</f>
        <v>0</v>
      </c>
      <c r="AF90" s="50">
        <f>+[1]Area_Bosque!$B79*[1]Area_Cambios!AF$35</f>
        <v>0</v>
      </c>
      <c r="AG90" s="50">
        <f>+[1]Area_Bosque!$B79*[1]Area_Cambios!AG$35</f>
        <v>0</v>
      </c>
      <c r="AH90" s="50">
        <f>+[1]Area_Bosque!$B79*[1]Area_Cambios!AH$35</f>
        <v>0</v>
      </c>
      <c r="AI90" s="50">
        <f>+[1]Area_Bosque!$B79*[1]Area_Cambios!AI$35</f>
        <v>0</v>
      </c>
      <c r="AJ90" s="50">
        <f>+[1]Area_Bosque!$B79*[1]Area_Cambios!AJ$35</f>
        <v>0</v>
      </c>
    </row>
    <row r="91" spans="1:36" s="50" customFormat="1" x14ac:dyDescent="0.3">
      <c r="A91" s="50" t="s">
        <v>8</v>
      </c>
      <c r="B91" s="50" t="s">
        <v>168</v>
      </c>
      <c r="C91" s="50" t="s">
        <v>187</v>
      </c>
      <c r="D91" s="50" t="s">
        <v>27</v>
      </c>
      <c r="E91" s="50" t="s">
        <v>27</v>
      </c>
      <c r="F91" s="50" t="s">
        <v>27</v>
      </c>
      <c r="G91" s="50" t="s">
        <v>30</v>
      </c>
      <c r="H91" s="50">
        <v>0</v>
      </c>
      <c r="I91" s="50" t="s">
        <v>35</v>
      </c>
      <c r="J91" s="50" t="s">
        <v>35</v>
      </c>
      <c r="K91" s="50">
        <v>0</v>
      </c>
      <c r="L91" s="50">
        <f t="shared" si="20"/>
        <v>0</v>
      </c>
      <c r="M91" s="50">
        <v>0</v>
      </c>
      <c r="N91" s="50">
        <f t="shared" si="20"/>
        <v>0</v>
      </c>
      <c r="O91" s="50">
        <v>0</v>
      </c>
      <c r="P91" s="50">
        <f t="shared" si="22"/>
        <v>0</v>
      </c>
      <c r="Q91" s="50">
        <v>0</v>
      </c>
      <c r="R91" s="50">
        <f t="shared" si="23"/>
        <v>0</v>
      </c>
      <c r="S91" s="50">
        <f>+[1]Area_Bosque!$B80*[1]Area_Cambios!S$35</f>
        <v>0</v>
      </c>
      <c r="T91" s="50">
        <f>+[1]Area_Bosque!$B80*[1]Area_Cambios!T$35</f>
        <v>0</v>
      </c>
      <c r="U91" s="50">
        <f>+[1]Area_Bosque!$B80*[1]Area_Cambios!U$35</f>
        <v>0</v>
      </c>
      <c r="V91" s="50">
        <f>+[1]Area_Bosque!$B80*[1]Area_Cambios!V$35</f>
        <v>0</v>
      </c>
      <c r="W91" s="50">
        <f>+[1]Area_Bosque!$B80*[1]Area_Cambios!W$35</f>
        <v>0</v>
      </c>
      <c r="X91" s="50">
        <f>+[1]Area_Bosque!$B80*[1]Area_Cambios!X$35</f>
        <v>0</v>
      </c>
      <c r="Y91" s="50">
        <f>+[1]Area_Bosque!$B80*[1]Area_Cambios!Y$35</f>
        <v>0</v>
      </c>
      <c r="Z91" s="50">
        <f>+[1]Area_Bosque!$B80*[1]Area_Cambios!Z$35</f>
        <v>0</v>
      </c>
      <c r="AA91" s="50">
        <f>+[1]Area_Bosque!$B80*[1]Area_Cambios!AA$35</f>
        <v>0</v>
      </c>
      <c r="AB91" s="50">
        <f>+[1]Area_Bosque!$B80*[1]Area_Cambios!AB$35</f>
        <v>0</v>
      </c>
      <c r="AC91" s="50">
        <f>+[1]Area_Bosque!$B80*[1]Area_Cambios!AC$35</f>
        <v>0</v>
      </c>
      <c r="AD91" s="50">
        <f>+[1]Area_Bosque!$B80*[1]Area_Cambios!AD$35</f>
        <v>0</v>
      </c>
      <c r="AE91" s="50">
        <f>+[1]Area_Bosque!$B80*[1]Area_Cambios!AE$35</f>
        <v>0</v>
      </c>
      <c r="AF91" s="50">
        <f>+[1]Area_Bosque!$B80*[1]Area_Cambios!AF$35</f>
        <v>0</v>
      </c>
      <c r="AG91" s="50">
        <f>+[1]Area_Bosque!$B80*[1]Area_Cambios!AG$35</f>
        <v>0</v>
      </c>
      <c r="AH91" s="50">
        <f>+[1]Area_Bosque!$B80*[1]Area_Cambios!AH$35</f>
        <v>0</v>
      </c>
      <c r="AI91" s="50">
        <f>+[1]Area_Bosque!$B80*[1]Area_Cambios!AI$35</f>
        <v>0</v>
      </c>
      <c r="AJ91" s="50">
        <f>+[1]Area_Bosque!$B80*[1]Area_Cambios!AJ$35</f>
        <v>0</v>
      </c>
    </row>
    <row r="92" spans="1:36" s="50" customFormat="1" x14ac:dyDescent="0.3">
      <c r="A92" s="50" t="s">
        <v>8</v>
      </c>
      <c r="B92" s="50" t="s">
        <v>170</v>
      </c>
      <c r="C92" s="50" t="s">
        <v>189</v>
      </c>
      <c r="D92" s="50" t="s">
        <v>27</v>
      </c>
      <c r="E92" s="50" t="s">
        <v>27</v>
      </c>
      <c r="F92" s="50" t="s">
        <v>27</v>
      </c>
      <c r="G92" s="50" t="s">
        <v>30</v>
      </c>
      <c r="H92" s="50">
        <v>0</v>
      </c>
      <c r="I92" s="50" t="s">
        <v>35</v>
      </c>
      <c r="J92" s="50" t="s">
        <v>35</v>
      </c>
      <c r="K92" s="50">
        <v>2.3204999999999999E-5</v>
      </c>
      <c r="L92" s="50">
        <f t="shared" si="20"/>
        <v>2.3204999999999999E-5</v>
      </c>
      <c r="M92" s="50">
        <v>2.3204999999999999E-5</v>
      </c>
      <c r="N92" s="50">
        <f t="shared" si="20"/>
        <v>2.3204999999999999E-5</v>
      </c>
      <c r="O92" s="50">
        <v>2.3204999999999999E-5</v>
      </c>
      <c r="P92" s="50">
        <f t="shared" si="22"/>
        <v>5.3520000000000016E-5</v>
      </c>
      <c r="Q92" s="50">
        <v>8.3835000000000027E-5</v>
      </c>
      <c r="R92" s="50">
        <f t="shared" si="23"/>
        <v>4.1917500000000013E-5</v>
      </c>
      <c r="S92" s="50">
        <f>+[1]Area_Bosque!$B81*[1]Area_Cambios!S$35</f>
        <v>0</v>
      </c>
      <c r="T92" s="50">
        <f>+[1]Area_Bosque!$B81*[1]Area_Cambios!T$35</f>
        <v>0</v>
      </c>
      <c r="U92" s="50">
        <f>+[1]Area_Bosque!$B81*[1]Area_Cambios!U$35</f>
        <v>0</v>
      </c>
      <c r="V92" s="50">
        <f>+[1]Area_Bosque!$B81*[1]Area_Cambios!V$35</f>
        <v>0</v>
      </c>
      <c r="W92" s="50">
        <f>+[1]Area_Bosque!$B81*[1]Area_Cambios!W$35</f>
        <v>0</v>
      </c>
      <c r="X92" s="50">
        <f>+[1]Area_Bosque!$B81*[1]Area_Cambios!X$35</f>
        <v>0</v>
      </c>
      <c r="Y92" s="50">
        <f>+[1]Area_Bosque!$B81*[1]Area_Cambios!Y$35</f>
        <v>0</v>
      </c>
      <c r="Z92" s="50">
        <f>+[1]Area_Bosque!$B81*[1]Area_Cambios!Z$35</f>
        <v>0</v>
      </c>
      <c r="AA92" s="50">
        <f>+[1]Area_Bosque!$B81*[1]Area_Cambios!AA$35</f>
        <v>0</v>
      </c>
      <c r="AB92" s="50">
        <f>+[1]Area_Bosque!$B81*[1]Area_Cambios!AB$35</f>
        <v>0</v>
      </c>
      <c r="AC92" s="50">
        <f>+[1]Area_Bosque!$B81*[1]Area_Cambios!AC$35</f>
        <v>0</v>
      </c>
      <c r="AD92" s="50">
        <f>+[1]Area_Bosque!$B81*[1]Area_Cambios!AD$35</f>
        <v>0</v>
      </c>
      <c r="AE92" s="50">
        <f>+[1]Area_Bosque!$B81*[1]Area_Cambios!AE$35</f>
        <v>0</v>
      </c>
      <c r="AF92" s="50">
        <f>+[1]Area_Bosque!$B81*[1]Area_Cambios!AF$35</f>
        <v>0</v>
      </c>
      <c r="AG92" s="50">
        <f>+[1]Area_Bosque!$B81*[1]Area_Cambios!AG$35</f>
        <v>0</v>
      </c>
      <c r="AH92" s="50">
        <f>+[1]Area_Bosque!$B81*[1]Area_Cambios!AH$35</f>
        <v>0</v>
      </c>
      <c r="AI92" s="50">
        <f>+[1]Area_Bosque!$B81*[1]Area_Cambios!AI$35</f>
        <v>0</v>
      </c>
      <c r="AJ92" s="50">
        <f>+[1]Area_Bosque!$B81*[1]Area_Cambios!AJ$35</f>
        <v>0</v>
      </c>
    </row>
    <row r="93" spans="1:36" s="50" customFormat="1" x14ac:dyDescent="0.3">
      <c r="A93" s="50" t="s">
        <v>8</v>
      </c>
      <c r="B93" s="50" t="s">
        <v>172</v>
      </c>
      <c r="C93" s="50" t="s">
        <v>191</v>
      </c>
      <c r="D93" s="50" t="s">
        <v>27</v>
      </c>
      <c r="E93" s="50" t="s">
        <v>27</v>
      </c>
      <c r="F93" s="50" t="s">
        <v>27</v>
      </c>
      <c r="G93" s="50" t="s">
        <v>30</v>
      </c>
      <c r="H93" s="50">
        <v>0</v>
      </c>
      <c r="I93" s="50" t="s">
        <v>35</v>
      </c>
      <c r="J93" s="50" t="s">
        <v>35</v>
      </c>
      <c r="K93" s="50">
        <v>7.0914000000000003E-4</v>
      </c>
      <c r="L93" s="50">
        <f t="shared" si="20"/>
        <v>7.0914000000000003E-4</v>
      </c>
      <c r="M93" s="50">
        <v>7.0914000000000003E-4</v>
      </c>
      <c r="N93" s="50">
        <f t="shared" si="20"/>
        <v>7.0914000000000003E-4</v>
      </c>
      <c r="O93" s="50">
        <v>7.0914000000000003E-4</v>
      </c>
      <c r="P93" s="50">
        <f t="shared" si="22"/>
        <v>8.0933999999999997E-4</v>
      </c>
      <c r="Q93" s="50">
        <v>9.0953999999999991E-4</v>
      </c>
      <c r="R93" s="50">
        <f t="shared" si="23"/>
        <v>4.5476999999999996E-4</v>
      </c>
      <c r="S93" s="50">
        <f>+[1]Area_Bosque!$B82*[1]Area_Cambios!S$35</f>
        <v>0</v>
      </c>
      <c r="T93" s="50">
        <f>+[1]Area_Bosque!$B82*[1]Area_Cambios!T$35</f>
        <v>0</v>
      </c>
      <c r="U93" s="50">
        <f>+[1]Area_Bosque!$B82*[1]Area_Cambios!U$35</f>
        <v>0</v>
      </c>
      <c r="V93" s="50">
        <f>+[1]Area_Bosque!$B82*[1]Area_Cambios!V$35</f>
        <v>0</v>
      </c>
      <c r="W93" s="50">
        <f>+[1]Area_Bosque!$B82*[1]Area_Cambios!W$35</f>
        <v>0</v>
      </c>
      <c r="X93" s="50">
        <f>+[1]Area_Bosque!$B82*[1]Area_Cambios!X$35</f>
        <v>0</v>
      </c>
      <c r="Y93" s="50">
        <f>+[1]Area_Bosque!$B82*[1]Area_Cambios!Y$35</f>
        <v>0</v>
      </c>
      <c r="Z93" s="50">
        <f>+[1]Area_Bosque!$B82*[1]Area_Cambios!Z$35</f>
        <v>0</v>
      </c>
      <c r="AA93" s="50">
        <f>+[1]Area_Bosque!$B82*[1]Area_Cambios!AA$35</f>
        <v>0</v>
      </c>
      <c r="AB93" s="50">
        <f>+[1]Area_Bosque!$B82*[1]Area_Cambios!AB$35</f>
        <v>0</v>
      </c>
      <c r="AC93" s="50">
        <f>+[1]Area_Bosque!$B82*[1]Area_Cambios!AC$35</f>
        <v>0</v>
      </c>
      <c r="AD93" s="50">
        <f>+[1]Area_Bosque!$B82*[1]Area_Cambios!AD$35</f>
        <v>0</v>
      </c>
      <c r="AE93" s="50">
        <f>+[1]Area_Bosque!$B82*[1]Area_Cambios!AE$35</f>
        <v>0</v>
      </c>
      <c r="AF93" s="50">
        <f>+[1]Area_Bosque!$B82*[1]Area_Cambios!AF$35</f>
        <v>0</v>
      </c>
      <c r="AG93" s="50">
        <f>+[1]Area_Bosque!$B82*[1]Area_Cambios!AG$35</f>
        <v>0</v>
      </c>
      <c r="AH93" s="50">
        <f>+[1]Area_Bosque!$B82*[1]Area_Cambios!AH$35</f>
        <v>0</v>
      </c>
      <c r="AI93" s="50">
        <f>+[1]Area_Bosque!$B82*[1]Area_Cambios!AI$35</f>
        <v>0</v>
      </c>
      <c r="AJ93" s="50">
        <f>+[1]Area_Bosque!$B82*[1]Area_Cambios!AJ$35</f>
        <v>0</v>
      </c>
    </row>
    <row r="94" spans="1:36" s="50" customFormat="1" x14ac:dyDescent="0.3">
      <c r="A94" s="50" t="s">
        <v>8</v>
      </c>
      <c r="B94" s="50" t="s">
        <v>174</v>
      </c>
      <c r="C94" s="50" t="s">
        <v>193</v>
      </c>
      <c r="D94" s="50" t="s">
        <v>27</v>
      </c>
      <c r="E94" s="50" t="s">
        <v>27</v>
      </c>
      <c r="F94" s="50" t="s">
        <v>27</v>
      </c>
      <c r="G94" s="50" t="s">
        <v>30</v>
      </c>
      <c r="H94" s="50">
        <v>0</v>
      </c>
      <c r="I94" s="50" t="s">
        <v>35</v>
      </c>
      <c r="J94" s="50" t="s">
        <v>35</v>
      </c>
      <c r="K94" s="50">
        <v>0</v>
      </c>
      <c r="L94" s="50">
        <f>+(K94+M94)/2</f>
        <v>0</v>
      </c>
      <c r="M94" s="50">
        <v>0</v>
      </c>
      <c r="N94" s="50">
        <f>+(M94+O94)/2</f>
        <v>0</v>
      </c>
      <c r="O94" s="50">
        <v>0</v>
      </c>
      <c r="P94" s="50">
        <f>+(O94+Q94)/2</f>
        <v>0</v>
      </c>
      <c r="Q94" s="50">
        <v>0</v>
      </c>
      <c r="R94" s="50">
        <f>+(Q94+S94)/2</f>
        <v>0</v>
      </c>
      <c r="S94" s="50">
        <f>+[1]Area_Bosque!$B83*[1]Area_Cambios!S$35</f>
        <v>0</v>
      </c>
      <c r="T94" s="50">
        <f>+[1]Area_Bosque!$B83*[1]Area_Cambios!T$35</f>
        <v>0</v>
      </c>
      <c r="U94" s="50">
        <f>+[1]Area_Bosque!$B83*[1]Area_Cambios!U$35</f>
        <v>0</v>
      </c>
      <c r="V94" s="50">
        <f>+[1]Area_Bosque!$B83*[1]Area_Cambios!V$35</f>
        <v>0</v>
      </c>
      <c r="W94" s="50">
        <f>+[1]Area_Bosque!$B83*[1]Area_Cambios!W$35</f>
        <v>0</v>
      </c>
      <c r="X94" s="50">
        <f>+[1]Area_Bosque!$B83*[1]Area_Cambios!X$35</f>
        <v>0</v>
      </c>
      <c r="Y94" s="50">
        <f>+[1]Area_Bosque!$B83*[1]Area_Cambios!Y$35</f>
        <v>0</v>
      </c>
      <c r="Z94" s="50">
        <f>+[1]Area_Bosque!$B83*[1]Area_Cambios!Z$35</f>
        <v>0</v>
      </c>
      <c r="AA94" s="50">
        <f>+[1]Area_Bosque!$B83*[1]Area_Cambios!AA$35</f>
        <v>0</v>
      </c>
      <c r="AB94" s="50">
        <f>+[1]Area_Bosque!$B83*[1]Area_Cambios!AB$35</f>
        <v>0</v>
      </c>
      <c r="AC94" s="50">
        <f>+[1]Area_Bosque!$B83*[1]Area_Cambios!AC$35</f>
        <v>0</v>
      </c>
      <c r="AD94" s="50">
        <f>+[1]Area_Bosque!$B83*[1]Area_Cambios!AD$35</f>
        <v>0</v>
      </c>
      <c r="AE94" s="50">
        <f>+[1]Area_Bosque!$B83*[1]Area_Cambios!AE$35</f>
        <v>0</v>
      </c>
      <c r="AF94" s="50">
        <f>+[1]Area_Bosque!$B83*[1]Area_Cambios!AF$35</f>
        <v>0</v>
      </c>
      <c r="AG94" s="50">
        <f>+[1]Area_Bosque!$B83*[1]Area_Cambios!AG$35</f>
        <v>0</v>
      </c>
      <c r="AH94" s="50">
        <f>+[1]Area_Bosque!$B83*[1]Area_Cambios!AH$35</f>
        <v>0</v>
      </c>
      <c r="AI94" s="50">
        <f>+[1]Area_Bosque!$B83*[1]Area_Cambios!AI$35</f>
        <v>0</v>
      </c>
      <c r="AJ94" s="50">
        <f>+[1]Area_Bosque!$B83*[1]Area_Cambios!AJ$35</f>
        <v>0</v>
      </c>
    </row>
    <row r="95" spans="1:36" s="50" customFormat="1" x14ac:dyDescent="0.3">
      <c r="A95" s="50" t="s">
        <v>8</v>
      </c>
      <c r="B95" s="50" t="s">
        <v>44</v>
      </c>
      <c r="C95" s="50" t="s">
        <v>195</v>
      </c>
      <c r="D95" s="50" t="s">
        <v>27</v>
      </c>
      <c r="E95" s="50" t="s">
        <v>27</v>
      </c>
      <c r="F95" s="50" t="s">
        <v>27</v>
      </c>
      <c r="G95" s="50" t="s">
        <v>30</v>
      </c>
      <c r="H95" s="50">
        <v>0</v>
      </c>
      <c r="I95" s="50" t="s">
        <v>35</v>
      </c>
      <c r="J95" s="50" t="s">
        <v>35</v>
      </c>
      <c r="K95" s="50">
        <v>0</v>
      </c>
      <c r="L95" s="50">
        <f t="shared" ref="L95:N101" si="24">+(K95+M95)/2</f>
        <v>0</v>
      </c>
      <c r="M95" s="50">
        <v>0</v>
      </c>
      <c r="N95" s="50">
        <f t="shared" si="24"/>
        <v>0</v>
      </c>
      <c r="O95" s="50">
        <v>0</v>
      </c>
      <c r="P95" s="50">
        <f t="shared" ref="P95:P101" si="25">+(O95+Q95)/2</f>
        <v>0</v>
      </c>
      <c r="Q95" s="50">
        <v>0</v>
      </c>
      <c r="R95" s="50">
        <f t="shared" ref="R95:R101" si="26">+(Q95+S95)/2</f>
        <v>5.1974999999999998E-6</v>
      </c>
      <c r="S95" s="50">
        <v>1.0395E-5</v>
      </c>
      <c r="T95" s="50">
        <f>+[1]Area_Bosque!$B66*[1]Area_Cambios!T$53</f>
        <v>0</v>
      </c>
      <c r="U95" s="50">
        <f>+[1]Area_Bosque!$B66*[1]Area_Cambios!U$53</f>
        <v>0</v>
      </c>
      <c r="V95" s="50">
        <f>+[1]Area_Bosque!$B66*[1]Area_Cambios!V$53</f>
        <v>0</v>
      </c>
      <c r="W95" s="50">
        <f>+[1]Area_Bosque!$B66*[1]Area_Cambios!W$53</f>
        <v>0</v>
      </c>
      <c r="X95" s="50">
        <f>+[1]Area_Bosque!$B66*[1]Area_Cambios!X$53</f>
        <v>0</v>
      </c>
      <c r="Y95" s="50">
        <f>+[1]Area_Bosque!$B66*[1]Area_Cambios!Y$53</f>
        <v>0</v>
      </c>
      <c r="Z95" s="50">
        <f>+[1]Area_Bosque!$B66*[1]Area_Cambios!Z$53</f>
        <v>0</v>
      </c>
      <c r="AA95" s="50">
        <f>+[1]Area_Bosque!$B66*[1]Area_Cambios!AA$53</f>
        <v>0</v>
      </c>
      <c r="AB95" s="50">
        <f>+[1]Area_Bosque!$B66*[1]Area_Cambios!AB$53</f>
        <v>0</v>
      </c>
      <c r="AC95" s="50">
        <f>+[1]Area_Bosque!$B66*[1]Area_Cambios!AC$53</f>
        <v>0</v>
      </c>
      <c r="AD95" s="50">
        <f>+[1]Area_Bosque!$B66*[1]Area_Cambios!AD$53</f>
        <v>0</v>
      </c>
      <c r="AE95" s="50">
        <f>+[1]Area_Bosque!$B66*[1]Area_Cambios!AE$53</f>
        <v>0</v>
      </c>
      <c r="AF95" s="50">
        <f>+[1]Area_Bosque!$B66*[1]Area_Cambios!AF$53</f>
        <v>0</v>
      </c>
      <c r="AG95" s="50">
        <f>+[1]Area_Bosque!$B66*[1]Area_Cambios!AG$53</f>
        <v>0</v>
      </c>
      <c r="AH95" s="50">
        <f>+[1]Area_Bosque!$B66*[1]Area_Cambios!AH$53</f>
        <v>0</v>
      </c>
      <c r="AI95" s="50">
        <f>+[1]Area_Bosque!$B66*[1]Area_Cambios!AI$53</f>
        <v>0</v>
      </c>
      <c r="AJ95" s="50">
        <f>+[1]Area_Bosque!$B66*[1]Area_Cambios!AJ$53</f>
        <v>0</v>
      </c>
    </row>
    <row r="96" spans="1:36" s="50" customFormat="1" x14ac:dyDescent="0.3">
      <c r="A96" s="50" t="s">
        <v>8</v>
      </c>
      <c r="B96" s="50" t="s">
        <v>45</v>
      </c>
      <c r="C96" s="50" t="s">
        <v>197</v>
      </c>
      <c r="D96" s="50" t="s">
        <v>27</v>
      </c>
      <c r="E96" s="50" t="s">
        <v>27</v>
      </c>
      <c r="F96" s="50" t="s">
        <v>27</v>
      </c>
      <c r="G96" s="50" t="s">
        <v>30</v>
      </c>
      <c r="H96" s="50">
        <v>0</v>
      </c>
      <c r="I96" s="50" t="s">
        <v>35</v>
      </c>
      <c r="J96" s="50" t="s">
        <v>35</v>
      </c>
      <c r="K96" s="50">
        <v>3.8999999999999999E-4</v>
      </c>
      <c r="L96" s="50">
        <f t="shared" si="24"/>
        <v>3.8999999999999999E-4</v>
      </c>
      <c r="M96" s="50">
        <v>3.8999999999999999E-4</v>
      </c>
      <c r="N96" s="50">
        <f t="shared" si="24"/>
        <v>3.8999999999999999E-4</v>
      </c>
      <c r="O96" s="50">
        <v>3.8999999999999999E-4</v>
      </c>
      <c r="P96" s="50">
        <f t="shared" si="25"/>
        <v>2.325075E-4</v>
      </c>
      <c r="Q96" s="50">
        <v>7.5014999999999999E-5</v>
      </c>
      <c r="R96" s="50">
        <f t="shared" si="26"/>
        <v>7.5240000000000005E-5</v>
      </c>
      <c r="S96" s="50">
        <v>7.546500000000001E-5</v>
      </c>
      <c r="T96" s="50">
        <f>+[1]Area_Bosque!$B67*[1]Area_Cambios!T$53</f>
        <v>0</v>
      </c>
      <c r="U96" s="50">
        <f>+[1]Area_Bosque!$B67*[1]Area_Cambios!U$53</f>
        <v>0</v>
      </c>
      <c r="V96" s="50">
        <f>+[1]Area_Bosque!$B67*[1]Area_Cambios!V$53</f>
        <v>0</v>
      </c>
      <c r="W96" s="50">
        <f>+[1]Area_Bosque!$B67*[1]Area_Cambios!W$53</f>
        <v>0</v>
      </c>
      <c r="X96" s="50">
        <f>+[1]Area_Bosque!$B67*[1]Area_Cambios!X$53</f>
        <v>0</v>
      </c>
      <c r="Y96" s="50">
        <f>+[1]Area_Bosque!$B67*[1]Area_Cambios!Y$53</f>
        <v>0</v>
      </c>
      <c r="Z96" s="50">
        <f>+[1]Area_Bosque!$B67*[1]Area_Cambios!Z$53</f>
        <v>0</v>
      </c>
      <c r="AA96" s="50">
        <f>+[1]Area_Bosque!$B67*[1]Area_Cambios!AA$53</f>
        <v>0</v>
      </c>
      <c r="AB96" s="50">
        <f>+[1]Area_Bosque!$B67*[1]Area_Cambios!AB$53</f>
        <v>0</v>
      </c>
      <c r="AC96" s="50">
        <f>+[1]Area_Bosque!$B67*[1]Area_Cambios!AC$53</f>
        <v>0</v>
      </c>
      <c r="AD96" s="50">
        <f>+[1]Area_Bosque!$B67*[1]Area_Cambios!AD$53</f>
        <v>0</v>
      </c>
      <c r="AE96" s="50">
        <f>+[1]Area_Bosque!$B67*[1]Area_Cambios!AE$53</f>
        <v>0</v>
      </c>
      <c r="AF96" s="50">
        <f>+[1]Area_Bosque!$B67*[1]Area_Cambios!AF$53</f>
        <v>0</v>
      </c>
      <c r="AG96" s="50">
        <f>+[1]Area_Bosque!$B67*[1]Area_Cambios!AG$53</f>
        <v>0</v>
      </c>
      <c r="AH96" s="50">
        <f>+[1]Area_Bosque!$B67*[1]Area_Cambios!AH$53</f>
        <v>0</v>
      </c>
      <c r="AI96" s="50">
        <f>+[1]Area_Bosque!$B67*[1]Area_Cambios!AI$53</f>
        <v>0</v>
      </c>
      <c r="AJ96" s="50">
        <f>+[1]Area_Bosque!$B67*[1]Area_Cambios!AJ$53</f>
        <v>0</v>
      </c>
    </row>
    <row r="97" spans="1:36" s="50" customFormat="1" x14ac:dyDescent="0.3">
      <c r="A97" s="50" t="s">
        <v>8</v>
      </c>
      <c r="B97" s="50" t="s">
        <v>46</v>
      </c>
      <c r="C97" s="50" t="s">
        <v>199</v>
      </c>
      <c r="D97" s="50" t="s">
        <v>27</v>
      </c>
      <c r="E97" s="50" t="s">
        <v>27</v>
      </c>
      <c r="F97" s="50" t="s">
        <v>27</v>
      </c>
      <c r="G97" s="50" t="s">
        <v>30</v>
      </c>
      <c r="H97" s="50">
        <v>0</v>
      </c>
      <c r="I97" s="50" t="s">
        <v>35</v>
      </c>
      <c r="J97" s="50" t="s">
        <v>35</v>
      </c>
      <c r="K97" s="50">
        <v>4.2464999999999994E-5</v>
      </c>
      <c r="L97" s="50">
        <f t="shared" si="24"/>
        <v>4.2464999999999994E-5</v>
      </c>
      <c r="M97" s="50">
        <v>4.2464999999999994E-5</v>
      </c>
      <c r="N97" s="50">
        <f t="shared" si="24"/>
        <v>4.2464999999999994E-5</v>
      </c>
      <c r="O97" s="50">
        <v>4.2464999999999994E-5</v>
      </c>
      <c r="P97" s="50">
        <f t="shared" si="25"/>
        <v>5.4824999999999998E-5</v>
      </c>
      <c r="Q97" s="50">
        <v>6.7185000000000001E-5</v>
      </c>
      <c r="R97" s="50">
        <f t="shared" si="26"/>
        <v>8.9032499999999992E-5</v>
      </c>
      <c r="S97" s="50">
        <v>1.1088E-4</v>
      </c>
      <c r="T97" s="50">
        <f>+[1]Area_Bosque!$B68*[1]Area_Cambios!T$53</f>
        <v>0</v>
      </c>
      <c r="U97" s="50">
        <f>+[1]Area_Bosque!$B68*[1]Area_Cambios!U$53</f>
        <v>0</v>
      </c>
      <c r="V97" s="50">
        <f>+[1]Area_Bosque!$B68*[1]Area_Cambios!V$53</f>
        <v>0</v>
      </c>
      <c r="W97" s="50">
        <f>+[1]Area_Bosque!$B68*[1]Area_Cambios!W$53</f>
        <v>0</v>
      </c>
      <c r="X97" s="50">
        <f>+[1]Area_Bosque!$B68*[1]Area_Cambios!X$53</f>
        <v>0</v>
      </c>
      <c r="Y97" s="50">
        <f>+[1]Area_Bosque!$B68*[1]Area_Cambios!Y$53</f>
        <v>0</v>
      </c>
      <c r="Z97" s="50">
        <f>+[1]Area_Bosque!$B68*[1]Area_Cambios!Z$53</f>
        <v>0</v>
      </c>
      <c r="AA97" s="50">
        <f>+[1]Area_Bosque!$B68*[1]Area_Cambios!AA$53</f>
        <v>0</v>
      </c>
      <c r="AB97" s="50">
        <f>+[1]Area_Bosque!$B68*[1]Area_Cambios!AB$53</f>
        <v>0</v>
      </c>
      <c r="AC97" s="50">
        <f>+[1]Area_Bosque!$B68*[1]Area_Cambios!AC$53</f>
        <v>0</v>
      </c>
      <c r="AD97" s="50">
        <f>+[1]Area_Bosque!$B68*[1]Area_Cambios!AD$53</f>
        <v>0</v>
      </c>
      <c r="AE97" s="50">
        <f>+[1]Area_Bosque!$B68*[1]Area_Cambios!AE$53</f>
        <v>0</v>
      </c>
      <c r="AF97" s="50">
        <f>+[1]Area_Bosque!$B68*[1]Area_Cambios!AF$53</f>
        <v>0</v>
      </c>
      <c r="AG97" s="50">
        <f>+[1]Area_Bosque!$B68*[1]Area_Cambios!AG$53</f>
        <v>0</v>
      </c>
      <c r="AH97" s="50">
        <f>+[1]Area_Bosque!$B68*[1]Area_Cambios!AH$53</f>
        <v>0</v>
      </c>
      <c r="AI97" s="50">
        <f>+[1]Area_Bosque!$B68*[1]Area_Cambios!AI$53</f>
        <v>0</v>
      </c>
      <c r="AJ97" s="50">
        <f>+[1]Area_Bosque!$B68*[1]Area_Cambios!AJ$53</f>
        <v>0</v>
      </c>
    </row>
    <row r="98" spans="1:36" s="51" customFormat="1" ht="15" thickBot="1" x14ac:dyDescent="0.35">
      <c r="A98" s="51" t="s">
        <v>8</v>
      </c>
      <c r="B98" s="51" t="s">
        <v>47</v>
      </c>
      <c r="C98" s="51" t="s">
        <v>201</v>
      </c>
      <c r="D98" s="51" t="s">
        <v>27</v>
      </c>
      <c r="E98" s="51" t="s">
        <v>27</v>
      </c>
      <c r="F98" s="51" t="s">
        <v>27</v>
      </c>
      <c r="G98" s="51" t="s">
        <v>30</v>
      </c>
      <c r="H98" s="51">
        <v>0</v>
      </c>
      <c r="I98" s="51" t="s">
        <v>35</v>
      </c>
      <c r="J98" s="51" t="s">
        <v>35</v>
      </c>
      <c r="K98" s="51">
        <v>5.1254999999999996E-5</v>
      </c>
      <c r="L98" s="51">
        <f t="shared" si="24"/>
        <v>5.1254999999999996E-5</v>
      </c>
      <c r="M98" s="51">
        <v>5.1254999999999996E-5</v>
      </c>
      <c r="N98" s="51">
        <f t="shared" si="24"/>
        <v>5.1254999999999996E-5</v>
      </c>
      <c r="O98" s="51">
        <v>5.1254999999999996E-5</v>
      </c>
      <c r="P98" s="51">
        <f t="shared" si="25"/>
        <v>4.8959999999999992E-5</v>
      </c>
      <c r="Q98" s="51">
        <v>4.6664999999999995E-5</v>
      </c>
      <c r="R98" s="51">
        <f t="shared" si="26"/>
        <v>6.17175E-5</v>
      </c>
      <c r="S98" s="51">
        <v>7.6769999999999999E-5</v>
      </c>
      <c r="T98" s="51">
        <f>+[1]Area_Bosque!$B69*[1]Area_Cambios!T$53</f>
        <v>0</v>
      </c>
      <c r="U98" s="51">
        <f>+[1]Area_Bosque!$B69*[1]Area_Cambios!U$53</f>
        <v>0</v>
      </c>
      <c r="V98" s="51">
        <f>+[1]Area_Bosque!$B69*[1]Area_Cambios!V$53</f>
        <v>0</v>
      </c>
      <c r="W98" s="51">
        <f>+[1]Area_Bosque!$B69*[1]Area_Cambios!W$53</f>
        <v>0</v>
      </c>
      <c r="X98" s="51">
        <f>+[1]Area_Bosque!$B69*[1]Area_Cambios!X$53</f>
        <v>0</v>
      </c>
      <c r="Y98" s="51">
        <f>+[1]Area_Bosque!$B69*[1]Area_Cambios!Y$53</f>
        <v>0</v>
      </c>
      <c r="Z98" s="51">
        <f>+[1]Area_Bosque!$B69*[1]Area_Cambios!Z$53</f>
        <v>0</v>
      </c>
      <c r="AA98" s="51">
        <f>+[1]Area_Bosque!$B69*[1]Area_Cambios!AA$53</f>
        <v>0</v>
      </c>
      <c r="AB98" s="51">
        <f>+[1]Area_Bosque!$B69*[1]Area_Cambios!AB$53</f>
        <v>0</v>
      </c>
      <c r="AC98" s="51">
        <f>+[1]Area_Bosque!$B69*[1]Area_Cambios!AC$53</f>
        <v>0</v>
      </c>
      <c r="AD98" s="51">
        <f>+[1]Area_Bosque!$B69*[1]Area_Cambios!AD$53</f>
        <v>0</v>
      </c>
      <c r="AE98" s="51">
        <f>+[1]Area_Bosque!$B69*[1]Area_Cambios!AE$53</f>
        <v>0</v>
      </c>
      <c r="AF98" s="51">
        <f>+[1]Area_Bosque!$B69*[1]Area_Cambios!AF$53</f>
        <v>0</v>
      </c>
      <c r="AG98" s="51">
        <f>+[1]Area_Bosque!$B69*[1]Area_Cambios!AG$53</f>
        <v>0</v>
      </c>
      <c r="AH98" s="51">
        <f>+[1]Area_Bosque!$B69*[1]Area_Cambios!AH$53</f>
        <v>0</v>
      </c>
      <c r="AI98" s="51">
        <f>+[1]Area_Bosque!$B69*[1]Area_Cambios!AI$53</f>
        <v>0</v>
      </c>
      <c r="AJ98" s="51">
        <f>+[1]Area_Bosque!$B69*[1]Area_Cambios!AJ$53</f>
        <v>0</v>
      </c>
    </row>
    <row r="99" spans="1:36" s="53" customFormat="1" x14ac:dyDescent="0.3">
      <c r="A99" s="53" t="s">
        <v>8</v>
      </c>
      <c r="B99" s="53" t="s">
        <v>176</v>
      </c>
      <c r="C99" s="53" t="s">
        <v>203</v>
      </c>
      <c r="D99" s="53" t="s">
        <v>27</v>
      </c>
      <c r="E99" s="53" t="s">
        <v>27</v>
      </c>
      <c r="F99" s="53" t="s">
        <v>27</v>
      </c>
      <c r="G99" s="53" t="s">
        <v>30</v>
      </c>
      <c r="H99" s="53">
        <v>0</v>
      </c>
      <c r="I99" s="53" t="s">
        <v>35</v>
      </c>
      <c r="J99" s="53" t="s">
        <v>35</v>
      </c>
      <c r="K99" s="53">
        <v>1.806E-5</v>
      </c>
      <c r="L99" s="53">
        <f t="shared" si="24"/>
        <v>1.806E-5</v>
      </c>
      <c r="M99" s="53">
        <v>1.806E-5</v>
      </c>
      <c r="N99" s="53">
        <f t="shared" si="24"/>
        <v>1.806E-5</v>
      </c>
      <c r="O99" s="53">
        <v>1.806E-5</v>
      </c>
      <c r="P99" s="53">
        <f t="shared" si="25"/>
        <v>2.12925E-5</v>
      </c>
      <c r="Q99" s="53">
        <v>2.4525000000000003E-5</v>
      </c>
      <c r="R99" s="53">
        <f t="shared" si="26"/>
        <v>2.8170000000000003E-5</v>
      </c>
      <c r="S99" s="53">
        <v>3.1814999999999999E-5</v>
      </c>
      <c r="T99" s="53">
        <f>+[1]Area_Bosque!$B70*[1]Area_Cambios!T$53</f>
        <v>0</v>
      </c>
      <c r="U99" s="53">
        <f>+[1]Area_Bosque!$B70*[1]Area_Cambios!U$53</f>
        <v>0</v>
      </c>
      <c r="V99" s="53">
        <f>+[1]Area_Bosque!$B70*[1]Area_Cambios!V$53</f>
        <v>0</v>
      </c>
      <c r="W99" s="53">
        <f>+[1]Area_Bosque!$B70*[1]Area_Cambios!W$53</f>
        <v>0</v>
      </c>
      <c r="X99" s="53">
        <f>+[1]Area_Bosque!$B70*[1]Area_Cambios!X$53</f>
        <v>0</v>
      </c>
      <c r="Y99" s="53">
        <f>+[1]Area_Bosque!$B70*[1]Area_Cambios!Y$53</f>
        <v>0</v>
      </c>
      <c r="Z99" s="53">
        <f>+[1]Area_Bosque!$B70*[1]Area_Cambios!Z$53</f>
        <v>0</v>
      </c>
      <c r="AA99" s="53">
        <f>+[1]Area_Bosque!$B70*[1]Area_Cambios!AA$53</f>
        <v>0</v>
      </c>
      <c r="AB99" s="53">
        <f>+[1]Area_Bosque!$B70*[1]Area_Cambios!AB$53</f>
        <v>0</v>
      </c>
      <c r="AC99" s="53">
        <f>+[1]Area_Bosque!$B70*[1]Area_Cambios!AC$53</f>
        <v>0</v>
      </c>
      <c r="AD99" s="53">
        <f>+[1]Area_Bosque!$B70*[1]Area_Cambios!AD$53</f>
        <v>0</v>
      </c>
      <c r="AE99" s="53">
        <f>+[1]Area_Bosque!$B70*[1]Area_Cambios!AE$53</f>
        <v>0</v>
      </c>
      <c r="AF99" s="53">
        <f>+[1]Area_Bosque!$B70*[1]Area_Cambios!AF$53</f>
        <v>0</v>
      </c>
      <c r="AG99" s="53">
        <f>+[1]Area_Bosque!$B70*[1]Area_Cambios!AG$53</f>
        <v>0</v>
      </c>
      <c r="AH99" s="53">
        <f>+[1]Area_Bosque!$B70*[1]Area_Cambios!AH$53</f>
        <v>0</v>
      </c>
      <c r="AI99" s="53">
        <f>+[1]Area_Bosque!$B70*[1]Area_Cambios!AI$53</f>
        <v>0</v>
      </c>
      <c r="AJ99" s="53">
        <f>+[1]Area_Bosque!$B70*[1]Area_Cambios!AJ$53</f>
        <v>0</v>
      </c>
    </row>
    <row r="100" spans="1:36" s="47" customFormat="1" x14ac:dyDescent="0.3">
      <c r="A100" s="47" t="s">
        <v>8</v>
      </c>
      <c r="B100" s="47" t="s">
        <v>178</v>
      </c>
      <c r="C100" s="47" t="s">
        <v>205</v>
      </c>
      <c r="D100" s="47" t="s">
        <v>27</v>
      </c>
      <c r="E100" s="47" t="s">
        <v>27</v>
      </c>
      <c r="F100" s="47" t="s">
        <v>27</v>
      </c>
      <c r="G100" s="47" t="s">
        <v>30</v>
      </c>
      <c r="H100" s="47">
        <v>0</v>
      </c>
      <c r="I100" s="47" t="s">
        <v>35</v>
      </c>
      <c r="J100" s="47" t="s">
        <v>35</v>
      </c>
      <c r="K100" s="47">
        <v>1.0255500000000001E-4</v>
      </c>
      <c r="L100" s="47">
        <f t="shared" si="24"/>
        <v>1.0255500000000001E-4</v>
      </c>
      <c r="M100" s="47">
        <v>1.0255500000000001E-4</v>
      </c>
      <c r="N100" s="47">
        <f t="shared" si="24"/>
        <v>1.0255500000000001E-4</v>
      </c>
      <c r="O100" s="47">
        <v>1.0255500000000001E-4</v>
      </c>
      <c r="P100" s="47">
        <f t="shared" si="25"/>
        <v>1.0723500000000001E-4</v>
      </c>
      <c r="Q100" s="47">
        <v>1.11915E-4</v>
      </c>
      <c r="R100" s="47">
        <f t="shared" si="26"/>
        <v>1.5797249999999999E-4</v>
      </c>
      <c r="S100" s="47">
        <v>2.0403000000000001E-4</v>
      </c>
      <c r="T100" s="47">
        <f>+[1]Area_Bosque!$B71*[1]Area_Cambios!T$53</f>
        <v>0</v>
      </c>
      <c r="U100" s="47">
        <f>+[1]Area_Bosque!$B71*[1]Area_Cambios!U$53</f>
        <v>0</v>
      </c>
      <c r="V100" s="47">
        <f>+[1]Area_Bosque!$B71*[1]Area_Cambios!V$53</f>
        <v>0</v>
      </c>
      <c r="W100" s="47">
        <f>+[1]Area_Bosque!$B71*[1]Area_Cambios!W$53</f>
        <v>0</v>
      </c>
      <c r="X100" s="47">
        <f>+[1]Area_Bosque!$B71*[1]Area_Cambios!X$53</f>
        <v>0</v>
      </c>
      <c r="Y100" s="47">
        <f>+[1]Area_Bosque!$B71*[1]Area_Cambios!Y$53</f>
        <v>0</v>
      </c>
      <c r="Z100" s="47">
        <f>+[1]Area_Bosque!$B71*[1]Area_Cambios!Z$53</f>
        <v>0</v>
      </c>
      <c r="AA100" s="47">
        <f>+[1]Area_Bosque!$B71*[1]Area_Cambios!AA$53</f>
        <v>0</v>
      </c>
      <c r="AB100" s="47">
        <f>+[1]Area_Bosque!$B71*[1]Area_Cambios!AB$53</f>
        <v>0</v>
      </c>
      <c r="AC100" s="47">
        <f>+[1]Area_Bosque!$B71*[1]Area_Cambios!AC$53</f>
        <v>0</v>
      </c>
      <c r="AD100" s="47">
        <f>+[1]Area_Bosque!$B71*[1]Area_Cambios!AD$53</f>
        <v>0</v>
      </c>
      <c r="AE100" s="47">
        <f>+[1]Area_Bosque!$B71*[1]Area_Cambios!AE$53</f>
        <v>0</v>
      </c>
      <c r="AF100" s="47">
        <f>+[1]Area_Bosque!$B71*[1]Area_Cambios!AF$53</f>
        <v>0</v>
      </c>
      <c r="AG100" s="47">
        <f>+[1]Area_Bosque!$B71*[1]Area_Cambios!AG$53</f>
        <v>0</v>
      </c>
      <c r="AH100" s="47">
        <f>+[1]Area_Bosque!$B71*[1]Area_Cambios!AH$53</f>
        <v>0</v>
      </c>
      <c r="AI100" s="47">
        <f>+[1]Area_Bosque!$B71*[1]Area_Cambios!AI$53</f>
        <v>0</v>
      </c>
      <c r="AJ100" s="47">
        <f>+[1]Area_Bosque!$B71*[1]Area_Cambios!AJ$53</f>
        <v>0</v>
      </c>
    </row>
    <row r="101" spans="1:36" s="47" customFormat="1" x14ac:dyDescent="0.3">
      <c r="A101" s="47" t="s">
        <v>8</v>
      </c>
      <c r="B101" s="47" t="s">
        <v>180</v>
      </c>
      <c r="C101" s="47" t="s">
        <v>207</v>
      </c>
      <c r="D101" s="47" t="s">
        <v>27</v>
      </c>
      <c r="E101" s="47" t="s">
        <v>27</v>
      </c>
      <c r="F101" s="47" t="s">
        <v>27</v>
      </c>
      <c r="G101" s="47" t="s">
        <v>30</v>
      </c>
      <c r="H101" s="47">
        <v>0</v>
      </c>
      <c r="I101" s="47" t="s">
        <v>35</v>
      </c>
      <c r="J101" s="47" t="s">
        <v>35</v>
      </c>
      <c r="K101" s="47">
        <v>3.0825000000000004E-5</v>
      </c>
      <c r="L101" s="47">
        <f t="shared" si="24"/>
        <v>3.0825000000000004E-5</v>
      </c>
      <c r="M101" s="47">
        <v>3.0825000000000004E-5</v>
      </c>
      <c r="N101" s="47">
        <f t="shared" si="24"/>
        <v>3.0825000000000004E-5</v>
      </c>
      <c r="O101" s="47">
        <v>3.0825000000000004E-5</v>
      </c>
      <c r="P101" s="47">
        <f t="shared" si="25"/>
        <v>2.2770000000000001E-5</v>
      </c>
      <c r="Q101" s="47">
        <v>1.4715000000000001E-5</v>
      </c>
      <c r="R101" s="47">
        <f t="shared" si="26"/>
        <v>1.8089999999999998E-5</v>
      </c>
      <c r="S101" s="47">
        <v>2.1464999999999999E-5</v>
      </c>
      <c r="T101" s="47">
        <f>+[1]Area_Bosque!$B72*[1]Area_Cambios!T$53</f>
        <v>0</v>
      </c>
      <c r="U101" s="47">
        <f>+[1]Area_Bosque!$B72*[1]Area_Cambios!U$53</f>
        <v>0</v>
      </c>
      <c r="V101" s="47">
        <f>+[1]Area_Bosque!$B72*[1]Area_Cambios!V$53</f>
        <v>0</v>
      </c>
      <c r="W101" s="47">
        <f>+[1]Area_Bosque!$B72*[1]Area_Cambios!W$53</f>
        <v>0</v>
      </c>
      <c r="X101" s="47">
        <f>+[1]Area_Bosque!$B72*[1]Area_Cambios!X$53</f>
        <v>0</v>
      </c>
      <c r="Y101" s="47">
        <f>+[1]Area_Bosque!$B72*[1]Area_Cambios!Y$53</f>
        <v>0</v>
      </c>
      <c r="Z101" s="47">
        <f>+[1]Area_Bosque!$B72*[1]Area_Cambios!Z$53</f>
        <v>0</v>
      </c>
      <c r="AA101" s="47">
        <f>+[1]Area_Bosque!$B72*[1]Area_Cambios!AA$53</f>
        <v>0</v>
      </c>
      <c r="AB101" s="47">
        <f>+[1]Area_Bosque!$B72*[1]Area_Cambios!AB$53</f>
        <v>0</v>
      </c>
      <c r="AC101" s="47">
        <f>+[1]Area_Bosque!$B72*[1]Area_Cambios!AC$53</f>
        <v>0</v>
      </c>
      <c r="AD101" s="47">
        <f>+[1]Area_Bosque!$B72*[1]Area_Cambios!AD$53</f>
        <v>0</v>
      </c>
      <c r="AE101" s="47">
        <f>+[1]Area_Bosque!$B72*[1]Area_Cambios!AE$53</f>
        <v>0</v>
      </c>
      <c r="AF101" s="47">
        <f>+[1]Area_Bosque!$B72*[1]Area_Cambios!AF$53</f>
        <v>0</v>
      </c>
      <c r="AG101" s="47">
        <f>+[1]Area_Bosque!$B72*[1]Area_Cambios!AG$53</f>
        <v>0</v>
      </c>
      <c r="AH101" s="47">
        <f>+[1]Area_Bosque!$B72*[1]Area_Cambios!AH$53</f>
        <v>0</v>
      </c>
      <c r="AI101" s="47">
        <f>+[1]Area_Bosque!$B72*[1]Area_Cambios!AI$53</f>
        <v>0</v>
      </c>
      <c r="AJ101" s="47">
        <f>+[1]Area_Bosque!$B72*[1]Area_Cambios!AJ$53</f>
        <v>0</v>
      </c>
    </row>
    <row r="102" spans="1:36" s="47" customFormat="1" x14ac:dyDescent="0.3">
      <c r="A102" s="47" t="s">
        <v>8</v>
      </c>
      <c r="B102" s="47" t="s">
        <v>182</v>
      </c>
      <c r="C102" s="47" t="s">
        <v>209</v>
      </c>
      <c r="D102" s="47" t="s">
        <v>27</v>
      </c>
      <c r="E102" s="47" t="s">
        <v>27</v>
      </c>
      <c r="F102" s="47" t="s">
        <v>27</v>
      </c>
      <c r="G102" s="47" t="s">
        <v>30</v>
      </c>
      <c r="H102" s="47">
        <v>0</v>
      </c>
      <c r="I102" s="47" t="s">
        <v>35</v>
      </c>
      <c r="J102" s="47" t="s">
        <v>35</v>
      </c>
      <c r="K102" s="47">
        <v>3.3630000000000002E-5</v>
      </c>
      <c r="L102" s="47">
        <f>+(K102+M102)/2</f>
        <v>3.3630000000000002E-5</v>
      </c>
      <c r="M102" s="47">
        <v>3.3630000000000002E-5</v>
      </c>
      <c r="N102" s="47">
        <f>+(M102+O102)/2</f>
        <v>3.3630000000000002E-5</v>
      </c>
      <c r="O102" s="47">
        <v>3.3630000000000002E-5</v>
      </c>
      <c r="P102" s="47">
        <f>+(O102+Q102)/2</f>
        <v>2.0842500000000002E-5</v>
      </c>
      <c r="Q102" s="47">
        <v>8.055E-6</v>
      </c>
      <c r="R102" s="47">
        <f>+(Q102+S102)/2</f>
        <v>1.16775E-5</v>
      </c>
      <c r="S102" s="47">
        <v>1.5299999999999999E-5</v>
      </c>
      <c r="T102" s="47">
        <f>+[1]Area_Bosque!$B73*[1]Area_Cambios!T$53</f>
        <v>0</v>
      </c>
      <c r="U102" s="47">
        <f>+[1]Area_Bosque!$B73*[1]Area_Cambios!U$53</f>
        <v>0</v>
      </c>
      <c r="V102" s="47">
        <f>+[1]Area_Bosque!$B73*[1]Area_Cambios!V$53</f>
        <v>0</v>
      </c>
      <c r="W102" s="47">
        <f>+[1]Area_Bosque!$B73*[1]Area_Cambios!W$53</f>
        <v>0</v>
      </c>
      <c r="X102" s="47">
        <f>+[1]Area_Bosque!$B73*[1]Area_Cambios!X$53</f>
        <v>0</v>
      </c>
      <c r="Y102" s="47">
        <f>+[1]Area_Bosque!$B73*[1]Area_Cambios!Y$53</f>
        <v>0</v>
      </c>
      <c r="Z102" s="47">
        <f>+[1]Area_Bosque!$B73*[1]Area_Cambios!Z$53</f>
        <v>0</v>
      </c>
      <c r="AA102" s="47">
        <f>+[1]Area_Bosque!$B73*[1]Area_Cambios!AA$53</f>
        <v>0</v>
      </c>
      <c r="AB102" s="47">
        <f>+[1]Area_Bosque!$B73*[1]Area_Cambios!AB$53</f>
        <v>0</v>
      </c>
      <c r="AC102" s="47">
        <f>+[1]Area_Bosque!$B73*[1]Area_Cambios!AC$53</f>
        <v>0</v>
      </c>
      <c r="AD102" s="47">
        <f>+[1]Area_Bosque!$B73*[1]Area_Cambios!AD$53</f>
        <v>0</v>
      </c>
      <c r="AE102" s="47">
        <f>+[1]Area_Bosque!$B73*[1]Area_Cambios!AE$53</f>
        <v>0</v>
      </c>
      <c r="AF102" s="47">
        <f>+[1]Area_Bosque!$B73*[1]Area_Cambios!AF$53</f>
        <v>0</v>
      </c>
      <c r="AG102" s="47">
        <f>+[1]Area_Bosque!$B73*[1]Area_Cambios!AG$53</f>
        <v>0</v>
      </c>
      <c r="AH102" s="47">
        <f>+[1]Area_Bosque!$B73*[1]Area_Cambios!AH$53</f>
        <v>0</v>
      </c>
      <c r="AI102" s="47">
        <f>+[1]Area_Bosque!$B73*[1]Area_Cambios!AI$53</f>
        <v>0</v>
      </c>
      <c r="AJ102" s="47">
        <f>+[1]Area_Bosque!$B73*[1]Area_Cambios!AJ$53</f>
        <v>0</v>
      </c>
    </row>
    <row r="103" spans="1:36" s="47" customFormat="1" x14ac:dyDescent="0.3">
      <c r="A103" s="47" t="s">
        <v>8</v>
      </c>
      <c r="B103" s="47" t="s">
        <v>184</v>
      </c>
      <c r="C103" s="47" t="s">
        <v>211</v>
      </c>
      <c r="D103" s="47" t="s">
        <v>27</v>
      </c>
      <c r="E103" s="47" t="s">
        <v>27</v>
      </c>
      <c r="F103" s="47" t="s">
        <v>27</v>
      </c>
      <c r="G103" s="47" t="s">
        <v>30</v>
      </c>
      <c r="H103" s="47">
        <v>0</v>
      </c>
      <c r="I103" s="47" t="s">
        <v>35</v>
      </c>
      <c r="J103" s="47" t="s">
        <v>35</v>
      </c>
      <c r="K103" s="47">
        <v>1.8300000000000001E-6</v>
      </c>
      <c r="L103" s="47">
        <f t="shared" ref="L103:N110" si="27">+(K103+M103)/2</f>
        <v>1.8300000000000001E-6</v>
      </c>
      <c r="M103" s="47">
        <v>1.8300000000000001E-6</v>
      </c>
      <c r="N103" s="47">
        <f t="shared" si="27"/>
        <v>1.8300000000000001E-6</v>
      </c>
      <c r="O103" s="47">
        <v>1.8300000000000001E-6</v>
      </c>
      <c r="P103" s="47">
        <f t="shared" ref="P103:P110" si="28">+(O103+Q103)/2</f>
        <v>2.5799999999999999E-6</v>
      </c>
      <c r="Q103" s="47">
        <v>3.3299999999999999E-6</v>
      </c>
      <c r="R103" s="47">
        <f t="shared" ref="R103:R110" si="29">+(Q103+S103)/2</f>
        <v>4.6574999999999999E-6</v>
      </c>
      <c r="S103" s="47">
        <v>5.9850000000000003E-6</v>
      </c>
      <c r="T103" s="47">
        <f>+[1]Area_Bosque!$B74*[1]Area_Cambios!T$53</f>
        <v>0</v>
      </c>
      <c r="U103" s="47">
        <f>+[1]Area_Bosque!$B74*[1]Area_Cambios!U$53</f>
        <v>0</v>
      </c>
      <c r="V103" s="47">
        <f>+[1]Area_Bosque!$B74*[1]Area_Cambios!V$53</f>
        <v>0</v>
      </c>
      <c r="W103" s="47">
        <f>+[1]Area_Bosque!$B74*[1]Area_Cambios!W$53</f>
        <v>0</v>
      </c>
      <c r="X103" s="47">
        <f>+[1]Area_Bosque!$B74*[1]Area_Cambios!X$53</f>
        <v>0</v>
      </c>
      <c r="Y103" s="47">
        <f>+[1]Area_Bosque!$B74*[1]Area_Cambios!Y$53</f>
        <v>0</v>
      </c>
      <c r="Z103" s="47">
        <f>+[1]Area_Bosque!$B74*[1]Area_Cambios!Z$53</f>
        <v>0</v>
      </c>
      <c r="AA103" s="47">
        <f>+[1]Area_Bosque!$B74*[1]Area_Cambios!AA$53</f>
        <v>0</v>
      </c>
      <c r="AB103" s="47">
        <f>+[1]Area_Bosque!$B74*[1]Area_Cambios!AB$53</f>
        <v>0</v>
      </c>
      <c r="AC103" s="47">
        <f>+[1]Area_Bosque!$B74*[1]Area_Cambios!AC$53</f>
        <v>0</v>
      </c>
      <c r="AD103" s="47">
        <f>+[1]Area_Bosque!$B74*[1]Area_Cambios!AD$53</f>
        <v>0</v>
      </c>
      <c r="AE103" s="47">
        <f>+[1]Area_Bosque!$B74*[1]Area_Cambios!AE$53</f>
        <v>0</v>
      </c>
      <c r="AF103" s="47">
        <f>+[1]Area_Bosque!$B74*[1]Area_Cambios!AF$53</f>
        <v>0</v>
      </c>
      <c r="AG103" s="47">
        <f>+[1]Area_Bosque!$B74*[1]Area_Cambios!AG$53</f>
        <v>0</v>
      </c>
      <c r="AH103" s="47">
        <f>+[1]Area_Bosque!$B74*[1]Area_Cambios!AH$53</f>
        <v>0</v>
      </c>
      <c r="AI103" s="47">
        <f>+[1]Area_Bosque!$B74*[1]Area_Cambios!AI$53</f>
        <v>0</v>
      </c>
      <c r="AJ103" s="47">
        <f>+[1]Area_Bosque!$B74*[1]Area_Cambios!AJ$53</f>
        <v>0</v>
      </c>
    </row>
    <row r="104" spans="1:36" s="47" customFormat="1" x14ac:dyDescent="0.3">
      <c r="A104" s="47" t="s">
        <v>8</v>
      </c>
      <c r="B104" s="47" t="s">
        <v>186</v>
      </c>
      <c r="C104" s="47" t="s">
        <v>213</v>
      </c>
      <c r="D104" s="47" t="s">
        <v>27</v>
      </c>
      <c r="E104" s="47" t="s">
        <v>27</v>
      </c>
      <c r="F104" s="47" t="s">
        <v>27</v>
      </c>
      <c r="G104" s="47" t="s">
        <v>30</v>
      </c>
      <c r="H104" s="47">
        <v>0</v>
      </c>
      <c r="I104" s="47" t="s">
        <v>35</v>
      </c>
      <c r="J104" s="47" t="s">
        <v>35</v>
      </c>
      <c r="K104" s="47">
        <v>4.2E-7</v>
      </c>
      <c r="L104" s="47">
        <f t="shared" si="27"/>
        <v>4.2E-7</v>
      </c>
      <c r="M104" s="47">
        <v>4.2E-7</v>
      </c>
      <c r="N104" s="47">
        <f t="shared" si="27"/>
        <v>4.2E-7</v>
      </c>
      <c r="O104" s="47">
        <v>4.2E-7</v>
      </c>
      <c r="P104" s="47">
        <f t="shared" si="28"/>
        <v>1.87725E-5</v>
      </c>
      <c r="Q104" s="47">
        <v>3.7125000000000001E-5</v>
      </c>
      <c r="R104" s="47">
        <f t="shared" si="29"/>
        <v>2.83725E-5</v>
      </c>
      <c r="S104" s="47">
        <v>1.9620000000000002E-5</v>
      </c>
      <c r="T104" s="47">
        <f>+[1]Area_Bosque!$B57*[1]Area_Cambios!T$71</f>
        <v>0</v>
      </c>
      <c r="U104" s="47">
        <f>+[1]Area_Bosque!$B57*[1]Area_Cambios!U$71</f>
        <v>0</v>
      </c>
      <c r="V104" s="47">
        <f>+[1]Area_Bosque!$B57*[1]Area_Cambios!V$71</f>
        <v>0</v>
      </c>
      <c r="W104" s="47">
        <f>+[1]Area_Bosque!$B57*[1]Area_Cambios!W$71</f>
        <v>0</v>
      </c>
      <c r="X104" s="47">
        <f>+[1]Area_Bosque!$B57*[1]Area_Cambios!X$71</f>
        <v>0</v>
      </c>
      <c r="Y104" s="47">
        <f>+[1]Area_Bosque!$B57*[1]Area_Cambios!Y$71</f>
        <v>0</v>
      </c>
      <c r="Z104" s="47">
        <f>+[1]Area_Bosque!$B57*[1]Area_Cambios!Z$71</f>
        <v>0</v>
      </c>
      <c r="AA104" s="47">
        <f>+[1]Area_Bosque!$B57*[1]Area_Cambios!AA$71</f>
        <v>0</v>
      </c>
      <c r="AB104" s="47">
        <f>+[1]Area_Bosque!$B57*[1]Area_Cambios!AB$71</f>
        <v>0</v>
      </c>
      <c r="AC104" s="47">
        <f>+[1]Area_Bosque!$B57*[1]Area_Cambios!AC$71</f>
        <v>0</v>
      </c>
      <c r="AD104" s="47">
        <f>+[1]Area_Bosque!$B57*[1]Area_Cambios!AD$71</f>
        <v>0</v>
      </c>
      <c r="AE104" s="47">
        <f>+[1]Area_Bosque!$B57*[1]Area_Cambios!AE$71</f>
        <v>0</v>
      </c>
      <c r="AF104" s="47">
        <f>+[1]Area_Bosque!$B57*[1]Area_Cambios!AF$71</f>
        <v>0</v>
      </c>
      <c r="AG104" s="47">
        <f>+[1]Area_Bosque!$B57*[1]Area_Cambios!AG$71</f>
        <v>0</v>
      </c>
      <c r="AH104" s="47">
        <f>+[1]Area_Bosque!$B57*[1]Area_Cambios!AH$71</f>
        <v>0</v>
      </c>
      <c r="AI104" s="47">
        <f>+[1]Area_Bosque!$B57*[1]Area_Cambios!AI$71</f>
        <v>0</v>
      </c>
      <c r="AJ104" s="47">
        <f>+[1]Area_Bosque!$B57*[1]Area_Cambios!AJ$71</f>
        <v>0</v>
      </c>
    </row>
    <row r="105" spans="1:36" s="47" customFormat="1" x14ac:dyDescent="0.3">
      <c r="A105" s="47" t="s">
        <v>8</v>
      </c>
      <c r="B105" s="47" t="s">
        <v>188</v>
      </c>
      <c r="C105" s="47" t="s">
        <v>215</v>
      </c>
      <c r="D105" s="47" t="s">
        <v>27</v>
      </c>
      <c r="E105" s="47" t="s">
        <v>27</v>
      </c>
      <c r="F105" s="47" t="s">
        <v>27</v>
      </c>
      <c r="G105" s="47" t="s">
        <v>30</v>
      </c>
      <c r="H105" s="47">
        <v>0</v>
      </c>
      <c r="I105" s="47" t="s">
        <v>35</v>
      </c>
      <c r="J105" s="47" t="s">
        <v>35</v>
      </c>
      <c r="K105" s="47">
        <v>4.9768499999999999E-4</v>
      </c>
      <c r="L105" s="47">
        <f t="shared" si="27"/>
        <v>4.9768499999999999E-4</v>
      </c>
      <c r="M105" s="47">
        <v>4.9768499999999999E-4</v>
      </c>
      <c r="N105" s="47">
        <f t="shared" si="27"/>
        <v>4.9768499999999999E-4</v>
      </c>
      <c r="O105" s="47">
        <v>4.9768499999999999E-4</v>
      </c>
      <c r="P105" s="47">
        <f t="shared" si="28"/>
        <v>4.867575E-4</v>
      </c>
      <c r="Q105" s="47">
        <v>4.7583E-4</v>
      </c>
      <c r="R105" s="47">
        <f t="shared" si="29"/>
        <v>2.9945250000000003E-4</v>
      </c>
      <c r="S105" s="47">
        <v>1.23075E-4</v>
      </c>
      <c r="T105" s="47">
        <f>+[1]Area_Bosque!$B58*[1]Area_Cambios!T$71</f>
        <v>0</v>
      </c>
      <c r="U105" s="47">
        <f>+[1]Area_Bosque!$B58*[1]Area_Cambios!U$71</f>
        <v>0</v>
      </c>
      <c r="V105" s="47">
        <f>+[1]Area_Bosque!$B58*[1]Area_Cambios!V$71</f>
        <v>0</v>
      </c>
      <c r="W105" s="47">
        <f>+[1]Area_Bosque!$B58*[1]Area_Cambios!W$71</f>
        <v>0</v>
      </c>
      <c r="X105" s="47">
        <f>+[1]Area_Bosque!$B58*[1]Area_Cambios!X$71</f>
        <v>0</v>
      </c>
      <c r="Y105" s="47">
        <f>+[1]Area_Bosque!$B58*[1]Area_Cambios!Y$71</f>
        <v>0</v>
      </c>
      <c r="Z105" s="47">
        <f>+[1]Area_Bosque!$B58*[1]Area_Cambios!Z$71</f>
        <v>0</v>
      </c>
      <c r="AA105" s="47">
        <f>+[1]Area_Bosque!$B58*[1]Area_Cambios!AA$71</f>
        <v>0</v>
      </c>
      <c r="AB105" s="47">
        <f>+[1]Area_Bosque!$B58*[1]Area_Cambios!AB$71</f>
        <v>0</v>
      </c>
      <c r="AC105" s="47">
        <f>+[1]Area_Bosque!$B58*[1]Area_Cambios!AC$71</f>
        <v>0</v>
      </c>
      <c r="AD105" s="47">
        <f>+[1]Area_Bosque!$B58*[1]Area_Cambios!AD$71</f>
        <v>0</v>
      </c>
      <c r="AE105" s="47">
        <f>+[1]Area_Bosque!$B58*[1]Area_Cambios!AE$71</f>
        <v>0</v>
      </c>
      <c r="AF105" s="47">
        <f>+[1]Area_Bosque!$B58*[1]Area_Cambios!AF$71</f>
        <v>0</v>
      </c>
      <c r="AG105" s="47">
        <f>+[1]Area_Bosque!$B58*[1]Area_Cambios!AG$71</f>
        <v>0</v>
      </c>
      <c r="AH105" s="47">
        <f>+[1]Area_Bosque!$B58*[1]Area_Cambios!AH$71</f>
        <v>0</v>
      </c>
      <c r="AI105" s="47">
        <f>+[1]Area_Bosque!$B58*[1]Area_Cambios!AI$71</f>
        <v>0</v>
      </c>
      <c r="AJ105" s="47">
        <f>+[1]Area_Bosque!$B58*[1]Area_Cambios!AJ$71</f>
        <v>0</v>
      </c>
    </row>
    <row r="106" spans="1:36" s="47" customFormat="1" x14ac:dyDescent="0.3">
      <c r="A106" s="47" t="s">
        <v>8</v>
      </c>
      <c r="B106" s="47" t="s">
        <v>190</v>
      </c>
      <c r="C106" s="47" t="s">
        <v>217</v>
      </c>
      <c r="D106" s="47" t="s">
        <v>27</v>
      </c>
      <c r="E106" s="47" t="s">
        <v>27</v>
      </c>
      <c r="F106" s="47" t="s">
        <v>27</v>
      </c>
      <c r="G106" s="47" t="s">
        <v>30</v>
      </c>
      <c r="H106" s="47">
        <v>0</v>
      </c>
      <c r="I106" s="47" t="s">
        <v>35</v>
      </c>
      <c r="J106" s="47" t="s">
        <v>35</v>
      </c>
      <c r="K106" s="47">
        <v>5.2049999999999991E-5</v>
      </c>
      <c r="L106" s="47">
        <f t="shared" si="27"/>
        <v>5.2049999999999991E-5</v>
      </c>
      <c r="M106" s="47">
        <v>5.2049999999999991E-5</v>
      </c>
      <c r="N106" s="47">
        <f t="shared" si="27"/>
        <v>5.2049999999999991E-5</v>
      </c>
      <c r="O106" s="47">
        <v>5.2049999999999991E-5</v>
      </c>
      <c r="P106" s="47">
        <f t="shared" si="28"/>
        <v>2.4483749999999998E-4</v>
      </c>
      <c r="Q106" s="47">
        <v>4.3762500000000003E-4</v>
      </c>
      <c r="R106" s="47">
        <f t="shared" si="29"/>
        <v>3.3203250000000002E-4</v>
      </c>
      <c r="S106" s="47">
        <v>2.2644000000000001E-4</v>
      </c>
      <c r="T106" s="47">
        <f>+[1]Area_Bosque!$B59*[1]Area_Cambios!T$71</f>
        <v>0</v>
      </c>
      <c r="U106" s="47">
        <f>+[1]Area_Bosque!$B59*[1]Area_Cambios!U$71</f>
        <v>0</v>
      </c>
      <c r="V106" s="47">
        <f>+[1]Area_Bosque!$B59*[1]Area_Cambios!V$71</f>
        <v>0</v>
      </c>
      <c r="W106" s="47">
        <f>+[1]Area_Bosque!$B59*[1]Area_Cambios!W$71</f>
        <v>0</v>
      </c>
      <c r="X106" s="47">
        <f>+[1]Area_Bosque!$B59*[1]Area_Cambios!X$71</f>
        <v>0</v>
      </c>
      <c r="Y106" s="47">
        <f>+[1]Area_Bosque!$B59*[1]Area_Cambios!Y$71</f>
        <v>0</v>
      </c>
      <c r="Z106" s="47">
        <f>+[1]Area_Bosque!$B59*[1]Area_Cambios!Z$71</f>
        <v>0</v>
      </c>
      <c r="AA106" s="47">
        <f>+[1]Area_Bosque!$B59*[1]Area_Cambios!AA$71</f>
        <v>0</v>
      </c>
      <c r="AB106" s="47">
        <f>+[1]Area_Bosque!$B59*[1]Area_Cambios!AB$71</f>
        <v>0</v>
      </c>
      <c r="AC106" s="47">
        <f>+[1]Area_Bosque!$B59*[1]Area_Cambios!AC$71</f>
        <v>0</v>
      </c>
      <c r="AD106" s="47">
        <f>+[1]Area_Bosque!$B59*[1]Area_Cambios!AD$71</f>
        <v>0</v>
      </c>
      <c r="AE106" s="47">
        <f>+[1]Area_Bosque!$B59*[1]Area_Cambios!AE$71</f>
        <v>0</v>
      </c>
      <c r="AF106" s="47">
        <f>+[1]Area_Bosque!$B59*[1]Area_Cambios!AF$71</f>
        <v>0</v>
      </c>
      <c r="AG106" s="47">
        <f>+[1]Area_Bosque!$B59*[1]Area_Cambios!AG$71</f>
        <v>0</v>
      </c>
      <c r="AH106" s="47">
        <f>+[1]Area_Bosque!$B59*[1]Area_Cambios!AH$71</f>
        <v>0</v>
      </c>
      <c r="AI106" s="47">
        <f>+[1]Area_Bosque!$B59*[1]Area_Cambios!AI$71</f>
        <v>0</v>
      </c>
      <c r="AJ106" s="47">
        <f>+[1]Area_Bosque!$B59*[1]Area_Cambios!AJ$71</f>
        <v>0</v>
      </c>
    </row>
    <row r="107" spans="1:36" s="47" customFormat="1" x14ac:dyDescent="0.3">
      <c r="A107" s="47" t="s">
        <v>8</v>
      </c>
      <c r="B107" s="47" t="s">
        <v>192</v>
      </c>
      <c r="C107" s="47" t="s">
        <v>219</v>
      </c>
      <c r="D107" s="47" t="s">
        <v>27</v>
      </c>
      <c r="E107" s="47" t="s">
        <v>27</v>
      </c>
      <c r="F107" s="47" t="s">
        <v>27</v>
      </c>
      <c r="G107" s="47" t="s">
        <v>30</v>
      </c>
      <c r="H107" s="47">
        <v>0</v>
      </c>
      <c r="I107" s="47" t="s">
        <v>35</v>
      </c>
      <c r="J107" s="47" t="s">
        <v>35</v>
      </c>
      <c r="K107" s="47">
        <v>2.2185000000000002E-5</v>
      </c>
      <c r="L107" s="47">
        <f t="shared" si="27"/>
        <v>2.2185000000000002E-5</v>
      </c>
      <c r="M107" s="47">
        <v>2.2185000000000002E-5</v>
      </c>
      <c r="N107" s="47">
        <f t="shared" si="27"/>
        <v>2.2185000000000002E-5</v>
      </c>
      <c r="O107" s="47">
        <v>2.2185000000000002E-5</v>
      </c>
      <c r="P107" s="47">
        <f t="shared" si="28"/>
        <v>6.3247499999999994E-5</v>
      </c>
      <c r="Q107" s="47">
        <v>1.0431E-4</v>
      </c>
      <c r="R107" s="47">
        <f t="shared" si="29"/>
        <v>1.2586499999999999E-4</v>
      </c>
      <c r="S107" s="47">
        <v>1.4741999999999999E-4</v>
      </c>
      <c r="T107" s="47">
        <f>+[1]Area_Bosque!$B60*[1]Area_Cambios!T$71</f>
        <v>0</v>
      </c>
      <c r="U107" s="47">
        <f>+[1]Area_Bosque!$B60*[1]Area_Cambios!U$71</f>
        <v>0</v>
      </c>
      <c r="V107" s="47">
        <f>+[1]Area_Bosque!$B60*[1]Area_Cambios!V$71</f>
        <v>0</v>
      </c>
      <c r="W107" s="47">
        <f>+[1]Area_Bosque!$B60*[1]Area_Cambios!W$71</f>
        <v>0</v>
      </c>
      <c r="X107" s="47">
        <f>+[1]Area_Bosque!$B60*[1]Area_Cambios!X$71</f>
        <v>0</v>
      </c>
      <c r="Y107" s="47">
        <f>+[1]Area_Bosque!$B60*[1]Area_Cambios!Y$71</f>
        <v>0</v>
      </c>
      <c r="Z107" s="47">
        <f>+[1]Area_Bosque!$B60*[1]Area_Cambios!Z$71</f>
        <v>0</v>
      </c>
      <c r="AA107" s="47">
        <f>+[1]Area_Bosque!$B60*[1]Area_Cambios!AA$71</f>
        <v>0</v>
      </c>
      <c r="AB107" s="47">
        <f>+[1]Area_Bosque!$B60*[1]Area_Cambios!AB$71</f>
        <v>0</v>
      </c>
      <c r="AC107" s="47">
        <f>+[1]Area_Bosque!$B60*[1]Area_Cambios!AC$71</f>
        <v>0</v>
      </c>
      <c r="AD107" s="47">
        <f>+[1]Area_Bosque!$B60*[1]Area_Cambios!AD$71</f>
        <v>0</v>
      </c>
      <c r="AE107" s="47">
        <f>+[1]Area_Bosque!$B60*[1]Area_Cambios!AE$71</f>
        <v>0</v>
      </c>
      <c r="AF107" s="47">
        <f>+[1]Area_Bosque!$B60*[1]Area_Cambios!AF$71</f>
        <v>0</v>
      </c>
      <c r="AG107" s="47">
        <f>+[1]Area_Bosque!$B60*[1]Area_Cambios!AG$71</f>
        <v>0</v>
      </c>
      <c r="AH107" s="47">
        <f>+[1]Area_Bosque!$B60*[1]Area_Cambios!AH$71</f>
        <v>0</v>
      </c>
      <c r="AI107" s="47">
        <f>+[1]Area_Bosque!$B60*[1]Area_Cambios!AI$71</f>
        <v>0</v>
      </c>
      <c r="AJ107" s="47">
        <f>+[1]Area_Bosque!$B60*[1]Area_Cambios!AJ$71</f>
        <v>0</v>
      </c>
    </row>
    <row r="108" spans="1:36" s="47" customFormat="1" x14ac:dyDescent="0.3">
      <c r="A108" s="47" t="s">
        <v>8</v>
      </c>
      <c r="B108" s="47" t="s">
        <v>48</v>
      </c>
      <c r="C108" s="47" t="s">
        <v>221</v>
      </c>
      <c r="D108" s="47" t="s">
        <v>27</v>
      </c>
      <c r="E108" s="47" t="s">
        <v>27</v>
      </c>
      <c r="F108" s="47" t="s">
        <v>27</v>
      </c>
      <c r="G108" s="47" t="s">
        <v>30</v>
      </c>
      <c r="H108" s="47">
        <v>0</v>
      </c>
      <c r="I108" s="47" t="s">
        <v>35</v>
      </c>
      <c r="J108" s="47" t="s">
        <v>35</v>
      </c>
      <c r="K108" s="47">
        <v>7.6410000000000009E-5</v>
      </c>
      <c r="L108" s="47">
        <f t="shared" si="27"/>
        <v>7.6410000000000009E-5</v>
      </c>
      <c r="M108" s="47">
        <v>7.6410000000000009E-5</v>
      </c>
      <c r="N108" s="47">
        <f t="shared" si="27"/>
        <v>7.6410000000000009E-5</v>
      </c>
      <c r="O108" s="47">
        <v>7.6410000000000009E-5</v>
      </c>
      <c r="P108" s="47">
        <f t="shared" si="28"/>
        <v>1.4791500000000001E-4</v>
      </c>
      <c r="Q108" s="47">
        <v>2.1942000000000001E-4</v>
      </c>
      <c r="R108" s="47">
        <f t="shared" si="29"/>
        <v>1.773225E-4</v>
      </c>
      <c r="S108" s="47">
        <v>1.3522499999999999E-4</v>
      </c>
      <c r="T108" s="47">
        <f>+[1]Area_Bosque!$B61*[1]Area_Cambios!T$71</f>
        <v>0</v>
      </c>
      <c r="U108" s="47">
        <f>+[1]Area_Bosque!$B61*[1]Area_Cambios!U$71</f>
        <v>0</v>
      </c>
      <c r="V108" s="47">
        <f>+[1]Area_Bosque!$B61*[1]Area_Cambios!V$71</f>
        <v>0</v>
      </c>
      <c r="W108" s="47">
        <f>+[1]Area_Bosque!$B61*[1]Area_Cambios!W$71</f>
        <v>0</v>
      </c>
      <c r="X108" s="47">
        <f>+[1]Area_Bosque!$B61*[1]Area_Cambios!X$71</f>
        <v>0</v>
      </c>
      <c r="Y108" s="47">
        <f>+[1]Area_Bosque!$B61*[1]Area_Cambios!Y$71</f>
        <v>0</v>
      </c>
      <c r="Z108" s="47">
        <f>+[1]Area_Bosque!$B61*[1]Area_Cambios!Z$71</f>
        <v>0</v>
      </c>
      <c r="AA108" s="47">
        <f>+[1]Area_Bosque!$B61*[1]Area_Cambios!AA$71</f>
        <v>0</v>
      </c>
      <c r="AB108" s="47">
        <f>+[1]Area_Bosque!$B61*[1]Area_Cambios!AB$71</f>
        <v>0</v>
      </c>
      <c r="AC108" s="47">
        <f>+[1]Area_Bosque!$B61*[1]Area_Cambios!AC$71</f>
        <v>0</v>
      </c>
      <c r="AD108" s="47">
        <f>+[1]Area_Bosque!$B61*[1]Area_Cambios!AD$71</f>
        <v>0</v>
      </c>
      <c r="AE108" s="47">
        <f>+[1]Area_Bosque!$B61*[1]Area_Cambios!AE$71</f>
        <v>0</v>
      </c>
      <c r="AF108" s="47">
        <f>+[1]Area_Bosque!$B61*[1]Area_Cambios!AF$71</f>
        <v>0</v>
      </c>
      <c r="AG108" s="47">
        <f>+[1]Area_Bosque!$B61*[1]Area_Cambios!AG$71</f>
        <v>0</v>
      </c>
      <c r="AH108" s="47">
        <f>+[1]Area_Bosque!$B61*[1]Area_Cambios!AH$71</f>
        <v>0</v>
      </c>
      <c r="AI108" s="47">
        <f>+[1]Area_Bosque!$B61*[1]Area_Cambios!AI$71</f>
        <v>0</v>
      </c>
      <c r="AJ108" s="47">
        <f>+[1]Area_Bosque!$B61*[1]Area_Cambios!AJ$71</f>
        <v>0</v>
      </c>
    </row>
    <row r="109" spans="1:36" s="47" customFormat="1" x14ac:dyDescent="0.3">
      <c r="A109" s="47" t="s">
        <v>8</v>
      </c>
      <c r="B109" s="47" t="s">
        <v>49</v>
      </c>
      <c r="C109" s="47" t="s">
        <v>223</v>
      </c>
      <c r="D109" s="47" t="s">
        <v>27</v>
      </c>
      <c r="E109" s="47" t="s">
        <v>27</v>
      </c>
      <c r="F109" s="47" t="s">
        <v>27</v>
      </c>
      <c r="G109" s="47" t="s">
        <v>30</v>
      </c>
      <c r="H109" s="47">
        <v>0</v>
      </c>
      <c r="I109" s="47" t="s">
        <v>35</v>
      </c>
      <c r="J109" s="47" t="s">
        <v>35</v>
      </c>
      <c r="K109" s="47">
        <v>6.4304999999999988E-5</v>
      </c>
      <c r="L109" s="47">
        <f t="shared" si="27"/>
        <v>6.4304999999999988E-5</v>
      </c>
      <c r="M109" s="47">
        <v>6.4304999999999988E-5</v>
      </c>
      <c r="N109" s="47">
        <f t="shared" si="27"/>
        <v>6.4304999999999988E-5</v>
      </c>
      <c r="O109" s="47">
        <v>6.4304999999999988E-5</v>
      </c>
      <c r="P109" s="47">
        <f t="shared" si="28"/>
        <v>2.8527749999999997E-4</v>
      </c>
      <c r="Q109" s="47">
        <v>5.0624999999999997E-4</v>
      </c>
      <c r="R109" s="47">
        <f t="shared" si="29"/>
        <v>5.8918499999999988E-4</v>
      </c>
      <c r="S109" s="47">
        <v>6.721199999999999E-4</v>
      </c>
      <c r="T109" s="47">
        <f>+[1]Area_Bosque!$B62*[1]Area_Cambios!T$71</f>
        <v>0</v>
      </c>
      <c r="U109" s="47">
        <f>+[1]Area_Bosque!$B62*[1]Area_Cambios!U$71</f>
        <v>0</v>
      </c>
      <c r="V109" s="47">
        <f>+[1]Area_Bosque!$B62*[1]Area_Cambios!V$71</f>
        <v>0</v>
      </c>
      <c r="W109" s="47">
        <f>+[1]Area_Bosque!$B62*[1]Area_Cambios!W$71</f>
        <v>0</v>
      </c>
      <c r="X109" s="47">
        <f>+[1]Area_Bosque!$B62*[1]Area_Cambios!X$71</f>
        <v>0</v>
      </c>
      <c r="Y109" s="47">
        <f>+[1]Area_Bosque!$B62*[1]Area_Cambios!Y$71</f>
        <v>0</v>
      </c>
      <c r="Z109" s="47">
        <f>+[1]Area_Bosque!$B62*[1]Area_Cambios!Z$71</f>
        <v>0</v>
      </c>
      <c r="AA109" s="47">
        <f>+[1]Area_Bosque!$B62*[1]Area_Cambios!AA$71</f>
        <v>0</v>
      </c>
      <c r="AB109" s="47">
        <f>+[1]Area_Bosque!$B62*[1]Area_Cambios!AB$71</f>
        <v>0</v>
      </c>
      <c r="AC109" s="47">
        <f>+[1]Area_Bosque!$B62*[1]Area_Cambios!AC$71</f>
        <v>0</v>
      </c>
      <c r="AD109" s="47">
        <f>+[1]Area_Bosque!$B62*[1]Area_Cambios!AD$71</f>
        <v>0</v>
      </c>
      <c r="AE109" s="47">
        <f>+[1]Area_Bosque!$B62*[1]Area_Cambios!AE$71</f>
        <v>0</v>
      </c>
      <c r="AF109" s="47">
        <f>+[1]Area_Bosque!$B62*[1]Area_Cambios!AF$71</f>
        <v>0</v>
      </c>
      <c r="AG109" s="47">
        <f>+[1]Area_Bosque!$B62*[1]Area_Cambios!AG$71</f>
        <v>0</v>
      </c>
      <c r="AH109" s="47">
        <f>+[1]Area_Bosque!$B62*[1]Area_Cambios!AH$71</f>
        <v>0</v>
      </c>
      <c r="AI109" s="47">
        <f>+[1]Area_Bosque!$B62*[1]Area_Cambios!AI$71</f>
        <v>0</v>
      </c>
      <c r="AJ109" s="47">
        <f>+[1]Area_Bosque!$B62*[1]Area_Cambios!AJ$71</f>
        <v>0</v>
      </c>
    </row>
    <row r="110" spans="1:36" s="47" customFormat="1" ht="15" thickBot="1" x14ac:dyDescent="0.35">
      <c r="A110" s="47" t="s">
        <v>8</v>
      </c>
      <c r="B110" s="47" t="s">
        <v>50</v>
      </c>
      <c r="C110" s="47" t="s">
        <v>225</v>
      </c>
      <c r="D110" s="47" t="s">
        <v>27</v>
      </c>
      <c r="E110" s="47" t="s">
        <v>27</v>
      </c>
      <c r="F110" s="47" t="s">
        <v>27</v>
      </c>
      <c r="G110" s="47" t="s">
        <v>30</v>
      </c>
      <c r="H110" s="47">
        <v>0</v>
      </c>
      <c r="I110" s="47" t="s">
        <v>35</v>
      </c>
      <c r="J110" s="47" t="s">
        <v>35</v>
      </c>
      <c r="K110" s="47">
        <v>1.7655E-5</v>
      </c>
      <c r="L110" s="47">
        <f t="shared" si="27"/>
        <v>1.7655E-5</v>
      </c>
      <c r="M110" s="47">
        <v>1.7655E-5</v>
      </c>
      <c r="N110" s="47">
        <f t="shared" si="27"/>
        <v>1.7655E-5</v>
      </c>
      <c r="O110" s="47">
        <v>1.7655E-5</v>
      </c>
      <c r="P110" s="47">
        <f t="shared" si="28"/>
        <v>3.2362500000000001E-5</v>
      </c>
      <c r="Q110" s="47">
        <v>4.7070000000000002E-5</v>
      </c>
      <c r="R110" s="47">
        <f t="shared" si="29"/>
        <v>6.2617499999999995E-5</v>
      </c>
      <c r="S110" s="47">
        <v>7.8164999999999981E-5</v>
      </c>
      <c r="T110" s="47">
        <f>+[1]Area_Bosque!$B63*[1]Area_Cambios!T$71</f>
        <v>0</v>
      </c>
      <c r="U110" s="47">
        <f>+[1]Area_Bosque!$B63*[1]Area_Cambios!U$71</f>
        <v>0</v>
      </c>
      <c r="V110" s="47">
        <f>+[1]Area_Bosque!$B63*[1]Area_Cambios!V$71</f>
        <v>0</v>
      </c>
      <c r="W110" s="47">
        <f>+[1]Area_Bosque!$B63*[1]Area_Cambios!W$71</f>
        <v>0</v>
      </c>
      <c r="X110" s="47">
        <f>+[1]Area_Bosque!$B63*[1]Area_Cambios!X$71</f>
        <v>0</v>
      </c>
      <c r="Y110" s="47">
        <f>+[1]Area_Bosque!$B63*[1]Area_Cambios!Y$71</f>
        <v>0</v>
      </c>
      <c r="Z110" s="47">
        <f>+[1]Area_Bosque!$B63*[1]Area_Cambios!Z$71</f>
        <v>0</v>
      </c>
      <c r="AA110" s="47">
        <f>+[1]Area_Bosque!$B63*[1]Area_Cambios!AA$71</f>
        <v>0</v>
      </c>
      <c r="AB110" s="47">
        <f>+[1]Area_Bosque!$B63*[1]Area_Cambios!AB$71</f>
        <v>0</v>
      </c>
      <c r="AC110" s="47">
        <f>+[1]Area_Bosque!$B63*[1]Area_Cambios!AC$71</f>
        <v>0</v>
      </c>
      <c r="AD110" s="47">
        <f>+[1]Area_Bosque!$B63*[1]Area_Cambios!AD$71</f>
        <v>0</v>
      </c>
      <c r="AE110" s="47">
        <f>+[1]Area_Bosque!$B63*[1]Area_Cambios!AE$71</f>
        <v>0</v>
      </c>
      <c r="AF110" s="47">
        <f>+[1]Area_Bosque!$B63*[1]Area_Cambios!AF$71</f>
        <v>0</v>
      </c>
      <c r="AG110" s="47">
        <f>+[1]Area_Bosque!$B63*[1]Area_Cambios!AG$71</f>
        <v>0</v>
      </c>
      <c r="AH110" s="47">
        <f>+[1]Area_Bosque!$B63*[1]Area_Cambios!AH$71</f>
        <v>0</v>
      </c>
      <c r="AI110" s="47">
        <f>+[1]Area_Bosque!$B63*[1]Area_Cambios!AI$71</f>
        <v>0</v>
      </c>
      <c r="AJ110" s="47">
        <f>+[1]Area_Bosque!$B63*[1]Area_Cambios!AJ$71</f>
        <v>0</v>
      </c>
    </row>
    <row r="111" spans="1:36" s="49" customFormat="1" x14ac:dyDescent="0.3">
      <c r="A111" s="49" t="s">
        <v>8</v>
      </c>
      <c r="B111" s="49" t="s">
        <v>194</v>
      </c>
      <c r="C111" s="49" t="s">
        <v>227</v>
      </c>
      <c r="D111" s="49" t="s">
        <v>27</v>
      </c>
      <c r="E111" s="49" t="s">
        <v>27</v>
      </c>
      <c r="F111" s="49" t="s">
        <v>27</v>
      </c>
      <c r="G111" s="49" t="s">
        <v>30</v>
      </c>
      <c r="H111" s="49">
        <v>0</v>
      </c>
      <c r="I111" s="49" t="s">
        <v>35</v>
      </c>
      <c r="J111" s="49" t="s">
        <v>35</v>
      </c>
      <c r="K111" s="49">
        <v>7.1250000000000011E-5</v>
      </c>
      <c r="L111" s="49">
        <f>+(K111+M111)/2</f>
        <v>7.1250000000000011E-5</v>
      </c>
      <c r="M111" s="49">
        <v>7.1250000000000011E-5</v>
      </c>
      <c r="N111" s="49">
        <f>+(M111+O111)/2</f>
        <v>7.1250000000000011E-5</v>
      </c>
      <c r="O111" s="49">
        <v>7.1250000000000011E-5</v>
      </c>
      <c r="P111" s="49">
        <f>+(O111+Q111)/2</f>
        <v>1.3334249999999998E-4</v>
      </c>
      <c r="Q111" s="49">
        <v>1.9543499999999993E-4</v>
      </c>
      <c r="R111" s="49">
        <f>+(Q111+S111)/2</f>
        <v>1.9165499999999999E-4</v>
      </c>
      <c r="S111" s="49">
        <v>1.8787500000000003E-4</v>
      </c>
      <c r="T111" s="49">
        <f>+[1]Area_Bosque!$B64*[1]Area_Cambios!T$71</f>
        <v>0</v>
      </c>
      <c r="U111" s="49">
        <f>+[1]Area_Bosque!$B64*[1]Area_Cambios!U$71</f>
        <v>0</v>
      </c>
      <c r="V111" s="49">
        <f>+[1]Area_Bosque!$B64*[1]Area_Cambios!V$71</f>
        <v>0</v>
      </c>
      <c r="W111" s="49">
        <f>+[1]Area_Bosque!$B64*[1]Area_Cambios!W$71</f>
        <v>0</v>
      </c>
      <c r="X111" s="49">
        <f>+[1]Area_Bosque!$B64*[1]Area_Cambios!X$71</f>
        <v>0</v>
      </c>
      <c r="Y111" s="49">
        <f>+[1]Area_Bosque!$B64*[1]Area_Cambios!Y$71</f>
        <v>0</v>
      </c>
      <c r="Z111" s="49">
        <f>+[1]Area_Bosque!$B64*[1]Area_Cambios!Z$71</f>
        <v>0</v>
      </c>
      <c r="AA111" s="49">
        <f>+[1]Area_Bosque!$B64*[1]Area_Cambios!AA$71</f>
        <v>0</v>
      </c>
      <c r="AB111" s="49">
        <f>+[1]Area_Bosque!$B64*[1]Area_Cambios!AB$71</f>
        <v>0</v>
      </c>
      <c r="AC111" s="49">
        <f>+[1]Area_Bosque!$B64*[1]Area_Cambios!AC$71</f>
        <v>0</v>
      </c>
      <c r="AD111" s="49">
        <f>+[1]Area_Bosque!$B64*[1]Area_Cambios!AD$71</f>
        <v>0</v>
      </c>
      <c r="AE111" s="49">
        <f>+[1]Area_Bosque!$B64*[1]Area_Cambios!AE$71</f>
        <v>0</v>
      </c>
      <c r="AF111" s="49">
        <f>+[1]Area_Bosque!$B64*[1]Area_Cambios!AF$71</f>
        <v>0</v>
      </c>
      <c r="AG111" s="49">
        <f>+[1]Area_Bosque!$B64*[1]Area_Cambios!AG$71</f>
        <v>0</v>
      </c>
      <c r="AH111" s="49">
        <f>+[1]Area_Bosque!$B64*[1]Area_Cambios!AH$71</f>
        <v>0</v>
      </c>
      <c r="AI111" s="49">
        <f>+[1]Area_Bosque!$B64*[1]Area_Cambios!AI$71</f>
        <v>0</v>
      </c>
      <c r="AJ111" s="49">
        <f>+[1]Area_Bosque!$B64*[1]Area_Cambios!AJ$71</f>
        <v>0</v>
      </c>
    </row>
    <row r="112" spans="1:36" s="50" customFormat="1" x14ac:dyDescent="0.3">
      <c r="A112" s="50" t="s">
        <v>8</v>
      </c>
      <c r="B112" s="50" t="s">
        <v>196</v>
      </c>
      <c r="C112" s="50" t="s">
        <v>229</v>
      </c>
      <c r="D112" s="50" t="s">
        <v>27</v>
      </c>
      <c r="E112" s="50" t="s">
        <v>27</v>
      </c>
      <c r="F112" s="50" t="s">
        <v>27</v>
      </c>
      <c r="G112" s="50" t="s">
        <v>30</v>
      </c>
      <c r="H112" s="50">
        <v>0</v>
      </c>
      <c r="I112" s="50" t="s">
        <v>35</v>
      </c>
      <c r="J112" s="50" t="s">
        <v>35</v>
      </c>
      <c r="K112" s="50">
        <v>1.6050000000000003E-6</v>
      </c>
      <c r="L112" s="50">
        <f t="shared" ref="L112" si="30">+(K112+M112)/2</f>
        <v>1.6050000000000003E-6</v>
      </c>
      <c r="M112" s="50">
        <v>1.6050000000000003E-6</v>
      </c>
      <c r="N112" s="50">
        <f t="shared" ref="N112" si="31">+(M112+O112)/2</f>
        <v>1.6050000000000003E-6</v>
      </c>
      <c r="O112" s="50">
        <v>1.6050000000000003E-6</v>
      </c>
      <c r="P112" s="50">
        <f t="shared" ref="P112" si="32">+(O112+Q112)/2</f>
        <v>6.7425000000000002E-6</v>
      </c>
      <c r="Q112" s="50">
        <v>1.188E-5</v>
      </c>
      <c r="R112" s="50">
        <f t="shared" ref="R112" si="33">+(Q112+S112)/2</f>
        <v>9.3149999999999998E-6</v>
      </c>
      <c r="S112" s="50">
        <v>6.7499999999999997E-6</v>
      </c>
      <c r="T112" s="50">
        <f>+[1]Area_Bosque!$B65*[1]Area_Cambios!T$71</f>
        <v>0</v>
      </c>
      <c r="U112" s="50">
        <f>+[1]Area_Bosque!$B65*[1]Area_Cambios!U$71</f>
        <v>0</v>
      </c>
      <c r="V112" s="50">
        <f>+[1]Area_Bosque!$B65*[1]Area_Cambios!V$71</f>
        <v>0</v>
      </c>
      <c r="W112" s="50">
        <f>+[1]Area_Bosque!$B65*[1]Area_Cambios!W$71</f>
        <v>0</v>
      </c>
      <c r="X112" s="50">
        <f>+[1]Area_Bosque!$B65*[1]Area_Cambios!X$71</f>
        <v>0</v>
      </c>
      <c r="Y112" s="50">
        <f>+[1]Area_Bosque!$B65*[1]Area_Cambios!Y$71</f>
        <v>0</v>
      </c>
      <c r="Z112" s="50">
        <f>+[1]Area_Bosque!$B65*[1]Area_Cambios!Z$71</f>
        <v>0</v>
      </c>
      <c r="AA112" s="50">
        <f>+[1]Area_Bosque!$B65*[1]Area_Cambios!AA$71</f>
        <v>0</v>
      </c>
      <c r="AB112" s="50">
        <f>+[1]Area_Bosque!$B65*[1]Area_Cambios!AB$71</f>
        <v>0</v>
      </c>
      <c r="AC112" s="50">
        <f>+[1]Area_Bosque!$B65*[1]Area_Cambios!AC$71</f>
        <v>0</v>
      </c>
      <c r="AD112" s="50">
        <f>+[1]Area_Bosque!$B65*[1]Area_Cambios!AD$71</f>
        <v>0</v>
      </c>
      <c r="AE112" s="50">
        <f>+[1]Area_Bosque!$B65*[1]Area_Cambios!AE$71</f>
        <v>0</v>
      </c>
      <c r="AF112" s="50">
        <f>+[1]Area_Bosque!$B65*[1]Area_Cambios!AF$71</f>
        <v>0</v>
      </c>
      <c r="AG112" s="50">
        <f>+[1]Area_Bosque!$B65*[1]Area_Cambios!AG$71</f>
        <v>0</v>
      </c>
      <c r="AH112" s="50">
        <f>+[1]Area_Bosque!$B65*[1]Area_Cambios!AH$71</f>
        <v>0</v>
      </c>
      <c r="AI112" s="50">
        <f>+[1]Area_Bosque!$B65*[1]Area_Cambios!AI$71</f>
        <v>0</v>
      </c>
      <c r="AJ112" s="50">
        <f>+[1]Area_Bosque!$B65*[1]Area_Cambios!AJ$71</f>
        <v>0</v>
      </c>
    </row>
    <row r="113" spans="1:36" s="50" customFormat="1" x14ac:dyDescent="0.3">
      <c r="A113" s="50" t="s">
        <v>8</v>
      </c>
      <c r="B113" s="50" t="s">
        <v>198</v>
      </c>
      <c r="C113" s="50" t="s">
        <v>230</v>
      </c>
      <c r="D113" s="50" t="s">
        <v>27</v>
      </c>
      <c r="E113" s="50" t="s">
        <v>27</v>
      </c>
      <c r="F113" s="50" t="s">
        <v>27</v>
      </c>
      <c r="G113" s="50" t="s">
        <v>30</v>
      </c>
      <c r="H113" s="50">
        <v>0</v>
      </c>
      <c r="I113" s="50" t="s">
        <v>35</v>
      </c>
      <c r="J113" s="50" t="s">
        <v>35</v>
      </c>
      <c r="K113" s="50">
        <v>3.5450349455211744E-5</v>
      </c>
      <c r="L113" s="50">
        <v>3.5450349455211744E-5</v>
      </c>
      <c r="M113" s="50">
        <v>3.5450349455211744E-5</v>
      </c>
      <c r="N113" s="50">
        <v>3.5450349455211744E-5</v>
      </c>
      <c r="O113" s="50">
        <v>3.5450349455211744E-5</v>
      </c>
      <c r="P113" s="50">
        <v>2.7971301260442997E-5</v>
      </c>
      <c r="Q113" s="50">
        <v>2.0492253065674257E-5</v>
      </c>
      <c r="R113" s="50">
        <v>2.614530064966729E-5</v>
      </c>
      <c r="S113" s="50">
        <v>3.1798348233660322E-5</v>
      </c>
      <c r="T113" s="50">
        <v>5.2465438706970638E-6</v>
      </c>
      <c r="U113" s="50">
        <v>5.2465438706970638E-6</v>
      </c>
      <c r="V113" s="50">
        <v>5.8147838288109908E-6</v>
      </c>
      <c r="W113" s="50">
        <v>5.8147838288109908E-6</v>
      </c>
      <c r="X113" s="50">
        <v>2.3521661991116899E-5</v>
      </c>
      <c r="Y113" s="50">
        <v>2.3521661991116899E-5</v>
      </c>
      <c r="Z113" s="50">
        <v>2.3521661991116899E-5</v>
      </c>
      <c r="AA113" s="50">
        <v>2.3521661991116899E-5</v>
      </c>
      <c r="AB113" s="50">
        <v>2.3521661991116899E-5</v>
      </c>
      <c r="AC113" s="50">
        <v>2.3521661991116899E-5</v>
      </c>
      <c r="AD113" s="50">
        <v>2.3521661991116899E-5</v>
      </c>
      <c r="AE113" s="50">
        <v>2.3521661991116899E-5</v>
      </c>
      <c r="AF113" s="50">
        <v>2.3521661991116899E-5</v>
      </c>
      <c r="AG113" s="50">
        <v>2.3521661991116899E-5</v>
      </c>
      <c r="AH113" s="50">
        <v>2.3521661991116899E-5</v>
      </c>
      <c r="AI113" s="50">
        <v>2.3521661991116899E-5</v>
      </c>
      <c r="AJ113" s="50">
        <v>2.3521661991116899E-5</v>
      </c>
    </row>
    <row r="114" spans="1:36" s="50" customFormat="1" x14ac:dyDescent="0.3">
      <c r="A114" s="50" t="s">
        <v>8</v>
      </c>
      <c r="B114" s="50" t="s">
        <v>200</v>
      </c>
      <c r="C114" s="50" t="s">
        <v>231</v>
      </c>
      <c r="D114" s="50" t="s">
        <v>27</v>
      </c>
      <c r="E114" s="50" t="s">
        <v>27</v>
      </c>
      <c r="F114" s="50" t="s">
        <v>27</v>
      </c>
      <c r="G114" s="50" t="s">
        <v>30</v>
      </c>
      <c r="H114" s="50">
        <v>0</v>
      </c>
      <c r="I114" s="50" t="s">
        <v>35</v>
      </c>
      <c r="J114" s="50" t="s">
        <v>35</v>
      </c>
      <c r="K114" s="50">
        <v>0</v>
      </c>
      <c r="L114" s="50">
        <v>0</v>
      </c>
      <c r="M114" s="50">
        <v>0</v>
      </c>
      <c r="N114" s="50">
        <v>0</v>
      </c>
      <c r="O114" s="50">
        <v>0</v>
      </c>
      <c r="P114" s="50">
        <v>0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0">
        <v>0</v>
      </c>
      <c r="W114" s="50">
        <v>0</v>
      </c>
      <c r="X114" s="50">
        <v>0</v>
      </c>
      <c r="Y114" s="50">
        <v>0</v>
      </c>
      <c r="Z114" s="50">
        <v>0</v>
      </c>
      <c r="AA114" s="50">
        <v>0</v>
      </c>
      <c r="AB114" s="50">
        <v>0</v>
      </c>
      <c r="AC114" s="50">
        <v>0</v>
      </c>
      <c r="AD114" s="50">
        <v>0</v>
      </c>
      <c r="AE114" s="50">
        <v>0</v>
      </c>
      <c r="AF114" s="50">
        <v>0</v>
      </c>
      <c r="AG114" s="50">
        <v>0</v>
      </c>
      <c r="AH114" s="50">
        <v>0</v>
      </c>
      <c r="AI114" s="50">
        <v>0</v>
      </c>
      <c r="AJ114" s="50">
        <v>0</v>
      </c>
    </row>
    <row r="115" spans="1:36" s="50" customFormat="1" x14ac:dyDescent="0.3">
      <c r="A115" s="50" t="s">
        <v>8</v>
      </c>
      <c r="B115" s="50" t="s">
        <v>202</v>
      </c>
      <c r="C115" s="50" t="s">
        <v>232</v>
      </c>
      <c r="D115" s="50" t="s">
        <v>27</v>
      </c>
      <c r="E115" s="50" t="s">
        <v>27</v>
      </c>
      <c r="F115" s="50" t="s">
        <v>27</v>
      </c>
      <c r="G115" s="50" t="s">
        <v>30</v>
      </c>
      <c r="H115" s="50">
        <v>0</v>
      </c>
      <c r="I115" s="50" t="s">
        <v>35</v>
      </c>
      <c r="J115" s="50" t="s">
        <v>35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50">
        <v>0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0</v>
      </c>
      <c r="Z115" s="50">
        <v>0</v>
      </c>
      <c r="AA115" s="50">
        <v>0</v>
      </c>
      <c r="AB115" s="50">
        <v>0</v>
      </c>
      <c r="AC115" s="50">
        <v>0</v>
      </c>
      <c r="AD115" s="50">
        <v>0</v>
      </c>
      <c r="AE115" s="50">
        <v>0</v>
      </c>
      <c r="AF115" s="50">
        <v>0</v>
      </c>
      <c r="AG115" s="50">
        <v>0</v>
      </c>
      <c r="AH115" s="50">
        <v>0</v>
      </c>
      <c r="AI115" s="50">
        <v>0</v>
      </c>
      <c r="AJ115" s="50">
        <v>0</v>
      </c>
    </row>
    <row r="116" spans="1:36" s="50" customFormat="1" x14ac:dyDescent="0.3">
      <c r="A116" s="50" t="s">
        <v>8</v>
      </c>
      <c r="B116" s="50" t="s">
        <v>204</v>
      </c>
      <c r="C116" s="50" t="s">
        <v>233</v>
      </c>
      <c r="D116" s="50" t="s">
        <v>27</v>
      </c>
      <c r="E116" s="50" t="s">
        <v>27</v>
      </c>
      <c r="F116" s="50" t="s">
        <v>27</v>
      </c>
      <c r="G116" s="50" t="s">
        <v>30</v>
      </c>
      <c r="H116" s="50">
        <v>0</v>
      </c>
      <c r="I116" s="50" t="s">
        <v>35</v>
      </c>
      <c r="J116" s="50" t="s">
        <v>35</v>
      </c>
      <c r="K116" s="50">
        <v>0</v>
      </c>
      <c r="L116" s="50">
        <v>0</v>
      </c>
      <c r="M116" s="50">
        <v>0</v>
      </c>
      <c r="N116" s="50">
        <v>0</v>
      </c>
      <c r="O116" s="50">
        <v>0</v>
      </c>
      <c r="P116" s="50">
        <v>0</v>
      </c>
      <c r="Q116" s="50">
        <v>0</v>
      </c>
      <c r="R116" s="50">
        <v>0</v>
      </c>
      <c r="S116" s="50">
        <v>0</v>
      </c>
      <c r="T116" s="50">
        <v>0</v>
      </c>
      <c r="U116" s="50">
        <v>0</v>
      </c>
      <c r="V116" s="50">
        <v>0</v>
      </c>
      <c r="W116" s="50">
        <v>0</v>
      </c>
      <c r="X116" s="50">
        <v>0</v>
      </c>
      <c r="Y116" s="50">
        <v>0</v>
      </c>
      <c r="Z116" s="50">
        <v>0</v>
      </c>
      <c r="AA116" s="50">
        <v>0</v>
      </c>
      <c r="AB116" s="50">
        <v>0</v>
      </c>
      <c r="AC116" s="50">
        <v>0</v>
      </c>
      <c r="AD116" s="50">
        <v>0</v>
      </c>
      <c r="AE116" s="50">
        <v>0</v>
      </c>
      <c r="AF116" s="50">
        <v>0</v>
      </c>
      <c r="AG116" s="50">
        <v>0</v>
      </c>
      <c r="AH116" s="50">
        <v>0</v>
      </c>
      <c r="AI116" s="50">
        <v>0</v>
      </c>
      <c r="AJ116" s="50">
        <v>0</v>
      </c>
    </row>
    <row r="117" spans="1:36" s="50" customFormat="1" x14ac:dyDescent="0.3">
      <c r="A117" s="50" t="s">
        <v>8</v>
      </c>
      <c r="B117" s="50" t="s">
        <v>206</v>
      </c>
      <c r="C117" s="50" t="s">
        <v>234</v>
      </c>
      <c r="D117" s="50" t="s">
        <v>27</v>
      </c>
      <c r="E117" s="50" t="s">
        <v>27</v>
      </c>
      <c r="F117" s="50" t="s">
        <v>27</v>
      </c>
      <c r="G117" s="50" t="s">
        <v>30</v>
      </c>
      <c r="H117" s="50">
        <v>0</v>
      </c>
      <c r="I117" s="50" t="s">
        <v>35</v>
      </c>
      <c r="J117" s="50" t="s">
        <v>35</v>
      </c>
      <c r="K117" s="50">
        <v>0</v>
      </c>
      <c r="L117" s="50">
        <v>0</v>
      </c>
      <c r="M117" s="50">
        <v>0</v>
      </c>
      <c r="N117" s="50">
        <v>0</v>
      </c>
      <c r="O117" s="50">
        <v>0</v>
      </c>
      <c r="P117" s="50">
        <v>0</v>
      </c>
      <c r="Q117" s="50">
        <v>0</v>
      </c>
      <c r="R117" s="50">
        <v>0</v>
      </c>
      <c r="S117" s="50">
        <v>0</v>
      </c>
      <c r="T117" s="50">
        <v>0</v>
      </c>
      <c r="U117" s="50">
        <v>0</v>
      </c>
      <c r="V117" s="50">
        <v>0</v>
      </c>
      <c r="W117" s="50">
        <v>0</v>
      </c>
      <c r="X117" s="50">
        <v>0</v>
      </c>
      <c r="Y117" s="50">
        <v>0</v>
      </c>
      <c r="Z117" s="50">
        <v>0</v>
      </c>
      <c r="AA117" s="50">
        <v>0</v>
      </c>
      <c r="AB117" s="50">
        <v>0</v>
      </c>
      <c r="AC117" s="50">
        <v>0</v>
      </c>
      <c r="AD117" s="50">
        <v>0</v>
      </c>
      <c r="AE117" s="50">
        <v>0</v>
      </c>
      <c r="AF117" s="50">
        <v>0</v>
      </c>
      <c r="AG117" s="50">
        <v>0</v>
      </c>
      <c r="AH117" s="50">
        <v>0</v>
      </c>
      <c r="AI117" s="50">
        <v>0</v>
      </c>
      <c r="AJ117" s="50">
        <v>0</v>
      </c>
    </row>
    <row r="118" spans="1:36" s="50" customFormat="1" x14ac:dyDescent="0.3">
      <c r="A118" s="50" t="s">
        <v>8</v>
      </c>
      <c r="B118" s="50" t="s">
        <v>208</v>
      </c>
      <c r="C118" s="50" t="s">
        <v>235</v>
      </c>
      <c r="D118" s="50" t="s">
        <v>27</v>
      </c>
      <c r="E118" s="50" t="s">
        <v>27</v>
      </c>
      <c r="F118" s="50" t="s">
        <v>27</v>
      </c>
      <c r="G118" s="50" t="s">
        <v>30</v>
      </c>
      <c r="H118" s="50">
        <v>0</v>
      </c>
      <c r="I118" s="50" t="s">
        <v>35</v>
      </c>
      <c r="J118" s="50" t="s">
        <v>35</v>
      </c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50">
        <v>0</v>
      </c>
      <c r="Q118" s="50">
        <v>0</v>
      </c>
      <c r="R118" s="50">
        <v>0</v>
      </c>
      <c r="S118" s="50">
        <v>0</v>
      </c>
      <c r="T118" s="50">
        <v>0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0</v>
      </c>
      <c r="AF118" s="50">
        <v>0</v>
      </c>
      <c r="AG118" s="50">
        <v>0</v>
      </c>
      <c r="AH118" s="50">
        <v>0</v>
      </c>
      <c r="AI118" s="50">
        <v>0</v>
      </c>
      <c r="AJ118" s="50">
        <v>0</v>
      </c>
    </row>
    <row r="119" spans="1:36" s="50" customFormat="1" x14ac:dyDescent="0.3">
      <c r="A119" s="50" t="s">
        <v>8</v>
      </c>
      <c r="B119" s="50" t="s">
        <v>210</v>
      </c>
      <c r="C119" s="50" t="s">
        <v>236</v>
      </c>
      <c r="D119" s="50" t="s">
        <v>27</v>
      </c>
      <c r="E119" s="50" t="s">
        <v>27</v>
      </c>
      <c r="F119" s="50" t="s">
        <v>27</v>
      </c>
      <c r="G119" s="50" t="s">
        <v>30</v>
      </c>
      <c r="H119" s="50">
        <v>0</v>
      </c>
      <c r="I119" s="50" t="s">
        <v>35</v>
      </c>
      <c r="J119" s="50" t="s">
        <v>35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0</v>
      </c>
      <c r="Y119" s="50">
        <v>0</v>
      </c>
      <c r="Z119" s="50">
        <v>0</v>
      </c>
      <c r="AA119" s="50">
        <v>0</v>
      </c>
      <c r="AB119" s="50">
        <v>0</v>
      </c>
      <c r="AC119" s="50">
        <v>0</v>
      </c>
      <c r="AD119" s="50">
        <v>0</v>
      </c>
      <c r="AE119" s="50">
        <v>0</v>
      </c>
      <c r="AF119" s="50">
        <v>0</v>
      </c>
      <c r="AG119" s="50">
        <v>0</v>
      </c>
      <c r="AH119" s="50">
        <v>0</v>
      </c>
      <c r="AI119" s="50">
        <v>0</v>
      </c>
      <c r="AJ119" s="50">
        <v>0</v>
      </c>
    </row>
    <row r="120" spans="1:36" s="50" customFormat="1" x14ac:dyDescent="0.3">
      <c r="A120" s="50" t="s">
        <v>8</v>
      </c>
      <c r="B120" s="50" t="s">
        <v>51</v>
      </c>
      <c r="C120" s="50" t="s">
        <v>237</v>
      </c>
      <c r="D120" s="50" t="s">
        <v>27</v>
      </c>
      <c r="E120" s="50" t="s">
        <v>27</v>
      </c>
      <c r="F120" s="50" t="s">
        <v>27</v>
      </c>
      <c r="G120" s="50" t="s">
        <v>30</v>
      </c>
      <c r="H120" s="50">
        <v>0</v>
      </c>
      <c r="I120" s="50" t="s">
        <v>35</v>
      </c>
      <c r="J120" s="50" t="s">
        <v>35</v>
      </c>
      <c r="K120" s="50">
        <v>0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0</v>
      </c>
      <c r="T120" s="50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50">
        <v>0</v>
      </c>
      <c r="AA120" s="50">
        <v>0</v>
      </c>
      <c r="AB120" s="50">
        <v>0</v>
      </c>
      <c r="AC120" s="50">
        <v>0</v>
      </c>
      <c r="AD120" s="50">
        <v>0</v>
      </c>
      <c r="AE120" s="50">
        <v>0</v>
      </c>
      <c r="AF120" s="50">
        <v>0</v>
      </c>
      <c r="AG120" s="50">
        <v>0</v>
      </c>
      <c r="AH120" s="50">
        <v>0</v>
      </c>
      <c r="AI120" s="50">
        <v>0</v>
      </c>
      <c r="AJ120" s="50">
        <v>0</v>
      </c>
    </row>
    <row r="121" spans="1:36" s="50" customFormat="1" x14ac:dyDescent="0.3">
      <c r="A121" s="50" t="s">
        <v>8</v>
      </c>
      <c r="B121" s="50" t="s">
        <v>52</v>
      </c>
      <c r="C121" s="50" t="s">
        <v>238</v>
      </c>
      <c r="D121" s="50" t="s">
        <v>27</v>
      </c>
      <c r="E121" s="50" t="s">
        <v>27</v>
      </c>
      <c r="F121" s="50" t="s">
        <v>27</v>
      </c>
      <c r="G121" s="50" t="s">
        <v>30</v>
      </c>
      <c r="H121" s="50">
        <v>0</v>
      </c>
      <c r="I121" s="50" t="s">
        <v>35</v>
      </c>
      <c r="J121" s="50" t="s">
        <v>35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>
        <v>0</v>
      </c>
      <c r="T121" s="50">
        <v>0</v>
      </c>
      <c r="U121" s="50">
        <v>0</v>
      </c>
      <c r="V121" s="50">
        <v>0</v>
      </c>
      <c r="W121" s="50">
        <v>0</v>
      </c>
      <c r="X121" s="50">
        <v>0</v>
      </c>
      <c r="Y121" s="50">
        <v>0</v>
      </c>
      <c r="Z121" s="50">
        <v>0</v>
      </c>
      <c r="AA121" s="50">
        <v>0</v>
      </c>
      <c r="AB121" s="50">
        <v>0</v>
      </c>
      <c r="AC121" s="50">
        <v>0</v>
      </c>
      <c r="AD121" s="50">
        <v>0</v>
      </c>
      <c r="AE121" s="50">
        <v>0</v>
      </c>
      <c r="AF121" s="50">
        <v>0</v>
      </c>
      <c r="AG121" s="50">
        <v>0</v>
      </c>
      <c r="AH121" s="50">
        <v>0</v>
      </c>
      <c r="AI121" s="50">
        <v>0</v>
      </c>
      <c r="AJ121" s="50">
        <v>0</v>
      </c>
    </row>
    <row r="122" spans="1:36" s="52" customFormat="1" ht="15" thickBot="1" x14ac:dyDescent="0.35">
      <c r="A122" s="52" t="s">
        <v>8</v>
      </c>
      <c r="B122" s="52" t="s">
        <v>53</v>
      </c>
      <c r="C122" s="52" t="s">
        <v>239</v>
      </c>
      <c r="D122" s="52" t="s">
        <v>27</v>
      </c>
      <c r="E122" s="52" t="s">
        <v>27</v>
      </c>
      <c r="F122" s="52" t="s">
        <v>27</v>
      </c>
      <c r="G122" s="52" t="s">
        <v>30</v>
      </c>
      <c r="H122" s="52">
        <v>0</v>
      </c>
      <c r="I122" s="52" t="s">
        <v>35</v>
      </c>
      <c r="J122" s="52" t="s">
        <v>35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</row>
    <row r="123" spans="1:36" s="46" customFormat="1" x14ac:dyDescent="0.3">
      <c r="A123" s="46" t="s">
        <v>8</v>
      </c>
      <c r="B123" s="46" t="s">
        <v>212</v>
      </c>
      <c r="C123" s="46" t="s">
        <v>241</v>
      </c>
      <c r="D123" s="46" t="s">
        <v>27</v>
      </c>
      <c r="E123" s="46" t="s">
        <v>27</v>
      </c>
      <c r="F123" s="46" t="s">
        <v>27</v>
      </c>
      <c r="G123" s="46" t="s">
        <v>30</v>
      </c>
      <c r="H123" s="46">
        <v>0</v>
      </c>
      <c r="I123" s="46" t="s">
        <v>35</v>
      </c>
      <c r="J123" s="46" t="s">
        <v>35</v>
      </c>
      <c r="K123" s="46">
        <v>3.4617925163758653E-4</v>
      </c>
      <c r="L123" s="46">
        <v>3.4617925163758653E-4</v>
      </c>
      <c r="M123" s="46">
        <v>3.4617925163758653E-4</v>
      </c>
      <c r="N123" s="46">
        <v>3.4617925163758653E-4</v>
      </c>
      <c r="O123" s="46">
        <v>3.4617925163758653E-4</v>
      </c>
      <c r="P123" s="46">
        <v>2.7314495587422413E-4</v>
      </c>
      <c r="Q123" s="46">
        <v>2.0011066011086184E-4</v>
      </c>
      <c r="R123" s="46">
        <v>2.5531372050863936E-4</v>
      </c>
      <c r="S123" s="46">
        <v>3.1051678090641694E-4</v>
      </c>
      <c r="T123" s="46">
        <v>5.1233476080012532E-5</v>
      </c>
      <c r="U123" s="46">
        <v>5.1233476080012532E-5</v>
      </c>
      <c r="V123" s="46">
        <v>5.6782444890573382E-5</v>
      </c>
      <c r="W123" s="46">
        <v>5.6782444890573382E-5</v>
      </c>
      <c r="X123" s="46">
        <v>2.2969340134840357E-4</v>
      </c>
      <c r="Y123" s="46">
        <v>2.2969340134840357E-4</v>
      </c>
      <c r="Z123" s="46">
        <v>2.2969340134840357E-4</v>
      </c>
      <c r="AA123" s="46">
        <v>2.2969340134840357E-4</v>
      </c>
      <c r="AB123" s="46">
        <v>2.2969340134840357E-4</v>
      </c>
      <c r="AC123" s="46">
        <v>2.2969340134840357E-4</v>
      </c>
      <c r="AD123" s="46">
        <v>2.2969340134840357E-4</v>
      </c>
      <c r="AE123" s="46">
        <v>2.2969340134840357E-4</v>
      </c>
      <c r="AF123" s="46">
        <v>2.2969340134840357E-4</v>
      </c>
      <c r="AG123" s="46">
        <v>2.2969340134840357E-4</v>
      </c>
      <c r="AH123" s="46">
        <v>2.2969340134840357E-4</v>
      </c>
      <c r="AI123" s="46">
        <v>2.2969340134840357E-4</v>
      </c>
      <c r="AJ123" s="46">
        <v>2.2969340134840357E-4</v>
      </c>
    </row>
    <row r="124" spans="1:36" s="47" customFormat="1" x14ac:dyDescent="0.3">
      <c r="A124" s="47" t="s">
        <v>8</v>
      </c>
      <c r="B124" s="47" t="s">
        <v>214</v>
      </c>
      <c r="C124" s="47" t="s">
        <v>243</v>
      </c>
      <c r="D124" s="47" t="s">
        <v>27</v>
      </c>
      <c r="E124" s="47" t="s">
        <v>27</v>
      </c>
      <c r="F124" s="47" t="s">
        <v>27</v>
      </c>
      <c r="G124" s="47" t="s">
        <v>30</v>
      </c>
      <c r="H124" s="47">
        <v>0</v>
      </c>
      <c r="I124" s="47" t="s">
        <v>35</v>
      </c>
      <c r="J124" s="47" t="s">
        <v>35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</row>
    <row r="125" spans="1:36" s="47" customFormat="1" x14ac:dyDescent="0.3">
      <c r="A125" s="47" t="s">
        <v>8</v>
      </c>
      <c r="B125" s="47" t="s">
        <v>216</v>
      </c>
      <c r="C125" s="47" t="s">
        <v>245</v>
      </c>
      <c r="D125" s="47" t="s">
        <v>27</v>
      </c>
      <c r="E125" s="47" t="s">
        <v>27</v>
      </c>
      <c r="F125" s="47" t="s">
        <v>27</v>
      </c>
      <c r="G125" s="47" t="s">
        <v>30</v>
      </c>
      <c r="H125" s="47">
        <v>0</v>
      </c>
      <c r="I125" s="47" t="s">
        <v>35</v>
      </c>
      <c r="J125" s="47" t="s">
        <v>35</v>
      </c>
      <c r="K125" s="47">
        <v>8.8561379455097153E-7</v>
      </c>
      <c r="L125" s="47">
        <v>8.8561379455097153E-7</v>
      </c>
      <c r="M125" s="47">
        <v>8.8561379455097153E-7</v>
      </c>
      <c r="N125" s="47">
        <v>8.8561379455097153E-7</v>
      </c>
      <c r="O125" s="47">
        <v>8.8561379455097153E-7</v>
      </c>
      <c r="P125" s="47">
        <v>9.3659642650755433E-7</v>
      </c>
      <c r="Q125" s="47">
        <v>9.8757905846413735E-7</v>
      </c>
      <c r="R125" s="47">
        <v>7.081320030213647E-7</v>
      </c>
      <c r="S125" s="47">
        <v>4.286849475785919E-7</v>
      </c>
      <c r="T125" s="47">
        <v>4.7847080413713297E-7</v>
      </c>
      <c r="U125" s="47">
        <v>4.7847080413713297E-7</v>
      </c>
      <c r="V125" s="47">
        <v>2.9081642172417039E-7</v>
      </c>
      <c r="W125" s="47">
        <v>2.9081642172417039E-7</v>
      </c>
      <c r="X125" s="47">
        <v>6.9443352769608536E-7</v>
      </c>
      <c r="Y125" s="47">
        <v>6.9443352769608536E-7</v>
      </c>
      <c r="Z125" s="47">
        <v>6.9443352769608536E-7</v>
      </c>
      <c r="AA125" s="47">
        <v>6.9443352769608536E-7</v>
      </c>
      <c r="AB125" s="47">
        <v>6.9443352769608536E-7</v>
      </c>
      <c r="AC125" s="47">
        <v>6.9443352769608536E-7</v>
      </c>
      <c r="AD125" s="47">
        <v>6.9443352769608536E-7</v>
      </c>
      <c r="AE125" s="47">
        <v>6.9443352769608536E-7</v>
      </c>
      <c r="AF125" s="47">
        <v>6.9443352769608536E-7</v>
      </c>
      <c r="AG125" s="47">
        <v>6.9443352769608536E-7</v>
      </c>
      <c r="AH125" s="47">
        <v>6.9443352769608536E-7</v>
      </c>
      <c r="AI125" s="47">
        <v>6.9443352769608536E-7</v>
      </c>
      <c r="AJ125" s="47">
        <v>6.9443352769608536E-7</v>
      </c>
    </row>
    <row r="126" spans="1:36" s="47" customFormat="1" x14ac:dyDescent="0.3">
      <c r="A126" s="47" t="s">
        <v>8</v>
      </c>
      <c r="B126" s="47" t="s">
        <v>218</v>
      </c>
      <c r="C126" s="47" t="s">
        <v>246</v>
      </c>
      <c r="D126" s="47" t="s">
        <v>27</v>
      </c>
      <c r="E126" s="47" t="s">
        <v>27</v>
      </c>
      <c r="F126" s="47" t="s">
        <v>27</v>
      </c>
      <c r="G126" s="47" t="s">
        <v>30</v>
      </c>
      <c r="H126" s="47">
        <v>0</v>
      </c>
      <c r="I126" s="47" t="s">
        <v>35</v>
      </c>
      <c r="J126" s="47" t="s">
        <v>35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0</v>
      </c>
      <c r="AJ126" s="47">
        <v>0</v>
      </c>
    </row>
    <row r="127" spans="1:36" s="47" customFormat="1" x14ac:dyDescent="0.3">
      <c r="A127" s="47" t="s">
        <v>8</v>
      </c>
      <c r="B127" s="47" t="s">
        <v>220</v>
      </c>
      <c r="C127" s="47" t="s">
        <v>248</v>
      </c>
      <c r="D127" s="47" t="s">
        <v>27</v>
      </c>
      <c r="E127" s="47" t="s">
        <v>27</v>
      </c>
      <c r="F127" s="47" t="s">
        <v>27</v>
      </c>
      <c r="G127" s="47" t="s">
        <v>30</v>
      </c>
      <c r="H127" s="47">
        <v>0</v>
      </c>
      <c r="I127" s="47" t="s">
        <v>35</v>
      </c>
      <c r="J127" s="47" t="s">
        <v>35</v>
      </c>
      <c r="K127" s="47">
        <v>1.9148406368669653E-7</v>
      </c>
      <c r="L127" s="47">
        <v>1.9148406368669653E-7</v>
      </c>
      <c r="M127" s="47">
        <v>1.9148406368669653E-7</v>
      </c>
      <c r="N127" s="47">
        <v>1.9148406368669653E-7</v>
      </c>
      <c r="O127" s="47">
        <v>1.9148406368669653E-7</v>
      </c>
      <c r="P127" s="47">
        <v>3.7315456910944987E-7</v>
      </c>
      <c r="Q127" s="47">
        <v>5.5482507453220316E-7</v>
      </c>
      <c r="R127" s="47">
        <v>2.4849844364941046E-6</v>
      </c>
      <c r="S127" s="47">
        <v>4.4151437984560054E-6</v>
      </c>
      <c r="T127" s="47">
        <v>1.7664404875097755E-7</v>
      </c>
      <c r="U127" s="47">
        <v>1.7664404875097755E-7</v>
      </c>
      <c r="V127" s="47">
        <v>9.1445608164378011E-7</v>
      </c>
      <c r="W127" s="47">
        <v>9.1445608164378011E-7</v>
      </c>
      <c r="X127" s="47">
        <v>8.4367141983190478E-7</v>
      </c>
      <c r="Y127" s="47">
        <v>8.4367141983190478E-7</v>
      </c>
      <c r="Z127" s="47">
        <v>8.4367141983190478E-7</v>
      </c>
      <c r="AA127" s="47">
        <v>8.4367141983190478E-7</v>
      </c>
      <c r="AB127" s="47">
        <v>8.4367141983190478E-7</v>
      </c>
      <c r="AC127" s="47">
        <v>8.4367141983190478E-7</v>
      </c>
      <c r="AD127" s="47">
        <v>8.4367141983190478E-7</v>
      </c>
      <c r="AE127" s="47">
        <v>8.4367141983190478E-7</v>
      </c>
      <c r="AF127" s="47">
        <v>8.4367141983190478E-7</v>
      </c>
      <c r="AG127" s="47">
        <v>8.4367141983190478E-7</v>
      </c>
      <c r="AH127" s="47">
        <v>8.4367141983190478E-7</v>
      </c>
      <c r="AI127" s="47">
        <v>8.4367141983190478E-7</v>
      </c>
      <c r="AJ127" s="47">
        <v>8.4367141983190478E-7</v>
      </c>
    </row>
    <row r="128" spans="1:36" s="47" customFormat="1" x14ac:dyDescent="0.3">
      <c r="A128" s="47" t="s">
        <v>8</v>
      </c>
      <c r="B128" s="47" t="s">
        <v>222</v>
      </c>
      <c r="C128" s="47" t="s">
        <v>249</v>
      </c>
      <c r="D128" s="47" t="s">
        <v>27</v>
      </c>
      <c r="E128" s="47" t="s">
        <v>27</v>
      </c>
      <c r="F128" s="47" t="s">
        <v>27</v>
      </c>
      <c r="G128" s="47" t="s">
        <v>30</v>
      </c>
      <c r="H128" s="47">
        <v>0</v>
      </c>
      <c r="I128" s="47" t="s">
        <v>35</v>
      </c>
      <c r="J128" s="47" t="s">
        <v>35</v>
      </c>
      <c r="K128" s="47">
        <v>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</row>
    <row r="129" spans="1:36" s="47" customFormat="1" x14ac:dyDescent="0.3">
      <c r="A129" s="47" t="s">
        <v>8</v>
      </c>
      <c r="B129" s="47" t="s">
        <v>224</v>
      </c>
      <c r="C129" s="47" t="s">
        <v>251</v>
      </c>
      <c r="D129" s="47" t="s">
        <v>27</v>
      </c>
      <c r="E129" s="47" t="s">
        <v>27</v>
      </c>
      <c r="F129" s="47" t="s">
        <v>27</v>
      </c>
      <c r="G129" s="47" t="s">
        <v>30</v>
      </c>
      <c r="H129" s="47">
        <v>0</v>
      </c>
      <c r="I129" s="47" t="s">
        <v>35</v>
      </c>
      <c r="J129" s="47" t="s">
        <v>35</v>
      </c>
      <c r="K129" s="47">
        <v>3.3101998640493071E-3</v>
      </c>
      <c r="L129" s="47">
        <v>3.3101998640493071E-3</v>
      </c>
      <c r="M129" s="47">
        <v>3.3101998640493071E-3</v>
      </c>
      <c r="N129" s="47">
        <v>3.3101998640493071E-3</v>
      </c>
      <c r="O129" s="47">
        <v>3.3101998640493071E-3</v>
      </c>
      <c r="P129" s="47">
        <v>2.6118387844548709E-3</v>
      </c>
      <c r="Q129" s="47">
        <v>1.9134777048604348E-3</v>
      </c>
      <c r="R129" s="47">
        <v>2.4413347678109648E-3</v>
      </c>
      <c r="S129" s="47">
        <v>2.9691918307614956E-3</v>
      </c>
      <c r="T129" s="47">
        <v>4.8989950943789402E-4</v>
      </c>
      <c r="U129" s="47">
        <v>4.8989950943789402E-4</v>
      </c>
      <c r="V129" s="47">
        <v>5.4295929195068875E-4</v>
      </c>
      <c r="W129" s="47">
        <v>5.4295929195068875E-4</v>
      </c>
      <c r="X129" s="47">
        <v>2.1963507700701124E-3</v>
      </c>
      <c r="Y129" s="47">
        <v>2.1963507700701124E-3</v>
      </c>
      <c r="Z129" s="47">
        <v>2.1963507700701124E-3</v>
      </c>
      <c r="AA129" s="47">
        <v>2.1963507700701124E-3</v>
      </c>
      <c r="AB129" s="47">
        <v>2.1963507700701124E-3</v>
      </c>
      <c r="AC129" s="47">
        <v>2.1963507700701124E-3</v>
      </c>
      <c r="AD129" s="47">
        <v>2.1963507700701124E-3</v>
      </c>
      <c r="AE129" s="47">
        <v>2.1963507700701124E-3</v>
      </c>
      <c r="AF129" s="47">
        <v>2.1963507700701124E-3</v>
      </c>
      <c r="AG129" s="47">
        <v>2.1963507700701124E-3</v>
      </c>
      <c r="AH129" s="47">
        <v>2.1963507700701124E-3</v>
      </c>
      <c r="AI129" s="47">
        <v>2.1963507700701124E-3</v>
      </c>
      <c r="AJ129" s="47">
        <v>2.1963507700701124E-3</v>
      </c>
    </row>
    <row r="130" spans="1:36" s="47" customFormat="1" x14ac:dyDescent="0.3">
      <c r="A130" s="47" t="s">
        <v>8</v>
      </c>
      <c r="B130" s="47" t="s">
        <v>226</v>
      </c>
      <c r="C130" s="47" t="s">
        <v>253</v>
      </c>
      <c r="D130" s="47" t="s">
        <v>27</v>
      </c>
      <c r="E130" s="47" t="s">
        <v>27</v>
      </c>
      <c r="F130" s="47" t="s">
        <v>27</v>
      </c>
      <c r="G130" s="47" t="s">
        <v>30</v>
      </c>
      <c r="H130" s="47">
        <v>0</v>
      </c>
      <c r="I130" s="47" t="s">
        <v>35</v>
      </c>
      <c r="J130" s="47" t="s">
        <v>35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0</v>
      </c>
      <c r="AI130" s="47">
        <v>0</v>
      </c>
      <c r="AJ130" s="47">
        <v>0</v>
      </c>
    </row>
    <row r="131" spans="1:36" s="47" customFormat="1" x14ac:dyDescent="0.3">
      <c r="A131" s="47" t="s">
        <v>8</v>
      </c>
      <c r="B131" s="47" t="s">
        <v>228</v>
      </c>
      <c r="C131" s="47" t="s">
        <v>255</v>
      </c>
      <c r="D131" s="47" t="s">
        <v>27</v>
      </c>
      <c r="E131" s="47" t="s">
        <v>27</v>
      </c>
      <c r="F131" s="47" t="s">
        <v>27</v>
      </c>
      <c r="G131" s="47" t="s">
        <v>30</v>
      </c>
      <c r="H131" s="47">
        <v>0</v>
      </c>
      <c r="I131" s="47" t="s">
        <v>35</v>
      </c>
      <c r="J131" s="47" t="s">
        <v>35</v>
      </c>
      <c r="K131" s="47">
        <v>8.4683257256326039E-6</v>
      </c>
      <c r="L131" s="47">
        <v>8.4683257256326039E-6</v>
      </c>
      <c r="M131" s="47">
        <v>8.4683257256326039E-6</v>
      </c>
      <c r="N131" s="47">
        <v>8.4683257256326039E-6</v>
      </c>
      <c r="O131" s="47">
        <v>8.4683257256326039E-6</v>
      </c>
      <c r="P131" s="47">
        <v>8.9558266390271301E-6</v>
      </c>
      <c r="Q131" s="47">
        <v>9.4433275524216546E-6</v>
      </c>
      <c r="R131" s="47">
        <v>6.7712274754821789E-6</v>
      </c>
      <c r="S131" s="47">
        <v>4.0991273985427016E-6</v>
      </c>
      <c r="T131" s="47">
        <v>4.5751846285242096E-6</v>
      </c>
      <c r="U131" s="47">
        <v>4.5751846285242096E-6</v>
      </c>
      <c r="V131" s="47">
        <v>2.7808150693631392E-6</v>
      </c>
      <c r="W131" s="47">
        <v>2.7808150693631392E-6</v>
      </c>
      <c r="X131" s="47">
        <v>6.6402413145701067E-6</v>
      </c>
      <c r="Y131" s="47">
        <v>6.6402413145701067E-6</v>
      </c>
      <c r="Z131" s="47">
        <v>6.6402413145701067E-6</v>
      </c>
      <c r="AA131" s="47">
        <v>6.6402413145701067E-6</v>
      </c>
      <c r="AB131" s="47">
        <v>6.6402413145701067E-6</v>
      </c>
      <c r="AC131" s="47">
        <v>6.6402413145701067E-6</v>
      </c>
      <c r="AD131" s="47">
        <v>6.6402413145701067E-6</v>
      </c>
      <c r="AE131" s="47">
        <v>6.6402413145701067E-6</v>
      </c>
      <c r="AF131" s="47">
        <v>6.6402413145701067E-6</v>
      </c>
      <c r="AG131" s="47">
        <v>6.6402413145701067E-6</v>
      </c>
      <c r="AH131" s="47">
        <v>6.6402413145701067E-6</v>
      </c>
      <c r="AI131" s="47">
        <v>6.6402413145701067E-6</v>
      </c>
      <c r="AJ131" s="47">
        <v>6.6402413145701067E-6</v>
      </c>
    </row>
    <row r="132" spans="1:36" s="47" customFormat="1" x14ac:dyDescent="0.3">
      <c r="A132" s="47" t="s">
        <v>8</v>
      </c>
      <c r="B132" s="47" t="s">
        <v>54</v>
      </c>
      <c r="C132" s="47" t="s">
        <v>256</v>
      </c>
      <c r="D132" s="47" t="s">
        <v>27</v>
      </c>
      <c r="E132" s="47" t="s">
        <v>27</v>
      </c>
      <c r="F132" s="47" t="s">
        <v>27</v>
      </c>
      <c r="G132" s="47" t="s">
        <v>30</v>
      </c>
      <c r="H132" s="47">
        <v>0</v>
      </c>
      <c r="I132" s="47" t="s">
        <v>35</v>
      </c>
      <c r="J132" s="47" t="s">
        <v>35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0</v>
      </c>
      <c r="AI132" s="47">
        <v>0</v>
      </c>
      <c r="AJ132" s="47">
        <v>0</v>
      </c>
    </row>
    <row r="133" spans="1:36" s="47" customFormat="1" x14ac:dyDescent="0.3">
      <c r="A133" s="47" t="s">
        <v>8</v>
      </c>
      <c r="B133" s="47" t="s">
        <v>55</v>
      </c>
      <c r="C133" s="47" t="s">
        <v>258</v>
      </c>
      <c r="D133" s="47" t="s">
        <v>27</v>
      </c>
      <c r="E133" s="47" t="s">
        <v>27</v>
      </c>
      <c r="F133" s="47" t="s">
        <v>27</v>
      </c>
      <c r="G133" s="47" t="s">
        <v>30</v>
      </c>
      <c r="H133" s="47">
        <v>0</v>
      </c>
      <c r="I133" s="47" t="s">
        <v>35</v>
      </c>
      <c r="J133" s="47" t="s">
        <v>35</v>
      </c>
      <c r="K133" s="47">
        <v>1.8309893460827253E-6</v>
      </c>
      <c r="L133" s="47">
        <v>1.8309893460827253E-6</v>
      </c>
      <c r="M133" s="47">
        <v>1.8309893460827253E-6</v>
      </c>
      <c r="N133" s="47">
        <v>1.8309893460827253E-6</v>
      </c>
      <c r="O133" s="47">
        <v>1.8309893460827253E-6</v>
      </c>
      <c r="P133" s="47">
        <v>3.5681404881787109E-6</v>
      </c>
      <c r="Q133" s="47">
        <v>5.3052916302746972E-6</v>
      </c>
      <c r="R133" s="47">
        <v>2.3761664238788571E-5</v>
      </c>
      <c r="S133" s="47">
        <v>4.2218036847302446E-5</v>
      </c>
      <c r="T133" s="47">
        <v>1.6890876717613142E-6</v>
      </c>
      <c r="U133" s="47">
        <v>1.6890876717613142E-6</v>
      </c>
      <c r="V133" s="47">
        <v>8.7441184958863155E-6</v>
      </c>
      <c r="W133" s="47">
        <v>8.7441184958863155E-6</v>
      </c>
      <c r="X133" s="47">
        <v>8.0672686361733334E-6</v>
      </c>
      <c r="Y133" s="47">
        <v>8.0672686361733334E-6</v>
      </c>
      <c r="Z133" s="47">
        <v>8.0672686361733334E-6</v>
      </c>
      <c r="AA133" s="47">
        <v>8.0672686361733334E-6</v>
      </c>
      <c r="AB133" s="47">
        <v>8.0672686361733334E-6</v>
      </c>
      <c r="AC133" s="47">
        <v>8.0672686361733334E-6</v>
      </c>
      <c r="AD133" s="47">
        <v>8.0672686361733334E-6</v>
      </c>
      <c r="AE133" s="47">
        <v>8.0672686361733334E-6</v>
      </c>
      <c r="AF133" s="47">
        <v>8.0672686361733334E-6</v>
      </c>
      <c r="AG133" s="47">
        <v>8.0672686361733334E-6</v>
      </c>
      <c r="AH133" s="47">
        <v>8.0672686361733334E-6</v>
      </c>
      <c r="AI133" s="47">
        <v>8.0672686361733334E-6</v>
      </c>
      <c r="AJ133" s="47">
        <v>8.0672686361733334E-6</v>
      </c>
    </row>
    <row r="134" spans="1:36" s="54" customFormat="1" ht="16.2" customHeight="1" thickBot="1" x14ac:dyDescent="0.35">
      <c r="A134" s="54" t="s">
        <v>8</v>
      </c>
      <c r="B134" s="54" t="s">
        <v>56</v>
      </c>
      <c r="C134" s="54" t="s">
        <v>259</v>
      </c>
      <c r="D134" s="54" t="s">
        <v>27</v>
      </c>
      <c r="E134" s="54" t="s">
        <v>27</v>
      </c>
      <c r="F134" s="54" t="s">
        <v>27</v>
      </c>
      <c r="G134" s="54" t="s">
        <v>30</v>
      </c>
      <c r="H134" s="54">
        <v>0</v>
      </c>
      <c r="I134" s="54" t="s">
        <v>35</v>
      </c>
      <c r="J134" s="54" t="s">
        <v>35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</row>
    <row r="135" spans="1:36" s="49" customFormat="1" x14ac:dyDescent="0.3">
      <c r="A135" s="49" t="s">
        <v>8</v>
      </c>
      <c r="B135" s="55" t="s">
        <v>286</v>
      </c>
      <c r="C135" s="49" t="s">
        <v>227</v>
      </c>
      <c r="D135" s="49" t="s">
        <v>27</v>
      </c>
      <c r="E135" s="49" t="s">
        <v>27</v>
      </c>
      <c r="F135" s="49" t="s">
        <v>27</v>
      </c>
      <c r="G135" s="49" t="s">
        <v>30</v>
      </c>
      <c r="H135" s="49">
        <v>0</v>
      </c>
      <c r="I135" s="49" t="s">
        <v>35</v>
      </c>
      <c r="J135" s="49" t="s">
        <v>35</v>
      </c>
      <c r="K135" s="49">
        <v>7.1250000000000011E-5</v>
      </c>
      <c r="L135" s="49">
        <f>+(K135+M135)/2</f>
        <v>7.1250000000000011E-5</v>
      </c>
      <c r="M135" s="49">
        <v>7.1250000000000011E-5</v>
      </c>
      <c r="N135" s="49">
        <f>+(M135+O135)/2</f>
        <v>7.1250000000000011E-5</v>
      </c>
      <c r="O135" s="49">
        <v>7.1250000000000011E-5</v>
      </c>
      <c r="P135" s="49">
        <f>+(O135+Q135)/2</f>
        <v>1.3334249999999998E-4</v>
      </c>
      <c r="Q135" s="49">
        <v>1.9543499999999993E-4</v>
      </c>
      <c r="R135" s="49">
        <f>+(Q135+S135)/2</f>
        <v>1.9165499999999999E-4</v>
      </c>
      <c r="S135" s="49">
        <v>1.8787500000000003E-4</v>
      </c>
      <c r="T135" s="49">
        <v>1.8787500000000003E-4</v>
      </c>
      <c r="U135" s="49">
        <v>1.8787500000000003E-4</v>
      </c>
      <c r="V135" s="49">
        <v>1.8787500000000003E-4</v>
      </c>
      <c r="W135" s="49">
        <v>1.8787500000000003E-4</v>
      </c>
      <c r="X135" s="49">
        <v>1.8787500000000003E-4</v>
      </c>
      <c r="Y135" s="49">
        <v>1.8787500000000003E-4</v>
      </c>
      <c r="Z135" s="49">
        <v>1.8787500000000003E-4</v>
      </c>
      <c r="AA135" s="49">
        <v>1.8787500000000003E-4</v>
      </c>
      <c r="AB135" s="49">
        <v>1.8787500000000003E-4</v>
      </c>
      <c r="AC135" s="49">
        <v>1.8787500000000003E-4</v>
      </c>
      <c r="AD135" s="49">
        <v>1.8787500000000003E-4</v>
      </c>
      <c r="AE135" s="49">
        <v>1.8787500000000003E-4</v>
      </c>
      <c r="AF135" s="49">
        <v>1.8787500000000003E-4</v>
      </c>
      <c r="AG135" s="49">
        <v>1.8787500000000003E-4</v>
      </c>
      <c r="AH135" s="49">
        <v>1.8787500000000003E-4</v>
      </c>
      <c r="AI135" s="49">
        <v>1.8787500000000003E-4</v>
      </c>
      <c r="AJ135" s="49">
        <v>1.8787500000000003E-4</v>
      </c>
    </row>
    <row r="136" spans="1:36" s="50" customFormat="1" x14ac:dyDescent="0.3">
      <c r="A136" s="50" t="s">
        <v>8</v>
      </c>
      <c r="B136" s="56" t="s">
        <v>287</v>
      </c>
      <c r="C136" s="50" t="s">
        <v>229</v>
      </c>
      <c r="D136" s="50" t="s">
        <v>27</v>
      </c>
      <c r="E136" s="50" t="s">
        <v>27</v>
      </c>
      <c r="F136" s="50" t="s">
        <v>27</v>
      </c>
      <c r="G136" s="50" t="s">
        <v>30</v>
      </c>
      <c r="H136" s="50">
        <v>0</v>
      </c>
      <c r="I136" s="50" t="s">
        <v>35</v>
      </c>
      <c r="J136" s="50" t="s">
        <v>35</v>
      </c>
      <c r="K136" s="50">
        <v>1.6050000000000003E-6</v>
      </c>
      <c r="L136" s="50">
        <f t="shared" ref="L136" si="34">+(K136+M136)/2</f>
        <v>1.6050000000000003E-6</v>
      </c>
      <c r="M136" s="50">
        <v>1.6050000000000003E-6</v>
      </c>
      <c r="N136" s="50">
        <f t="shared" ref="N136" si="35">+(M136+O136)/2</f>
        <v>1.6050000000000003E-6</v>
      </c>
      <c r="O136" s="50">
        <v>1.6050000000000003E-6</v>
      </c>
      <c r="P136" s="50">
        <f t="shared" ref="P136" si="36">+(O136+Q136)/2</f>
        <v>6.7425000000000002E-6</v>
      </c>
      <c r="Q136" s="50">
        <v>1.188E-5</v>
      </c>
      <c r="R136" s="50">
        <f t="shared" ref="R136" si="37">+(Q136+S136)/2</f>
        <v>9.3149999999999998E-6</v>
      </c>
      <c r="S136" s="50">
        <v>6.7499999999999997E-6</v>
      </c>
      <c r="T136" s="50">
        <v>6.7499999999999997E-6</v>
      </c>
      <c r="U136" s="50">
        <v>6.7499999999999997E-6</v>
      </c>
      <c r="V136" s="50">
        <v>6.7499999999999997E-6</v>
      </c>
      <c r="W136" s="50">
        <v>6.7499999999999997E-6</v>
      </c>
      <c r="X136" s="50">
        <v>6.7499999999999997E-6</v>
      </c>
      <c r="Y136" s="50">
        <v>6.7499999999999997E-6</v>
      </c>
      <c r="Z136" s="50">
        <v>6.7499999999999997E-6</v>
      </c>
      <c r="AA136" s="50">
        <v>6.7499999999999997E-6</v>
      </c>
      <c r="AB136" s="50">
        <v>6.7499999999999997E-6</v>
      </c>
      <c r="AC136" s="50">
        <v>6.7499999999999997E-6</v>
      </c>
      <c r="AD136" s="50">
        <v>6.7499999999999997E-6</v>
      </c>
      <c r="AE136" s="50">
        <v>6.7499999999999997E-6</v>
      </c>
      <c r="AF136" s="50">
        <v>6.7499999999999997E-6</v>
      </c>
      <c r="AG136" s="50">
        <v>6.7499999999999997E-6</v>
      </c>
      <c r="AH136" s="50">
        <v>6.7499999999999997E-6</v>
      </c>
      <c r="AI136" s="50">
        <v>6.7499999999999997E-6</v>
      </c>
      <c r="AJ136" s="50">
        <v>6.7499999999999997E-6</v>
      </c>
    </row>
    <row r="137" spans="1:36" s="50" customFormat="1" x14ac:dyDescent="0.3">
      <c r="A137" s="50" t="s">
        <v>8</v>
      </c>
      <c r="B137" s="56" t="s">
        <v>288</v>
      </c>
      <c r="C137" s="50" t="s">
        <v>230</v>
      </c>
      <c r="D137" s="50" t="s">
        <v>27</v>
      </c>
      <c r="E137" s="50" t="s">
        <v>27</v>
      </c>
      <c r="F137" s="50" t="s">
        <v>27</v>
      </c>
      <c r="G137" s="50" t="s">
        <v>30</v>
      </c>
      <c r="H137" s="50">
        <v>0</v>
      </c>
      <c r="I137" s="50" t="s">
        <v>35</v>
      </c>
      <c r="J137" s="50" t="s">
        <v>35</v>
      </c>
      <c r="K137" s="50">
        <v>3.5450349455211744E-5</v>
      </c>
      <c r="L137" s="50">
        <v>3.5450349455211744E-5</v>
      </c>
      <c r="M137" s="50">
        <v>3.5450349455211744E-5</v>
      </c>
      <c r="N137" s="50">
        <v>3.5450349455211744E-5</v>
      </c>
      <c r="O137" s="50">
        <v>3.5450349455211744E-5</v>
      </c>
      <c r="P137" s="50">
        <v>2.7971301260442997E-5</v>
      </c>
      <c r="Q137" s="50">
        <v>2.0492253065674257E-5</v>
      </c>
      <c r="R137" s="50">
        <v>2.614530064966729E-5</v>
      </c>
      <c r="S137" s="50">
        <v>3.1798348233660322E-5</v>
      </c>
      <c r="T137" s="50">
        <v>5.2465438706970638E-6</v>
      </c>
      <c r="U137" s="50">
        <v>5.2465438706970638E-6</v>
      </c>
      <c r="V137" s="50">
        <v>5.8147838288109908E-6</v>
      </c>
      <c r="W137" s="50">
        <v>5.8147838288109908E-6</v>
      </c>
      <c r="X137" s="50">
        <v>2.3521661991116899E-5</v>
      </c>
      <c r="Y137" s="50">
        <v>2.3521661991116899E-5</v>
      </c>
      <c r="Z137" s="50">
        <v>2.3521661991116899E-5</v>
      </c>
      <c r="AA137" s="50">
        <v>2.3521661991116899E-5</v>
      </c>
      <c r="AB137" s="50">
        <v>2.3521661991116899E-5</v>
      </c>
      <c r="AC137" s="50">
        <v>2.3521661991116899E-5</v>
      </c>
      <c r="AD137" s="50">
        <v>2.3521661991116899E-5</v>
      </c>
      <c r="AE137" s="50">
        <v>2.3521661991116899E-5</v>
      </c>
      <c r="AF137" s="50">
        <v>2.3521661991116899E-5</v>
      </c>
      <c r="AG137" s="50">
        <v>2.3521661991116899E-5</v>
      </c>
      <c r="AH137" s="50">
        <v>2.3521661991116899E-5</v>
      </c>
      <c r="AI137" s="50">
        <v>2.3521661991116899E-5</v>
      </c>
      <c r="AJ137" s="50">
        <v>2.3521661991116899E-5</v>
      </c>
    </row>
    <row r="138" spans="1:36" s="50" customFormat="1" x14ac:dyDescent="0.3">
      <c r="A138" s="50" t="s">
        <v>8</v>
      </c>
      <c r="B138" s="56" t="s">
        <v>289</v>
      </c>
      <c r="C138" s="50" t="s">
        <v>231</v>
      </c>
      <c r="D138" s="50" t="s">
        <v>27</v>
      </c>
      <c r="E138" s="50" t="s">
        <v>27</v>
      </c>
      <c r="F138" s="50" t="s">
        <v>27</v>
      </c>
      <c r="G138" s="50" t="s">
        <v>30</v>
      </c>
      <c r="H138" s="50">
        <v>0</v>
      </c>
      <c r="I138" s="50" t="s">
        <v>35</v>
      </c>
      <c r="J138" s="50" t="s">
        <v>35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50">
        <v>0</v>
      </c>
      <c r="AA138" s="50">
        <v>0</v>
      </c>
      <c r="AB138" s="50">
        <v>0</v>
      </c>
      <c r="AC138" s="50">
        <v>0</v>
      </c>
      <c r="AD138" s="50">
        <v>0</v>
      </c>
      <c r="AE138" s="50">
        <v>0</v>
      </c>
      <c r="AF138" s="50">
        <v>0</v>
      </c>
      <c r="AG138" s="50">
        <v>0</v>
      </c>
      <c r="AH138" s="50">
        <v>0</v>
      </c>
      <c r="AI138" s="50">
        <v>0</v>
      </c>
      <c r="AJ138" s="50">
        <v>0</v>
      </c>
    </row>
    <row r="139" spans="1:36" s="50" customFormat="1" x14ac:dyDescent="0.3">
      <c r="A139" s="50" t="s">
        <v>8</v>
      </c>
      <c r="B139" s="56" t="s">
        <v>290</v>
      </c>
      <c r="C139" s="50" t="s">
        <v>232</v>
      </c>
      <c r="D139" s="50" t="s">
        <v>27</v>
      </c>
      <c r="E139" s="50" t="s">
        <v>27</v>
      </c>
      <c r="F139" s="50" t="s">
        <v>27</v>
      </c>
      <c r="G139" s="50" t="s">
        <v>30</v>
      </c>
      <c r="H139" s="50">
        <v>0</v>
      </c>
      <c r="I139" s="50" t="s">
        <v>35</v>
      </c>
      <c r="J139" s="50" t="s">
        <v>35</v>
      </c>
      <c r="K139" s="50">
        <v>0</v>
      </c>
      <c r="L139" s="50">
        <v>0</v>
      </c>
      <c r="M139" s="50">
        <v>0</v>
      </c>
      <c r="N139" s="50">
        <v>0</v>
      </c>
      <c r="O139" s="50">
        <v>0</v>
      </c>
      <c r="P139" s="50">
        <v>0</v>
      </c>
      <c r="Q139" s="50">
        <v>0</v>
      </c>
      <c r="R139" s="50">
        <v>0</v>
      </c>
      <c r="S139" s="50">
        <v>0</v>
      </c>
      <c r="T139" s="50">
        <v>0</v>
      </c>
      <c r="U139" s="50">
        <v>0</v>
      </c>
      <c r="V139" s="50">
        <v>0</v>
      </c>
      <c r="W139" s="50">
        <v>0</v>
      </c>
      <c r="X139" s="50">
        <v>0</v>
      </c>
      <c r="Y139" s="50">
        <v>0</v>
      </c>
      <c r="Z139" s="50">
        <v>0</v>
      </c>
      <c r="AA139" s="50">
        <v>0</v>
      </c>
      <c r="AB139" s="50">
        <v>0</v>
      </c>
      <c r="AC139" s="50">
        <v>0</v>
      </c>
      <c r="AD139" s="50">
        <v>0</v>
      </c>
      <c r="AE139" s="50">
        <v>0</v>
      </c>
      <c r="AF139" s="50">
        <v>0</v>
      </c>
      <c r="AG139" s="50">
        <v>0</v>
      </c>
      <c r="AH139" s="50">
        <v>0</v>
      </c>
      <c r="AI139" s="50">
        <v>0</v>
      </c>
      <c r="AJ139" s="50">
        <v>0</v>
      </c>
    </row>
    <row r="140" spans="1:36" s="50" customFormat="1" x14ac:dyDescent="0.3">
      <c r="A140" s="50" t="s">
        <v>8</v>
      </c>
      <c r="B140" s="56" t="s">
        <v>291</v>
      </c>
      <c r="C140" s="50" t="s">
        <v>233</v>
      </c>
      <c r="D140" s="50" t="s">
        <v>27</v>
      </c>
      <c r="E140" s="50" t="s">
        <v>27</v>
      </c>
      <c r="F140" s="50" t="s">
        <v>27</v>
      </c>
      <c r="G140" s="50" t="s">
        <v>30</v>
      </c>
      <c r="H140" s="50">
        <v>0</v>
      </c>
      <c r="I140" s="50" t="s">
        <v>35</v>
      </c>
      <c r="J140" s="50" t="s">
        <v>35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50">
        <v>0</v>
      </c>
      <c r="AA140" s="50">
        <v>0</v>
      </c>
      <c r="AB140" s="50">
        <v>0</v>
      </c>
      <c r="AC140" s="50">
        <v>0</v>
      </c>
      <c r="AD140" s="50">
        <v>0</v>
      </c>
      <c r="AE140" s="50">
        <v>0</v>
      </c>
      <c r="AF140" s="50">
        <v>0</v>
      </c>
      <c r="AG140" s="50">
        <v>0</v>
      </c>
      <c r="AH140" s="50">
        <v>0</v>
      </c>
      <c r="AI140" s="50">
        <v>0</v>
      </c>
      <c r="AJ140" s="50">
        <v>0</v>
      </c>
    </row>
    <row r="141" spans="1:36" s="50" customFormat="1" x14ac:dyDescent="0.3">
      <c r="A141" s="50" t="s">
        <v>8</v>
      </c>
      <c r="B141" s="56" t="s">
        <v>292</v>
      </c>
      <c r="C141" s="50" t="s">
        <v>234</v>
      </c>
      <c r="D141" s="50" t="s">
        <v>27</v>
      </c>
      <c r="E141" s="50" t="s">
        <v>27</v>
      </c>
      <c r="F141" s="50" t="s">
        <v>27</v>
      </c>
      <c r="G141" s="50" t="s">
        <v>30</v>
      </c>
      <c r="H141" s="50">
        <v>0</v>
      </c>
      <c r="I141" s="50" t="s">
        <v>35</v>
      </c>
      <c r="J141" s="50" t="s">
        <v>35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0</v>
      </c>
      <c r="Y141" s="50">
        <v>0</v>
      </c>
      <c r="Z141" s="50">
        <v>0</v>
      </c>
      <c r="AA141" s="50">
        <v>0</v>
      </c>
      <c r="AB141" s="50">
        <v>0</v>
      </c>
      <c r="AC141" s="50">
        <v>0</v>
      </c>
      <c r="AD141" s="50">
        <v>0</v>
      </c>
      <c r="AE141" s="50">
        <v>0</v>
      </c>
      <c r="AF141" s="50">
        <v>0</v>
      </c>
      <c r="AG141" s="50">
        <v>0</v>
      </c>
      <c r="AH141" s="50">
        <v>0</v>
      </c>
      <c r="AI141" s="50">
        <v>0</v>
      </c>
      <c r="AJ141" s="50">
        <v>0</v>
      </c>
    </row>
    <row r="142" spans="1:36" s="50" customFormat="1" x14ac:dyDescent="0.3">
      <c r="A142" s="50" t="s">
        <v>8</v>
      </c>
      <c r="B142" s="56" t="s">
        <v>293</v>
      </c>
      <c r="C142" s="50" t="s">
        <v>235</v>
      </c>
      <c r="D142" s="50" t="s">
        <v>27</v>
      </c>
      <c r="E142" s="50" t="s">
        <v>27</v>
      </c>
      <c r="F142" s="50" t="s">
        <v>27</v>
      </c>
      <c r="G142" s="50" t="s">
        <v>30</v>
      </c>
      <c r="H142" s="50">
        <v>0</v>
      </c>
      <c r="I142" s="50" t="s">
        <v>35</v>
      </c>
      <c r="J142" s="50" t="s">
        <v>35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50">
        <v>0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0</v>
      </c>
      <c r="Y142" s="50">
        <v>0</v>
      </c>
      <c r="Z142" s="50">
        <v>0</v>
      </c>
      <c r="AA142" s="50">
        <v>0</v>
      </c>
      <c r="AB142" s="50">
        <v>0</v>
      </c>
      <c r="AC142" s="50">
        <v>0</v>
      </c>
      <c r="AD142" s="50">
        <v>0</v>
      </c>
      <c r="AE142" s="50">
        <v>0</v>
      </c>
      <c r="AF142" s="50">
        <v>0</v>
      </c>
      <c r="AG142" s="50">
        <v>0</v>
      </c>
      <c r="AH142" s="50">
        <v>0</v>
      </c>
      <c r="AI142" s="50">
        <v>0</v>
      </c>
      <c r="AJ142" s="50">
        <v>0</v>
      </c>
    </row>
    <row r="143" spans="1:36" s="50" customFormat="1" x14ac:dyDescent="0.3">
      <c r="A143" s="50" t="s">
        <v>8</v>
      </c>
      <c r="B143" s="56" t="s">
        <v>294</v>
      </c>
      <c r="C143" s="50" t="s">
        <v>236</v>
      </c>
      <c r="D143" s="50" t="s">
        <v>27</v>
      </c>
      <c r="E143" s="50" t="s">
        <v>27</v>
      </c>
      <c r="F143" s="50" t="s">
        <v>27</v>
      </c>
      <c r="G143" s="50" t="s">
        <v>30</v>
      </c>
      <c r="H143" s="50">
        <v>0</v>
      </c>
      <c r="I143" s="50" t="s">
        <v>35</v>
      </c>
      <c r="J143" s="50" t="s">
        <v>35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50">
        <v>0</v>
      </c>
      <c r="AA143" s="50">
        <v>0</v>
      </c>
      <c r="AB143" s="50">
        <v>0</v>
      </c>
      <c r="AC143" s="50">
        <v>0</v>
      </c>
      <c r="AD143" s="50">
        <v>0</v>
      </c>
      <c r="AE143" s="50">
        <v>0</v>
      </c>
      <c r="AF143" s="50">
        <v>0</v>
      </c>
      <c r="AG143" s="50">
        <v>0</v>
      </c>
      <c r="AH143" s="50">
        <v>0</v>
      </c>
      <c r="AI143" s="50">
        <v>0</v>
      </c>
      <c r="AJ143" s="50">
        <v>0</v>
      </c>
    </row>
    <row r="144" spans="1:36" s="50" customFormat="1" x14ac:dyDescent="0.3">
      <c r="A144" s="50" t="s">
        <v>8</v>
      </c>
      <c r="B144" s="56" t="s">
        <v>295</v>
      </c>
      <c r="C144" s="50" t="s">
        <v>237</v>
      </c>
      <c r="D144" s="50" t="s">
        <v>27</v>
      </c>
      <c r="E144" s="50" t="s">
        <v>27</v>
      </c>
      <c r="F144" s="50" t="s">
        <v>27</v>
      </c>
      <c r="G144" s="50" t="s">
        <v>30</v>
      </c>
      <c r="H144" s="50">
        <v>0</v>
      </c>
      <c r="I144" s="50" t="s">
        <v>35</v>
      </c>
      <c r="J144" s="50" t="s">
        <v>35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0</v>
      </c>
      <c r="Y144" s="50">
        <v>0</v>
      </c>
      <c r="Z144" s="50">
        <v>0</v>
      </c>
      <c r="AA144" s="50">
        <v>0</v>
      </c>
      <c r="AB144" s="50">
        <v>0</v>
      </c>
      <c r="AC144" s="50">
        <v>0</v>
      </c>
      <c r="AD144" s="50">
        <v>0</v>
      </c>
      <c r="AE144" s="50">
        <v>0</v>
      </c>
      <c r="AF144" s="50">
        <v>0</v>
      </c>
      <c r="AG144" s="50">
        <v>0</v>
      </c>
      <c r="AH144" s="50">
        <v>0</v>
      </c>
      <c r="AI144" s="50">
        <v>0</v>
      </c>
      <c r="AJ144" s="50">
        <v>0</v>
      </c>
    </row>
    <row r="145" spans="1:36" s="50" customFormat="1" x14ac:dyDescent="0.3">
      <c r="A145" s="50" t="s">
        <v>8</v>
      </c>
      <c r="B145" s="56" t="s">
        <v>296</v>
      </c>
      <c r="C145" s="50" t="s">
        <v>237</v>
      </c>
      <c r="D145" s="50" t="s">
        <v>27</v>
      </c>
      <c r="E145" s="50" t="s">
        <v>27</v>
      </c>
      <c r="F145" s="50" t="s">
        <v>27</v>
      </c>
      <c r="G145" s="50" t="s">
        <v>30</v>
      </c>
      <c r="H145" s="50">
        <v>0</v>
      </c>
      <c r="I145" s="50" t="s">
        <v>35</v>
      </c>
      <c r="J145" s="50" t="s">
        <v>35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50">
        <v>0</v>
      </c>
      <c r="X145" s="50">
        <v>0</v>
      </c>
      <c r="Y145" s="50">
        <v>0</v>
      </c>
      <c r="Z145" s="50">
        <v>0</v>
      </c>
      <c r="AA145" s="50">
        <v>0</v>
      </c>
      <c r="AB145" s="50">
        <v>0</v>
      </c>
      <c r="AC145" s="50">
        <v>0</v>
      </c>
      <c r="AD145" s="50">
        <v>0</v>
      </c>
      <c r="AE145" s="50">
        <v>0</v>
      </c>
      <c r="AF145" s="50">
        <v>0</v>
      </c>
      <c r="AG145" s="50">
        <v>0</v>
      </c>
      <c r="AH145" s="50">
        <v>0</v>
      </c>
      <c r="AI145" s="50">
        <v>0</v>
      </c>
      <c r="AJ145" s="50">
        <v>0</v>
      </c>
    </row>
    <row r="146" spans="1:36" s="52" customFormat="1" ht="15" thickBot="1" x14ac:dyDescent="0.35">
      <c r="A146" s="50" t="s">
        <v>8</v>
      </c>
      <c r="B146" s="56" t="s">
        <v>297</v>
      </c>
      <c r="C146" s="50" t="s">
        <v>237</v>
      </c>
      <c r="D146" s="50" t="s">
        <v>27</v>
      </c>
      <c r="E146" s="50" t="s">
        <v>27</v>
      </c>
      <c r="F146" s="50" t="s">
        <v>27</v>
      </c>
      <c r="G146" s="50" t="s">
        <v>30</v>
      </c>
      <c r="H146" s="50">
        <v>0</v>
      </c>
      <c r="I146" s="50" t="s">
        <v>35</v>
      </c>
      <c r="J146" s="50" t="s">
        <v>35</v>
      </c>
      <c r="K146" s="50">
        <v>0</v>
      </c>
      <c r="L146" s="50">
        <v>0</v>
      </c>
      <c r="M146" s="50">
        <v>0</v>
      </c>
      <c r="N146" s="50">
        <v>0</v>
      </c>
      <c r="O146" s="50">
        <v>0</v>
      </c>
      <c r="P146" s="50">
        <v>0</v>
      </c>
      <c r="Q146" s="50">
        <v>0</v>
      </c>
      <c r="R146" s="50">
        <v>0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0</v>
      </c>
      <c r="Y146" s="50">
        <v>0</v>
      </c>
      <c r="Z146" s="50">
        <v>0</v>
      </c>
      <c r="AA146" s="50">
        <v>0</v>
      </c>
      <c r="AB146" s="50">
        <v>0</v>
      </c>
      <c r="AC146" s="50">
        <v>0</v>
      </c>
      <c r="AD146" s="50">
        <v>0</v>
      </c>
      <c r="AE146" s="50">
        <v>0</v>
      </c>
      <c r="AF146" s="50">
        <v>0</v>
      </c>
      <c r="AG146" s="50">
        <v>0</v>
      </c>
      <c r="AH146" s="50">
        <v>0</v>
      </c>
      <c r="AI146" s="50">
        <v>0</v>
      </c>
      <c r="AJ146" s="50">
        <v>0</v>
      </c>
    </row>
    <row r="147" spans="1:36" s="46" customFormat="1" x14ac:dyDescent="0.3">
      <c r="A147" s="50" t="s">
        <v>8</v>
      </c>
      <c r="B147" s="56" t="s">
        <v>298</v>
      </c>
      <c r="C147" s="50" t="s">
        <v>237</v>
      </c>
      <c r="D147" s="50" t="s">
        <v>27</v>
      </c>
      <c r="E147" s="50" t="s">
        <v>27</v>
      </c>
      <c r="F147" s="50" t="s">
        <v>27</v>
      </c>
      <c r="G147" s="50" t="s">
        <v>30</v>
      </c>
      <c r="H147" s="50">
        <v>0</v>
      </c>
      <c r="I147" s="50" t="s">
        <v>35</v>
      </c>
      <c r="J147" s="50" t="s">
        <v>35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0</v>
      </c>
      <c r="Z147" s="50">
        <v>0</v>
      </c>
      <c r="AA147" s="50">
        <v>0</v>
      </c>
      <c r="AB147" s="50">
        <v>0</v>
      </c>
      <c r="AC147" s="50">
        <v>0</v>
      </c>
      <c r="AD147" s="50">
        <v>0</v>
      </c>
      <c r="AE147" s="50">
        <v>0</v>
      </c>
      <c r="AF147" s="50">
        <v>0</v>
      </c>
      <c r="AG147" s="50">
        <v>0</v>
      </c>
      <c r="AH147" s="50">
        <v>0</v>
      </c>
      <c r="AI147" s="50">
        <v>0</v>
      </c>
      <c r="AJ147" s="50">
        <v>0</v>
      </c>
    </row>
    <row r="148" spans="1:36" s="47" customFormat="1" x14ac:dyDescent="0.3">
      <c r="A148" s="50" t="s">
        <v>8</v>
      </c>
      <c r="B148" s="56" t="s">
        <v>299</v>
      </c>
      <c r="C148" s="50" t="s">
        <v>237</v>
      </c>
      <c r="D148" s="50" t="s">
        <v>27</v>
      </c>
      <c r="E148" s="50" t="s">
        <v>27</v>
      </c>
      <c r="F148" s="50" t="s">
        <v>27</v>
      </c>
      <c r="G148" s="50" t="s">
        <v>30</v>
      </c>
      <c r="H148" s="50">
        <v>0</v>
      </c>
      <c r="I148" s="50" t="s">
        <v>35</v>
      </c>
      <c r="J148" s="50" t="s">
        <v>35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50">
        <v>0</v>
      </c>
      <c r="V148" s="50">
        <v>0</v>
      </c>
      <c r="W148" s="50">
        <v>0</v>
      </c>
      <c r="X148" s="50">
        <v>0</v>
      </c>
      <c r="Y148" s="50">
        <v>0</v>
      </c>
      <c r="Z148" s="50">
        <v>0</v>
      </c>
      <c r="AA148" s="50">
        <v>0</v>
      </c>
      <c r="AB148" s="50">
        <v>0</v>
      </c>
      <c r="AC148" s="50">
        <v>0</v>
      </c>
      <c r="AD148" s="50">
        <v>0</v>
      </c>
      <c r="AE148" s="50">
        <v>0</v>
      </c>
      <c r="AF148" s="50">
        <v>0</v>
      </c>
      <c r="AG148" s="50">
        <v>0</v>
      </c>
      <c r="AH148" s="50">
        <v>0</v>
      </c>
      <c r="AI148" s="50">
        <v>0</v>
      </c>
      <c r="AJ148" s="50">
        <v>0</v>
      </c>
    </row>
    <row r="149" spans="1:36" s="47" customFormat="1" x14ac:dyDescent="0.3">
      <c r="A149" s="50" t="s">
        <v>8</v>
      </c>
      <c r="B149" s="56" t="s">
        <v>300</v>
      </c>
      <c r="C149" s="50" t="s">
        <v>237</v>
      </c>
      <c r="D149" s="50" t="s">
        <v>27</v>
      </c>
      <c r="E149" s="50" t="s">
        <v>27</v>
      </c>
      <c r="F149" s="50" t="s">
        <v>27</v>
      </c>
      <c r="G149" s="50" t="s">
        <v>30</v>
      </c>
      <c r="H149" s="50">
        <v>0</v>
      </c>
      <c r="I149" s="50" t="s">
        <v>35</v>
      </c>
      <c r="J149" s="50" t="s">
        <v>35</v>
      </c>
      <c r="K149" s="50">
        <v>0</v>
      </c>
      <c r="L149" s="50">
        <v>0</v>
      </c>
      <c r="M149" s="50">
        <v>0</v>
      </c>
      <c r="N149" s="50">
        <v>0</v>
      </c>
      <c r="O149" s="50">
        <v>0</v>
      </c>
      <c r="P149" s="50">
        <v>0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0</v>
      </c>
      <c r="Z149" s="50">
        <v>0</v>
      </c>
      <c r="AA149" s="50">
        <v>0</v>
      </c>
      <c r="AB149" s="50">
        <v>0</v>
      </c>
      <c r="AC149" s="50">
        <v>0</v>
      </c>
      <c r="AD149" s="50">
        <v>0</v>
      </c>
      <c r="AE149" s="50">
        <v>0</v>
      </c>
      <c r="AF149" s="50">
        <v>0</v>
      </c>
      <c r="AG149" s="50">
        <v>0</v>
      </c>
      <c r="AH149" s="50">
        <v>0</v>
      </c>
      <c r="AI149" s="50">
        <v>0</v>
      </c>
      <c r="AJ149" s="50">
        <v>0</v>
      </c>
    </row>
    <row r="150" spans="1:36" s="47" customFormat="1" x14ac:dyDescent="0.3">
      <c r="A150" s="50" t="s">
        <v>8</v>
      </c>
      <c r="B150" s="56" t="s">
        <v>301</v>
      </c>
      <c r="C150" s="50" t="s">
        <v>237</v>
      </c>
      <c r="D150" s="50" t="s">
        <v>27</v>
      </c>
      <c r="E150" s="50" t="s">
        <v>27</v>
      </c>
      <c r="F150" s="50" t="s">
        <v>27</v>
      </c>
      <c r="G150" s="50" t="s">
        <v>30</v>
      </c>
      <c r="H150" s="50">
        <v>0</v>
      </c>
      <c r="I150" s="50" t="s">
        <v>35</v>
      </c>
      <c r="J150" s="50" t="s">
        <v>35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50">
        <v>0</v>
      </c>
      <c r="T150" s="50">
        <v>0</v>
      </c>
      <c r="U150" s="50">
        <v>0</v>
      </c>
      <c r="V150" s="50">
        <v>0</v>
      </c>
      <c r="W150" s="50">
        <v>0</v>
      </c>
      <c r="X150" s="50">
        <v>0</v>
      </c>
      <c r="Y150" s="50">
        <v>0</v>
      </c>
      <c r="Z150" s="50">
        <v>0</v>
      </c>
      <c r="AA150" s="50">
        <v>0</v>
      </c>
      <c r="AB150" s="50">
        <v>0</v>
      </c>
      <c r="AC150" s="50">
        <v>0</v>
      </c>
      <c r="AD150" s="50">
        <v>0</v>
      </c>
      <c r="AE150" s="50">
        <v>0</v>
      </c>
      <c r="AF150" s="50">
        <v>0</v>
      </c>
      <c r="AG150" s="50">
        <v>0</v>
      </c>
      <c r="AH150" s="50">
        <v>0</v>
      </c>
      <c r="AI150" s="50">
        <v>0</v>
      </c>
      <c r="AJ150" s="50">
        <v>0</v>
      </c>
    </row>
    <row r="151" spans="1:36" s="47" customFormat="1" x14ac:dyDescent="0.3">
      <c r="A151" s="50" t="s">
        <v>8</v>
      </c>
      <c r="B151" s="56" t="s">
        <v>302</v>
      </c>
      <c r="C151" s="50" t="s">
        <v>237</v>
      </c>
      <c r="D151" s="50" t="s">
        <v>27</v>
      </c>
      <c r="E151" s="50" t="s">
        <v>27</v>
      </c>
      <c r="F151" s="50" t="s">
        <v>27</v>
      </c>
      <c r="G151" s="50" t="s">
        <v>30</v>
      </c>
      <c r="H151" s="50">
        <v>0</v>
      </c>
      <c r="I151" s="50" t="s">
        <v>35</v>
      </c>
      <c r="J151" s="50" t="s">
        <v>35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0</v>
      </c>
      <c r="Z151" s="50">
        <v>0</v>
      </c>
      <c r="AA151" s="50">
        <v>0</v>
      </c>
      <c r="AB151" s="50">
        <v>0</v>
      </c>
      <c r="AC151" s="50">
        <v>0</v>
      </c>
      <c r="AD151" s="50">
        <v>0</v>
      </c>
      <c r="AE151" s="50">
        <v>0</v>
      </c>
      <c r="AF151" s="50">
        <v>0</v>
      </c>
      <c r="AG151" s="50">
        <v>0</v>
      </c>
      <c r="AH151" s="50">
        <v>0</v>
      </c>
      <c r="AI151" s="50">
        <v>0</v>
      </c>
      <c r="AJ151" s="50">
        <v>0</v>
      </c>
    </row>
    <row r="152" spans="1:36" s="47" customFormat="1" x14ac:dyDescent="0.3">
      <c r="A152" s="50" t="s">
        <v>8</v>
      </c>
      <c r="B152" s="56" t="s">
        <v>303</v>
      </c>
      <c r="C152" s="50" t="s">
        <v>237</v>
      </c>
      <c r="D152" s="50" t="s">
        <v>27</v>
      </c>
      <c r="E152" s="50" t="s">
        <v>27</v>
      </c>
      <c r="F152" s="50" t="s">
        <v>27</v>
      </c>
      <c r="G152" s="50" t="s">
        <v>30</v>
      </c>
      <c r="H152" s="50">
        <v>0</v>
      </c>
      <c r="I152" s="50" t="s">
        <v>35</v>
      </c>
      <c r="J152" s="50" t="s">
        <v>35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0</v>
      </c>
      <c r="V152" s="50">
        <v>0</v>
      </c>
      <c r="W152" s="50">
        <v>0</v>
      </c>
      <c r="X152" s="50">
        <v>0</v>
      </c>
      <c r="Y152" s="50">
        <v>0</v>
      </c>
      <c r="Z152" s="50">
        <v>0</v>
      </c>
      <c r="AA152" s="50">
        <v>0</v>
      </c>
      <c r="AB152" s="50">
        <v>0</v>
      </c>
      <c r="AC152" s="50">
        <v>0</v>
      </c>
      <c r="AD152" s="50">
        <v>0</v>
      </c>
      <c r="AE152" s="50">
        <v>0</v>
      </c>
      <c r="AF152" s="50">
        <v>0</v>
      </c>
      <c r="AG152" s="50">
        <v>0</v>
      </c>
      <c r="AH152" s="50">
        <v>0</v>
      </c>
      <c r="AI152" s="50">
        <v>0</v>
      </c>
      <c r="AJ152" s="50">
        <v>0</v>
      </c>
    </row>
    <row r="153" spans="1:36" s="47" customFormat="1" x14ac:dyDescent="0.3">
      <c r="A153" s="50" t="s">
        <v>8</v>
      </c>
      <c r="B153" s="56" t="s">
        <v>304</v>
      </c>
      <c r="C153" s="50" t="s">
        <v>237</v>
      </c>
      <c r="D153" s="50" t="s">
        <v>27</v>
      </c>
      <c r="E153" s="50" t="s">
        <v>27</v>
      </c>
      <c r="F153" s="50" t="s">
        <v>27</v>
      </c>
      <c r="G153" s="50" t="s">
        <v>30</v>
      </c>
      <c r="H153" s="50">
        <v>0</v>
      </c>
      <c r="I153" s="50" t="s">
        <v>35</v>
      </c>
      <c r="J153" s="50" t="s">
        <v>35</v>
      </c>
      <c r="K153" s="50">
        <v>0</v>
      </c>
      <c r="L153" s="50">
        <v>0</v>
      </c>
      <c r="M153" s="50">
        <v>0</v>
      </c>
      <c r="N153" s="50">
        <v>0</v>
      </c>
      <c r="O153" s="50">
        <v>0</v>
      </c>
      <c r="P153" s="50">
        <v>0</v>
      </c>
      <c r="Q153" s="50">
        <v>0</v>
      </c>
      <c r="R153" s="50">
        <v>0</v>
      </c>
      <c r="S153" s="50">
        <v>0</v>
      </c>
      <c r="T153" s="50">
        <v>0</v>
      </c>
      <c r="U153" s="50">
        <v>0</v>
      </c>
      <c r="V153" s="50">
        <v>0</v>
      </c>
      <c r="W153" s="50">
        <v>0</v>
      </c>
      <c r="X153" s="50">
        <v>0</v>
      </c>
      <c r="Y153" s="50">
        <v>0</v>
      </c>
      <c r="Z153" s="50">
        <v>0</v>
      </c>
      <c r="AA153" s="50">
        <v>0</v>
      </c>
      <c r="AB153" s="50">
        <v>0</v>
      </c>
      <c r="AC153" s="50">
        <v>0</v>
      </c>
      <c r="AD153" s="50">
        <v>0</v>
      </c>
      <c r="AE153" s="50">
        <v>0</v>
      </c>
      <c r="AF153" s="50">
        <v>0</v>
      </c>
      <c r="AG153" s="50">
        <v>0</v>
      </c>
      <c r="AH153" s="50">
        <v>0</v>
      </c>
      <c r="AI153" s="50">
        <v>0</v>
      </c>
      <c r="AJ153" s="50">
        <v>0</v>
      </c>
    </row>
    <row r="154" spans="1:36" s="47" customFormat="1" x14ac:dyDescent="0.3">
      <c r="A154" s="50" t="s">
        <v>8</v>
      </c>
      <c r="B154" s="56" t="s">
        <v>305</v>
      </c>
      <c r="C154" s="50" t="s">
        <v>237</v>
      </c>
      <c r="D154" s="50" t="s">
        <v>27</v>
      </c>
      <c r="E154" s="50" t="s">
        <v>27</v>
      </c>
      <c r="F154" s="50" t="s">
        <v>27</v>
      </c>
      <c r="G154" s="50" t="s">
        <v>30</v>
      </c>
      <c r="H154" s="50">
        <v>0</v>
      </c>
      <c r="I154" s="50" t="s">
        <v>35</v>
      </c>
      <c r="J154" s="50" t="s">
        <v>35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50">
        <v>0</v>
      </c>
      <c r="X154" s="50">
        <v>0</v>
      </c>
      <c r="Y154" s="50">
        <v>0</v>
      </c>
      <c r="Z154" s="50">
        <v>0</v>
      </c>
      <c r="AA154" s="50">
        <v>0</v>
      </c>
      <c r="AB154" s="50">
        <v>0</v>
      </c>
      <c r="AC154" s="50">
        <v>0</v>
      </c>
      <c r="AD154" s="50">
        <v>0</v>
      </c>
      <c r="AE154" s="50">
        <v>0</v>
      </c>
      <c r="AF154" s="50">
        <v>0</v>
      </c>
      <c r="AG154" s="50">
        <v>0</v>
      </c>
      <c r="AH154" s="50">
        <v>0</v>
      </c>
      <c r="AI154" s="50">
        <v>0</v>
      </c>
      <c r="AJ154" s="50">
        <v>0</v>
      </c>
    </row>
    <row r="155" spans="1:36" s="47" customFormat="1" x14ac:dyDescent="0.3">
      <c r="A155" s="50" t="s">
        <v>8</v>
      </c>
      <c r="B155" s="56" t="s">
        <v>306</v>
      </c>
      <c r="C155" s="50" t="s">
        <v>237</v>
      </c>
      <c r="D155" s="50" t="s">
        <v>27</v>
      </c>
      <c r="E155" s="50" t="s">
        <v>27</v>
      </c>
      <c r="F155" s="50" t="s">
        <v>27</v>
      </c>
      <c r="G155" s="50" t="s">
        <v>30</v>
      </c>
      <c r="H155" s="50">
        <v>0</v>
      </c>
      <c r="I155" s="50" t="s">
        <v>35</v>
      </c>
      <c r="J155" s="50" t="s">
        <v>35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50">
        <v>0</v>
      </c>
      <c r="V155" s="50">
        <v>0</v>
      </c>
      <c r="W155" s="50">
        <v>0</v>
      </c>
      <c r="X155" s="50">
        <v>0</v>
      </c>
      <c r="Y155" s="50">
        <v>0</v>
      </c>
      <c r="Z155" s="50">
        <v>0</v>
      </c>
      <c r="AA155" s="50">
        <v>0</v>
      </c>
      <c r="AB155" s="50">
        <v>0</v>
      </c>
      <c r="AC155" s="50">
        <v>0</v>
      </c>
      <c r="AD155" s="50">
        <v>0</v>
      </c>
      <c r="AE155" s="50">
        <v>0</v>
      </c>
      <c r="AF155" s="50">
        <v>0</v>
      </c>
      <c r="AG155" s="50">
        <v>0</v>
      </c>
      <c r="AH155" s="50">
        <v>0</v>
      </c>
      <c r="AI155" s="50">
        <v>0</v>
      </c>
      <c r="AJ155" s="50">
        <v>0</v>
      </c>
    </row>
    <row r="156" spans="1:36" s="47" customFormat="1" x14ac:dyDescent="0.3">
      <c r="A156" s="50" t="s">
        <v>8</v>
      </c>
      <c r="B156" s="56" t="s">
        <v>307</v>
      </c>
      <c r="C156" s="50" t="s">
        <v>237</v>
      </c>
      <c r="D156" s="50" t="s">
        <v>27</v>
      </c>
      <c r="E156" s="50" t="s">
        <v>27</v>
      </c>
      <c r="F156" s="50" t="s">
        <v>27</v>
      </c>
      <c r="G156" s="50" t="s">
        <v>30</v>
      </c>
      <c r="H156" s="50">
        <v>0</v>
      </c>
      <c r="I156" s="50" t="s">
        <v>35</v>
      </c>
      <c r="J156" s="50" t="s">
        <v>35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50">
        <v>0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50">
        <v>0</v>
      </c>
      <c r="X156" s="50">
        <v>0</v>
      </c>
      <c r="Y156" s="50">
        <v>0</v>
      </c>
      <c r="Z156" s="50">
        <v>0</v>
      </c>
      <c r="AA156" s="50">
        <v>0</v>
      </c>
      <c r="AB156" s="50">
        <v>0</v>
      </c>
      <c r="AC156" s="50">
        <v>0</v>
      </c>
      <c r="AD156" s="50">
        <v>0</v>
      </c>
      <c r="AE156" s="50">
        <v>0</v>
      </c>
      <c r="AF156" s="50">
        <v>0</v>
      </c>
      <c r="AG156" s="50">
        <v>0</v>
      </c>
      <c r="AH156" s="50">
        <v>0</v>
      </c>
      <c r="AI156" s="50">
        <v>0</v>
      </c>
      <c r="AJ156" s="50">
        <v>0</v>
      </c>
    </row>
    <row r="157" spans="1:36" s="47" customFormat="1" x14ac:dyDescent="0.3">
      <c r="A157" s="50" t="s">
        <v>8</v>
      </c>
      <c r="B157" s="56" t="s">
        <v>308</v>
      </c>
      <c r="C157" s="50" t="s">
        <v>237</v>
      </c>
      <c r="D157" s="50" t="s">
        <v>27</v>
      </c>
      <c r="E157" s="50" t="s">
        <v>27</v>
      </c>
      <c r="F157" s="50" t="s">
        <v>27</v>
      </c>
      <c r="G157" s="50" t="s">
        <v>30</v>
      </c>
      <c r="H157" s="50">
        <v>0</v>
      </c>
      <c r="I157" s="50" t="s">
        <v>35</v>
      </c>
      <c r="J157" s="50" t="s">
        <v>35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50">
        <v>0</v>
      </c>
      <c r="T157" s="50">
        <v>0</v>
      </c>
      <c r="U157" s="50">
        <v>0</v>
      </c>
      <c r="V157" s="50">
        <v>0</v>
      </c>
      <c r="W157" s="50">
        <v>0</v>
      </c>
      <c r="X157" s="50">
        <v>0</v>
      </c>
      <c r="Y157" s="50">
        <v>0</v>
      </c>
      <c r="Z157" s="50">
        <v>0</v>
      </c>
      <c r="AA157" s="50">
        <v>0</v>
      </c>
      <c r="AB157" s="50">
        <v>0</v>
      </c>
      <c r="AC157" s="50">
        <v>0</v>
      </c>
      <c r="AD157" s="50">
        <v>0</v>
      </c>
      <c r="AE157" s="50">
        <v>0</v>
      </c>
      <c r="AF157" s="50">
        <v>0</v>
      </c>
      <c r="AG157" s="50">
        <v>0</v>
      </c>
      <c r="AH157" s="50">
        <v>0</v>
      </c>
      <c r="AI157" s="50">
        <v>0</v>
      </c>
      <c r="AJ157" s="50">
        <v>0</v>
      </c>
    </row>
    <row r="158" spans="1:36" s="54" customFormat="1" ht="16.2" customHeight="1" thickBot="1" x14ac:dyDescent="0.35">
      <c r="A158" s="50" t="s">
        <v>8</v>
      </c>
      <c r="B158" s="56" t="s">
        <v>309</v>
      </c>
      <c r="C158" s="50" t="s">
        <v>237</v>
      </c>
      <c r="D158" s="50" t="s">
        <v>27</v>
      </c>
      <c r="E158" s="50" t="s">
        <v>27</v>
      </c>
      <c r="F158" s="50" t="s">
        <v>27</v>
      </c>
      <c r="G158" s="50" t="s">
        <v>30</v>
      </c>
      <c r="H158" s="50">
        <v>0</v>
      </c>
      <c r="I158" s="50" t="s">
        <v>35</v>
      </c>
      <c r="J158" s="50" t="s">
        <v>35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50">
        <v>0</v>
      </c>
      <c r="V158" s="50">
        <v>0</v>
      </c>
      <c r="W158" s="50">
        <v>0</v>
      </c>
      <c r="X158" s="50">
        <v>0</v>
      </c>
      <c r="Y158" s="50">
        <v>0</v>
      </c>
      <c r="Z158" s="50">
        <v>0</v>
      </c>
      <c r="AA158" s="50">
        <v>0</v>
      </c>
      <c r="AB158" s="50">
        <v>0</v>
      </c>
      <c r="AC158" s="50">
        <v>0</v>
      </c>
      <c r="AD158" s="50">
        <v>0</v>
      </c>
      <c r="AE158" s="50">
        <v>0</v>
      </c>
      <c r="AF158" s="50">
        <v>0</v>
      </c>
      <c r="AG158" s="50">
        <v>0</v>
      </c>
      <c r="AH158" s="50">
        <v>0</v>
      </c>
      <c r="AI158" s="50">
        <v>0</v>
      </c>
      <c r="AJ158" s="50">
        <v>0</v>
      </c>
    </row>
    <row r="159" spans="1:36" x14ac:dyDescent="0.3">
      <c r="A159" s="50" t="s">
        <v>8</v>
      </c>
      <c r="B159" s="56" t="s">
        <v>310</v>
      </c>
      <c r="C159" s="50" t="s">
        <v>237</v>
      </c>
      <c r="D159" s="50" t="s">
        <v>27</v>
      </c>
      <c r="E159" s="50" t="s">
        <v>27</v>
      </c>
      <c r="F159" s="50" t="s">
        <v>27</v>
      </c>
      <c r="G159" s="50" t="s">
        <v>30</v>
      </c>
      <c r="H159" s="50">
        <v>0</v>
      </c>
      <c r="I159" s="50" t="s">
        <v>35</v>
      </c>
      <c r="J159" s="50" t="s">
        <v>35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0</v>
      </c>
      <c r="Z159" s="50">
        <v>0</v>
      </c>
      <c r="AA159" s="50">
        <v>0</v>
      </c>
      <c r="AB159" s="50">
        <v>0</v>
      </c>
      <c r="AC159" s="50">
        <v>0</v>
      </c>
      <c r="AD159" s="50">
        <v>0</v>
      </c>
      <c r="AE159" s="50">
        <v>0</v>
      </c>
      <c r="AF159" s="50">
        <v>0</v>
      </c>
      <c r="AG159" s="50">
        <v>0</v>
      </c>
      <c r="AH159" s="50">
        <v>0</v>
      </c>
      <c r="AI159" s="50">
        <v>0</v>
      </c>
      <c r="AJ159" s="50">
        <v>0</v>
      </c>
    </row>
    <row r="160" spans="1:36" x14ac:dyDescent="0.3">
      <c r="A160" s="50" t="s">
        <v>8</v>
      </c>
      <c r="B160" s="56" t="s">
        <v>311</v>
      </c>
      <c r="C160" s="50" t="s">
        <v>237</v>
      </c>
      <c r="D160" s="50" t="s">
        <v>27</v>
      </c>
      <c r="E160" s="50" t="s">
        <v>27</v>
      </c>
      <c r="F160" s="50" t="s">
        <v>27</v>
      </c>
      <c r="G160" s="50" t="s">
        <v>30</v>
      </c>
      <c r="H160" s="50">
        <v>0</v>
      </c>
      <c r="I160" s="50" t="s">
        <v>35</v>
      </c>
      <c r="J160" s="50" t="s">
        <v>35</v>
      </c>
      <c r="K160" s="50">
        <v>0</v>
      </c>
      <c r="L160" s="50">
        <v>0</v>
      </c>
      <c r="M160" s="50">
        <v>0</v>
      </c>
      <c r="N160" s="50">
        <v>0</v>
      </c>
      <c r="O160" s="50">
        <v>0</v>
      </c>
      <c r="P160" s="50">
        <v>0</v>
      </c>
      <c r="Q160" s="50">
        <v>0</v>
      </c>
      <c r="R160" s="50">
        <v>0</v>
      </c>
      <c r="S160" s="50">
        <v>0</v>
      </c>
      <c r="T160" s="50">
        <v>0</v>
      </c>
      <c r="U160" s="50">
        <v>0</v>
      </c>
      <c r="V160" s="50">
        <v>0</v>
      </c>
      <c r="W160" s="50">
        <v>0</v>
      </c>
      <c r="X160" s="50">
        <v>0</v>
      </c>
      <c r="Y160" s="50">
        <v>0</v>
      </c>
      <c r="Z160" s="50">
        <v>0</v>
      </c>
      <c r="AA160" s="50">
        <v>0</v>
      </c>
      <c r="AB160" s="50">
        <v>0</v>
      </c>
      <c r="AC160" s="50">
        <v>0</v>
      </c>
      <c r="AD160" s="50">
        <v>0</v>
      </c>
      <c r="AE160" s="50">
        <v>0</v>
      </c>
      <c r="AF160" s="50">
        <v>0</v>
      </c>
      <c r="AG160" s="50">
        <v>0</v>
      </c>
      <c r="AH160" s="50">
        <v>0</v>
      </c>
      <c r="AI160" s="50">
        <v>0</v>
      </c>
      <c r="AJ160" s="50">
        <v>0</v>
      </c>
    </row>
    <row r="161" spans="1:36" x14ac:dyDescent="0.3">
      <c r="A161" s="50" t="s">
        <v>8</v>
      </c>
      <c r="B161" s="56" t="s">
        <v>312</v>
      </c>
      <c r="C161" s="50" t="s">
        <v>237</v>
      </c>
      <c r="D161" s="50" t="s">
        <v>27</v>
      </c>
      <c r="E161" s="50" t="s">
        <v>27</v>
      </c>
      <c r="F161" s="50" t="s">
        <v>27</v>
      </c>
      <c r="G161" s="50" t="s">
        <v>30</v>
      </c>
      <c r="H161" s="50">
        <v>0</v>
      </c>
      <c r="I161" s="50" t="s">
        <v>35</v>
      </c>
      <c r="J161" s="50" t="s">
        <v>35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50">
        <v>0</v>
      </c>
      <c r="Q161" s="50">
        <v>0</v>
      </c>
      <c r="R161" s="50">
        <v>0</v>
      </c>
      <c r="S161" s="50">
        <v>0</v>
      </c>
      <c r="T161" s="50">
        <v>0</v>
      </c>
      <c r="U161" s="50">
        <v>0</v>
      </c>
      <c r="V161" s="50">
        <v>0</v>
      </c>
      <c r="W161" s="50">
        <v>0</v>
      </c>
      <c r="X161" s="50">
        <v>0</v>
      </c>
      <c r="Y161" s="50">
        <v>0</v>
      </c>
      <c r="Z161" s="50">
        <v>0</v>
      </c>
      <c r="AA161" s="50">
        <v>0</v>
      </c>
      <c r="AB161" s="50">
        <v>0</v>
      </c>
      <c r="AC161" s="50">
        <v>0</v>
      </c>
      <c r="AD161" s="50">
        <v>0</v>
      </c>
      <c r="AE161" s="50">
        <v>0</v>
      </c>
      <c r="AF161" s="50">
        <v>0</v>
      </c>
      <c r="AG161" s="50">
        <v>0</v>
      </c>
      <c r="AH161" s="50">
        <v>0</v>
      </c>
      <c r="AI161" s="50">
        <v>0</v>
      </c>
      <c r="AJ161" s="50">
        <v>0</v>
      </c>
    </row>
    <row r="162" spans="1:36" x14ac:dyDescent="0.3">
      <c r="A162" s="50" t="s">
        <v>8</v>
      </c>
      <c r="B162" s="56" t="s">
        <v>313</v>
      </c>
      <c r="C162" s="50" t="s">
        <v>237</v>
      </c>
      <c r="D162" s="50" t="s">
        <v>27</v>
      </c>
      <c r="E162" s="50" t="s">
        <v>27</v>
      </c>
      <c r="F162" s="50" t="s">
        <v>27</v>
      </c>
      <c r="G162" s="50" t="s">
        <v>30</v>
      </c>
      <c r="H162" s="50">
        <v>0</v>
      </c>
      <c r="I162" s="50" t="s">
        <v>35</v>
      </c>
      <c r="J162" s="50" t="s">
        <v>35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50">
        <v>0</v>
      </c>
      <c r="V162" s="50">
        <v>0</v>
      </c>
      <c r="W162" s="50">
        <v>0</v>
      </c>
      <c r="X162" s="50">
        <v>0</v>
      </c>
      <c r="Y162" s="50">
        <v>0</v>
      </c>
      <c r="Z162" s="50">
        <v>0</v>
      </c>
      <c r="AA162" s="50">
        <v>0</v>
      </c>
      <c r="AB162" s="50">
        <v>0</v>
      </c>
      <c r="AC162" s="50">
        <v>0</v>
      </c>
      <c r="AD162" s="50">
        <v>0</v>
      </c>
      <c r="AE162" s="50">
        <v>0</v>
      </c>
      <c r="AF162" s="50">
        <v>0</v>
      </c>
      <c r="AG162" s="50">
        <v>0</v>
      </c>
      <c r="AH162" s="50">
        <v>0</v>
      </c>
      <c r="AI162" s="50">
        <v>0</v>
      </c>
      <c r="AJ162" s="50">
        <v>0</v>
      </c>
    </row>
    <row r="163" spans="1:36" x14ac:dyDescent="0.3">
      <c r="A163" s="50" t="s">
        <v>8</v>
      </c>
      <c r="B163" s="56" t="s">
        <v>314</v>
      </c>
      <c r="C163" s="50" t="s">
        <v>237</v>
      </c>
      <c r="D163" s="50" t="s">
        <v>27</v>
      </c>
      <c r="E163" s="50" t="s">
        <v>27</v>
      </c>
      <c r="F163" s="50" t="s">
        <v>27</v>
      </c>
      <c r="G163" s="50" t="s">
        <v>30</v>
      </c>
      <c r="H163" s="50">
        <v>0</v>
      </c>
      <c r="I163" s="50" t="s">
        <v>35</v>
      </c>
      <c r="J163" s="50" t="s">
        <v>35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50">
        <v>0</v>
      </c>
      <c r="Q163" s="50">
        <v>0</v>
      </c>
      <c r="R163" s="50">
        <v>0</v>
      </c>
      <c r="S163" s="50">
        <v>0</v>
      </c>
      <c r="T163" s="50">
        <v>0</v>
      </c>
      <c r="U163" s="50">
        <v>0</v>
      </c>
      <c r="V163" s="50">
        <v>0</v>
      </c>
      <c r="W163" s="50">
        <v>0</v>
      </c>
      <c r="X163" s="50">
        <v>0</v>
      </c>
      <c r="Y163" s="50">
        <v>0</v>
      </c>
      <c r="Z163" s="50">
        <v>0</v>
      </c>
      <c r="AA163" s="50">
        <v>0</v>
      </c>
      <c r="AB163" s="50">
        <v>0</v>
      </c>
      <c r="AC163" s="50">
        <v>0</v>
      </c>
      <c r="AD163" s="50">
        <v>0</v>
      </c>
      <c r="AE163" s="50">
        <v>0</v>
      </c>
      <c r="AF163" s="50">
        <v>0</v>
      </c>
      <c r="AG163" s="50">
        <v>0</v>
      </c>
      <c r="AH163" s="50">
        <v>0</v>
      </c>
      <c r="AI163" s="50">
        <v>0</v>
      </c>
      <c r="AJ163" s="50">
        <v>0</v>
      </c>
    </row>
    <row r="164" spans="1:36" ht="15" thickBot="1" x14ac:dyDescent="0.35">
      <c r="A164" s="50" t="s">
        <v>8</v>
      </c>
      <c r="B164" s="57" t="s">
        <v>315</v>
      </c>
      <c r="C164" s="50" t="s">
        <v>237</v>
      </c>
      <c r="D164" s="50" t="s">
        <v>27</v>
      </c>
      <c r="E164" s="50" t="s">
        <v>27</v>
      </c>
      <c r="F164" s="50" t="s">
        <v>27</v>
      </c>
      <c r="G164" s="50" t="s">
        <v>30</v>
      </c>
      <c r="H164" s="50">
        <v>0</v>
      </c>
      <c r="I164" s="50" t="s">
        <v>35</v>
      </c>
      <c r="J164" s="50" t="s">
        <v>35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50">
        <v>0</v>
      </c>
      <c r="T164" s="50">
        <v>0</v>
      </c>
      <c r="U164" s="50">
        <v>0</v>
      </c>
      <c r="V164" s="50">
        <v>0</v>
      </c>
      <c r="W164" s="50">
        <v>0</v>
      </c>
      <c r="X164" s="50">
        <v>0</v>
      </c>
      <c r="Y164" s="50">
        <v>0</v>
      </c>
      <c r="Z164" s="50">
        <v>0</v>
      </c>
      <c r="AA164" s="50">
        <v>0</v>
      </c>
      <c r="AB164" s="50">
        <v>0</v>
      </c>
      <c r="AC164" s="50">
        <v>0</v>
      </c>
      <c r="AD164" s="50">
        <v>0</v>
      </c>
      <c r="AE164" s="50">
        <v>0</v>
      </c>
      <c r="AF164" s="50">
        <v>0</v>
      </c>
      <c r="AG164" s="50">
        <v>0</v>
      </c>
      <c r="AH164" s="50">
        <v>0</v>
      </c>
      <c r="AI164" s="50">
        <v>0</v>
      </c>
      <c r="AJ164" s="50">
        <v>0</v>
      </c>
    </row>
    <row r="165" spans="1:36" x14ac:dyDescent="0.3">
      <c r="A165" s="50" t="s">
        <v>8</v>
      </c>
      <c r="B165" s="25" t="s">
        <v>316</v>
      </c>
      <c r="D165" s="50" t="s">
        <v>27</v>
      </c>
      <c r="E165" s="50" t="s">
        <v>27</v>
      </c>
      <c r="F165" s="50" t="s">
        <v>27</v>
      </c>
      <c r="G165" s="50" t="s">
        <v>30</v>
      </c>
      <c r="H165" s="50">
        <v>0</v>
      </c>
      <c r="I165" s="50" t="s">
        <v>35</v>
      </c>
      <c r="J165" s="50" t="s">
        <v>35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50">
        <v>0</v>
      </c>
      <c r="X165" s="50">
        <v>0</v>
      </c>
      <c r="Y165" s="50">
        <v>0</v>
      </c>
      <c r="Z165" s="50">
        <v>0</v>
      </c>
      <c r="AA165" s="50">
        <v>0</v>
      </c>
      <c r="AB165" s="50">
        <v>0</v>
      </c>
      <c r="AC165" s="50">
        <v>0</v>
      </c>
      <c r="AD165" s="50">
        <v>0</v>
      </c>
      <c r="AE165" s="50">
        <v>0</v>
      </c>
      <c r="AF165" s="50">
        <v>0</v>
      </c>
      <c r="AG165" s="50">
        <v>0</v>
      </c>
      <c r="AH165" s="50">
        <v>0</v>
      </c>
      <c r="AI165" s="50">
        <v>0</v>
      </c>
      <c r="AJ165" s="50">
        <v>0</v>
      </c>
    </row>
    <row r="166" spans="1:36" x14ac:dyDescent="0.3">
      <c r="A166" s="50" t="s">
        <v>8</v>
      </c>
      <c r="B166" s="11" t="s">
        <v>317</v>
      </c>
      <c r="D166" s="50" t="s">
        <v>27</v>
      </c>
      <c r="E166" s="50" t="s">
        <v>27</v>
      </c>
      <c r="F166" s="50" t="s">
        <v>27</v>
      </c>
      <c r="G166" s="50" t="s">
        <v>30</v>
      </c>
      <c r="H166" s="50">
        <v>0</v>
      </c>
      <c r="I166" s="50" t="s">
        <v>35</v>
      </c>
      <c r="J166" s="50" t="s">
        <v>35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  <c r="X166" s="50">
        <v>0</v>
      </c>
      <c r="Y166" s="50">
        <v>0</v>
      </c>
      <c r="Z166" s="50">
        <v>0</v>
      </c>
      <c r="AA166" s="50">
        <v>0</v>
      </c>
      <c r="AB166" s="50">
        <v>0</v>
      </c>
      <c r="AC166" s="50">
        <v>0</v>
      </c>
      <c r="AD166" s="50">
        <v>0</v>
      </c>
      <c r="AE166" s="50">
        <v>0</v>
      </c>
      <c r="AF166" s="50">
        <v>0</v>
      </c>
      <c r="AG166" s="50">
        <v>0</v>
      </c>
      <c r="AH166" s="50">
        <v>0</v>
      </c>
      <c r="AI166" s="50">
        <v>0</v>
      </c>
      <c r="AJ166" s="50">
        <v>0</v>
      </c>
    </row>
    <row r="167" spans="1:36" x14ac:dyDescent="0.3">
      <c r="A167" s="50" t="s">
        <v>8</v>
      </c>
      <c r="B167" s="11" t="s">
        <v>318</v>
      </c>
      <c r="D167" s="50" t="s">
        <v>27</v>
      </c>
      <c r="E167" s="50" t="s">
        <v>27</v>
      </c>
      <c r="F167" s="50" t="s">
        <v>27</v>
      </c>
      <c r="G167" s="50" t="s">
        <v>30</v>
      </c>
      <c r="H167" s="50">
        <v>0</v>
      </c>
      <c r="I167" s="50" t="s">
        <v>35</v>
      </c>
      <c r="J167" s="50" t="s">
        <v>35</v>
      </c>
      <c r="K167" s="50">
        <v>0</v>
      </c>
      <c r="L167" s="50">
        <v>0</v>
      </c>
      <c r="M167" s="50">
        <v>0</v>
      </c>
      <c r="N167" s="50">
        <v>0</v>
      </c>
      <c r="O167" s="50">
        <v>0</v>
      </c>
      <c r="P167" s="50">
        <v>0</v>
      </c>
      <c r="Q167" s="50">
        <v>0</v>
      </c>
      <c r="R167" s="50">
        <v>0</v>
      </c>
      <c r="S167" s="50">
        <v>0</v>
      </c>
      <c r="T167" s="50">
        <v>0</v>
      </c>
      <c r="U167" s="50">
        <v>0</v>
      </c>
      <c r="V167" s="50">
        <v>0</v>
      </c>
      <c r="W167" s="50">
        <v>0</v>
      </c>
      <c r="X167" s="50">
        <v>0</v>
      </c>
      <c r="Y167" s="50">
        <v>0</v>
      </c>
      <c r="Z167" s="50">
        <v>0</v>
      </c>
      <c r="AA167" s="50">
        <v>0</v>
      </c>
      <c r="AB167" s="50">
        <v>0</v>
      </c>
      <c r="AC167" s="50">
        <v>0</v>
      </c>
      <c r="AD167" s="50">
        <v>0</v>
      </c>
      <c r="AE167" s="50">
        <v>0</v>
      </c>
      <c r="AF167" s="50">
        <v>0</v>
      </c>
      <c r="AG167" s="50">
        <v>0</v>
      </c>
      <c r="AH167" s="50">
        <v>0</v>
      </c>
      <c r="AI167" s="50">
        <v>0</v>
      </c>
      <c r="AJ167" s="50">
        <v>0</v>
      </c>
    </row>
    <row r="168" spans="1:36" x14ac:dyDescent="0.3">
      <c r="A168" s="50" t="s">
        <v>8</v>
      </c>
      <c r="B168" s="11" t="s">
        <v>319</v>
      </c>
      <c r="D168" s="50" t="s">
        <v>27</v>
      </c>
      <c r="E168" s="50" t="s">
        <v>27</v>
      </c>
      <c r="F168" s="50" t="s">
        <v>27</v>
      </c>
      <c r="G168" s="50" t="s">
        <v>30</v>
      </c>
      <c r="H168" s="50">
        <v>0</v>
      </c>
      <c r="I168" s="50" t="s">
        <v>35</v>
      </c>
      <c r="J168" s="50" t="s">
        <v>35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0">
        <v>0</v>
      </c>
      <c r="Q168" s="50">
        <v>0</v>
      </c>
      <c r="R168" s="50">
        <v>0</v>
      </c>
      <c r="S168" s="50">
        <v>0</v>
      </c>
      <c r="T168" s="50">
        <v>0</v>
      </c>
      <c r="U168" s="50">
        <v>0</v>
      </c>
      <c r="V168" s="50">
        <v>0</v>
      </c>
      <c r="W168" s="50">
        <v>0</v>
      </c>
      <c r="X168" s="50">
        <v>0</v>
      </c>
      <c r="Y168" s="50">
        <v>0</v>
      </c>
      <c r="Z168" s="50">
        <v>0</v>
      </c>
      <c r="AA168" s="50">
        <v>0</v>
      </c>
      <c r="AB168" s="50">
        <v>0</v>
      </c>
      <c r="AC168" s="50">
        <v>0</v>
      </c>
      <c r="AD168" s="50">
        <v>0</v>
      </c>
      <c r="AE168" s="50">
        <v>0</v>
      </c>
      <c r="AF168" s="50">
        <v>0</v>
      </c>
      <c r="AG168" s="50">
        <v>0</v>
      </c>
      <c r="AH168" s="50">
        <v>0</v>
      </c>
      <c r="AI168" s="50">
        <v>0</v>
      </c>
      <c r="AJ168" s="50">
        <v>0</v>
      </c>
    </row>
    <row r="169" spans="1:36" x14ac:dyDescent="0.3">
      <c r="A169" s="50" t="s">
        <v>8</v>
      </c>
      <c r="B169" s="11" t="s">
        <v>320</v>
      </c>
      <c r="D169" s="50" t="s">
        <v>27</v>
      </c>
      <c r="E169" s="50" t="s">
        <v>27</v>
      </c>
      <c r="F169" s="50" t="s">
        <v>27</v>
      </c>
      <c r="G169" s="50" t="s">
        <v>30</v>
      </c>
      <c r="H169" s="50">
        <v>0</v>
      </c>
      <c r="I169" s="50" t="s">
        <v>35</v>
      </c>
      <c r="J169" s="50" t="s">
        <v>35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50">
        <v>0</v>
      </c>
      <c r="Q169" s="50">
        <v>0</v>
      </c>
      <c r="R169" s="50">
        <v>0</v>
      </c>
      <c r="S169" s="50">
        <v>0</v>
      </c>
      <c r="T169" s="50">
        <v>0</v>
      </c>
      <c r="U169" s="50">
        <v>0</v>
      </c>
      <c r="V169" s="50">
        <v>0</v>
      </c>
      <c r="W169" s="50">
        <v>0</v>
      </c>
      <c r="X169" s="50">
        <v>0</v>
      </c>
      <c r="Y169" s="50">
        <v>0</v>
      </c>
      <c r="Z169" s="50">
        <v>0</v>
      </c>
      <c r="AA169" s="50">
        <v>0</v>
      </c>
      <c r="AB169" s="50">
        <v>0</v>
      </c>
      <c r="AC169" s="50">
        <v>0</v>
      </c>
      <c r="AD169" s="50">
        <v>0</v>
      </c>
      <c r="AE169" s="50">
        <v>0</v>
      </c>
      <c r="AF169" s="50">
        <v>0</v>
      </c>
      <c r="AG169" s="50">
        <v>0</v>
      </c>
      <c r="AH169" s="50">
        <v>0</v>
      </c>
      <c r="AI169" s="50">
        <v>0</v>
      </c>
      <c r="AJ169" s="50">
        <v>0</v>
      </c>
    </row>
    <row r="170" spans="1:36" x14ac:dyDescent="0.3">
      <c r="A170" s="50" t="s">
        <v>8</v>
      </c>
      <c r="B170" s="11" t="s">
        <v>321</v>
      </c>
      <c r="D170" s="50" t="s">
        <v>27</v>
      </c>
      <c r="E170" s="50" t="s">
        <v>27</v>
      </c>
      <c r="F170" s="50" t="s">
        <v>27</v>
      </c>
      <c r="G170" s="50" t="s">
        <v>30</v>
      </c>
      <c r="H170" s="50">
        <v>0</v>
      </c>
      <c r="I170" s="50" t="s">
        <v>35</v>
      </c>
      <c r="J170" s="50" t="s">
        <v>35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50">
        <v>0</v>
      </c>
      <c r="Q170" s="50">
        <v>0</v>
      </c>
      <c r="R170" s="50">
        <v>0</v>
      </c>
      <c r="S170" s="50">
        <v>0</v>
      </c>
      <c r="T170" s="50">
        <v>0</v>
      </c>
      <c r="U170" s="50">
        <v>0</v>
      </c>
      <c r="V170" s="50">
        <v>0</v>
      </c>
      <c r="W170" s="50">
        <v>0</v>
      </c>
      <c r="X170" s="50">
        <v>0</v>
      </c>
      <c r="Y170" s="50">
        <v>0</v>
      </c>
      <c r="Z170" s="50">
        <v>0</v>
      </c>
      <c r="AA170" s="50">
        <v>0</v>
      </c>
      <c r="AB170" s="50">
        <v>0</v>
      </c>
      <c r="AC170" s="50">
        <v>0</v>
      </c>
      <c r="AD170" s="50">
        <v>0</v>
      </c>
      <c r="AE170" s="50">
        <v>0</v>
      </c>
      <c r="AF170" s="50">
        <v>0</v>
      </c>
      <c r="AG170" s="50">
        <v>0</v>
      </c>
      <c r="AH170" s="50">
        <v>0</v>
      </c>
      <c r="AI170" s="50">
        <v>0</v>
      </c>
      <c r="AJ170" s="50">
        <v>0</v>
      </c>
    </row>
    <row r="171" spans="1:36" x14ac:dyDescent="0.3">
      <c r="A171" s="50" t="s">
        <v>8</v>
      </c>
      <c r="B171" s="11" t="s">
        <v>322</v>
      </c>
      <c r="D171" s="50" t="s">
        <v>27</v>
      </c>
      <c r="E171" s="50" t="s">
        <v>27</v>
      </c>
      <c r="F171" s="50" t="s">
        <v>27</v>
      </c>
      <c r="G171" s="50" t="s">
        <v>30</v>
      </c>
      <c r="H171" s="50">
        <v>0</v>
      </c>
      <c r="I171" s="50" t="s">
        <v>35</v>
      </c>
      <c r="J171" s="50" t="s">
        <v>35</v>
      </c>
      <c r="K171" s="50">
        <v>0</v>
      </c>
      <c r="L171" s="50">
        <v>0</v>
      </c>
      <c r="M171" s="50">
        <v>0</v>
      </c>
      <c r="N171" s="50">
        <v>0</v>
      </c>
      <c r="O171" s="50">
        <v>0</v>
      </c>
      <c r="P171" s="50">
        <v>0</v>
      </c>
      <c r="Q171" s="50">
        <v>0</v>
      </c>
      <c r="R171" s="50">
        <v>0</v>
      </c>
      <c r="S171" s="50">
        <v>0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50">
        <v>0</v>
      </c>
      <c r="AA171" s="50">
        <v>0</v>
      </c>
      <c r="AB171" s="50">
        <v>0</v>
      </c>
      <c r="AC171" s="50">
        <v>0</v>
      </c>
      <c r="AD171" s="50">
        <v>0</v>
      </c>
      <c r="AE171" s="50">
        <v>0</v>
      </c>
      <c r="AF171" s="50">
        <v>0</v>
      </c>
      <c r="AG171" s="50">
        <v>0</v>
      </c>
      <c r="AH171" s="50">
        <v>0</v>
      </c>
      <c r="AI171" s="50">
        <v>0</v>
      </c>
      <c r="AJ171" s="50">
        <v>0</v>
      </c>
    </row>
    <row r="172" spans="1:36" ht="15" thickBot="1" x14ac:dyDescent="0.35">
      <c r="A172" s="50" t="s">
        <v>8</v>
      </c>
      <c r="B172" s="16" t="s">
        <v>323</v>
      </c>
      <c r="D172" s="50" t="s">
        <v>27</v>
      </c>
      <c r="E172" s="50" t="s">
        <v>27</v>
      </c>
      <c r="F172" s="50" t="s">
        <v>27</v>
      </c>
      <c r="G172" s="50" t="s">
        <v>30</v>
      </c>
      <c r="H172" s="50">
        <v>0</v>
      </c>
      <c r="I172" s="50" t="s">
        <v>35</v>
      </c>
      <c r="J172" s="50" t="s">
        <v>35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50">
        <v>0</v>
      </c>
      <c r="X172" s="50">
        <v>0</v>
      </c>
      <c r="Y172" s="50">
        <v>0</v>
      </c>
      <c r="Z172" s="50">
        <v>0</v>
      </c>
      <c r="AA172" s="50">
        <v>0</v>
      </c>
      <c r="AB172" s="50">
        <v>0</v>
      </c>
      <c r="AC172" s="50">
        <v>0</v>
      </c>
      <c r="AD172" s="50">
        <v>0</v>
      </c>
      <c r="AE172" s="50">
        <v>0</v>
      </c>
      <c r="AF172" s="50">
        <v>0</v>
      </c>
      <c r="AG172" s="50">
        <v>0</v>
      </c>
      <c r="AH172" s="50">
        <v>0</v>
      </c>
      <c r="AI172" s="50">
        <v>0</v>
      </c>
      <c r="AJ172" s="50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211A80-757E-4332-9037-D7742E34C2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2F1E46-BFF4-47E5-940E-232196C78F70}"/>
</file>

<file path=customXml/itemProps3.xml><?xml version="1.0" encoding="utf-8"?>
<ds:datastoreItem xmlns:ds="http://schemas.openxmlformats.org/officeDocument/2006/customXml" ds:itemID="{35D6E840-E4D6-4E49-8147-E39CBC90C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yds3</cp:lastModifiedBy>
  <dcterms:created xsi:type="dcterms:W3CDTF">2024-09-24T19:14:16Z</dcterms:created>
  <dcterms:modified xsi:type="dcterms:W3CDTF">2025-01-14T22:57:16Z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