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ds3\Downloads\UTCUTS_20250110\A1_Outputs\"/>
    </mc:Choice>
  </mc:AlternateContent>
  <xr:revisionPtr revIDLastSave="0" documentId="13_ncr:1_{A4214F74-07EE-4622-8402-579DD7132D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imary" sheetId="1" r:id="rId1"/>
    <sheet name="Secondary" sheetId="2" r:id="rId2"/>
    <sheet name="Demand Techs" sheetId="3" r:id="rId3"/>
    <sheet name="Distribution Transport" sheetId="4" r:id="rId4"/>
    <sheet name="Transport" sheetId="5" r:id="rId5"/>
    <sheet name="Transport Group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3" l="1"/>
  <c r="D58" i="3" s="1"/>
  <c r="C58" i="3"/>
  <c r="B58" i="3"/>
  <c r="A58" i="3"/>
  <c r="D57" i="3"/>
  <c r="D56" i="3" s="1"/>
  <c r="C56" i="3"/>
  <c r="B56" i="3"/>
  <c r="A56" i="3"/>
  <c r="B51" i="2"/>
  <c r="A50" i="2"/>
  <c r="B53" i="2"/>
  <c r="A52" i="2"/>
  <c r="D55" i="3"/>
  <c r="D54" i="3"/>
  <c r="C54" i="3"/>
  <c r="B54" i="3"/>
  <c r="A54" i="3"/>
  <c r="D53" i="3"/>
  <c r="D52" i="3" s="1"/>
  <c r="C52" i="3"/>
  <c r="B52" i="3"/>
  <c r="A52" i="3"/>
  <c r="D51" i="3"/>
  <c r="D50" i="3" s="1"/>
  <c r="C50" i="3"/>
  <c r="B50" i="3"/>
  <c r="A50" i="3"/>
  <c r="D49" i="3"/>
  <c r="D48" i="3" s="1"/>
  <c r="C48" i="3"/>
  <c r="B48" i="3"/>
  <c r="A48" i="3"/>
  <c r="D46" i="3"/>
  <c r="C46" i="3"/>
  <c r="B46" i="3"/>
  <c r="A46" i="3"/>
  <c r="D44" i="3"/>
  <c r="C44" i="3"/>
  <c r="B44" i="3"/>
  <c r="A44" i="3"/>
  <c r="D43" i="3"/>
  <c r="D42" i="3" s="1"/>
  <c r="C42" i="3"/>
  <c r="B42" i="3"/>
  <c r="A42" i="3"/>
  <c r="D41" i="3"/>
  <c r="D40" i="3" s="1"/>
  <c r="C40" i="3"/>
  <c r="B40" i="3"/>
  <c r="A40" i="3"/>
  <c r="D39" i="3"/>
  <c r="D38" i="3" s="1"/>
  <c r="C38" i="3"/>
  <c r="B38" i="3"/>
  <c r="A38" i="3"/>
  <c r="D37" i="3"/>
  <c r="D36" i="3"/>
  <c r="C36" i="3"/>
  <c r="B36" i="3"/>
  <c r="A36" i="3"/>
  <c r="D35" i="3"/>
  <c r="D34" i="3"/>
  <c r="C34" i="3"/>
  <c r="B34" i="3"/>
  <c r="A34" i="3"/>
  <c r="D33" i="3"/>
  <c r="D32" i="3"/>
  <c r="C32" i="3"/>
  <c r="B32" i="3"/>
  <c r="A32" i="3"/>
  <c r="D31" i="3"/>
  <c r="D30" i="3" s="1"/>
  <c r="C30" i="3"/>
  <c r="B30" i="3"/>
  <c r="A30" i="3"/>
  <c r="D29" i="3"/>
  <c r="D28" i="3" s="1"/>
  <c r="C28" i="3"/>
  <c r="B28" i="3"/>
  <c r="A28" i="3"/>
  <c r="D27" i="3"/>
  <c r="D26" i="3" s="1"/>
  <c r="C26" i="3"/>
  <c r="B26" i="3"/>
  <c r="A26" i="3"/>
  <c r="D25" i="3"/>
  <c r="D24" i="3" s="1"/>
  <c r="C24" i="3"/>
  <c r="B24" i="3"/>
  <c r="A24" i="3"/>
  <c r="D23" i="3"/>
  <c r="D22" i="3"/>
  <c r="C22" i="3"/>
  <c r="B22" i="3"/>
  <c r="A22" i="3"/>
  <c r="D21" i="3"/>
  <c r="D20" i="3"/>
  <c r="C20" i="3"/>
  <c r="B20" i="3"/>
  <c r="A20" i="3"/>
  <c r="D19" i="3"/>
  <c r="D18" i="3"/>
  <c r="C18" i="3"/>
  <c r="B18" i="3"/>
  <c r="A18" i="3"/>
  <c r="D17" i="3"/>
  <c r="D16" i="3"/>
  <c r="C16" i="3"/>
  <c r="B16" i="3"/>
  <c r="A16" i="3"/>
  <c r="B49" i="2"/>
  <c r="A48" i="2"/>
  <c r="B47" i="2"/>
  <c r="A46" i="2"/>
  <c r="B45" i="2"/>
  <c r="A44" i="2"/>
  <c r="B43" i="2"/>
  <c r="A42" i="2"/>
  <c r="B41" i="2"/>
  <c r="A40" i="2"/>
  <c r="B39" i="2"/>
  <c r="A38" i="2"/>
  <c r="B37" i="2"/>
  <c r="A36" i="2"/>
  <c r="B35" i="2"/>
  <c r="A34" i="2"/>
  <c r="B33" i="2"/>
  <c r="A32" i="2"/>
  <c r="B31" i="2"/>
  <c r="A30" i="2"/>
  <c r="B29" i="2"/>
  <c r="A28" i="2"/>
  <c r="B27" i="2"/>
  <c r="A26" i="2"/>
  <c r="B25" i="2"/>
  <c r="A24" i="2"/>
  <c r="B23" i="2"/>
  <c r="A22" i="2"/>
  <c r="B21" i="2"/>
  <c r="A20" i="2"/>
  <c r="B19" i="2"/>
  <c r="A18" i="2"/>
  <c r="B17" i="2"/>
  <c r="A16" i="2"/>
  <c r="B15" i="2"/>
  <c r="A14" i="2"/>
</calcChain>
</file>

<file path=xl/sharedStrings.xml><?xml version="1.0" encoding="utf-8"?>
<sst xmlns="http://schemas.openxmlformats.org/spreadsheetml/2006/main" count="1187" uniqueCount="469">
  <si>
    <t>Tech</t>
  </si>
  <si>
    <t>Tech.Name</t>
  </si>
  <si>
    <t>Fuel</t>
  </si>
  <si>
    <t>Fuel.Name</t>
  </si>
  <si>
    <t>Direction</t>
  </si>
  <si>
    <t>Projection.Mode</t>
  </si>
  <si>
    <t>Projection.Parameter</t>
  </si>
  <si>
    <t>IMP_ELE</t>
  </si>
  <si>
    <t>SOIALL</t>
  </si>
  <si>
    <t>FORBUR</t>
  </si>
  <si>
    <t>Primary - Import - Electricity</t>
  </si>
  <si>
    <t>Primary - Soil</t>
  </si>
  <si>
    <t>Primary - Biomass burning</t>
  </si>
  <si>
    <t>E1ELE</t>
  </si>
  <si>
    <t>E1_SOI</t>
  </si>
  <si>
    <t>E1_BUR</t>
  </si>
  <si>
    <t>Primary - Imported Electricity</t>
  </si>
  <si>
    <t>Output</t>
  </si>
  <si>
    <t>LU_FOR</t>
  </si>
  <si>
    <t>LU_WET</t>
  </si>
  <si>
    <t>LU_CROP</t>
  </si>
  <si>
    <t>LU_PAS</t>
  </si>
  <si>
    <t>LU_SET</t>
  </si>
  <si>
    <t>LU_OTL</t>
  </si>
  <si>
    <t>LU_RAR</t>
  </si>
  <si>
    <t>Forest soil</t>
  </si>
  <si>
    <t>Wetland soil</t>
  </si>
  <si>
    <t>Cropland soil</t>
  </si>
  <si>
    <t>Pasture soil</t>
  </si>
  <si>
    <t>Settlements soil</t>
  </si>
  <si>
    <t>Other Land Uses soil</t>
  </si>
  <si>
    <t>Restored Area</t>
  </si>
  <si>
    <t>Forest Plantation</t>
  </si>
  <si>
    <t>E2_FOR</t>
  </si>
  <si>
    <t>E2_WET</t>
  </si>
  <si>
    <t>E2_PAS</t>
  </si>
  <si>
    <t>E2_SET</t>
  </si>
  <si>
    <t>E2_OTL</t>
  </si>
  <si>
    <t>E3_RAR</t>
  </si>
  <si>
    <t>Soil</t>
  </si>
  <si>
    <t>Forest Land Use</t>
  </si>
  <si>
    <t>Input</t>
  </si>
  <si>
    <t>T5WETCOB</t>
  </si>
  <si>
    <t>T5SETCOB</t>
  </si>
  <si>
    <t>T5BURCOB</t>
  </si>
  <si>
    <t>T5OTLCOB</t>
  </si>
  <si>
    <t>T5RARBOS</t>
  </si>
  <si>
    <t>Demand Wetland for Cover</t>
  </si>
  <si>
    <t>Demand Settlements for Cover</t>
  </si>
  <si>
    <t>Demand Burning for Cover</t>
  </si>
  <si>
    <t>Demand Other Land Uses for Cover</t>
  </si>
  <si>
    <t>Demand Restored Area for Forest</t>
  </si>
  <si>
    <t>Demand Forest Plantation for Forest</t>
  </si>
  <si>
    <t>E5COBWET</t>
  </si>
  <si>
    <t>E5COBSET</t>
  </si>
  <si>
    <t>E5COBBUR</t>
  </si>
  <si>
    <t>E5COBOTL</t>
  </si>
  <si>
    <t>E5BOSRAR</t>
  </si>
  <si>
    <t>Demand Cover Wetland</t>
  </si>
  <si>
    <t>Demand Cover Settlements</t>
  </si>
  <si>
    <t>Demand Cover Burning</t>
  </si>
  <si>
    <t>Demand Cover Other Land Uses</t>
  </si>
  <si>
    <t>Demand Forest Restored Area</t>
  </si>
  <si>
    <t>Demand Forest Forest Plantation</t>
  </si>
  <si>
    <t>T4ELE_HEA</t>
  </si>
  <si>
    <t>Distribute Electric for Heavy Freight</t>
  </si>
  <si>
    <t>E4ELE_HEA</t>
  </si>
  <si>
    <t>Distributed Electric for Heavy Freight</t>
  </si>
  <si>
    <t>TRXTRAIELE</t>
  </si>
  <si>
    <t>Floating technology Electric</t>
  </si>
  <si>
    <t>E5TRXTRAI</t>
  </si>
  <si>
    <t>Techs_Rail</t>
  </si>
  <si>
    <t>Floating technology</t>
  </si>
  <si>
    <t>E6TDFREHEA</t>
  </si>
  <si>
    <t>Transport Demand - Floating</t>
  </si>
  <si>
    <t>Flat</t>
  </si>
  <si>
    <t>Sources</t>
  </si>
  <si>
    <t>Source</t>
  </si>
  <si>
    <t>SUPCAMPFOCRO</t>
  </si>
  <si>
    <t>E5CAMPFOCRO</t>
  </si>
  <si>
    <t>SUPCAMGRACRO</t>
  </si>
  <si>
    <t>E5CAMGRACRO</t>
  </si>
  <si>
    <t>SUPCAMHUMCRO</t>
  </si>
  <si>
    <t>E5CAMHUMCRO</t>
  </si>
  <si>
    <t>SUPCAMASECRO</t>
  </si>
  <si>
    <t>E5CAMASECRO</t>
  </si>
  <si>
    <t>SUPCAMOTICRO</t>
  </si>
  <si>
    <t>E5CAMOTICRO</t>
  </si>
  <si>
    <t>SUPCAMPFOGRA</t>
  </si>
  <si>
    <t>E5CAMPFOGRA</t>
  </si>
  <si>
    <t>SUPCAMCROGRA</t>
  </si>
  <si>
    <t>E5CAMCROGRA</t>
  </si>
  <si>
    <t>SUPCAMHUMGRA</t>
  </si>
  <si>
    <t>E5CAMHUMGRA</t>
  </si>
  <si>
    <t>SUPCAMOTIGRA</t>
  </si>
  <si>
    <t>E5CAMOTIGRA</t>
  </si>
  <si>
    <t>SUPCAMPFOHUM</t>
  </si>
  <si>
    <t>E5CAMPFOHUM</t>
  </si>
  <si>
    <t>SUPCAMCROHUM</t>
  </si>
  <si>
    <t>E5CAMCROHUM</t>
  </si>
  <si>
    <t>SUPCAMGRAHUM</t>
  </si>
  <si>
    <t>E5CAMGRAHUM</t>
  </si>
  <si>
    <t>SUPCAMPFOASE</t>
  </si>
  <si>
    <t>E5CAMPFOASE</t>
  </si>
  <si>
    <t>SUPCAMCROASE</t>
  </si>
  <si>
    <t>E5CAMCROASE</t>
  </si>
  <si>
    <t>SUPCAMGRAASE</t>
  </si>
  <si>
    <t>E5CAMGRAASE</t>
  </si>
  <si>
    <t>SUPCAMPFOOTI</t>
  </si>
  <si>
    <t>E5CAMPFOOTI</t>
  </si>
  <si>
    <t>SUPCAMCROOTI</t>
  </si>
  <si>
    <t>E5CAMCROOTI</t>
  </si>
  <si>
    <t>SUPCAMGRAOTI</t>
  </si>
  <si>
    <t>E5CAMGRAOTI</t>
  </si>
  <si>
    <t>SUPCAMCROPFO</t>
  </si>
  <si>
    <t>E5CAMCROPFO</t>
  </si>
  <si>
    <t>SUPCAMGRAPFO</t>
  </si>
  <si>
    <t>E5CAMGRAPFO</t>
  </si>
  <si>
    <t>SUPCAMHUMPFO</t>
  </si>
  <si>
    <t>E5CAMHUMPFO</t>
  </si>
  <si>
    <t>SUPCAMOTIPFO</t>
  </si>
  <si>
    <t>E5CAMOTIPFO</t>
  </si>
  <si>
    <t>E3_PLA</t>
  </si>
  <si>
    <t>E5BOSPLA</t>
  </si>
  <si>
    <t>LU_PLA</t>
  </si>
  <si>
    <t>T5PLABOS</t>
  </si>
  <si>
    <t>E2_CRO</t>
  </si>
  <si>
    <t>T5ELEAGR</t>
  </si>
  <si>
    <t>Demand Electric for Agriculture</t>
  </si>
  <si>
    <t>E5AGRELE</t>
  </si>
  <si>
    <t>Demand Agriculture Electric</t>
  </si>
  <si>
    <t>SUPCAMCROAND</t>
  </si>
  <si>
    <t>E5CAMCROAND</t>
  </si>
  <si>
    <t>SUPCAMGRAAND</t>
  </si>
  <si>
    <t>E5CAMGRAAND</t>
  </si>
  <si>
    <t>SUPCAMHUMAND</t>
  </si>
  <si>
    <t>E5CAMHUMAND</t>
  </si>
  <si>
    <t>SUPCAMOTIAND</t>
  </si>
  <si>
    <t>E5CAMOTIAND</t>
  </si>
  <si>
    <t>SUPCAMANDCRO</t>
  </si>
  <si>
    <t>E5CAMANDCRO</t>
  </si>
  <si>
    <t>SUPCAMPLUCRO</t>
  </si>
  <si>
    <t>E5CAMPLUCRO</t>
  </si>
  <si>
    <t>SUPCAMMONCRO</t>
  </si>
  <si>
    <t>E5CAMMONCRO</t>
  </si>
  <si>
    <t>SUPCAMPIECRO</t>
  </si>
  <si>
    <t>E5CAMPIECRO</t>
  </si>
  <si>
    <t>SUPCAMCEJCRO</t>
  </si>
  <si>
    <t>E5CAMCEJCRO</t>
  </si>
  <si>
    <t>SUPCAMAMACRO</t>
  </si>
  <si>
    <t>E5CAMAMACRO</t>
  </si>
  <si>
    <t>SUPCAMCHOCRO</t>
  </si>
  <si>
    <t>E5CAMCHOCRO</t>
  </si>
  <si>
    <t>SUPCAMMANCRO</t>
  </si>
  <si>
    <t>E5CAMMANCRO</t>
  </si>
  <si>
    <t>SUPCAMMORCRO</t>
  </si>
  <si>
    <t>E5CAMMORCRO</t>
  </si>
  <si>
    <t>SUPCAMANDGRA</t>
  </si>
  <si>
    <t>E5CAMANDGRA</t>
  </si>
  <si>
    <t>SUPCAMPLUGRA</t>
  </si>
  <si>
    <t>E5CAMPLUGRA</t>
  </si>
  <si>
    <t>SUPCAMMONGRA</t>
  </si>
  <si>
    <t>E5CAMMONGRA</t>
  </si>
  <si>
    <t>SUPCAMPIEGRA</t>
  </si>
  <si>
    <t>E5CAMPIEGRA</t>
  </si>
  <si>
    <t>SUPCAMCEJGRA</t>
  </si>
  <si>
    <t>E5CAMCEJGRA</t>
  </si>
  <si>
    <t>SUPCAMAMAGRA</t>
  </si>
  <si>
    <t>E5CAMAMAGRA</t>
  </si>
  <si>
    <t>SUPCAMCHOGRA</t>
  </si>
  <si>
    <t>E5CAMCHOGRA</t>
  </si>
  <si>
    <t>SUPCAMMANGRA</t>
  </si>
  <si>
    <t>E5CAMMANGRA</t>
  </si>
  <si>
    <t>SUPCAMMORGRA</t>
  </si>
  <si>
    <t>E5CAMMORGRA</t>
  </si>
  <si>
    <t>SUPCAMANDHUM</t>
  </si>
  <si>
    <t>E5CAMANDHUM</t>
  </si>
  <si>
    <t>SUPCAMPLUHUM</t>
  </si>
  <si>
    <t>E5CAMPLUHUM</t>
  </si>
  <si>
    <t>SUPCAMMONHUM</t>
  </si>
  <si>
    <t>E5CAMMONHUM</t>
  </si>
  <si>
    <t>SUPCAMPIEHUM</t>
  </si>
  <si>
    <t>E5CAMPIEHUM</t>
  </si>
  <si>
    <t>SUPCAMCEJHUM</t>
  </si>
  <si>
    <t>E5CAMCEJHUM</t>
  </si>
  <si>
    <t>SUPCAMAMAHUM</t>
  </si>
  <si>
    <t>E5CAMAMAHUM</t>
  </si>
  <si>
    <t>SUPCAMCHOHUM</t>
  </si>
  <si>
    <t>E5CAMCHOHUM</t>
  </si>
  <si>
    <t>SUPCAMMANHUM</t>
  </si>
  <si>
    <t>E5CAMMANHUM</t>
  </si>
  <si>
    <t>SUPCAMMORHUM</t>
  </si>
  <si>
    <t>E5CAMMORHUM</t>
  </si>
  <si>
    <t>SUPCAMANDASE</t>
  </si>
  <si>
    <t>E5CAMANDASE</t>
  </si>
  <si>
    <t>SUPCAMPLUASE</t>
  </si>
  <si>
    <t>E5CAMPLUASE</t>
  </si>
  <si>
    <t>SUPCAMMONASE</t>
  </si>
  <si>
    <t>E5CAMMONASE</t>
  </si>
  <si>
    <t>SUPCAMPIEASE</t>
  </si>
  <si>
    <t>E5CAMPIEASE</t>
  </si>
  <si>
    <t>SUPCAMCEJASE</t>
  </si>
  <si>
    <t>E5CAMCEJASE</t>
  </si>
  <si>
    <t>SUPCAMAMAASE</t>
  </si>
  <si>
    <t>E5CAMAMAASE</t>
  </si>
  <si>
    <t>SUPCAMCHOASE</t>
  </si>
  <si>
    <t>E5CAMCHOASE</t>
  </si>
  <si>
    <t>SUPCAMMANASE</t>
  </si>
  <si>
    <t>E5CAMMANASE</t>
  </si>
  <si>
    <t>SUPCAMMORASE</t>
  </si>
  <si>
    <t>E5CAMMORASE</t>
  </si>
  <si>
    <t>SUPCAMANDOTI</t>
  </si>
  <si>
    <t>E5CAMANDOTI</t>
  </si>
  <si>
    <t>SUPCAMPLUOTI</t>
  </si>
  <si>
    <t>E5CAMPLUOTI</t>
  </si>
  <si>
    <t>SUPCAMMONOTI</t>
  </si>
  <si>
    <t>E5CAMMONOTI</t>
  </si>
  <si>
    <t>SUPCAMPIEOTI</t>
  </si>
  <si>
    <t>E5CAMPIEOTI</t>
  </si>
  <si>
    <t>SUPCAMCEJOTI</t>
  </si>
  <si>
    <t>E5CAMCEJOTI</t>
  </si>
  <si>
    <t>SUPCAMAMAOTI</t>
  </si>
  <si>
    <t>E5CAMAMAOTI</t>
  </si>
  <si>
    <t>SUPCAMCHOOTI</t>
  </si>
  <si>
    <t>E5CAMCHOOTI</t>
  </si>
  <si>
    <t>SUPCAMMANOTI</t>
  </si>
  <si>
    <t>E5CAMMANOTI</t>
  </si>
  <si>
    <t>SUPCAMMOROTI</t>
  </si>
  <si>
    <t>E5CAMMOROTI</t>
  </si>
  <si>
    <t>SUPCAMCROPLU</t>
  </si>
  <si>
    <t>E5CAMCROPLU</t>
  </si>
  <si>
    <t>SUPCAMGRAPLU</t>
  </si>
  <si>
    <t>E5CAMGRAPLU</t>
  </si>
  <si>
    <t>SUPCAMHUMPLU</t>
  </si>
  <si>
    <t>E5CAMHUMPLU</t>
  </si>
  <si>
    <t>SUPCAMOTIPLU</t>
  </si>
  <si>
    <t>E5CAMOTIPLU</t>
  </si>
  <si>
    <t>SUPCAMCROMON</t>
  </si>
  <si>
    <t>E5CAMCROMON</t>
  </si>
  <si>
    <t>SUPCAMGRAMON</t>
  </si>
  <si>
    <t>E5CAMGRAMON</t>
  </si>
  <si>
    <t>SUPCAMHUMMON</t>
  </si>
  <si>
    <t>E5CAMHUMMON</t>
  </si>
  <si>
    <t>SUPCAMOTIMON</t>
  </si>
  <si>
    <t>E5CAMOTIMON</t>
  </si>
  <si>
    <t>SUPCAMCROPIE</t>
  </si>
  <si>
    <t>E5CAMCROPIE</t>
  </si>
  <si>
    <t>SUPCAMGRAPIE</t>
  </si>
  <si>
    <t>E5CAMGRAPIE</t>
  </si>
  <si>
    <t>SUPCAMHUMPIE</t>
  </si>
  <si>
    <t>E5CAMHUMPIE</t>
  </si>
  <si>
    <t>SUPCAMOTIPIE</t>
  </si>
  <si>
    <t>E5CAMOTIPIE</t>
  </si>
  <si>
    <t>SUPCAMCROCEJ</t>
  </si>
  <si>
    <t>E5CAMCROCEJ</t>
  </si>
  <si>
    <t>SUPCAMGRACEJ</t>
  </si>
  <si>
    <t>E5CAMGRACEJ</t>
  </si>
  <si>
    <t>SUPCAMHUMCEJ</t>
  </si>
  <si>
    <t>E5CAMHUMCEJ</t>
  </si>
  <si>
    <t>SUPCAMOTICEJ</t>
  </si>
  <si>
    <t>E5CAMOTICEJ</t>
  </si>
  <si>
    <t>SUPCAMCROAMA</t>
  </si>
  <si>
    <t>E5CAMCROAMA</t>
  </si>
  <si>
    <t>SUPCAMGRAAMA</t>
  </si>
  <si>
    <t>E5CAMGRAAMA</t>
  </si>
  <si>
    <t>SUPCAMHUMAMA</t>
  </si>
  <si>
    <t>E5CAMHUMAMA</t>
  </si>
  <si>
    <t>SUPCAMOTIAMA</t>
  </si>
  <si>
    <t>E5CAMOTIAMA</t>
  </si>
  <si>
    <t>SUPCAMCROCHO</t>
  </si>
  <si>
    <t>E5CAMCROCHO</t>
  </si>
  <si>
    <t>SUPCAMGRACHO</t>
  </si>
  <si>
    <t>E5CAMGRACHO</t>
  </si>
  <si>
    <t>SUPCAMHUMCHO</t>
  </si>
  <si>
    <t>E5CAMHUMCHO</t>
  </si>
  <si>
    <t>SUPCAMOTICHO</t>
  </si>
  <si>
    <t>E5CAMOTICHO</t>
  </si>
  <si>
    <t>SUPCAMCROMAN</t>
  </si>
  <si>
    <t>E5CAMCROMAN</t>
  </si>
  <si>
    <t>SUPCAMGRAMAN</t>
  </si>
  <si>
    <t>E5CAMGRAMAN</t>
  </si>
  <si>
    <t>SUPCAMHUMMAN</t>
  </si>
  <si>
    <t>E5CAMHUMMAN</t>
  </si>
  <si>
    <t>SUPCAMOTIMAN</t>
  </si>
  <si>
    <t>E5CAMOTIMAN</t>
  </si>
  <si>
    <t>SUPCAMCROMOR</t>
  </si>
  <si>
    <t>E5CAMCROMOR</t>
  </si>
  <si>
    <t>SUPCAMGRAMOR</t>
  </si>
  <si>
    <t>E5CAMGRAMOR</t>
  </si>
  <si>
    <t>SUPCAMHUMMOR</t>
  </si>
  <si>
    <t>E5CAMHUMMOR</t>
  </si>
  <si>
    <t>SUPCAMOTIMOR</t>
  </si>
  <si>
    <t>E5CAMOTIMOR</t>
  </si>
  <si>
    <t>Seco Andino Protected</t>
  </si>
  <si>
    <t>LU_NPRAND</t>
  </si>
  <si>
    <t>E3_NPRAND</t>
  </si>
  <si>
    <t>Andino Protected</t>
  </si>
  <si>
    <t>Seco Andino Unprotected</t>
  </si>
  <si>
    <t>LU_NUNAND</t>
  </si>
  <si>
    <t>E3_NUNAND</t>
  </si>
  <si>
    <t>Andino Unprotected</t>
  </si>
  <si>
    <t>Seco Pluvioestacional Protected</t>
  </si>
  <si>
    <t>LU_NPRPLU</t>
  </si>
  <si>
    <t>E3_NPRPLU</t>
  </si>
  <si>
    <t>Seco Pluvioestacional Unprotected</t>
  </si>
  <si>
    <t>LU_NUNPLU</t>
  </si>
  <si>
    <t>E3_NUNPLU</t>
  </si>
  <si>
    <t>Siempre verde andino Montano Protected</t>
  </si>
  <si>
    <t>LU_NPRMON</t>
  </si>
  <si>
    <t>E3_NPRMON</t>
  </si>
  <si>
    <t>Siempre verde andino Montano Unprotected</t>
  </si>
  <si>
    <t>LU_NUNMON</t>
  </si>
  <si>
    <t>E3_NUNMON</t>
  </si>
  <si>
    <t>Siempre verde andino Pie montano Protected</t>
  </si>
  <si>
    <t>LU_NPRPIE</t>
  </si>
  <si>
    <t>E3_NPRPIE</t>
  </si>
  <si>
    <t>Siempre verde andino Pie montano Unprotected</t>
  </si>
  <si>
    <t>LU_NUNPIE</t>
  </si>
  <si>
    <t>E3_NUNPIE</t>
  </si>
  <si>
    <t>Siempre verde andino de Ceja Andina Protected</t>
  </si>
  <si>
    <t>LU_NPRCEJ</t>
  </si>
  <si>
    <t>E3_NPRCEJ</t>
  </si>
  <si>
    <t>Siempre verde andino de Ceja Andina Unprotected</t>
  </si>
  <si>
    <t>LU_NUNCEJ</t>
  </si>
  <si>
    <t>E3_NUNCEJ</t>
  </si>
  <si>
    <t>Siempre verde de tierras bajas de la Amazonía Protected</t>
  </si>
  <si>
    <t>LU_NPRAMA</t>
  </si>
  <si>
    <t>E3_NPRAMA</t>
  </si>
  <si>
    <t>Siempre verde de tierras bajas de la Amazonía Unprotected</t>
  </si>
  <si>
    <t>LU_NUNAMA</t>
  </si>
  <si>
    <t>E3_NUNAMA</t>
  </si>
  <si>
    <t>Siempre verde de tierras bajas del Chocó Protected</t>
  </si>
  <si>
    <t>LU_NPRCHO</t>
  </si>
  <si>
    <t>E3_NPRCHO</t>
  </si>
  <si>
    <t>Siempre verde de tierras bajas del Chocó Unprotected</t>
  </si>
  <si>
    <t>LU_NUNCHO</t>
  </si>
  <si>
    <t>E3_NUNCHO</t>
  </si>
  <si>
    <t>Mangrove Protected</t>
  </si>
  <si>
    <t>LU_NPRMAN</t>
  </si>
  <si>
    <t>E3_NPRMAN</t>
  </si>
  <si>
    <t>Mangrove Unprotected</t>
  </si>
  <si>
    <t>LU_NUNMAN</t>
  </si>
  <si>
    <t>E3_NUNMAN</t>
  </si>
  <si>
    <t>Moretal Protected</t>
  </si>
  <si>
    <t>LU_NPRMOR</t>
  </si>
  <si>
    <t>E3_NPRMOR</t>
  </si>
  <si>
    <t>Moretal Unprotected</t>
  </si>
  <si>
    <t>LU_NUNMOR</t>
  </si>
  <si>
    <t>E3_NUNMOR</t>
  </si>
  <si>
    <t>T5NPRAND</t>
  </si>
  <si>
    <t>E5NPRAND</t>
  </si>
  <si>
    <t>T5NUNAND</t>
  </si>
  <si>
    <t>E5NUNAND</t>
  </si>
  <si>
    <t>T5NPRPLU</t>
  </si>
  <si>
    <t>E5NPRPLU</t>
  </si>
  <si>
    <t>T5NUNPLU</t>
  </si>
  <si>
    <t>E5NUNPLU</t>
  </si>
  <si>
    <t>T5NPRMON</t>
  </si>
  <si>
    <t>E5NPRMON</t>
  </si>
  <si>
    <t>T5NUNMON</t>
  </si>
  <si>
    <t>E5NUNMON</t>
  </si>
  <si>
    <t>T5NPRPIE</t>
  </si>
  <si>
    <t>E5NPRPIE</t>
  </si>
  <si>
    <t>T5NUNPIE</t>
  </si>
  <si>
    <t>E5NUNPIE</t>
  </si>
  <si>
    <t>T5NPRCEJ</t>
  </si>
  <si>
    <t>E5NPRCEJ</t>
  </si>
  <si>
    <t>T5NUNCEJ</t>
  </si>
  <si>
    <t>E5NUNCEJ</t>
  </si>
  <si>
    <t>T5NPRAMA</t>
  </si>
  <si>
    <t>E5NPRAMA</t>
  </si>
  <si>
    <t>T5NUNAMA</t>
  </si>
  <si>
    <t>E5NUNAMA</t>
  </si>
  <si>
    <t>T5NPRCHO</t>
  </si>
  <si>
    <t>E5NPRCHO</t>
  </si>
  <si>
    <t>T5NUNCHO</t>
  </si>
  <si>
    <t>E5NUNCHO</t>
  </si>
  <si>
    <t>T5NPRMAN</t>
  </si>
  <si>
    <t>E5NPRMAN</t>
  </si>
  <si>
    <t>T5NUNMAN</t>
  </si>
  <si>
    <t>E5NUNMAN</t>
  </si>
  <si>
    <t>T5NPRMOR</t>
  </si>
  <si>
    <t>E5NPRMOR</t>
  </si>
  <si>
    <t>T5NUNMOR</t>
  </si>
  <si>
    <t>E5NUNMOR</t>
  </si>
  <si>
    <t>LU_NPRPFO</t>
  </si>
  <si>
    <t>LU_NUNPFO</t>
  </si>
  <si>
    <t>E3_NPRPFO</t>
  </si>
  <si>
    <t>E3_NUNPFO</t>
  </si>
  <si>
    <t>T5NUNPFO</t>
  </si>
  <si>
    <t>E5NUNPFO</t>
  </si>
  <si>
    <t>T5NPRPFO</t>
  </si>
  <si>
    <t>E5NPRPFO</t>
  </si>
  <si>
    <t>SUPMEDREST</t>
  </si>
  <si>
    <t>E5MEDREST</t>
  </si>
  <si>
    <t>SUPMEDRESTMAN</t>
  </si>
  <si>
    <t>E5MEDRESTMAN</t>
  </si>
  <si>
    <t>SUPMEDABAMA</t>
  </si>
  <si>
    <t>E5MEDABAMA</t>
  </si>
  <si>
    <t>SUPMEDABMOR</t>
  </si>
  <si>
    <t>E5MEDABMOR</t>
  </si>
  <si>
    <t>SUPMEDABPIE</t>
  </si>
  <si>
    <t>E5MEDABPIE</t>
  </si>
  <si>
    <t>SUPMEDABCHO</t>
  </si>
  <si>
    <t>E5MEDABCHO</t>
  </si>
  <si>
    <t>SUPMEDABMON</t>
  </si>
  <si>
    <t>E5MEDABMON</t>
  </si>
  <si>
    <t>SUPMEDABPIE2</t>
  </si>
  <si>
    <t>E5MEDABPIE2</t>
  </si>
  <si>
    <t>SUPMEDDEFAMA</t>
  </si>
  <si>
    <t>E5MEDDEFAMA</t>
  </si>
  <si>
    <t>SUPMEDDEFMOR</t>
  </si>
  <si>
    <t>E5MEDDEFMOR</t>
  </si>
  <si>
    <t>SUPMEDDEFPIE</t>
  </si>
  <si>
    <t>E5MEDDEFPIE</t>
  </si>
  <si>
    <t>SUPMEDDEFCHO</t>
  </si>
  <si>
    <t>E5MEDDEFCHO</t>
  </si>
  <si>
    <t>SUPMEDDEFMON</t>
  </si>
  <si>
    <t>E5MEDDEFMON</t>
  </si>
  <si>
    <t>SUPMEDDEFPIE2</t>
  </si>
  <si>
    <t>E5MEDDEFPIE2</t>
  </si>
  <si>
    <t>SUPMED5DEFAND</t>
  </si>
  <si>
    <t>E5MED5DEFAND</t>
  </si>
  <si>
    <t>SUPMED5DEFPLU</t>
  </si>
  <si>
    <t>E5MED5DEFPLU</t>
  </si>
  <si>
    <t>SUPMED5DEFMON</t>
  </si>
  <si>
    <t>E5MED5DEFMON</t>
  </si>
  <si>
    <t>SUPMED5DEFPIE</t>
  </si>
  <si>
    <t>E5MED5DEFPIE</t>
  </si>
  <si>
    <t>SUPMED5DEFCEJ</t>
  </si>
  <si>
    <t>E5MED5DEFCEJ</t>
  </si>
  <si>
    <t>SUPMED5DEFAMA</t>
  </si>
  <si>
    <t>E5MED5DEFAMA</t>
  </si>
  <si>
    <t>SUPMED5DEFCHO</t>
  </si>
  <si>
    <t>E5MED5DEFCHO</t>
  </si>
  <si>
    <t>SUPMED5DEFMAN</t>
  </si>
  <si>
    <t>E5MED5DEFMAN</t>
  </si>
  <si>
    <t>SUPMED5ABAND</t>
  </si>
  <si>
    <t>E5MED5ABAND</t>
  </si>
  <si>
    <t>SUPMED5ABPLU</t>
  </si>
  <si>
    <t>E5MED5ABPLU</t>
  </si>
  <si>
    <t>SUPMED5ABMON</t>
  </si>
  <si>
    <t>E5MED5ABMON</t>
  </si>
  <si>
    <t>SUPMED5ABPIE</t>
  </si>
  <si>
    <t>E5MED5ABPIE</t>
  </si>
  <si>
    <t>SUPMED5ABCEJ</t>
  </si>
  <si>
    <t>E5MED5ABCEJ</t>
  </si>
  <si>
    <t>SUPMED5ABAMA</t>
  </si>
  <si>
    <t>E5MED5ABAMA</t>
  </si>
  <si>
    <t>SUPMED5ABCHO</t>
  </si>
  <si>
    <t>E5MED5ABCHO</t>
  </si>
  <si>
    <t>SUPMED5ABMAN</t>
  </si>
  <si>
    <t>E5MED5ABMAN</t>
  </si>
  <si>
    <t>SUPMED3ABCEJ</t>
  </si>
  <si>
    <t>E5MED3ABCEJ</t>
  </si>
  <si>
    <t>SUPMED3ABMON</t>
  </si>
  <si>
    <t>E5MED3ABMON</t>
  </si>
  <si>
    <t>SUPMED3ABCEJA</t>
  </si>
  <si>
    <t>E5MED3ABCEJA</t>
  </si>
  <si>
    <t>SUPMED3DEFCEJ</t>
  </si>
  <si>
    <t>E5MED3DEFCEJ</t>
  </si>
  <si>
    <t>SUPMED3DEFMON</t>
  </si>
  <si>
    <t>E5MED3DEFMON</t>
  </si>
  <si>
    <t>SUPMED3DEFCEJA</t>
  </si>
  <si>
    <t>E5MED3DEFCEJA</t>
  </si>
  <si>
    <t>SUPMED6DABAMA</t>
  </si>
  <si>
    <t>E5MED6DABAMA</t>
  </si>
  <si>
    <t>SUPMED6DEFAMA</t>
  </si>
  <si>
    <t>E5MED6DEFAMA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</si>
</sst>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" xfId="0" applyFill="1" applyBorder="1"/>
    <xf numFmtId="0" fontId="0" fillId="5" borderId="12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6" borderId="1" xfId="0" applyFont="1" applyFill="1" applyBorder="1"/>
    <xf numFmtId="0" fontId="0" fillId="7" borderId="1" xfId="0" applyFill="1" applyBorder="1"/>
    <xf numFmtId="0" fontId="1" fillId="0" borderId="0" xfId="0" applyFont="1"/>
    <xf numFmtId="0" fontId="1" fillId="0" borderId="19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0" fillId="4" borderId="11" xfId="0" applyFill="1" applyBorder="1"/>
    <xf numFmtId="0" fontId="0" fillId="4" borderId="1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1" xfId="0" applyFill="1" applyBorder="1"/>
    <xf numFmtId="0" fontId="0" fillId="8" borderId="1" xfId="0" applyFill="1" applyBorder="1"/>
    <xf numFmtId="0" fontId="0" fillId="4" borderId="16" xfId="0" applyFill="1" applyBorder="1"/>
    <xf numFmtId="0" fontId="0" fillId="4" borderId="17" xfId="0" applyFill="1" applyBorder="1"/>
    <xf numFmtId="0" fontId="0" fillId="8" borderId="6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4" borderId="14" xfId="0" applyFill="1" applyBorder="1"/>
    <xf numFmtId="0" fontId="0" fillId="8" borderId="10" xfId="0" applyFill="1" applyBorder="1"/>
    <xf numFmtId="0" fontId="0" fillId="8" borderId="12" xfId="0" applyFill="1" applyBorder="1"/>
    <xf numFmtId="0" fontId="0" fillId="8" borderId="7" xfId="0" applyFill="1" applyBorder="1"/>
    <xf numFmtId="0" fontId="0" fillId="9" borderId="11" xfId="0" applyFill="1" applyBorder="1"/>
    <xf numFmtId="0" fontId="0" fillId="9" borderId="1" xfId="0" applyFill="1" applyBorder="1"/>
    <xf numFmtId="0" fontId="0" fillId="9" borderId="5" xfId="0" applyFill="1" applyBorder="1"/>
    <xf numFmtId="0" fontId="0" fillId="9" borderId="6" xfId="0" applyFill="1" applyBorder="1"/>
    <xf numFmtId="0" fontId="0" fillId="0" borderId="25" xfId="0" applyBorder="1"/>
    <xf numFmtId="0" fontId="0" fillId="0" borderId="26" xfId="0" applyBorder="1"/>
    <xf numFmtId="0" fontId="0" fillId="10" borderId="13" xfId="0" applyFill="1" applyBorder="1"/>
    <xf numFmtId="0" fontId="0" fillId="5" borderId="14" xfId="0" applyFill="1" applyBorder="1" applyAlignment="1">
      <alignment horizontal="center" vertical="center"/>
    </xf>
    <xf numFmtId="0" fontId="0" fillId="10" borderId="14" xfId="0" applyFill="1" applyBorder="1"/>
    <xf numFmtId="0" fontId="0" fillId="10" borderId="1" xfId="0" applyFill="1" applyBorder="1"/>
    <xf numFmtId="0" fontId="0" fillId="0" borderId="27" xfId="0" applyBorder="1"/>
    <xf numFmtId="0" fontId="0" fillId="10" borderId="11" xfId="0" applyFill="1" applyBorder="1"/>
    <xf numFmtId="0" fontId="0" fillId="5" borderId="1" xfId="0" applyFill="1" applyBorder="1" applyAlignment="1">
      <alignment horizontal="center" vertical="center"/>
    </xf>
    <xf numFmtId="0" fontId="2" fillId="11" borderId="11" xfId="0" applyFont="1" applyFill="1" applyBorder="1"/>
    <xf numFmtId="0" fontId="2" fillId="11" borderId="1" xfId="0" applyFont="1" applyFill="1" applyBorder="1"/>
    <xf numFmtId="0" fontId="2" fillId="11" borderId="16" xfId="0" applyFont="1" applyFill="1" applyBorder="1"/>
    <xf numFmtId="0" fontId="2" fillId="11" borderId="17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10" borderId="5" xfId="0" applyFill="1" applyBorder="1"/>
    <xf numFmtId="0" fontId="3" fillId="5" borderId="6" xfId="0" applyFont="1" applyFill="1" applyBorder="1" applyAlignment="1">
      <alignment horizontal="center" vertical="center"/>
    </xf>
    <xf numFmtId="0" fontId="0" fillId="10" borderId="6" xfId="0" applyFill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1" xfId="0" applyFont="1" applyFill="1" applyBorder="1"/>
    <xf numFmtId="0" fontId="4" fillId="5" borderId="1" xfId="0" applyFont="1" applyFill="1" applyBorder="1"/>
    <xf numFmtId="0" fontId="4" fillId="5" borderId="16" xfId="0" applyFont="1" applyFill="1" applyBorder="1"/>
    <xf numFmtId="0" fontId="4" fillId="5" borderId="17" xfId="0" applyFont="1" applyFill="1" applyBorder="1"/>
    <xf numFmtId="0" fontId="4" fillId="12" borderId="8" xfId="0" applyFont="1" applyFill="1" applyBorder="1"/>
    <xf numFmtId="0" fontId="4" fillId="12" borderId="9" xfId="0" applyFont="1" applyFill="1" applyBorder="1"/>
    <xf numFmtId="0" fontId="4" fillId="12" borderId="11" xfId="0" applyFont="1" applyFill="1" applyBorder="1"/>
    <xf numFmtId="0" fontId="4" fillId="12" borderId="1" xfId="0" applyFont="1" applyFill="1" applyBorder="1"/>
    <xf numFmtId="0" fontId="4" fillId="12" borderId="5" xfId="0" applyFont="1" applyFill="1" applyBorder="1"/>
    <xf numFmtId="0" fontId="4" fillId="12" borderId="6" xfId="0" applyFont="1" applyFill="1" applyBorder="1"/>
    <xf numFmtId="0" fontId="4" fillId="12" borderId="16" xfId="0" applyFont="1" applyFill="1" applyBorder="1"/>
    <xf numFmtId="0" fontId="4" fillId="12" borderId="17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0" fillId="0" borderId="0" xfId="0" applyAlignment="1">
      <alignment horizontal="center"/>
    </xf>
    <xf numFmtId="0" fontId="0" fillId="12" borderId="9" xfId="0" applyFill="1" applyBorder="1"/>
    <xf numFmtId="0" fontId="0" fillId="12" borderId="1" xfId="0" applyFill="1" applyBorder="1"/>
    <xf numFmtId="0" fontId="0" fillId="12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1" workbookViewId="0">
      <pane ySplit="1" topLeftCell="A124" activePane="bottomLeft" state="frozen"/>
      <selection pane="bottomLeft" activeCell="D145" sqref="D145"/>
    </sheetView>
  </sheetViews>
  <sheetFormatPr defaultColWidth="8.88671875" defaultRowHeight="14.4" x14ac:dyDescent="0.3"/>
  <cols>
    <col min="1" max="1" width="21.77734375" customWidth="1"/>
    <col min="2" max="2" width="25.109375" bestFit="1" customWidth="1"/>
    <col min="3" max="3" width="14.77734375" bestFit="1" customWidth="1"/>
    <col min="4" max="4" width="26.21875" bestFit="1" customWidth="1"/>
    <col min="6" max="6" width="15.33203125" bestFit="1" customWidth="1"/>
    <col min="7" max="7" width="19.33203125" bestFit="1" customWidth="1"/>
    <col min="8" max="33" width="4.77734375" bestFit="1" customWidth="1"/>
  </cols>
  <sheetData>
    <row r="1" spans="1:33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>
        <v>2010</v>
      </c>
      <c r="I1" s="2">
        <v>2011</v>
      </c>
      <c r="J1" s="2">
        <v>2012</v>
      </c>
      <c r="K1" s="2">
        <v>2013</v>
      </c>
      <c r="L1" s="2">
        <v>2014</v>
      </c>
      <c r="M1" s="2">
        <v>2015</v>
      </c>
      <c r="N1" s="2">
        <v>2016</v>
      </c>
      <c r="O1" s="2">
        <v>2017</v>
      </c>
      <c r="P1" s="2">
        <v>2018</v>
      </c>
      <c r="Q1" s="2">
        <v>2019</v>
      </c>
      <c r="R1" s="2">
        <v>2020</v>
      </c>
      <c r="S1" s="2">
        <v>2021</v>
      </c>
      <c r="T1" s="2">
        <v>2022</v>
      </c>
      <c r="U1" s="2">
        <v>2023</v>
      </c>
      <c r="V1" s="2">
        <v>2024</v>
      </c>
      <c r="W1" s="2">
        <v>2025</v>
      </c>
      <c r="X1" s="2">
        <v>2026</v>
      </c>
      <c r="Y1" s="2">
        <v>2027</v>
      </c>
      <c r="Z1" s="2">
        <v>2028</v>
      </c>
      <c r="AA1" s="2">
        <v>2029</v>
      </c>
      <c r="AB1" s="2">
        <v>2030</v>
      </c>
      <c r="AC1" s="2">
        <v>2031</v>
      </c>
      <c r="AD1" s="2">
        <v>2032</v>
      </c>
      <c r="AE1" s="2">
        <v>2033</v>
      </c>
      <c r="AF1" s="2">
        <v>2034</v>
      </c>
      <c r="AG1" s="3">
        <v>2035</v>
      </c>
    </row>
    <row r="2" spans="1:33" ht="15" thickBot="1" x14ac:dyDescent="0.35">
      <c r="A2" s="4" t="s">
        <v>7</v>
      </c>
      <c r="B2" s="5" t="s">
        <v>10</v>
      </c>
      <c r="C2" s="5" t="s">
        <v>13</v>
      </c>
      <c r="D2" s="5" t="s">
        <v>16</v>
      </c>
      <c r="E2" s="5" t="s">
        <v>17</v>
      </c>
      <c r="F2" s="5" t="s">
        <v>75</v>
      </c>
      <c r="G2" s="5">
        <v>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6"/>
    </row>
    <row r="3" spans="1:33" ht="15" thickBot="1" x14ac:dyDescent="0.35">
      <c r="A3" s="7" t="s">
        <v>8</v>
      </c>
      <c r="B3" s="8" t="s">
        <v>11</v>
      </c>
      <c r="C3" s="8" t="s">
        <v>14</v>
      </c>
      <c r="D3" s="8" t="s">
        <v>11</v>
      </c>
      <c r="E3" s="8" t="s">
        <v>17</v>
      </c>
      <c r="F3" s="8" t="s">
        <v>75</v>
      </c>
      <c r="G3" s="8">
        <v>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9"/>
    </row>
    <row r="4" spans="1:33" ht="27.6" customHeight="1" thickBot="1" x14ac:dyDescent="0.35">
      <c r="A4" s="10" t="s">
        <v>9</v>
      </c>
      <c r="B4" s="11" t="s">
        <v>12</v>
      </c>
      <c r="C4" s="11" t="s">
        <v>15</v>
      </c>
      <c r="D4" s="11" t="s">
        <v>12</v>
      </c>
      <c r="E4" s="11" t="s">
        <v>17</v>
      </c>
      <c r="F4" s="11" t="s">
        <v>75</v>
      </c>
      <c r="G4" s="11">
        <v>0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</row>
    <row r="5" spans="1:33" x14ac:dyDescent="0.3">
      <c r="A5" s="87" t="s">
        <v>131</v>
      </c>
      <c r="B5" s="88"/>
      <c r="C5" s="88" t="s">
        <v>132</v>
      </c>
      <c r="D5" s="16"/>
      <c r="E5" s="23" t="s">
        <v>17</v>
      </c>
      <c r="F5" s="23" t="s">
        <v>75</v>
      </c>
      <c r="G5" s="23">
        <v>0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</row>
    <row r="6" spans="1:33" x14ac:dyDescent="0.3">
      <c r="A6" s="89" t="s">
        <v>229</v>
      </c>
      <c r="B6" s="90"/>
      <c r="C6" s="90" t="s">
        <v>230</v>
      </c>
      <c r="D6" s="48"/>
      <c r="E6" s="23" t="s">
        <v>17</v>
      </c>
      <c r="F6" s="23" t="s">
        <v>75</v>
      </c>
      <c r="G6" s="23">
        <v>0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</row>
    <row r="7" spans="1:33" x14ac:dyDescent="0.3">
      <c r="A7" s="89" t="s">
        <v>237</v>
      </c>
      <c r="B7" s="90"/>
      <c r="C7" s="90" t="s">
        <v>238</v>
      </c>
      <c r="D7" s="48"/>
      <c r="E7" s="23" t="s">
        <v>17</v>
      </c>
      <c r="F7" s="23" t="s">
        <v>75</v>
      </c>
      <c r="G7" s="23">
        <v>0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</row>
    <row r="8" spans="1:33" x14ac:dyDescent="0.3">
      <c r="A8" s="89" t="s">
        <v>245</v>
      </c>
      <c r="B8" s="90"/>
      <c r="C8" s="90" t="s">
        <v>246</v>
      </c>
      <c r="D8" s="48"/>
      <c r="E8" s="23" t="s">
        <v>17</v>
      </c>
      <c r="F8" s="23" t="s">
        <v>75</v>
      </c>
      <c r="G8" s="23">
        <v>0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</row>
    <row r="9" spans="1:33" ht="15" thickBot="1" x14ac:dyDescent="0.35">
      <c r="A9" s="89" t="s">
        <v>253</v>
      </c>
      <c r="B9" s="90"/>
      <c r="C9" s="90" t="s">
        <v>254</v>
      </c>
      <c r="D9" s="48"/>
      <c r="E9" s="23" t="s">
        <v>17</v>
      </c>
      <c r="F9" s="23" t="s">
        <v>75</v>
      </c>
      <c r="G9" s="23">
        <v>0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</row>
    <row r="10" spans="1:33" x14ac:dyDescent="0.3">
      <c r="A10" s="89" t="s">
        <v>261</v>
      </c>
      <c r="B10" s="90"/>
      <c r="C10" s="90" t="s">
        <v>262</v>
      </c>
      <c r="D10" s="50"/>
      <c r="E10" s="23" t="s">
        <v>17</v>
      </c>
      <c r="F10" s="23" t="s">
        <v>75</v>
      </c>
      <c r="G10" s="23">
        <v>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</row>
    <row r="11" spans="1:33" x14ac:dyDescent="0.3">
      <c r="A11" s="89" t="s">
        <v>269</v>
      </c>
      <c r="B11" s="90"/>
      <c r="C11" s="90" t="s">
        <v>270</v>
      </c>
      <c r="D11" s="52"/>
      <c r="E11" s="23" t="s">
        <v>17</v>
      </c>
      <c r="F11" s="23" t="s">
        <v>75</v>
      </c>
      <c r="G11" s="23">
        <v>0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</row>
    <row r="12" spans="1:33" x14ac:dyDescent="0.3">
      <c r="A12" s="89" t="s">
        <v>277</v>
      </c>
      <c r="B12" s="90"/>
      <c r="C12" s="90" t="s">
        <v>278</v>
      </c>
      <c r="D12" s="52"/>
      <c r="E12" s="23" t="s">
        <v>17</v>
      </c>
      <c r="F12" s="23" t="s">
        <v>75</v>
      </c>
      <c r="G12" s="23">
        <v>0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</row>
    <row r="13" spans="1:33" x14ac:dyDescent="0.3">
      <c r="A13" s="89" t="s">
        <v>285</v>
      </c>
      <c r="B13" s="90"/>
      <c r="C13" s="90" t="s">
        <v>286</v>
      </c>
      <c r="D13" s="52"/>
      <c r="E13" s="23" t="s">
        <v>17</v>
      </c>
      <c r="F13" s="23" t="s">
        <v>75</v>
      </c>
      <c r="G13" s="23">
        <v>0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</row>
    <row r="14" spans="1:33" ht="15" thickBot="1" x14ac:dyDescent="0.35">
      <c r="A14" s="91" t="s">
        <v>114</v>
      </c>
      <c r="B14" s="92"/>
      <c r="C14" s="92" t="s">
        <v>115</v>
      </c>
      <c r="D14" s="52"/>
      <c r="E14" s="23" t="s">
        <v>17</v>
      </c>
      <c r="F14" s="23" t="s">
        <v>75</v>
      </c>
      <c r="G14" s="23">
        <v>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</row>
    <row r="15" spans="1:33" x14ac:dyDescent="0.3">
      <c r="A15" s="93" t="s">
        <v>133</v>
      </c>
      <c r="B15" s="94"/>
      <c r="C15" s="94" t="s">
        <v>134</v>
      </c>
      <c r="D15" s="16"/>
      <c r="E15" s="23" t="s">
        <v>17</v>
      </c>
      <c r="F15" s="23" t="s">
        <v>75</v>
      </c>
      <c r="G15" s="23">
        <v>0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3" x14ac:dyDescent="0.3">
      <c r="A16" s="95" t="s">
        <v>231</v>
      </c>
      <c r="B16" s="96"/>
      <c r="C16" s="96" t="s">
        <v>232</v>
      </c>
      <c r="D16" s="48"/>
      <c r="E16" s="23" t="s">
        <v>17</v>
      </c>
      <c r="F16" s="23" t="s">
        <v>75</v>
      </c>
      <c r="G16" s="23">
        <v>0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3" x14ac:dyDescent="0.3">
      <c r="A17" s="95" t="s">
        <v>239</v>
      </c>
      <c r="B17" s="96"/>
      <c r="C17" s="96" t="s">
        <v>240</v>
      </c>
      <c r="D17" s="48"/>
      <c r="E17" s="23" t="s">
        <v>17</v>
      </c>
      <c r="F17" s="23" t="s">
        <v>75</v>
      </c>
      <c r="G17" s="23">
        <v>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</row>
    <row r="18" spans="1:33" x14ac:dyDescent="0.3">
      <c r="A18" s="95" t="s">
        <v>247</v>
      </c>
      <c r="B18" s="96"/>
      <c r="C18" s="96" t="s">
        <v>248</v>
      </c>
      <c r="D18" s="48"/>
      <c r="E18" s="23" t="s">
        <v>17</v>
      </c>
      <c r="F18" s="23" t="s">
        <v>75</v>
      </c>
      <c r="G18" s="23">
        <v>0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</row>
    <row r="19" spans="1:33" ht="15" thickBot="1" x14ac:dyDescent="0.35">
      <c r="A19" s="95" t="s">
        <v>255</v>
      </c>
      <c r="B19" s="96"/>
      <c r="C19" s="96" t="s">
        <v>256</v>
      </c>
      <c r="D19" s="48"/>
      <c r="E19" s="23" t="s">
        <v>17</v>
      </c>
      <c r="F19" s="23" t="s">
        <v>75</v>
      </c>
      <c r="G19" s="23">
        <v>0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</row>
    <row r="20" spans="1:33" x14ac:dyDescent="0.3">
      <c r="A20" s="95" t="s">
        <v>263</v>
      </c>
      <c r="B20" s="96"/>
      <c r="C20" s="96" t="s">
        <v>264</v>
      </c>
      <c r="D20" s="50"/>
      <c r="E20" s="23" t="s">
        <v>17</v>
      </c>
      <c r="F20" s="23" t="s">
        <v>75</v>
      </c>
      <c r="G20" s="23">
        <v>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</row>
    <row r="21" spans="1:33" x14ac:dyDescent="0.3">
      <c r="A21" s="95" t="s">
        <v>271</v>
      </c>
      <c r="B21" s="96"/>
      <c r="C21" s="96" t="s">
        <v>272</v>
      </c>
      <c r="D21" s="52"/>
      <c r="E21" s="23" t="s">
        <v>17</v>
      </c>
      <c r="F21" s="23" t="s">
        <v>75</v>
      </c>
      <c r="G21" s="23">
        <v>0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</row>
    <row r="22" spans="1:33" x14ac:dyDescent="0.3">
      <c r="A22" s="95" t="s">
        <v>279</v>
      </c>
      <c r="B22" s="96"/>
      <c r="C22" s="96" t="s">
        <v>280</v>
      </c>
      <c r="D22" s="52"/>
      <c r="E22" s="23" t="s">
        <v>17</v>
      </c>
      <c r="F22" s="23" t="s">
        <v>75</v>
      </c>
      <c r="G22" s="23">
        <v>0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</row>
    <row r="23" spans="1:33" x14ac:dyDescent="0.3">
      <c r="A23" s="95" t="s">
        <v>287</v>
      </c>
      <c r="B23" s="96"/>
      <c r="C23" s="96" t="s">
        <v>288</v>
      </c>
      <c r="D23" s="52"/>
      <c r="E23" s="23" t="s">
        <v>17</v>
      </c>
      <c r="F23" s="23" t="s">
        <v>75</v>
      </c>
      <c r="G23" s="23">
        <v>0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</row>
    <row r="24" spans="1:33" ht="15" thickBot="1" x14ac:dyDescent="0.35">
      <c r="A24" s="97" t="s">
        <v>116</v>
      </c>
      <c r="B24" s="98"/>
      <c r="C24" s="98" t="s">
        <v>117</v>
      </c>
      <c r="D24" s="52"/>
      <c r="E24" s="23" t="s">
        <v>17</v>
      </c>
      <c r="F24" s="23" t="s">
        <v>75</v>
      </c>
      <c r="G24" s="23">
        <v>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</row>
    <row r="25" spans="1:33" x14ac:dyDescent="0.3">
      <c r="A25" s="87" t="s">
        <v>135</v>
      </c>
      <c r="B25" s="88"/>
      <c r="C25" s="88" t="s">
        <v>136</v>
      </c>
      <c r="D25" s="16"/>
      <c r="E25" s="23" t="s">
        <v>17</v>
      </c>
      <c r="F25" s="23" t="s">
        <v>75</v>
      </c>
      <c r="G25" s="23">
        <v>0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</row>
    <row r="26" spans="1:33" x14ac:dyDescent="0.3">
      <c r="A26" s="89" t="s">
        <v>233</v>
      </c>
      <c r="B26" s="90"/>
      <c r="C26" s="90" t="s">
        <v>234</v>
      </c>
      <c r="D26" s="48"/>
      <c r="E26" s="23" t="s">
        <v>17</v>
      </c>
      <c r="F26" s="23" t="s">
        <v>75</v>
      </c>
      <c r="G26" s="23">
        <v>0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</row>
    <row r="27" spans="1:33" x14ac:dyDescent="0.3">
      <c r="A27" s="89" t="s">
        <v>241</v>
      </c>
      <c r="B27" s="90"/>
      <c r="C27" s="90" t="s">
        <v>242</v>
      </c>
      <c r="D27" s="48"/>
      <c r="E27" s="23" t="s">
        <v>17</v>
      </c>
      <c r="F27" s="23" t="s">
        <v>75</v>
      </c>
      <c r="G27" s="23">
        <v>0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</row>
    <row r="28" spans="1:33" x14ac:dyDescent="0.3">
      <c r="A28" s="89" t="s">
        <v>249</v>
      </c>
      <c r="B28" s="90"/>
      <c r="C28" s="90" t="s">
        <v>250</v>
      </c>
      <c r="D28" s="48"/>
      <c r="E28" s="23" t="s">
        <v>17</v>
      </c>
      <c r="F28" s="23" t="s">
        <v>75</v>
      </c>
      <c r="G28" s="23">
        <v>0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</row>
    <row r="29" spans="1:33" ht="15" thickBot="1" x14ac:dyDescent="0.35">
      <c r="A29" s="89" t="s">
        <v>257</v>
      </c>
      <c r="B29" s="90"/>
      <c r="C29" s="90" t="s">
        <v>258</v>
      </c>
      <c r="D29" s="48"/>
      <c r="E29" s="23" t="s">
        <v>17</v>
      </c>
      <c r="F29" s="23" t="s">
        <v>75</v>
      </c>
      <c r="G29" s="23">
        <v>0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</row>
    <row r="30" spans="1:33" x14ac:dyDescent="0.3">
      <c r="A30" s="89" t="s">
        <v>265</v>
      </c>
      <c r="B30" s="90"/>
      <c r="C30" s="90" t="s">
        <v>266</v>
      </c>
      <c r="D30" s="50"/>
      <c r="E30" s="23" t="s">
        <v>17</v>
      </c>
      <c r="F30" s="23" t="s">
        <v>75</v>
      </c>
      <c r="G30" s="23">
        <v>0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</row>
    <row r="31" spans="1:33" x14ac:dyDescent="0.3">
      <c r="A31" s="89" t="s">
        <v>273</v>
      </c>
      <c r="B31" s="90"/>
      <c r="C31" s="90" t="s">
        <v>274</v>
      </c>
      <c r="D31" s="52"/>
      <c r="E31" s="23" t="s">
        <v>17</v>
      </c>
      <c r="F31" s="23" t="s">
        <v>75</v>
      </c>
      <c r="G31" s="23">
        <v>0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</row>
    <row r="32" spans="1:33" x14ac:dyDescent="0.3">
      <c r="A32" s="89" t="s">
        <v>281</v>
      </c>
      <c r="B32" s="90"/>
      <c r="C32" s="90" t="s">
        <v>282</v>
      </c>
      <c r="D32" s="52"/>
      <c r="E32" s="23" t="s">
        <v>17</v>
      </c>
      <c r="F32" s="23" t="s">
        <v>75</v>
      </c>
      <c r="G32" s="23">
        <v>0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</row>
    <row r="33" spans="1:33" x14ac:dyDescent="0.3">
      <c r="A33" s="89" t="s">
        <v>289</v>
      </c>
      <c r="B33" s="90"/>
      <c r="C33" s="90" t="s">
        <v>290</v>
      </c>
      <c r="D33" s="52"/>
      <c r="E33" s="23" t="s">
        <v>17</v>
      </c>
      <c r="F33" s="23" t="s">
        <v>75</v>
      </c>
      <c r="G33" s="23">
        <v>0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</row>
    <row r="34" spans="1:33" ht="15" thickBot="1" x14ac:dyDescent="0.35">
      <c r="A34" s="91" t="s">
        <v>118</v>
      </c>
      <c r="B34" s="92"/>
      <c r="C34" s="92" t="s">
        <v>119</v>
      </c>
      <c r="D34" s="52"/>
      <c r="E34" s="23" t="s">
        <v>17</v>
      </c>
      <c r="F34" s="23" t="s">
        <v>75</v>
      </c>
      <c r="G34" s="23">
        <v>0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</row>
    <row r="35" spans="1:33" ht="15" thickBot="1" x14ac:dyDescent="0.35">
      <c r="A35" s="93" t="s">
        <v>137</v>
      </c>
      <c r="B35" s="94"/>
      <c r="C35" s="94" t="s">
        <v>138</v>
      </c>
      <c r="D35" s="50"/>
      <c r="E35" s="23" t="s">
        <v>17</v>
      </c>
      <c r="F35" s="23" t="s">
        <v>75</v>
      </c>
      <c r="G35" s="23">
        <v>0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</row>
    <row r="36" spans="1:33" x14ac:dyDescent="0.3">
      <c r="A36" s="95" t="s">
        <v>235</v>
      </c>
      <c r="B36" s="96"/>
      <c r="C36" s="96" t="s">
        <v>236</v>
      </c>
      <c r="D36" s="16"/>
      <c r="E36" s="23" t="s">
        <v>17</v>
      </c>
      <c r="F36" s="23" t="s">
        <v>75</v>
      </c>
      <c r="G36" s="23">
        <v>0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</row>
    <row r="37" spans="1:33" x14ac:dyDescent="0.3">
      <c r="A37" s="95" t="s">
        <v>243</v>
      </c>
      <c r="B37" s="96"/>
      <c r="C37" s="96" t="s">
        <v>244</v>
      </c>
      <c r="D37" s="48"/>
      <c r="E37" s="23" t="s">
        <v>17</v>
      </c>
      <c r="F37" s="23" t="s">
        <v>75</v>
      </c>
      <c r="G37" s="23">
        <v>0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</row>
    <row r="38" spans="1:33" x14ac:dyDescent="0.3">
      <c r="A38" s="95" t="s">
        <v>251</v>
      </c>
      <c r="B38" s="96"/>
      <c r="C38" s="96" t="s">
        <v>252</v>
      </c>
      <c r="D38" s="48"/>
      <c r="E38" s="23" t="s">
        <v>17</v>
      </c>
      <c r="F38" s="23" t="s">
        <v>75</v>
      </c>
      <c r="G38" s="23">
        <v>0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</row>
    <row r="39" spans="1:33" x14ac:dyDescent="0.3">
      <c r="A39" s="95" t="s">
        <v>259</v>
      </c>
      <c r="B39" s="96"/>
      <c r="C39" s="96" t="s">
        <v>260</v>
      </c>
      <c r="D39" s="48"/>
      <c r="E39" s="23" t="s">
        <v>17</v>
      </c>
      <c r="F39" s="23" t="s">
        <v>75</v>
      </c>
      <c r="G39" s="23">
        <v>0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</row>
    <row r="40" spans="1:33" ht="15" thickBot="1" x14ac:dyDescent="0.35">
      <c r="A40" s="95" t="s">
        <v>267</v>
      </c>
      <c r="B40" s="96"/>
      <c r="C40" s="96" t="s">
        <v>268</v>
      </c>
      <c r="D40" s="54"/>
      <c r="E40" s="26" t="s">
        <v>17</v>
      </c>
      <c r="F40" s="26" t="s">
        <v>75</v>
      </c>
      <c r="G40" s="26">
        <v>0</v>
      </c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x14ac:dyDescent="0.3">
      <c r="A41" s="95" t="s">
        <v>275</v>
      </c>
      <c r="B41" s="96"/>
      <c r="C41" s="96" t="s">
        <v>276</v>
      </c>
      <c r="D41" s="62"/>
      <c r="E41" s="57" t="s">
        <v>17</v>
      </c>
      <c r="F41" s="41" t="s">
        <v>75</v>
      </c>
      <c r="G41" s="41">
        <v>0</v>
      </c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2"/>
    </row>
    <row r="42" spans="1:33" x14ac:dyDescent="0.3">
      <c r="A42" s="95" t="s">
        <v>283</v>
      </c>
      <c r="B42" s="96"/>
      <c r="C42" s="96" t="s">
        <v>284</v>
      </c>
      <c r="D42" s="63"/>
      <c r="E42" s="58" t="s">
        <v>17</v>
      </c>
      <c r="F42" s="23" t="s">
        <v>75</v>
      </c>
      <c r="G42" s="23">
        <v>0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4"/>
    </row>
    <row r="43" spans="1:33" x14ac:dyDescent="0.3">
      <c r="A43" s="95" t="s">
        <v>291</v>
      </c>
      <c r="B43" s="96"/>
      <c r="C43" s="96" t="s">
        <v>292</v>
      </c>
      <c r="D43" s="63"/>
      <c r="E43" s="58" t="s">
        <v>17</v>
      </c>
      <c r="F43" s="23" t="s">
        <v>75</v>
      </c>
      <c r="G43" s="23">
        <v>0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4"/>
    </row>
    <row r="44" spans="1:33" ht="15" thickBot="1" x14ac:dyDescent="0.35">
      <c r="A44" s="99" t="s">
        <v>120</v>
      </c>
      <c r="B44" s="100"/>
      <c r="C44" s="100" t="s">
        <v>121</v>
      </c>
      <c r="D44" s="63"/>
      <c r="E44" s="58" t="s">
        <v>17</v>
      </c>
      <c r="F44" s="23" t="s">
        <v>75</v>
      </c>
      <c r="G44" s="23">
        <v>0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4"/>
    </row>
    <row r="45" spans="1:33" x14ac:dyDescent="0.3">
      <c r="A45" s="87" t="s">
        <v>139</v>
      </c>
      <c r="B45" s="88"/>
      <c r="C45" s="88" t="s">
        <v>140</v>
      </c>
      <c r="D45" s="63"/>
      <c r="E45" s="58" t="s">
        <v>17</v>
      </c>
      <c r="F45" s="23" t="s">
        <v>75</v>
      </c>
      <c r="G45" s="23">
        <v>0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4"/>
    </row>
    <row r="46" spans="1:33" x14ac:dyDescent="0.3">
      <c r="A46" s="89" t="s">
        <v>141</v>
      </c>
      <c r="B46" s="90"/>
      <c r="C46" s="90" t="s">
        <v>142</v>
      </c>
      <c r="D46" s="63"/>
      <c r="E46" s="58" t="s">
        <v>17</v>
      </c>
      <c r="F46" s="23" t="s">
        <v>75</v>
      </c>
      <c r="G46" s="23">
        <v>0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4"/>
    </row>
    <row r="47" spans="1:33" ht="15" thickBot="1" x14ac:dyDescent="0.35">
      <c r="A47" s="89" t="s">
        <v>143</v>
      </c>
      <c r="B47" s="90"/>
      <c r="C47" s="90" t="s">
        <v>144</v>
      </c>
      <c r="D47" s="63"/>
      <c r="E47" s="59" t="s">
        <v>17</v>
      </c>
      <c r="F47" s="38" t="s">
        <v>75</v>
      </c>
      <c r="G47" s="38">
        <v>0</v>
      </c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9"/>
    </row>
    <row r="48" spans="1:33" x14ac:dyDescent="0.3">
      <c r="A48" s="89" t="s">
        <v>145</v>
      </c>
      <c r="B48" s="90"/>
      <c r="C48" s="90" t="s">
        <v>146</v>
      </c>
      <c r="D48" s="63"/>
      <c r="E48" s="60" t="s">
        <v>17</v>
      </c>
      <c r="F48" s="20" t="s">
        <v>75</v>
      </c>
      <c r="G48" s="20">
        <v>0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 spans="1:33" ht="15" thickBot="1" x14ac:dyDescent="0.35">
      <c r="A49" s="89" t="s">
        <v>147</v>
      </c>
      <c r="B49" s="90"/>
      <c r="C49" s="90" t="s">
        <v>148</v>
      </c>
      <c r="D49" s="64"/>
      <c r="E49" s="58" t="s">
        <v>17</v>
      </c>
      <c r="F49" s="23" t="s">
        <v>75</v>
      </c>
      <c r="G49" s="23">
        <v>0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</row>
    <row r="50" spans="1:33" x14ac:dyDescent="0.3">
      <c r="A50" s="89" t="s">
        <v>149</v>
      </c>
      <c r="B50" s="90"/>
      <c r="C50" s="90" t="s">
        <v>150</v>
      </c>
      <c r="D50" s="61"/>
      <c r="E50" s="23" t="s">
        <v>17</v>
      </c>
      <c r="F50" s="23" t="s">
        <v>75</v>
      </c>
      <c r="G50" s="23">
        <v>0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</row>
    <row r="51" spans="1:33" x14ac:dyDescent="0.3">
      <c r="A51" s="89" t="s">
        <v>151</v>
      </c>
      <c r="B51" s="90"/>
      <c r="C51" s="90" t="s">
        <v>152</v>
      </c>
      <c r="D51" s="49"/>
      <c r="E51" s="23" t="s">
        <v>17</v>
      </c>
      <c r="F51" s="23" t="s">
        <v>75</v>
      </c>
      <c r="G51" s="23">
        <v>0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</row>
    <row r="52" spans="1:33" x14ac:dyDescent="0.3">
      <c r="A52" s="89" t="s">
        <v>153</v>
      </c>
      <c r="B52" s="90"/>
      <c r="C52" s="90" t="s">
        <v>154</v>
      </c>
      <c r="D52" s="49"/>
      <c r="E52" s="23" t="s">
        <v>17</v>
      </c>
      <c r="F52" s="23" t="s">
        <v>75</v>
      </c>
      <c r="G52" s="23">
        <v>0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x14ac:dyDescent="0.3">
      <c r="A53" s="89" t="s">
        <v>155</v>
      </c>
      <c r="B53" s="90"/>
      <c r="C53" s="90" t="s">
        <v>156</v>
      </c>
      <c r="D53" s="49"/>
      <c r="E53" s="23" t="s">
        <v>17</v>
      </c>
      <c r="F53" s="23" t="s">
        <v>75</v>
      </c>
      <c r="G53" s="23">
        <v>0</v>
      </c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</row>
    <row r="54" spans="1:33" x14ac:dyDescent="0.3">
      <c r="A54" s="89" t="s">
        <v>78</v>
      </c>
      <c r="B54" s="90"/>
      <c r="C54" s="90" t="s">
        <v>79</v>
      </c>
      <c r="D54" s="49"/>
      <c r="E54" s="23" t="s">
        <v>17</v>
      </c>
      <c r="F54" s="23" t="s">
        <v>75</v>
      </c>
      <c r="G54" s="23">
        <v>0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</row>
    <row r="55" spans="1:33" x14ac:dyDescent="0.3">
      <c r="A55" s="89" t="s">
        <v>80</v>
      </c>
      <c r="B55" s="90"/>
      <c r="C55" s="90" t="s">
        <v>81</v>
      </c>
      <c r="D55" s="49"/>
      <c r="E55" s="23" t="s">
        <v>17</v>
      </c>
      <c r="F55" s="23" t="s">
        <v>75</v>
      </c>
      <c r="G55" s="23">
        <v>0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</row>
    <row r="56" spans="1:33" x14ac:dyDescent="0.3">
      <c r="A56" s="89" t="s">
        <v>82</v>
      </c>
      <c r="B56" s="90"/>
      <c r="C56" s="90" t="s">
        <v>83</v>
      </c>
      <c r="D56" s="49"/>
      <c r="E56" s="23" t="s">
        <v>17</v>
      </c>
      <c r="F56" s="23" t="s">
        <v>75</v>
      </c>
      <c r="G56" s="23">
        <v>0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</row>
    <row r="57" spans="1:33" x14ac:dyDescent="0.3">
      <c r="A57" s="89" t="s">
        <v>84</v>
      </c>
      <c r="B57" s="90"/>
      <c r="C57" s="90" t="s">
        <v>85</v>
      </c>
      <c r="D57" s="49"/>
      <c r="E57" s="23" t="s">
        <v>17</v>
      </c>
      <c r="F57" s="23" t="s">
        <v>75</v>
      </c>
      <c r="G57" s="23">
        <v>0</v>
      </c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</row>
    <row r="58" spans="1:33" ht="15" thickBot="1" x14ac:dyDescent="0.35">
      <c r="A58" s="91" t="s">
        <v>86</v>
      </c>
      <c r="B58" s="92"/>
      <c r="C58" s="92" t="s">
        <v>87</v>
      </c>
      <c r="D58" s="55"/>
      <c r="E58" s="23" t="s">
        <v>17</v>
      </c>
      <c r="F58" s="23" t="s">
        <v>75</v>
      </c>
      <c r="G58" s="23">
        <v>0</v>
      </c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</row>
    <row r="59" spans="1:33" x14ac:dyDescent="0.3">
      <c r="A59" s="93" t="s">
        <v>157</v>
      </c>
      <c r="B59" s="94"/>
      <c r="C59" s="94" t="s">
        <v>158</v>
      </c>
      <c r="D59" s="51"/>
      <c r="E59" s="23" t="s">
        <v>17</v>
      </c>
      <c r="F59" s="23" t="s">
        <v>75</v>
      </c>
      <c r="G59" s="23">
        <v>0</v>
      </c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</row>
    <row r="60" spans="1:33" x14ac:dyDescent="0.3">
      <c r="A60" s="95" t="s">
        <v>159</v>
      </c>
      <c r="B60" s="96"/>
      <c r="C60" s="96" t="s">
        <v>160</v>
      </c>
      <c r="D60" s="53"/>
      <c r="E60" s="23" t="s">
        <v>17</v>
      </c>
      <c r="F60" s="23" t="s">
        <v>75</v>
      </c>
      <c r="G60" s="23">
        <v>0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</row>
    <row r="61" spans="1:33" x14ac:dyDescent="0.3">
      <c r="A61" s="95" t="s">
        <v>161</v>
      </c>
      <c r="B61" s="96"/>
      <c r="C61" s="96" t="s">
        <v>162</v>
      </c>
      <c r="D61" s="53"/>
      <c r="E61" s="23" t="s">
        <v>17</v>
      </c>
      <c r="F61" s="23" t="s">
        <v>75</v>
      </c>
      <c r="G61" s="23">
        <v>0</v>
      </c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</row>
    <row r="62" spans="1:33" x14ac:dyDescent="0.3">
      <c r="A62" s="95" t="s">
        <v>163</v>
      </c>
      <c r="B62" s="96"/>
      <c r="C62" s="96" t="s">
        <v>164</v>
      </c>
      <c r="D62" s="53"/>
      <c r="E62" s="23" t="s">
        <v>17</v>
      </c>
      <c r="F62" s="23" t="s">
        <v>75</v>
      </c>
      <c r="G62" s="23">
        <v>0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</row>
    <row r="63" spans="1:33" x14ac:dyDescent="0.3">
      <c r="A63" s="95" t="s">
        <v>165</v>
      </c>
      <c r="B63" s="96"/>
      <c r="C63" s="96" t="s">
        <v>166</v>
      </c>
      <c r="D63" s="53"/>
      <c r="E63" s="23" t="s">
        <v>17</v>
      </c>
      <c r="F63" s="23" t="s">
        <v>75</v>
      </c>
      <c r="G63" s="23">
        <v>0</v>
      </c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</row>
    <row r="64" spans="1:33" x14ac:dyDescent="0.3">
      <c r="A64" s="95" t="s">
        <v>167</v>
      </c>
      <c r="B64" s="96"/>
      <c r="C64" s="96" t="s">
        <v>168</v>
      </c>
      <c r="D64" s="53"/>
      <c r="E64" s="23" t="s">
        <v>17</v>
      </c>
      <c r="F64" s="23" t="s">
        <v>75</v>
      </c>
      <c r="G64" s="23">
        <v>0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</row>
    <row r="65" spans="1:33" x14ac:dyDescent="0.3">
      <c r="A65" s="95" t="s">
        <v>169</v>
      </c>
      <c r="B65" s="96"/>
      <c r="C65" s="96" t="s">
        <v>170</v>
      </c>
      <c r="D65" s="53"/>
      <c r="E65" s="23" t="s">
        <v>17</v>
      </c>
      <c r="F65" s="23" t="s">
        <v>75</v>
      </c>
      <c r="G65" s="23">
        <v>0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</row>
    <row r="66" spans="1:33" x14ac:dyDescent="0.3">
      <c r="A66" s="95" t="s">
        <v>171</v>
      </c>
      <c r="B66" s="96"/>
      <c r="C66" s="96" t="s">
        <v>172</v>
      </c>
      <c r="D66" s="53"/>
      <c r="E66" s="23" t="s">
        <v>17</v>
      </c>
      <c r="F66" s="23" t="s">
        <v>75</v>
      </c>
      <c r="G66" s="23">
        <v>0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</row>
    <row r="67" spans="1:33" ht="15" thickBot="1" x14ac:dyDescent="0.35">
      <c r="A67" s="95" t="s">
        <v>173</v>
      </c>
      <c r="B67" s="96"/>
      <c r="C67" s="96" t="s">
        <v>174</v>
      </c>
      <c r="D67" s="56"/>
      <c r="E67" s="23" t="s">
        <v>17</v>
      </c>
      <c r="F67" s="23" t="s">
        <v>75</v>
      </c>
      <c r="G67" s="23">
        <v>0</v>
      </c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</row>
    <row r="68" spans="1:33" x14ac:dyDescent="0.3">
      <c r="A68" s="95" t="s">
        <v>88</v>
      </c>
      <c r="B68" s="96"/>
      <c r="C68" s="96" t="s">
        <v>89</v>
      </c>
      <c r="D68" s="17"/>
      <c r="E68" s="23" t="s">
        <v>17</v>
      </c>
      <c r="F68" s="23" t="s">
        <v>75</v>
      </c>
      <c r="G68" s="23">
        <v>0</v>
      </c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</row>
    <row r="69" spans="1:33" x14ac:dyDescent="0.3">
      <c r="A69" s="95" t="s">
        <v>90</v>
      </c>
      <c r="B69" s="96"/>
      <c r="C69" s="96" t="s">
        <v>91</v>
      </c>
      <c r="D69" s="49"/>
      <c r="E69" s="23" t="s">
        <v>17</v>
      </c>
      <c r="F69" s="23" t="s">
        <v>75</v>
      </c>
      <c r="G69" s="23">
        <v>0</v>
      </c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</row>
    <row r="70" spans="1:33" x14ac:dyDescent="0.3">
      <c r="A70" s="95" t="s">
        <v>92</v>
      </c>
      <c r="B70" s="96"/>
      <c r="C70" s="96" t="s">
        <v>93</v>
      </c>
      <c r="D70" s="49"/>
      <c r="E70" s="23" t="s">
        <v>17</v>
      </c>
      <c r="F70" s="23" t="s">
        <v>75</v>
      </c>
      <c r="G70" s="23">
        <v>0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</row>
    <row r="71" spans="1:33" ht="15" thickBot="1" x14ac:dyDescent="0.35">
      <c r="A71" s="97" t="s">
        <v>94</v>
      </c>
      <c r="B71" s="98"/>
      <c r="C71" s="98" t="s">
        <v>95</v>
      </c>
      <c r="D71" s="49"/>
      <c r="E71" s="23" t="s">
        <v>17</v>
      </c>
      <c r="F71" s="23" t="s">
        <v>75</v>
      </c>
      <c r="G71" s="23">
        <v>0</v>
      </c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</row>
    <row r="72" spans="1:33" x14ac:dyDescent="0.3">
      <c r="A72" s="101" t="s">
        <v>175</v>
      </c>
      <c r="B72" s="102"/>
      <c r="C72" s="102" t="s">
        <v>176</v>
      </c>
      <c r="D72" s="49"/>
      <c r="E72" s="23" t="s">
        <v>17</v>
      </c>
      <c r="F72" s="23" t="s">
        <v>75</v>
      </c>
      <c r="G72" s="23">
        <v>0</v>
      </c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</row>
    <row r="73" spans="1:33" x14ac:dyDescent="0.3">
      <c r="A73" s="89" t="s">
        <v>177</v>
      </c>
      <c r="B73" s="90"/>
      <c r="C73" s="90" t="s">
        <v>178</v>
      </c>
      <c r="D73" s="49"/>
      <c r="E73" s="23" t="s">
        <v>17</v>
      </c>
      <c r="F73" s="23" t="s">
        <v>75</v>
      </c>
      <c r="G73" s="23">
        <v>0</v>
      </c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</row>
    <row r="74" spans="1:33" x14ac:dyDescent="0.3">
      <c r="A74" s="89" t="s">
        <v>179</v>
      </c>
      <c r="B74" s="90"/>
      <c r="C74" s="90" t="s">
        <v>180</v>
      </c>
      <c r="D74" s="49"/>
      <c r="E74" s="23" t="s">
        <v>17</v>
      </c>
      <c r="F74" s="23" t="s">
        <v>75</v>
      </c>
      <c r="G74" s="23">
        <v>0</v>
      </c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</row>
    <row r="75" spans="1:33" x14ac:dyDescent="0.3">
      <c r="A75" s="89" t="s">
        <v>181</v>
      </c>
      <c r="B75" s="90"/>
      <c r="C75" s="90" t="s">
        <v>182</v>
      </c>
      <c r="D75" s="49"/>
      <c r="E75" s="23" t="s">
        <v>17</v>
      </c>
      <c r="F75" s="23" t="s">
        <v>75</v>
      </c>
      <c r="G75" s="23">
        <v>0</v>
      </c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</row>
    <row r="76" spans="1:33" ht="15" thickBot="1" x14ac:dyDescent="0.35">
      <c r="A76" s="89" t="s">
        <v>183</v>
      </c>
      <c r="B76" s="90"/>
      <c r="C76" s="90" t="s">
        <v>184</v>
      </c>
      <c r="D76" s="55"/>
      <c r="E76" s="23" t="s">
        <v>17</v>
      </c>
      <c r="F76" s="23" t="s">
        <v>75</v>
      </c>
      <c r="G76" s="23">
        <v>0</v>
      </c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</row>
    <row r="77" spans="1:33" x14ac:dyDescent="0.3">
      <c r="A77" s="89" t="s">
        <v>185</v>
      </c>
      <c r="B77" s="90"/>
      <c r="C77" s="90" t="s">
        <v>186</v>
      </c>
      <c r="D77" s="51"/>
      <c r="E77" s="23" t="s">
        <v>17</v>
      </c>
      <c r="F77" s="23" t="s">
        <v>75</v>
      </c>
      <c r="G77" s="23">
        <v>0</v>
      </c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</row>
    <row r="78" spans="1:33" x14ac:dyDescent="0.3">
      <c r="A78" s="89" t="s">
        <v>187</v>
      </c>
      <c r="B78" s="90"/>
      <c r="C78" s="90" t="s">
        <v>188</v>
      </c>
      <c r="D78" s="53"/>
      <c r="E78" s="23" t="s">
        <v>17</v>
      </c>
      <c r="F78" s="23" t="s">
        <v>75</v>
      </c>
      <c r="G78" s="23">
        <v>0</v>
      </c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</row>
    <row r="79" spans="1:33" x14ac:dyDescent="0.3">
      <c r="A79" s="89" t="s">
        <v>189</v>
      </c>
      <c r="B79" s="90"/>
      <c r="C79" s="90" t="s">
        <v>190</v>
      </c>
      <c r="D79" s="53"/>
      <c r="E79" s="23" t="s">
        <v>17</v>
      </c>
      <c r="F79" s="23" t="s">
        <v>75</v>
      </c>
      <c r="G79" s="23">
        <v>0</v>
      </c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</row>
    <row r="80" spans="1:33" x14ac:dyDescent="0.3">
      <c r="A80" s="89" t="s">
        <v>191</v>
      </c>
      <c r="B80" s="90"/>
      <c r="C80" s="90" t="s">
        <v>192</v>
      </c>
      <c r="D80" s="53"/>
      <c r="E80" s="23" t="s">
        <v>17</v>
      </c>
      <c r="F80" s="23" t="s">
        <v>75</v>
      </c>
      <c r="G80" s="23">
        <v>0</v>
      </c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</row>
    <row r="81" spans="1:33" x14ac:dyDescent="0.3">
      <c r="A81" s="89" t="s">
        <v>96</v>
      </c>
      <c r="B81" s="90"/>
      <c r="C81" s="90" t="s">
        <v>97</v>
      </c>
      <c r="D81" s="53"/>
      <c r="E81" s="23" t="s">
        <v>17</v>
      </c>
      <c r="F81" s="23" t="s">
        <v>75</v>
      </c>
      <c r="G81" s="23">
        <v>0</v>
      </c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</row>
    <row r="82" spans="1:33" x14ac:dyDescent="0.3">
      <c r="A82" s="89" t="s">
        <v>98</v>
      </c>
      <c r="B82" s="90"/>
      <c r="C82" s="90" t="s">
        <v>99</v>
      </c>
      <c r="D82" s="53"/>
      <c r="E82" s="23" t="s">
        <v>17</v>
      </c>
      <c r="F82" s="23" t="s">
        <v>75</v>
      </c>
      <c r="G82" s="23">
        <v>0</v>
      </c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</row>
    <row r="83" spans="1:33" ht="15" thickBot="1" x14ac:dyDescent="0.35">
      <c r="A83" s="89" t="s">
        <v>100</v>
      </c>
      <c r="B83" s="90"/>
      <c r="C83" s="90" t="s">
        <v>101</v>
      </c>
      <c r="D83" s="53"/>
      <c r="E83" s="23" t="s">
        <v>17</v>
      </c>
      <c r="F83" s="23" t="s">
        <v>75</v>
      </c>
      <c r="G83" s="23">
        <v>0</v>
      </c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</row>
    <row r="84" spans="1:33" x14ac:dyDescent="0.3">
      <c r="A84" s="93" t="s">
        <v>193</v>
      </c>
      <c r="B84" s="94"/>
      <c r="C84" s="94" t="s">
        <v>194</v>
      </c>
      <c r="D84" s="53"/>
      <c r="E84" s="23" t="s">
        <v>17</v>
      </c>
      <c r="F84" s="23" t="s">
        <v>75</v>
      </c>
      <c r="G84" s="23">
        <v>0</v>
      </c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</row>
    <row r="85" spans="1:33" ht="15" thickBot="1" x14ac:dyDescent="0.35">
      <c r="A85" s="95" t="s">
        <v>195</v>
      </c>
      <c r="B85" s="96"/>
      <c r="C85" s="96" t="s">
        <v>196</v>
      </c>
      <c r="D85" s="56"/>
      <c r="E85" s="23" t="s">
        <v>17</v>
      </c>
      <c r="F85" s="23" t="s">
        <v>75</v>
      </c>
      <c r="G85" s="23">
        <v>0</v>
      </c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</row>
    <row r="86" spans="1:33" x14ac:dyDescent="0.3">
      <c r="A86" s="95" t="s">
        <v>197</v>
      </c>
      <c r="B86" s="96"/>
      <c r="C86" s="96" t="s">
        <v>198</v>
      </c>
      <c r="D86" s="17"/>
      <c r="E86" s="23" t="s">
        <v>17</v>
      </c>
      <c r="F86" s="23" t="s">
        <v>75</v>
      </c>
      <c r="G86" s="23">
        <v>0</v>
      </c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</row>
    <row r="87" spans="1:33" x14ac:dyDescent="0.3">
      <c r="A87" s="95" t="s">
        <v>199</v>
      </c>
      <c r="B87" s="96"/>
      <c r="C87" s="96" t="s">
        <v>200</v>
      </c>
      <c r="D87" s="49"/>
      <c r="E87" s="23" t="s">
        <v>17</v>
      </c>
      <c r="F87" s="23" t="s">
        <v>75</v>
      </c>
      <c r="G87" s="23">
        <v>0</v>
      </c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</row>
    <row r="88" spans="1:33" x14ac:dyDescent="0.3">
      <c r="A88" s="95" t="s">
        <v>201</v>
      </c>
      <c r="B88" s="96"/>
      <c r="C88" s="96" t="s">
        <v>202</v>
      </c>
      <c r="D88" s="49"/>
      <c r="E88" s="23" t="s">
        <v>17</v>
      </c>
      <c r="F88" s="23" t="s">
        <v>75</v>
      </c>
      <c r="G88" s="23">
        <v>0</v>
      </c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</row>
    <row r="89" spans="1:33" x14ac:dyDescent="0.3">
      <c r="A89" s="95" t="s">
        <v>203</v>
      </c>
      <c r="B89" s="96"/>
      <c r="C89" s="96" t="s">
        <v>204</v>
      </c>
      <c r="D89" s="49"/>
      <c r="E89" s="23" t="s">
        <v>17</v>
      </c>
      <c r="F89" s="23" t="s">
        <v>75</v>
      </c>
      <c r="G89" s="23">
        <v>0</v>
      </c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</row>
    <row r="90" spans="1:33" x14ac:dyDescent="0.3">
      <c r="A90" s="95" t="s">
        <v>205</v>
      </c>
      <c r="B90" s="96"/>
      <c r="C90" s="96" t="s">
        <v>206</v>
      </c>
      <c r="D90" s="49"/>
      <c r="E90" s="23" t="s">
        <v>17</v>
      </c>
      <c r="F90" s="23" t="s">
        <v>75</v>
      </c>
      <c r="G90" s="23">
        <v>0</v>
      </c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</row>
    <row r="91" spans="1:33" x14ac:dyDescent="0.3">
      <c r="A91" s="95" t="s">
        <v>207</v>
      </c>
      <c r="B91" s="96"/>
      <c r="C91" s="96" t="s">
        <v>208</v>
      </c>
      <c r="D91" s="49"/>
      <c r="E91" s="23" t="s">
        <v>17</v>
      </c>
      <c r="F91" s="23" t="s">
        <v>75</v>
      </c>
      <c r="G91" s="23">
        <v>0</v>
      </c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</row>
    <row r="92" spans="1:33" x14ac:dyDescent="0.3">
      <c r="A92" s="95" t="s">
        <v>209</v>
      </c>
      <c r="B92" s="96"/>
      <c r="C92" s="96" t="s">
        <v>210</v>
      </c>
      <c r="D92" s="49"/>
      <c r="E92" s="23" t="s">
        <v>17</v>
      </c>
      <c r="F92" s="23" t="s">
        <v>75</v>
      </c>
      <c r="G92" s="23">
        <v>0</v>
      </c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</row>
    <row r="93" spans="1:33" x14ac:dyDescent="0.3">
      <c r="A93" s="95" t="s">
        <v>102</v>
      </c>
      <c r="B93" s="96"/>
      <c r="C93" s="96" t="s">
        <v>103</v>
      </c>
      <c r="D93" s="49"/>
      <c r="E93" s="23" t="s">
        <v>17</v>
      </c>
      <c r="F93" s="23" t="s">
        <v>75</v>
      </c>
      <c r="G93" s="23">
        <v>0</v>
      </c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</row>
    <row r="94" spans="1:33" ht="15" thickBot="1" x14ac:dyDescent="0.35">
      <c r="A94" s="95" t="s">
        <v>104</v>
      </c>
      <c r="B94" s="96"/>
      <c r="C94" s="96" t="s">
        <v>105</v>
      </c>
      <c r="D94" s="55"/>
      <c r="E94" s="23" t="s">
        <v>17</v>
      </c>
      <c r="F94" s="23" t="s">
        <v>75</v>
      </c>
      <c r="G94" s="23">
        <v>0</v>
      </c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</row>
    <row r="95" spans="1:33" ht="15" thickBot="1" x14ac:dyDescent="0.35">
      <c r="A95" s="99" t="s">
        <v>106</v>
      </c>
      <c r="B95" s="100"/>
      <c r="C95" s="100" t="s">
        <v>107</v>
      </c>
      <c r="D95" s="51"/>
      <c r="E95" s="23" t="s">
        <v>17</v>
      </c>
      <c r="F95" s="23" t="s">
        <v>75</v>
      </c>
      <c r="G95" s="23">
        <v>0</v>
      </c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</row>
    <row r="96" spans="1:33" x14ac:dyDescent="0.3">
      <c r="A96" s="87" t="s">
        <v>211</v>
      </c>
      <c r="B96" s="88"/>
      <c r="C96" s="88" t="s">
        <v>212</v>
      </c>
      <c r="D96" s="53"/>
      <c r="E96" s="23" t="s">
        <v>17</v>
      </c>
      <c r="F96" s="23" t="s">
        <v>75</v>
      </c>
      <c r="G96" s="23">
        <v>0</v>
      </c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</row>
    <row r="97" spans="1:33" x14ac:dyDescent="0.3">
      <c r="A97" s="89" t="s">
        <v>213</v>
      </c>
      <c r="B97" s="90"/>
      <c r="C97" s="90" t="s">
        <v>214</v>
      </c>
      <c r="D97" s="53"/>
      <c r="E97" s="23" t="s">
        <v>17</v>
      </c>
      <c r="F97" s="23" t="s">
        <v>75</v>
      </c>
      <c r="G97" s="23">
        <v>0</v>
      </c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</row>
    <row r="98" spans="1:33" x14ac:dyDescent="0.3">
      <c r="A98" s="89" t="s">
        <v>215</v>
      </c>
      <c r="B98" s="90"/>
      <c r="C98" s="90" t="s">
        <v>216</v>
      </c>
      <c r="D98" s="53"/>
      <c r="E98" s="23" t="s">
        <v>17</v>
      </c>
      <c r="F98" s="23" t="s">
        <v>75</v>
      </c>
      <c r="G98" s="23">
        <v>0</v>
      </c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</row>
    <row r="99" spans="1:33" x14ac:dyDescent="0.3">
      <c r="A99" s="89" t="s">
        <v>217</v>
      </c>
      <c r="B99" s="90"/>
      <c r="C99" s="90" t="s">
        <v>218</v>
      </c>
      <c r="D99" s="53"/>
      <c r="E99" s="23" t="s">
        <v>17</v>
      </c>
      <c r="F99" s="23" t="s">
        <v>75</v>
      </c>
      <c r="G99" s="23">
        <v>0</v>
      </c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</row>
    <row r="100" spans="1:33" ht="15" thickBot="1" x14ac:dyDescent="0.35">
      <c r="A100" s="89" t="s">
        <v>219</v>
      </c>
      <c r="B100" s="90"/>
      <c r="C100" s="90" t="s">
        <v>220</v>
      </c>
      <c r="D100" s="53"/>
      <c r="E100" s="23" t="s">
        <v>17</v>
      </c>
      <c r="F100" s="23" t="s">
        <v>75</v>
      </c>
      <c r="G100" s="23">
        <v>0</v>
      </c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</row>
    <row r="101" spans="1:33" x14ac:dyDescent="0.3">
      <c r="A101" s="89" t="s">
        <v>221</v>
      </c>
      <c r="B101" s="90"/>
      <c r="C101" s="90" t="s">
        <v>222</v>
      </c>
      <c r="D101" s="17"/>
      <c r="E101" s="23" t="s">
        <v>17</v>
      </c>
      <c r="F101" s="23" t="s">
        <v>75</v>
      </c>
      <c r="G101" s="23">
        <v>0</v>
      </c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</row>
    <row r="102" spans="1:33" x14ac:dyDescent="0.3">
      <c r="A102" s="89" t="s">
        <v>223</v>
      </c>
      <c r="B102" s="90"/>
      <c r="C102" s="90" t="s">
        <v>224</v>
      </c>
      <c r="D102" s="49"/>
      <c r="E102" s="23" t="s">
        <v>17</v>
      </c>
      <c r="F102" s="23" t="s">
        <v>75</v>
      </c>
      <c r="G102" s="23">
        <v>0</v>
      </c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</row>
    <row r="103" spans="1:33" x14ac:dyDescent="0.3">
      <c r="A103" s="89" t="s">
        <v>225</v>
      </c>
      <c r="B103" s="90"/>
      <c r="C103" s="90" t="s">
        <v>226</v>
      </c>
      <c r="D103" s="49"/>
      <c r="E103" s="23" t="s">
        <v>17</v>
      </c>
      <c r="F103" s="23" t="s">
        <v>75</v>
      </c>
      <c r="G103" s="23">
        <v>0</v>
      </c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</row>
    <row r="104" spans="1:33" x14ac:dyDescent="0.3">
      <c r="A104" s="89" t="s">
        <v>227</v>
      </c>
      <c r="B104" s="90"/>
      <c r="C104" s="90" t="s">
        <v>228</v>
      </c>
      <c r="D104" s="49"/>
      <c r="E104" s="23" t="s">
        <v>17</v>
      </c>
      <c r="F104" s="23" t="s">
        <v>75</v>
      </c>
      <c r="G104" s="23">
        <v>0</v>
      </c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</row>
    <row r="105" spans="1:33" x14ac:dyDescent="0.3">
      <c r="A105" s="89" t="s">
        <v>108</v>
      </c>
      <c r="B105" s="90"/>
      <c r="C105" s="90" t="s">
        <v>109</v>
      </c>
      <c r="D105" s="49"/>
      <c r="E105" s="23" t="s">
        <v>17</v>
      </c>
      <c r="F105" s="23" t="s">
        <v>75</v>
      </c>
      <c r="G105" s="23">
        <v>0</v>
      </c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</row>
    <row r="106" spans="1:33" ht="15" thickBot="1" x14ac:dyDescent="0.35">
      <c r="A106" s="89" t="s">
        <v>110</v>
      </c>
      <c r="B106" s="90"/>
      <c r="C106" s="90" t="s">
        <v>111</v>
      </c>
      <c r="D106" s="49"/>
      <c r="E106" s="23" t="s">
        <v>17</v>
      </c>
      <c r="F106" s="23" t="s">
        <v>75</v>
      </c>
      <c r="G106" s="23">
        <v>0</v>
      </c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</row>
    <row r="107" spans="1:33" ht="15" thickBot="1" x14ac:dyDescent="0.35">
      <c r="A107" s="103" t="s">
        <v>112</v>
      </c>
      <c r="B107" s="104"/>
      <c r="C107" s="104" t="s">
        <v>113</v>
      </c>
      <c r="D107" s="51"/>
      <c r="E107" s="23" t="s">
        <v>17</v>
      </c>
      <c r="F107" s="23" t="s">
        <v>75</v>
      </c>
      <c r="G107" s="23">
        <v>0</v>
      </c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</row>
    <row r="108" spans="1:33" x14ac:dyDescent="0.3">
      <c r="A108" s="106" t="s">
        <v>393</v>
      </c>
      <c r="B108" s="106"/>
      <c r="C108" s="106" t="s">
        <v>394</v>
      </c>
      <c r="E108" s="23" t="s">
        <v>17</v>
      </c>
      <c r="F108" s="23" t="s">
        <v>75</v>
      </c>
      <c r="G108" s="23">
        <v>0</v>
      </c>
    </row>
    <row r="109" spans="1:33" x14ac:dyDescent="0.3">
      <c r="A109" s="107" t="s">
        <v>395</v>
      </c>
      <c r="B109" s="107"/>
      <c r="C109" s="107" t="s">
        <v>396</v>
      </c>
      <c r="E109" s="23" t="s">
        <v>17</v>
      </c>
      <c r="F109" s="23" t="s">
        <v>75</v>
      </c>
      <c r="G109" s="23">
        <v>0</v>
      </c>
    </row>
    <row r="110" spans="1:33" x14ac:dyDescent="0.3">
      <c r="A110" s="107" t="s">
        <v>397</v>
      </c>
      <c r="B110" s="107"/>
      <c r="C110" s="107" t="s">
        <v>398</v>
      </c>
      <c r="E110" s="23" t="s">
        <v>17</v>
      </c>
      <c r="F110" s="23" t="s">
        <v>75</v>
      </c>
      <c r="G110" s="23">
        <v>0</v>
      </c>
    </row>
    <row r="111" spans="1:33" x14ac:dyDescent="0.3">
      <c r="A111" s="107" t="s">
        <v>399</v>
      </c>
      <c r="B111" s="107"/>
      <c r="C111" s="107" t="s">
        <v>400</v>
      </c>
      <c r="E111" s="23" t="s">
        <v>17</v>
      </c>
      <c r="F111" s="23" t="s">
        <v>75</v>
      </c>
      <c r="G111" s="23">
        <v>0</v>
      </c>
    </row>
    <row r="112" spans="1:33" x14ac:dyDescent="0.3">
      <c r="A112" s="107" t="s">
        <v>401</v>
      </c>
      <c r="B112" s="107"/>
      <c r="C112" s="107" t="s">
        <v>402</v>
      </c>
      <c r="E112" s="23" t="s">
        <v>17</v>
      </c>
      <c r="F112" s="23" t="s">
        <v>75</v>
      </c>
      <c r="G112" s="23">
        <v>0</v>
      </c>
    </row>
    <row r="113" spans="1:7" x14ac:dyDescent="0.3">
      <c r="A113" s="107" t="s">
        <v>403</v>
      </c>
      <c r="B113" s="107"/>
      <c r="C113" s="107" t="s">
        <v>404</v>
      </c>
      <c r="E113" s="23" t="s">
        <v>17</v>
      </c>
      <c r="F113" s="23" t="s">
        <v>75</v>
      </c>
      <c r="G113" s="23">
        <v>0</v>
      </c>
    </row>
    <row r="114" spans="1:7" x14ac:dyDescent="0.3">
      <c r="A114" s="107" t="s">
        <v>405</v>
      </c>
      <c r="B114" s="107"/>
      <c r="C114" s="107" t="s">
        <v>406</v>
      </c>
      <c r="E114" s="23" t="s">
        <v>17</v>
      </c>
      <c r="F114" s="23" t="s">
        <v>75</v>
      </c>
      <c r="G114" s="23">
        <v>0</v>
      </c>
    </row>
    <row r="115" spans="1:7" x14ac:dyDescent="0.3">
      <c r="A115" s="107" t="s">
        <v>407</v>
      </c>
      <c r="B115" s="107"/>
      <c r="C115" s="107" t="s">
        <v>408</v>
      </c>
      <c r="E115" s="23" t="s">
        <v>17</v>
      </c>
      <c r="F115" s="23" t="s">
        <v>75</v>
      </c>
      <c r="G115" s="23">
        <v>0</v>
      </c>
    </row>
    <row r="116" spans="1:7" x14ac:dyDescent="0.3">
      <c r="A116" s="107" t="s">
        <v>409</v>
      </c>
      <c r="B116" s="107"/>
      <c r="C116" s="107" t="s">
        <v>410</v>
      </c>
      <c r="E116" s="23" t="s">
        <v>17</v>
      </c>
      <c r="F116" s="23" t="s">
        <v>75</v>
      </c>
      <c r="G116" s="23">
        <v>0</v>
      </c>
    </row>
    <row r="117" spans="1:7" x14ac:dyDescent="0.3">
      <c r="A117" s="107" t="s">
        <v>411</v>
      </c>
      <c r="B117" s="107"/>
      <c r="C117" s="107" t="s">
        <v>412</v>
      </c>
      <c r="E117" s="23" t="s">
        <v>17</v>
      </c>
      <c r="F117" s="23" t="s">
        <v>75</v>
      </c>
      <c r="G117" s="23">
        <v>0</v>
      </c>
    </row>
    <row r="118" spans="1:7" x14ac:dyDescent="0.3">
      <c r="A118" s="107" t="s">
        <v>413</v>
      </c>
      <c r="B118" s="107"/>
      <c r="C118" s="107" t="s">
        <v>414</v>
      </c>
      <c r="E118" s="23" t="s">
        <v>17</v>
      </c>
      <c r="F118" s="23" t="s">
        <v>75</v>
      </c>
      <c r="G118" s="23">
        <v>0</v>
      </c>
    </row>
    <row r="119" spans="1:7" x14ac:dyDescent="0.3">
      <c r="A119" s="107" t="s">
        <v>415</v>
      </c>
      <c r="B119" s="107"/>
      <c r="C119" s="107" t="s">
        <v>416</v>
      </c>
      <c r="E119" s="23" t="s">
        <v>17</v>
      </c>
      <c r="F119" s="23" t="s">
        <v>75</v>
      </c>
      <c r="G119" s="23">
        <v>0</v>
      </c>
    </row>
    <row r="120" spans="1:7" x14ac:dyDescent="0.3">
      <c r="A120" s="107" t="s">
        <v>417</v>
      </c>
      <c r="B120" s="107"/>
      <c r="C120" s="107" t="s">
        <v>418</v>
      </c>
      <c r="E120" s="23" t="s">
        <v>17</v>
      </c>
      <c r="F120" s="23" t="s">
        <v>75</v>
      </c>
      <c r="G120" s="23">
        <v>0</v>
      </c>
    </row>
    <row r="121" spans="1:7" x14ac:dyDescent="0.3">
      <c r="A121" s="107" t="s">
        <v>419</v>
      </c>
      <c r="B121" s="107"/>
      <c r="C121" s="107" t="s">
        <v>420</v>
      </c>
      <c r="E121" s="23" t="s">
        <v>17</v>
      </c>
      <c r="F121" s="23" t="s">
        <v>75</v>
      </c>
      <c r="G121" s="23">
        <v>0</v>
      </c>
    </row>
    <row r="122" spans="1:7" x14ac:dyDescent="0.3">
      <c r="A122" s="107" t="s">
        <v>421</v>
      </c>
      <c r="B122" s="107"/>
      <c r="C122" s="107" t="s">
        <v>422</v>
      </c>
      <c r="E122" s="23" t="s">
        <v>17</v>
      </c>
      <c r="F122" s="23" t="s">
        <v>75</v>
      </c>
      <c r="G122" s="23">
        <v>0</v>
      </c>
    </row>
    <row r="123" spans="1:7" x14ac:dyDescent="0.3">
      <c r="A123" s="107" t="s">
        <v>423</v>
      </c>
      <c r="B123" s="107"/>
      <c r="C123" s="107" t="s">
        <v>424</v>
      </c>
      <c r="E123" s="23" t="s">
        <v>17</v>
      </c>
      <c r="F123" s="23" t="s">
        <v>75</v>
      </c>
      <c r="G123" s="23">
        <v>0</v>
      </c>
    </row>
    <row r="124" spans="1:7" x14ac:dyDescent="0.3">
      <c r="A124" s="107" t="s">
        <v>425</v>
      </c>
      <c r="B124" s="107"/>
      <c r="C124" s="107" t="s">
        <v>426</v>
      </c>
      <c r="E124" s="23" t="s">
        <v>17</v>
      </c>
      <c r="F124" s="23" t="s">
        <v>75</v>
      </c>
      <c r="G124" s="23">
        <v>0</v>
      </c>
    </row>
    <row r="125" spans="1:7" x14ac:dyDescent="0.3">
      <c r="A125" s="107" t="s">
        <v>427</v>
      </c>
      <c r="B125" s="107"/>
      <c r="C125" s="107" t="s">
        <v>428</v>
      </c>
      <c r="E125" s="23" t="s">
        <v>17</v>
      </c>
      <c r="F125" s="23" t="s">
        <v>75</v>
      </c>
      <c r="G125" s="23">
        <v>0</v>
      </c>
    </row>
    <row r="126" spans="1:7" x14ac:dyDescent="0.3">
      <c r="A126" s="107" t="s">
        <v>429</v>
      </c>
      <c r="B126" s="107"/>
      <c r="C126" s="107" t="s">
        <v>430</v>
      </c>
      <c r="E126" s="23" t="s">
        <v>17</v>
      </c>
      <c r="F126" s="23" t="s">
        <v>75</v>
      </c>
      <c r="G126" s="23">
        <v>0</v>
      </c>
    </row>
    <row r="127" spans="1:7" x14ac:dyDescent="0.3">
      <c r="A127" s="107" t="s">
        <v>431</v>
      </c>
      <c r="B127" s="107"/>
      <c r="C127" s="107" t="s">
        <v>432</v>
      </c>
      <c r="E127" s="23" t="s">
        <v>17</v>
      </c>
      <c r="F127" s="23" t="s">
        <v>75</v>
      </c>
      <c r="G127" s="23">
        <v>0</v>
      </c>
    </row>
    <row r="128" spans="1:7" x14ac:dyDescent="0.3">
      <c r="A128" s="107" t="s">
        <v>433</v>
      </c>
      <c r="B128" s="107"/>
      <c r="C128" s="107" t="s">
        <v>434</v>
      </c>
      <c r="E128" s="23" t="s">
        <v>17</v>
      </c>
      <c r="F128" s="23" t="s">
        <v>75</v>
      </c>
      <c r="G128" s="23">
        <v>0</v>
      </c>
    </row>
    <row r="129" spans="1:7" x14ac:dyDescent="0.3">
      <c r="A129" s="107" t="s">
        <v>435</v>
      </c>
      <c r="B129" s="107"/>
      <c r="C129" s="107" t="s">
        <v>436</v>
      </c>
      <c r="E129" s="23" t="s">
        <v>17</v>
      </c>
      <c r="F129" s="23" t="s">
        <v>75</v>
      </c>
      <c r="G129" s="23">
        <v>0</v>
      </c>
    </row>
    <row r="130" spans="1:7" x14ac:dyDescent="0.3">
      <c r="A130" s="107" t="s">
        <v>437</v>
      </c>
      <c r="B130" s="107"/>
      <c r="C130" s="107" t="s">
        <v>438</v>
      </c>
      <c r="E130" s="23" t="s">
        <v>17</v>
      </c>
      <c r="F130" s="23" t="s">
        <v>75</v>
      </c>
      <c r="G130" s="23">
        <v>0</v>
      </c>
    </row>
    <row r="131" spans="1:7" x14ac:dyDescent="0.3">
      <c r="A131" s="107" t="s">
        <v>439</v>
      </c>
      <c r="B131" s="107"/>
      <c r="C131" s="107" t="s">
        <v>440</v>
      </c>
      <c r="E131" s="23" t="s">
        <v>17</v>
      </c>
      <c r="F131" s="23" t="s">
        <v>75</v>
      </c>
      <c r="G131" s="23">
        <v>0</v>
      </c>
    </row>
    <row r="132" spans="1:7" x14ac:dyDescent="0.3">
      <c r="A132" s="107" t="s">
        <v>441</v>
      </c>
      <c r="B132" s="107"/>
      <c r="C132" s="107" t="s">
        <v>442</v>
      </c>
      <c r="E132" s="23" t="s">
        <v>17</v>
      </c>
      <c r="F132" s="23" t="s">
        <v>75</v>
      </c>
      <c r="G132" s="23">
        <v>0</v>
      </c>
    </row>
    <row r="133" spans="1:7" x14ac:dyDescent="0.3">
      <c r="A133" s="107" t="s">
        <v>443</v>
      </c>
      <c r="B133" s="107"/>
      <c r="C133" s="107" t="s">
        <v>444</v>
      </c>
      <c r="E133" s="23" t="s">
        <v>17</v>
      </c>
      <c r="F133" s="23" t="s">
        <v>75</v>
      </c>
      <c r="G133" s="23">
        <v>0</v>
      </c>
    </row>
    <row r="134" spans="1:7" x14ac:dyDescent="0.3">
      <c r="A134" s="107" t="s">
        <v>445</v>
      </c>
      <c r="B134" s="107"/>
      <c r="C134" s="107" t="s">
        <v>446</v>
      </c>
      <c r="E134" s="23" t="s">
        <v>17</v>
      </c>
      <c r="F134" s="23" t="s">
        <v>75</v>
      </c>
      <c r="G134" s="23">
        <v>0</v>
      </c>
    </row>
    <row r="135" spans="1:7" x14ac:dyDescent="0.3">
      <c r="A135" s="107" t="s">
        <v>447</v>
      </c>
      <c r="B135" s="107"/>
      <c r="C135" s="107" t="s">
        <v>448</v>
      </c>
      <c r="E135" s="23" t="s">
        <v>17</v>
      </c>
      <c r="F135" s="23" t="s">
        <v>75</v>
      </c>
      <c r="G135" s="23">
        <v>0</v>
      </c>
    </row>
    <row r="136" spans="1:7" x14ac:dyDescent="0.3">
      <c r="A136" s="107" t="s">
        <v>449</v>
      </c>
      <c r="B136" s="107"/>
      <c r="C136" s="107" t="s">
        <v>450</v>
      </c>
      <c r="E136" s="23" t="s">
        <v>17</v>
      </c>
      <c r="F136" s="23" t="s">
        <v>75</v>
      </c>
      <c r="G136" s="23">
        <v>0</v>
      </c>
    </row>
    <row r="137" spans="1:7" ht="15" thickBot="1" x14ac:dyDescent="0.35">
      <c r="A137" s="108" t="s">
        <v>451</v>
      </c>
      <c r="B137" s="108"/>
      <c r="C137" s="108" t="s">
        <v>452</v>
      </c>
      <c r="E137" s="23" t="s">
        <v>17</v>
      </c>
      <c r="F137" s="23" t="s">
        <v>75</v>
      </c>
      <c r="G137" s="23">
        <v>0</v>
      </c>
    </row>
    <row r="138" spans="1:7" x14ac:dyDescent="0.3">
      <c r="A138" s="28" t="s">
        <v>453</v>
      </c>
      <c r="B138" s="29"/>
      <c r="C138" s="29" t="s">
        <v>454</v>
      </c>
      <c r="E138" s="23" t="s">
        <v>17</v>
      </c>
      <c r="F138" s="23" t="s">
        <v>75</v>
      </c>
      <c r="G138" s="23">
        <v>0</v>
      </c>
    </row>
    <row r="139" spans="1:7" x14ac:dyDescent="0.3">
      <c r="A139" s="31" t="s">
        <v>455</v>
      </c>
      <c r="B139" s="32"/>
      <c r="C139" s="32" t="s">
        <v>456</v>
      </c>
      <c r="E139" s="23" t="s">
        <v>17</v>
      </c>
      <c r="F139" s="23" t="s">
        <v>75</v>
      </c>
      <c r="G139" s="23">
        <v>0</v>
      </c>
    </row>
    <row r="140" spans="1:7" x14ac:dyDescent="0.3">
      <c r="A140" s="31" t="s">
        <v>457</v>
      </c>
      <c r="B140" s="32"/>
      <c r="C140" s="32" t="s">
        <v>458</v>
      </c>
      <c r="E140" s="23" t="s">
        <v>17</v>
      </c>
      <c r="F140" s="23" t="s">
        <v>75</v>
      </c>
      <c r="G140" s="23">
        <v>0</v>
      </c>
    </row>
    <row r="141" spans="1:7" x14ac:dyDescent="0.3">
      <c r="A141" s="31" t="s">
        <v>459</v>
      </c>
      <c r="B141" s="32"/>
      <c r="C141" s="32" t="s">
        <v>460</v>
      </c>
      <c r="E141" s="23" t="s">
        <v>17</v>
      </c>
      <c r="F141" s="23" t="s">
        <v>75</v>
      </c>
      <c r="G141" s="23">
        <v>0</v>
      </c>
    </row>
    <row r="142" spans="1:7" x14ac:dyDescent="0.3">
      <c r="A142" s="31" t="s">
        <v>461</v>
      </c>
      <c r="B142" s="32"/>
      <c r="C142" s="32" t="s">
        <v>462</v>
      </c>
      <c r="E142" s="23" t="s">
        <v>17</v>
      </c>
      <c r="F142" s="23" t="s">
        <v>75</v>
      </c>
      <c r="G142" s="23">
        <v>0</v>
      </c>
    </row>
    <row r="143" spans="1:7" x14ac:dyDescent="0.3">
      <c r="A143" s="31" t="s">
        <v>463</v>
      </c>
      <c r="B143" s="32"/>
      <c r="C143" s="32" t="s">
        <v>464</v>
      </c>
      <c r="E143" s="23" t="s">
        <v>17</v>
      </c>
      <c r="F143" s="23" t="s">
        <v>75</v>
      </c>
      <c r="G143" s="23">
        <v>0</v>
      </c>
    </row>
    <row r="144" spans="1:7" x14ac:dyDescent="0.3">
      <c r="A144" s="31" t="s">
        <v>465</v>
      </c>
      <c r="B144" s="32"/>
      <c r="C144" s="32" t="s">
        <v>466</v>
      </c>
      <c r="E144" s="23" t="s">
        <v>17</v>
      </c>
      <c r="F144" s="23" t="s">
        <v>75</v>
      </c>
      <c r="G144" s="23">
        <v>0</v>
      </c>
    </row>
    <row r="145" spans="1:7" ht="15" thickBot="1" x14ac:dyDescent="0.35">
      <c r="A145" s="34" t="s">
        <v>467</v>
      </c>
      <c r="B145" s="35"/>
      <c r="C145" s="35" t="s">
        <v>468</v>
      </c>
      <c r="E145" s="23" t="s">
        <v>17</v>
      </c>
      <c r="F145" s="23" t="s">
        <v>75</v>
      </c>
      <c r="G145" s="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57"/>
  <sheetViews>
    <sheetView workbookViewId="0">
      <pane ySplit="1" topLeftCell="A35" activePane="bottomLeft" state="frozen"/>
      <selection pane="bottomLeft" activeCell="D52" sqref="D52"/>
    </sheetView>
  </sheetViews>
  <sheetFormatPr defaultColWidth="8.88671875" defaultRowHeight="14.4" x14ac:dyDescent="0.3"/>
  <cols>
    <col min="1" max="1" width="15" bestFit="1" customWidth="1"/>
    <col min="2" max="2" width="30.77734375" bestFit="1" customWidth="1"/>
    <col min="3" max="3" width="14.44140625" bestFit="1" customWidth="1"/>
    <col min="4" max="4" width="38.77734375" bestFit="1" customWidth="1"/>
    <col min="6" max="6" width="15.33203125" bestFit="1" customWidth="1"/>
    <col min="7" max="7" width="19.33203125" bestFit="1" customWidth="1"/>
    <col min="8" max="33" width="11.77734375" bestFit="1" customWidth="1"/>
    <col min="34" max="34" width="189.109375" bestFit="1" customWidth="1"/>
  </cols>
  <sheetData>
    <row r="1" spans="1:34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>
        <v>2010</v>
      </c>
      <c r="I1" s="2">
        <v>2011</v>
      </c>
      <c r="J1" s="2">
        <v>2012</v>
      </c>
      <c r="K1" s="2">
        <v>2013</v>
      </c>
      <c r="L1" s="2">
        <v>2014</v>
      </c>
      <c r="M1" s="2">
        <v>2015</v>
      </c>
      <c r="N1" s="2">
        <v>2016</v>
      </c>
      <c r="O1" s="2">
        <v>2017</v>
      </c>
      <c r="P1" s="2">
        <v>2018</v>
      </c>
      <c r="Q1" s="2">
        <v>2019</v>
      </c>
      <c r="R1" s="2">
        <v>2020</v>
      </c>
      <c r="S1" s="2">
        <v>2021</v>
      </c>
      <c r="T1" s="2">
        <v>2022</v>
      </c>
      <c r="U1" s="2">
        <v>2023</v>
      </c>
      <c r="V1" s="2">
        <v>2024</v>
      </c>
      <c r="W1" s="2">
        <v>2025</v>
      </c>
      <c r="X1" s="2">
        <v>2026</v>
      </c>
      <c r="Y1" s="2">
        <v>2027</v>
      </c>
      <c r="Z1" s="2">
        <v>2028</v>
      </c>
      <c r="AA1" s="2">
        <v>2029</v>
      </c>
      <c r="AB1" s="2">
        <v>2030</v>
      </c>
      <c r="AC1" s="2">
        <v>2031</v>
      </c>
      <c r="AD1" s="2">
        <v>2032</v>
      </c>
      <c r="AE1" s="2">
        <v>2033</v>
      </c>
      <c r="AF1" s="2">
        <v>2034</v>
      </c>
      <c r="AG1" s="3">
        <v>2035</v>
      </c>
      <c r="AH1" s="45" t="s">
        <v>77</v>
      </c>
    </row>
    <row r="2" spans="1:34" x14ac:dyDescent="0.3">
      <c r="A2" s="16" t="s">
        <v>18</v>
      </c>
      <c r="B2" s="17" t="s">
        <v>25</v>
      </c>
      <c r="C2" s="17" t="s">
        <v>14</v>
      </c>
      <c r="D2" s="17" t="s">
        <v>39</v>
      </c>
      <c r="E2" s="17" t="s">
        <v>41</v>
      </c>
      <c r="F2" s="17" t="s">
        <v>75</v>
      </c>
      <c r="G2" s="17">
        <v>0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8"/>
    </row>
    <row r="3" spans="1:34" ht="15" thickBot="1" x14ac:dyDescent="0.35">
      <c r="A3" s="13" t="s">
        <v>18</v>
      </c>
      <c r="B3" s="14" t="s">
        <v>25</v>
      </c>
      <c r="C3" s="14" t="s">
        <v>33</v>
      </c>
      <c r="D3" s="14" t="s">
        <v>25</v>
      </c>
      <c r="E3" s="14" t="s">
        <v>17</v>
      </c>
      <c r="F3" s="14" t="s">
        <v>75</v>
      </c>
      <c r="G3" s="14">
        <v>0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5"/>
    </row>
    <row r="4" spans="1:34" x14ac:dyDescent="0.3">
      <c r="A4" s="19" t="s">
        <v>19</v>
      </c>
      <c r="B4" s="20" t="s">
        <v>26</v>
      </c>
      <c r="C4" s="20" t="s">
        <v>14</v>
      </c>
      <c r="D4" s="20" t="s">
        <v>39</v>
      </c>
      <c r="E4" s="20" t="s">
        <v>41</v>
      </c>
      <c r="F4" s="20" t="s">
        <v>75</v>
      </c>
      <c r="G4" s="20">
        <v>0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1"/>
    </row>
    <row r="5" spans="1:34" x14ac:dyDescent="0.3">
      <c r="A5" s="22" t="s">
        <v>19</v>
      </c>
      <c r="B5" s="23" t="s">
        <v>26</v>
      </c>
      <c r="C5" s="23" t="s">
        <v>34</v>
      </c>
      <c r="D5" s="23" t="s">
        <v>26</v>
      </c>
      <c r="E5" s="23" t="s">
        <v>17</v>
      </c>
      <c r="F5" s="23" t="s">
        <v>75</v>
      </c>
      <c r="G5" s="23">
        <v>0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4"/>
    </row>
    <row r="6" spans="1:34" x14ac:dyDescent="0.3">
      <c r="A6" s="22" t="s">
        <v>20</v>
      </c>
      <c r="B6" s="23" t="s">
        <v>27</v>
      </c>
      <c r="C6" s="23" t="s">
        <v>14</v>
      </c>
      <c r="D6" s="23" t="s">
        <v>39</v>
      </c>
      <c r="E6" s="23" t="s">
        <v>41</v>
      </c>
      <c r="F6" s="23" t="s">
        <v>75</v>
      </c>
      <c r="G6" s="23">
        <v>0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4"/>
    </row>
    <row r="7" spans="1:34" x14ac:dyDescent="0.3">
      <c r="A7" s="22" t="s">
        <v>20</v>
      </c>
      <c r="B7" s="23" t="s">
        <v>27</v>
      </c>
      <c r="C7" s="44" t="s">
        <v>126</v>
      </c>
      <c r="D7" s="23" t="s">
        <v>27</v>
      </c>
      <c r="E7" s="23" t="s">
        <v>17</v>
      </c>
      <c r="F7" s="23" t="s">
        <v>75</v>
      </c>
      <c r="G7" s="23">
        <v>0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4"/>
    </row>
    <row r="8" spans="1:34" x14ac:dyDescent="0.3">
      <c r="A8" s="22" t="s">
        <v>21</v>
      </c>
      <c r="B8" s="23" t="s">
        <v>28</v>
      </c>
      <c r="C8" s="23" t="s">
        <v>14</v>
      </c>
      <c r="D8" s="23" t="s">
        <v>39</v>
      </c>
      <c r="E8" s="23" t="s">
        <v>41</v>
      </c>
      <c r="F8" s="23" t="s">
        <v>75</v>
      </c>
      <c r="G8" s="23">
        <v>0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4"/>
    </row>
    <row r="9" spans="1:34" x14ac:dyDescent="0.3">
      <c r="A9" s="22" t="s">
        <v>21</v>
      </c>
      <c r="B9" s="23" t="s">
        <v>28</v>
      </c>
      <c r="C9" s="23" t="s">
        <v>35</v>
      </c>
      <c r="D9" s="23" t="s">
        <v>28</v>
      </c>
      <c r="E9" s="23" t="s">
        <v>17</v>
      </c>
      <c r="F9" s="23" t="s">
        <v>75</v>
      </c>
      <c r="G9" s="23">
        <v>0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4"/>
    </row>
    <row r="10" spans="1:34" x14ac:dyDescent="0.3">
      <c r="A10" s="22" t="s">
        <v>22</v>
      </c>
      <c r="B10" s="23" t="s">
        <v>29</v>
      </c>
      <c r="C10" s="23" t="s">
        <v>14</v>
      </c>
      <c r="D10" s="23" t="s">
        <v>39</v>
      </c>
      <c r="E10" s="23" t="s">
        <v>41</v>
      </c>
      <c r="F10" s="23" t="s">
        <v>75</v>
      </c>
      <c r="G10" s="23">
        <v>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4"/>
    </row>
    <row r="11" spans="1:34" x14ac:dyDescent="0.3">
      <c r="A11" s="22" t="s">
        <v>22</v>
      </c>
      <c r="B11" s="23" t="s">
        <v>29</v>
      </c>
      <c r="C11" s="23" t="s">
        <v>36</v>
      </c>
      <c r="D11" s="23" t="s">
        <v>29</v>
      </c>
      <c r="E11" s="23" t="s">
        <v>17</v>
      </c>
      <c r="F11" s="23" t="s">
        <v>75</v>
      </c>
      <c r="G11" s="23">
        <v>0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4"/>
    </row>
    <row r="12" spans="1:34" x14ac:dyDescent="0.3">
      <c r="A12" s="22" t="s">
        <v>23</v>
      </c>
      <c r="B12" s="23" t="s">
        <v>30</v>
      </c>
      <c r="C12" s="23" t="s">
        <v>14</v>
      </c>
      <c r="D12" s="23" t="s">
        <v>39</v>
      </c>
      <c r="E12" s="23" t="s">
        <v>41</v>
      </c>
      <c r="F12" s="23" t="s">
        <v>75</v>
      </c>
      <c r="G12" s="23">
        <v>0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4"/>
    </row>
    <row r="13" spans="1:34" ht="15" thickBot="1" x14ac:dyDescent="0.35">
      <c r="A13" s="25" t="s">
        <v>23</v>
      </c>
      <c r="B13" s="26" t="s">
        <v>30</v>
      </c>
      <c r="C13" s="26" t="s">
        <v>37</v>
      </c>
      <c r="D13" s="26" t="s">
        <v>30</v>
      </c>
      <c r="E13" s="26" t="s">
        <v>17</v>
      </c>
      <c r="F13" s="26" t="s">
        <v>75</v>
      </c>
      <c r="G13" s="26">
        <v>0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7"/>
    </row>
    <row r="14" spans="1:34" x14ac:dyDescent="0.3">
      <c r="A14" s="28" t="str">
        <f>+A15</f>
        <v>LU_NPRAND</v>
      </c>
      <c r="B14" s="29" t="s">
        <v>293</v>
      </c>
      <c r="C14" s="29" t="s">
        <v>33</v>
      </c>
      <c r="D14" s="29" t="s">
        <v>40</v>
      </c>
      <c r="E14" s="29" t="s">
        <v>41</v>
      </c>
      <c r="F14" s="29" t="s">
        <v>75</v>
      </c>
      <c r="G14" s="29">
        <v>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30"/>
    </row>
    <row r="15" spans="1:34" x14ac:dyDescent="0.3">
      <c r="A15" s="31" t="s">
        <v>294</v>
      </c>
      <c r="B15" t="str">
        <f>+B14</f>
        <v>Seco Andino Protected</v>
      </c>
      <c r="C15" s="32" t="s">
        <v>295</v>
      </c>
      <c r="D15" s="32" t="s">
        <v>296</v>
      </c>
      <c r="E15" s="32" t="s">
        <v>17</v>
      </c>
      <c r="F15" s="32" t="s">
        <v>75</v>
      </c>
      <c r="G15" s="32">
        <v>0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3"/>
    </row>
    <row r="16" spans="1:34" x14ac:dyDescent="0.3">
      <c r="A16" s="31" t="str">
        <f>+A17</f>
        <v>LU_NUNAND</v>
      </c>
      <c r="B16" s="32" t="s">
        <v>297</v>
      </c>
      <c r="C16" s="32" t="s">
        <v>33</v>
      </c>
      <c r="D16" t="s">
        <v>40</v>
      </c>
      <c r="E16" s="32" t="s">
        <v>41</v>
      </c>
      <c r="F16" s="32" t="s">
        <v>75</v>
      </c>
      <c r="G16" s="32">
        <v>0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3"/>
    </row>
    <row r="17" spans="1:33" x14ac:dyDescent="0.3">
      <c r="A17" s="31" t="s">
        <v>298</v>
      </c>
      <c r="B17" t="str">
        <f>+B16</f>
        <v>Seco Andino Unprotected</v>
      </c>
      <c r="C17" s="32" t="s">
        <v>299</v>
      </c>
      <c r="D17" s="32" t="s">
        <v>300</v>
      </c>
      <c r="E17" s="32" t="s">
        <v>17</v>
      </c>
      <c r="F17" s="32" t="s">
        <v>75</v>
      </c>
      <c r="G17" s="32">
        <v>0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3"/>
    </row>
    <row r="18" spans="1:33" x14ac:dyDescent="0.3">
      <c r="A18" s="31" t="str">
        <f>+A19</f>
        <v>LU_NPRPLU</v>
      </c>
      <c r="B18" s="32" t="s">
        <v>301</v>
      </c>
      <c r="C18" s="32" t="s">
        <v>33</v>
      </c>
      <c r="D18" t="s">
        <v>40</v>
      </c>
      <c r="E18" s="32" t="s">
        <v>41</v>
      </c>
      <c r="F18" s="32" t="s">
        <v>75</v>
      </c>
      <c r="G18" s="32">
        <v>0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3"/>
    </row>
    <row r="19" spans="1:33" x14ac:dyDescent="0.3">
      <c r="A19" s="31" t="s">
        <v>302</v>
      </c>
      <c r="B19" t="str">
        <f>+B18</f>
        <v>Seco Pluvioestacional Protected</v>
      </c>
      <c r="C19" s="32" t="s">
        <v>303</v>
      </c>
      <c r="D19" s="32" t="s">
        <v>301</v>
      </c>
      <c r="E19" s="32" t="s">
        <v>17</v>
      </c>
      <c r="F19" s="32" t="s">
        <v>75</v>
      </c>
      <c r="G19" s="32">
        <v>0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3"/>
    </row>
    <row r="20" spans="1:33" x14ac:dyDescent="0.3">
      <c r="A20" s="31" t="str">
        <f>+A21</f>
        <v>LU_NUNPLU</v>
      </c>
      <c r="B20" s="32" t="s">
        <v>304</v>
      </c>
      <c r="C20" s="32" t="s">
        <v>33</v>
      </c>
      <c r="D20" t="s">
        <v>40</v>
      </c>
      <c r="E20" s="32" t="s">
        <v>41</v>
      </c>
      <c r="F20" s="32" t="s">
        <v>75</v>
      </c>
      <c r="G20" s="32">
        <v>0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3"/>
    </row>
    <row r="21" spans="1:33" x14ac:dyDescent="0.3">
      <c r="A21" s="31" t="s">
        <v>305</v>
      </c>
      <c r="B21" t="str">
        <f>+B20</f>
        <v>Seco Pluvioestacional Unprotected</v>
      </c>
      <c r="C21" s="32" t="s">
        <v>306</v>
      </c>
      <c r="D21" s="32" t="s">
        <v>304</v>
      </c>
      <c r="E21" s="32" t="s">
        <v>17</v>
      </c>
      <c r="F21" s="32" t="s">
        <v>75</v>
      </c>
      <c r="G21" s="32">
        <v>0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3"/>
    </row>
    <row r="22" spans="1:33" x14ac:dyDescent="0.3">
      <c r="A22" s="31" t="str">
        <f>+A23</f>
        <v>LU_NPRMON</v>
      </c>
      <c r="B22" s="32" t="s">
        <v>307</v>
      </c>
      <c r="C22" s="32" t="s">
        <v>33</v>
      </c>
      <c r="D22" t="s">
        <v>40</v>
      </c>
      <c r="E22" s="32" t="s">
        <v>41</v>
      </c>
      <c r="F22" s="32" t="s">
        <v>75</v>
      </c>
      <c r="G22" s="32">
        <v>0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3"/>
    </row>
    <row r="23" spans="1:33" x14ac:dyDescent="0.3">
      <c r="A23" s="31" t="s">
        <v>308</v>
      </c>
      <c r="B23" t="str">
        <f>+B22</f>
        <v>Siempre verde andino Montano Protected</v>
      </c>
      <c r="C23" s="32" t="s">
        <v>309</v>
      </c>
      <c r="D23" s="32" t="s">
        <v>307</v>
      </c>
      <c r="E23" s="32" t="s">
        <v>17</v>
      </c>
      <c r="F23" s="32" t="s">
        <v>75</v>
      </c>
      <c r="G23" s="32">
        <v>0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3"/>
    </row>
    <row r="24" spans="1:33" x14ac:dyDescent="0.3">
      <c r="A24" s="31" t="str">
        <f>+A25</f>
        <v>LU_NUNMON</v>
      </c>
      <c r="B24" s="32" t="s">
        <v>310</v>
      </c>
      <c r="C24" s="32" t="s">
        <v>33</v>
      </c>
      <c r="D24" t="s">
        <v>40</v>
      </c>
      <c r="E24" s="32" t="s">
        <v>41</v>
      </c>
      <c r="F24" s="32" t="s">
        <v>75</v>
      </c>
      <c r="G24" s="32">
        <v>0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3"/>
    </row>
    <row r="25" spans="1:33" x14ac:dyDescent="0.3">
      <c r="A25" s="31" t="s">
        <v>311</v>
      </c>
      <c r="B25" t="str">
        <f>+B24</f>
        <v>Siempre verde andino Montano Unprotected</v>
      </c>
      <c r="C25" s="32" t="s">
        <v>312</v>
      </c>
      <c r="D25" s="32" t="s">
        <v>310</v>
      </c>
      <c r="E25" s="32" t="s">
        <v>17</v>
      </c>
      <c r="F25" s="32" t="s">
        <v>75</v>
      </c>
      <c r="G25" s="32">
        <v>0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3"/>
    </row>
    <row r="26" spans="1:33" x14ac:dyDescent="0.3">
      <c r="A26" s="31" t="str">
        <f>+A27</f>
        <v>LU_NPRPIE</v>
      </c>
      <c r="B26" s="32" t="s">
        <v>313</v>
      </c>
      <c r="C26" s="32" t="s">
        <v>33</v>
      </c>
      <c r="D26" t="s">
        <v>40</v>
      </c>
      <c r="E26" s="32" t="s">
        <v>41</v>
      </c>
      <c r="F26" s="32" t="s">
        <v>75</v>
      </c>
      <c r="G26" s="32">
        <v>0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3"/>
    </row>
    <row r="27" spans="1:33" x14ac:dyDescent="0.3">
      <c r="A27" s="31" t="s">
        <v>314</v>
      </c>
      <c r="B27" t="str">
        <f>+B26</f>
        <v>Siempre verde andino Pie montano Protected</v>
      </c>
      <c r="C27" s="32" t="s">
        <v>315</v>
      </c>
      <c r="D27" s="32" t="s">
        <v>313</v>
      </c>
      <c r="E27" s="32" t="s">
        <v>17</v>
      </c>
      <c r="F27" s="32" t="s">
        <v>75</v>
      </c>
      <c r="G27" s="32">
        <v>0</v>
      </c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3"/>
    </row>
    <row r="28" spans="1:33" x14ac:dyDescent="0.3">
      <c r="A28" s="31" t="str">
        <f>+A29</f>
        <v>LU_NUNPIE</v>
      </c>
      <c r="B28" s="32" t="s">
        <v>316</v>
      </c>
      <c r="C28" s="32" t="s">
        <v>33</v>
      </c>
      <c r="D28" t="s">
        <v>40</v>
      </c>
      <c r="E28" s="32" t="s">
        <v>41</v>
      </c>
      <c r="F28" s="32" t="s">
        <v>75</v>
      </c>
      <c r="G28" s="32">
        <v>0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3"/>
    </row>
    <row r="29" spans="1:33" x14ac:dyDescent="0.3">
      <c r="A29" s="31" t="s">
        <v>317</v>
      </c>
      <c r="B29" t="str">
        <f>+B28</f>
        <v>Siempre verde andino Pie montano Unprotected</v>
      </c>
      <c r="C29" s="32" t="s">
        <v>318</v>
      </c>
      <c r="D29" s="32" t="s">
        <v>316</v>
      </c>
      <c r="E29" s="32" t="s">
        <v>17</v>
      </c>
      <c r="F29" s="32" t="s">
        <v>75</v>
      </c>
      <c r="G29" s="32">
        <v>0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3"/>
    </row>
    <row r="30" spans="1:33" x14ac:dyDescent="0.3">
      <c r="A30" s="31" t="str">
        <f>+A31</f>
        <v>LU_NPRCEJ</v>
      </c>
      <c r="B30" s="32" t="s">
        <v>319</v>
      </c>
      <c r="C30" s="32" t="s">
        <v>33</v>
      </c>
      <c r="D30" t="s">
        <v>40</v>
      </c>
      <c r="E30" s="32" t="s">
        <v>41</v>
      </c>
      <c r="F30" s="32" t="s">
        <v>75</v>
      </c>
      <c r="G30" s="32">
        <v>0</v>
      </c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3"/>
    </row>
    <row r="31" spans="1:33" x14ac:dyDescent="0.3">
      <c r="A31" s="31" t="s">
        <v>320</v>
      </c>
      <c r="B31" t="str">
        <f>+B30</f>
        <v>Siempre verde andino de Ceja Andina Protected</v>
      </c>
      <c r="C31" s="32" t="s">
        <v>321</v>
      </c>
      <c r="D31" s="32" t="s">
        <v>319</v>
      </c>
      <c r="E31" s="32" t="s">
        <v>17</v>
      </c>
      <c r="F31" s="32" t="s">
        <v>75</v>
      </c>
      <c r="G31" s="32">
        <v>0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3"/>
    </row>
    <row r="32" spans="1:33" x14ac:dyDescent="0.3">
      <c r="A32" s="31" t="str">
        <f>+A33</f>
        <v>LU_NUNCEJ</v>
      </c>
      <c r="B32" s="32" t="s">
        <v>322</v>
      </c>
      <c r="C32" s="32" t="s">
        <v>33</v>
      </c>
      <c r="D32" t="s">
        <v>40</v>
      </c>
      <c r="E32" s="32" t="s">
        <v>41</v>
      </c>
      <c r="F32" s="32" t="s">
        <v>75</v>
      </c>
      <c r="G32" s="32">
        <v>0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3"/>
    </row>
    <row r="33" spans="1:33" x14ac:dyDescent="0.3">
      <c r="A33" s="31" t="s">
        <v>323</v>
      </c>
      <c r="B33" t="str">
        <f>+B32</f>
        <v>Siempre verde andino de Ceja Andina Unprotected</v>
      </c>
      <c r="C33" s="32" t="s">
        <v>324</v>
      </c>
      <c r="D33" s="32" t="s">
        <v>322</v>
      </c>
      <c r="E33" s="32" t="s">
        <v>17</v>
      </c>
      <c r="F33" s="32" t="s">
        <v>75</v>
      </c>
      <c r="G33" s="32">
        <v>0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3"/>
    </row>
    <row r="34" spans="1:33" x14ac:dyDescent="0.3">
      <c r="A34" s="31" t="str">
        <f>+A35</f>
        <v>LU_NPRAMA</v>
      </c>
      <c r="B34" s="32" t="s">
        <v>325</v>
      </c>
      <c r="C34" s="32" t="s">
        <v>33</v>
      </c>
      <c r="D34" t="s">
        <v>40</v>
      </c>
      <c r="E34" s="32" t="s">
        <v>41</v>
      </c>
      <c r="F34" s="32" t="s">
        <v>75</v>
      </c>
      <c r="G34" s="32">
        <v>0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3"/>
    </row>
    <row r="35" spans="1:33" x14ac:dyDescent="0.3">
      <c r="A35" s="31" t="s">
        <v>326</v>
      </c>
      <c r="B35" t="str">
        <f>+B34</f>
        <v>Siempre verde de tierras bajas de la Amazonía Protected</v>
      </c>
      <c r="C35" s="32" t="s">
        <v>327</v>
      </c>
      <c r="D35" s="32" t="s">
        <v>325</v>
      </c>
      <c r="E35" s="32" t="s">
        <v>17</v>
      </c>
      <c r="F35" s="32" t="s">
        <v>75</v>
      </c>
      <c r="G35" s="32">
        <v>0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3"/>
    </row>
    <row r="36" spans="1:33" x14ac:dyDescent="0.3">
      <c r="A36" s="31" t="str">
        <f>+A37</f>
        <v>LU_NUNAMA</v>
      </c>
      <c r="B36" s="32" t="s">
        <v>328</v>
      </c>
      <c r="C36" s="32" t="s">
        <v>33</v>
      </c>
      <c r="D36" t="s">
        <v>40</v>
      </c>
      <c r="E36" s="32" t="s">
        <v>41</v>
      </c>
      <c r="F36" s="32" t="s">
        <v>75</v>
      </c>
      <c r="G36" s="32">
        <v>0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3"/>
    </row>
    <row r="37" spans="1:33" x14ac:dyDescent="0.3">
      <c r="A37" s="31" t="s">
        <v>329</v>
      </c>
      <c r="B37" t="str">
        <f>+B36</f>
        <v>Siempre verde de tierras bajas de la Amazonía Unprotected</v>
      </c>
      <c r="C37" s="32" t="s">
        <v>330</v>
      </c>
      <c r="D37" s="32" t="s">
        <v>328</v>
      </c>
      <c r="E37" s="32" t="s">
        <v>17</v>
      </c>
      <c r="F37" s="32" t="s">
        <v>75</v>
      </c>
      <c r="G37" s="32">
        <v>0</v>
      </c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3"/>
    </row>
    <row r="38" spans="1:33" x14ac:dyDescent="0.3">
      <c r="A38" s="31" t="str">
        <f>+A39</f>
        <v>LU_NPRCHO</v>
      </c>
      <c r="B38" s="32" t="s">
        <v>331</v>
      </c>
      <c r="C38" s="32" t="s">
        <v>33</v>
      </c>
      <c r="D38" t="s">
        <v>40</v>
      </c>
      <c r="E38" s="32" t="s">
        <v>41</v>
      </c>
      <c r="F38" s="32" t="s">
        <v>75</v>
      </c>
      <c r="G38" s="32">
        <v>0</v>
      </c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3"/>
    </row>
    <row r="39" spans="1:33" x14ac:dyDescent="0.3">
      <c r="A39" s="31" t="s">
        <v>332</v>
      </c>
      <c r="B39" t="str">
        <f>+B38</f>
        <v>Siempre verde de tierras bajas del Chocó Protected</v>
      </c>
      <c r="C39" s="32" t="s">
        <v>333</v>
      </c>
      <c r="D39" s="32" t="s">
        <v>331</v>
      </c>
      <c r="E39" s="32" t="s">
        <v>17</v>
      </c>
      <c r="F39" s="32" t="s">
        <v>75</v>
      </c>
      <c r="G39" s="32">
        <v>0</v>
      </c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3"/>
    </row>
    <row r="40" spans="1:33" x14ac:dyDescent="0.3">
      <c r="A40" s="31" t="str">
        <f>+A41</f>
        <v>LU_NUNCHO</v>
      </c>
      <c r="B40" s="32" t="s">
        <v>334</v>
      </c>
      <c r="C40" s="32" t="s">
        <v>33</v>
      </c>
      <c r="D40" t="s">
        <v>40</v>
      </c>
      <c r="E40" s="32" t="s">
        <v>41</v>
      </c>
      <c r="F40" s="32" t="s">
        <v>75</v>
      </c>
      <c r="G40" s="32">
        <v>0</v>
      </c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3"/>
    </row>
    <row r="41" spans="1:33" x14ac:dyDescent="0.3">
      <c r="A41" s="31" t="s">
        <v>335</v>
      </c>
      <c r="B41" t="str">
        <f>+B40</f>
        <v>Siempre verde de tierras bajas del Chocó Unprotected</v>
      </c>
      <c r="C41" s="32" t="s">
        <v>336</v>
      </c>
      <c r="D41" s="32" t="s">
        <v>334</v>
      </c>
      <c r="E41" s="32" t="s">
        <v>17</v>
      </c>
      <c r="F41" s="32" t="s">
        <v>75</v>
      </c>
      <c r="G41" s="32">
        <v>0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3"/>
    </row>
    <row r="42" spans="1:33" x14ac:dyDescent="0.3">
      <c r="A42" s="31" t="str">
        <f>+A43</f>
        <v>LU_NPRMAN</v>
      </c>
      <c r="B42" s="32" t="s">
        <v>337</v>
      </c>
      <c r="C42" s="32" t="s">
        <v>33</v>
      </c>
      <c r="D42" t="s">
        <v>40</v>
      </c>
      <c r="E42" s="32" t="s">
        <v>41</v>
      </c>
      <c r="F42" s="32" t="s">
        <v>75</v>
      </c>
      <c r="G42" s="32">
        <v>0</v>
      </c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3"/>
    </row>
    <row r="43" spans="1:33" x14ac:dyDescent="0.3">
      <c r="A43" s="31" t="s">
        <v>338</v>
      </c>
      <c r="B43" t="str">
        <f>+B42</f>
        <v>Mangrove Protected</v>
      </c>
      <c r="C43" s="32" t="s">
        <v>339</v>
      </c>
      <c r="D43" s="32" t="s">
        <v>337</v>
      </c>
      <c r="E43" s="32" t="s">
        <v>17</v>
      </c>
      <c r="F43" s="32" t="s">
        <v>75</v>
      </c>
      <c r="G43" s="32">
        <v>0</v>
      </c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3"/>
    </row>
    <row r="44" spans="1:33" x14ac:dyDescent="0.3">
      <c r="A44" s="31" t="str">
        <f>+A45</f>
        <v>LU_NUNMAN</v>
      </c>
      <c r="B44" s="32" t="s">
        <v>340</v>
      </c>
      <c r="C44" s="32" t="s">
        <v>33</v>
      </c>
      <c r="D44" t="s">
        <v>40</v>
      </c>
      <c r="E44" s="32" t="s">
        <v>41</v>
      </c>
      <c r="F44" s="32" t="s">
        <v>75</v>
      </c>
      <c r="G44" s="32">
        <v>0</v>
      </c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3"/>
    </row>
    <row r="45" spans="1:33" x14ac:dyDescent="0.3">
      <c r="A45" s="31" t="s">
        <v>341</v>
      </c>
      <c r="B45" t="str">
        <f>+B44</f>
        <v>Mangrove Unprotected</v>
      </c>
      <c r="C45" s="32" t="s">
        <v>342</v>
      </c>
      <c r="D45" s="32" t="s">
        <v>340</v>
      </c>
      <c r="E45" s="32" t="s">
        <v>17</v>
      </c>
      <c r="F45" s="32" t="s">
        <v>75</v>
      </c>
      <c r="G45" s="32">
        <v>0</v>
      </c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3"/>
    </row>
    <row r="46" spans="1:33" x14ac:dyDescent="0.3">
      <c r="A46" s="31" t="str">
        <f>+A47</f>
        <v>LU_NPRMOR</v>
      </c>
      <c r="B46" s="32" t="s">
        <v>343</v>
      </c>
      <c r="C46" s="32" t="s">
        <v>33</v>
      </c>
      <c r="D46" t="s">
        <v>40</v>
      </c>
      <c r="E46" s="32" t="s">
        <v>41</v>
      </c>
      <c r="F46" s="32" t="s">
        <v>75</v>
      </c>
      <c r="G46" s="32">
        <v>0</v>
      </c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3"/>
    </row>
    <row r="47" spans="1:33" x14ac:dyDescent="0.3">
      <c r="A47" s="31" t="s">
        <v>344</v>
      </c>
      <c r="B47" t="str">
        <f>+B46</f>
        <v>Moretal Protected</v>
      </c>
      <c r="C47" s="32" t="s">
        <v>345</v>
      </c>
      <c r="D47" s="32" t="s">
        <v>343</v>
      </c>
      <c r="E47" s="32" t="s">
        <v>17</v>
      </c>
      <c r="F47" s="32" t="s">
        <v>75</v>
      </c>
      <c r="G47" s="32">
        <v>0</v>
      </c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3"/>
    </row>
    <row r="48" spans="1:33" x14ac:dyDescent="0.3">
      <c r="A48" s="31" t="str">
        <f>+A49</f>
        <v>LU_NUNMOR</v>
      </c>
      <c r="B48" s="32" t="s">
        <v>346</v>
      </c>
      <c r="C48" s="32" t="s">
        <v>33</v>
      </c>
      <c r="D48" t="s">
        <v>40</v>
      </c>
      <c r="E48" s="32" t="s">
        <v>41</v>
      </c>
      <c r="F48" s="32" t="s">
        <v>75</v>
      </c>
      <c r="G48" s="32">
        <v>0</v>
      </c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3"/>
    </row>
    <row r="49" spans="1:33" x14ac:dyDescent="0.3">
      <c r="A49" s="31" t="s">
        <v>347</v>
      </c>
      <c r="B49" t="str">
        <f>+B48</f>
        <v>Moretal Unprotected</v>
      </c>
      <c r="C49" s="32" t="s">
        <v>348</v>
      </c>
      <c r="D49" s="32" t="s">
        <v>346</v>
      </c>
      <c r="E49" s="32" t="s">
        <v>17</v>
      </c>
      <c r="F49" s="32" t="s">
        <v>75</v>
      </c>
      <c r="G49" s="32">
        <v>0</v>
      </c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3"/>
    </row>
    <row r="50" spans="1:33" x14ac:dyDescent="0.3">
      <c r="A50" s="31" t="str">
        <f>+A51</f>
        <v>LU_NPRPFO</v>
      </c>
      <c r="B50" s="32" t="s">
        <v>343</v>
      </c>
      <c r="C50" s="32" t="s">
        <v>33</v>
      </c>
      <c r="D50" t="s">
        <v>40</v>
      </c>
      <c r="E50" s="32" t="s">
        <v>41</v>
      </c>
      <c r="F50" s="32" t="s">
        <v>75</v>
      </c>
      <c r="G50" s="32">
        <v>0</v>
      </c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3"/>
    </row>
    <row r="51" spans="1:33" x14ac:dyDescent="0.3">
      <c r="A51" s="31" t="s">
        <v>385</v>
      </c>
      <c r="B51" t="str">
        <f>+B50</f>
        <v>Moretal Protected</v>
      </c>
      <c r="C51" s="32" t="s">
        <v>387</v>
      </c>
      <c r="D51" s="32" t="s">
        <v>343</v>
      </c>
      <c r="E51" s="32" t="s">
        <v>17</v>
      </c>
      <c r="F51" s="32" t="s">
        <v>75</v>
      </c>
      <c r="G51" s="32">
        <v>0</v>
      </c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3"/>
    </row>
    <row r="52" spans="1:33" x14ac:dyDescent="0.3">
      <c r="A52" s="31" t="str">
        <f>+A53</f>
        <v>LU_NUNPFO</v>
      </c>
      <c r="B52" s="32" t="s">
        <v>346</v>
      </c>
      <c r="C52" s="32" t="s">
        <v>33</v>
      </c>
      <c r="D52" t="s">
        <v>40</v>
      </c>
      <c r="E52" s="32" t="s">
        <v>41</v>
      </c>
      <c r="F52" s="32" t="s">
        <v>75</v>
      </c>
      <c r="G52" s="32">
        <v>0</v>
      </c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3"/>
    </row>
    <row r="53" spans="1:33" x14ac:dyDescent="0.3">
      <c r="A53" s="31" t="s">
        <v>386</v>
      </c>
      <c r="B53" t="str">
        <f>+B52</f>
        <v>Moretal Unprotected</v>
      </c>
      <c r="C53" s="32" t="s">
        <v>388</v>
      </c>
      <c r="D53" s="32" t="s">
        <v>346</v>
      </c>
      <c r="E53" s="32" t="s">
        <v>17</v>
      </c>
      <c r="F53" s="32" t="s">
        <v>75</v>
      </c>
      <c r="G53" s="32">
        <v>0</v>
      </c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3"/>
    </row>
    <row r="54" spans="1:33" x14ac:dyDescent="0.3">
      <c r="A54" s="65" t="s">
        <v>24</v>
      </c>
      <c r="B54" s="66" t="s">
        <v>31</v>
      </c>
      <c r="C54" s="66" t="s">
        <v>33</v>
      </c>
      <c r="D54" s="66" t="s">
        <v>40</v>
      </c>
      <c r="E54" s="66" t="s">
        <v>41</v>
      </c>
      <c r="F54" s="66" t="s">
        <v>75</v>
      </c>
      <c r="G54" s="66">
        <v>0</v>
      </c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3"/>
    </row>
    <row r="55" spans="1:33" x14ac:dyDescent="0.3">
      <c r="A55" s="65" t="s">
        <v>24</v>
      </c>
      <c r="B55" s="66" t="s">
        <v>31</v>
      </c>
      <c r="C55" s="66" t="s">
        <v>38</v>
      </c>
      <c r="D55" s="66" t="s">
        <v>31</v>
      </c>
      <c r="E55" s="66" t="s">
        <v>17</v>
      </c>
      <c r="F55" s="66" t="s">
        <v>75</v>
      </c>
      <c r="G55" s="66">
        <v>0</v>
      </c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3"/>
    </row>
    <row r="56" spans="1:33" x14ac:dyDescent="0.3">
      <c r="A56" s="65" t="s">
        <v>124</v>
      </c>
      <c r="B56" s="66" t="s">
        <v>32</v>
      </c>
      <c r="C56" s="66" t="s">
        <v>33</v>
      </c>
      <c r="D56" s="66" t="s">
        <v>40</v>
      </c>
      <c r="E56" s="66" t="s">
        <v>41</v>
      </c>
      <c r="F56" s="66" t="s">
        <v>75</v>
      </c>
      <c r="G56" s="66">
        <v>0</v>
      </c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3"/>
    </row>
    <row r="57" spans="1:33" ht="15" thickBot="1" x14ac:dyDescent="0.35">
      <c r="A57" s="67" t="s">
        <v>124</v>
      </c>
      <c r="B57" s="68" t="s">
        <v>32</v>
      </c>
      <c r="C57" s="68" t="s">
        <v>122</v>
      </c>
      <c r="D57" s="68" t="s">
        <v>32</v>
      </c>
      <c r="E57" s="68" t="s">
        <v>17</v>
      </c>
      <c r="F57" s="68" t="s">
        <v>75</v>
      </c>
      <c r="G57" s="68">
        <v>0</v>
      </c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59"/>
  <sheetViews>
    <sheetView zoomScale="85" zoomScaleNormal="85" workbookViewId="0">
      <pane ySplit="1" topLeftCell="A5" activePane="bottomLeft" state="frozen"/>
      <selection pane="bottomLeft" activeCell="B17" sqref="B17"/>
    </sheetView>
  </sheetViews>
  <sheetFormatPr defaultColWidth="8.88671875" defaultRowHeight="14.4" x14ac:dyDescent="0.3"/>
  <cols>
    <col min="1" max="1" width="16.6640625" bestFit="1" customWidth="1"/>
    <col min="2" max="2" width="42" bestFit="1" customWidth="1"/>
    <col min="3" max="3" width="18.77734375" customWidth="1"/>
    <col min="4" max="4" width="37.44140625" bestFit="1" customWidth="1"/>
    <col min="6" max="6" width="15.33203125" bestFit="1" customWidth="1"/>
    <col min="7" max="7" width="19.33203125" bestFit="1" customWidth="1"/>
    <col min="8" max="33" width="4.77734375" bestFit="1" customWidth="1"/>
  </cols>
  <sheetData>
    <row r="1" spans="1:34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>
        <v>2010</v>
      </c>
      <c r="I1" s="2">
        <v>2011</v>
      </c>
      <c r="J1" s="2">
        <v>2012</v>
      </c>
      <c r="K1" s="2">
        <v>2013</v>
      </c>
      <c r="L1" s="2">
        <v>2014</v>
      </c>
      <c r="M1" s="2">
        <v>2015</v>
      </c>
      <c r="N1" s="2">
        <v>2016</v>
      </c>
      <c r="O1" s="2">
        <v>2017</v>
      </c>
      <c r="P1" s="2">
        <v>2018</v>
      </c>
      <c r="Q1" s="2">
        <v>2019</v>
      </c>
      <c r="R1" s="2">
        <v>2020</v>
      </c>
      <c r="S1" s="2">
        <v>2021</v>
      </c>
      <c r="T1" s="2">
        <v>2022</v>
      </c>
      <c r="U1" s="2">
        <v>2023</v>
      </c>
      <c r="V1" s="2">
        <v>2024</v>
      </c>
      <c r="W1" s="2">
        <v>2025</v>
      </c>
      <c r="X1" s="2">
        <v>2026</v>
      </c>
      <c r="Y1" s="2">
        <v>2027</v>
      </c>
      <c r="Z1" s="2">
        <v>2028</v>
      </c>
      <c r="AA1" s="2">
        <v>2029</v>
      </c>
      <c r="AB1" s="2">
        <v>2030</v>
      </c>
      <c r="AC1" s="2">
        <v>2031</v>
      </c>
      <c r="AD1" s="2">
        <v>2032</v>
      </c>
      <c r="AE1" s="2">
        <v>2033</v>
      </c>
      <c r="AF1" s="2">
        <v>2034</v>
      </c>
      <c r="AG1" s="3">
        <v>2035</v>
      </c>
      <c r="AH1" t="s">
        <v>76</v>
      </c>
    </row>
    <row r="2" spans="1:34" ht="15" thickBot="1" x14ac:dyDescent="0.35">
      <c r="A2" s="40" t="s">
        <v>127</v>
      </c>
      <c r="B2" s="41" t="s">
        <v>128</v>
      </c>
      <c r="C2" s="41" t="s">
        <v>13</v>
      </c>
      <c r="D2" s="41"/>
      <c r="E2" s="41" t="s">
        <v>41</v>
      </c>
      <c r="F2" s="41" t="s">
        <v>75</v>
      </c>
      <c r="G2" s="41">
        <v>0</v>
      </c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7"/>
    </row>
    <row r="3" spans="1:34" ht="15" thickBot="1" x14ac:dyDescent="0.35">
      <c r="A3" s="22" t="s">
        <v>127</v>
      </c>
      <c r="B3" s="23" t="s">
        <v>128</v>
      </c>
      <c r="C3" s="23" t="s">
        <v>129</v>
      </c>
      <c r="D3" s="23" t="s">
        <v>130</v>
      </c>
      <c r="E3" s="23" t="s">
        <v>17</v>
      </c>
      <c r="F3" s="23" t="s">
        <v>75</v>
      </c>
      <c r="G3" s="23">
        <v>0</v>
      </c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7"/>
    </row>
    <row r="4" spans="1:34" x14ac:dyDescent="0.3">
      <c r="A4" s="40" t="s">
        <v>42</v>
      </c>
      <c r="B4" s="41" t="s">
        <v>47</v>
      </c>
      <c r="C4" s="41" t="s">
        <v>34</v>
      </c>
      <c r="D4" s="41"/>
      <c r="E4" s="41" t="s">
        <v>41</v>
      </c>
      <c r="F4" s="41" t="s">
        <v>75</v>
      </c>
      <c r="G4" s="41">
        <v>0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2"/>
    </row>
    <row r="5" spans="1:34" x14ac:dyDescent="0.3">
      <c r="A5" s="22" t="s">
        <v>42</v>
      </c>
      <c r="B5" s="23" t="s">
        <v>47</v>
      </c>
      <c r="C5" s="23" t="s">
        <v>53</v>
      </c>
      <c r="D5" s="23" t="s">
        <v>58</v>
      </c>
      <c r="E5" s="23" t="s">
        <v>17</v>
      </c>
      <c r="F5" s="23" t="s">
        <v>75</v>
      </c>
      <c r="G5" s="23">
        <v>0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4"/>
    </row>
    <row r="6" spans="1:34" x14ac:dyDescent="0.3">
      <c r="A6" s="22" t="s">
        <v>43</v>
      </c>
      <c r="B6" s="23" t="s">
        <v>48</v>
      </c>
      <c r="C6" s="23" t="s">
        <v>36</v>
      </c>
      <c r="D6" s="23"/>
      <c r="E6" s="23" t="s">
        <v>41</v>
      </c>
      <c r="F6" s="23" t="s">
        <v>75</v>
      </c>
      <c r="G6" s="23">
        <v>0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4"/>
    </row>
    <row r="7" spans="1:34" x14ac:dyDescent="0.3">
      <c r="A7" s="22" t="s">
        <v>43</v>
      </c>
      <c r="B7" s="23" t="s">
        <v>48</v>
      </c>
      <c r="C7" s="23" t="s">
        <v>54</v>
      </c>
      <c r="D7" s="23" t="s">
        <v>59</v>
      </c>
      <c r="E7" s="23" t="s">
        <v>17</v>
      </c>
      <c r="F7" s="23" t="s">
        <v>75</v>
      </c>
      <c r="G7" s="23">
        <v>0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4"/>
    </row>
    <row r="8" spans="1:34" x14ac:dyDescent="0.3">
      <c r="A8" s="22" t="s">
        <v>44</v>
      </c>
      <c r="B8" s="23" t="s">
        <v>49</v>
      </c>
      <c r="C8" s="23" t="s">
        <v>15</v>
      </c>
      <c r="D8" s="23"/>
      <c r="E8" s="23" t="s">
        <v>41</v>
      </c>
      <c r="F8" s="23" t="s">
        <v>75</v>
      </c>
      <c r="G8" s="23">
        <v>0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4"/>
    </row>
    <row r="9" spans="1:34" x14ac:dyDescent="0.3">
      <c r="A9" s="22" t="s">
        <v>44</v>
      </c>
      <c r="B9" s="23" t="s">
        <v>49</v>
      </c>
      <c r="C9" s="23" t="s">
        <v>55</v>
      </c>
      <c r="D9" s="23" t="s">
        <v>60</v>
      </c>
      <c r="E9" s="23" t="s">
        <v>17</v>
      </c>
      <c r="F9" s="23" t="s">
        <v>75</v>
      </c>
      <c r="G9" s="23">
        <v>0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4"/>
    </row>
    <row r="10" spans="1:34" x14ac:dyDescent="0.3">
      <c r="A10" s="22" t="s">
        <v>45</v>
      </c>
      <c r="B10" s="23" t="s">
        <v>50</v>
      </c>
      <c r="C10" s="43" t="s">
        <v>37</v>
      </c>
      <c r="D10" s="23"/>
      <c r="E10" s="23" t="s">
        <v>41</v>
      </c>
      <c r="F10" s="23" t="s">
        <v>75</v>
      </c>
      <c r="G10" s="23">
        <v>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4"/>
    </row>
    <row r="11" spans="1:34" ht="15" thickBot="1" x14ac:dyDescent="0.35">
      <c r="A11" s="37" t="s">
        <v>45</v>
      </c>
      <c r="B11" s="38" t="s">
        <v>50</v>
      </c>
      <c r="C11" s="38" t="s">
        <v>56</v>
      </c>
      <c r="D11" s="38" t="s">
        <v>61</v>
      </c>
      <c r="E11" s="38" t="s">
        <v>17</v>
      </c>
      <c r="F11" s="38" t="s">
        <v>75</v>
      </c>
      <c r="G11" s="38">
        <v>0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9"/>
    </row>
    <row r="12" spans="1:34" x14ac:dyDescent="0.3">
      <c r="A12" s="28" t="s">
        <v>46</v>
      </c>
      <c r="B12" s="29" t="s">
        <v>51</v>
      </c>
      <c r="C12" s="29" t="s">
        <v>38</v>
      </c>
      <c r="D12" s="29"/>
      <c r="E12" s="29" t="s">
        <v>41</v>
      </c>
      <c r="F12" s="29" t="s">
        <v>75</v>
      </c>
      <c r="G12" s="29"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30"/>
    </row>
    <row r="13" spans="1:34" x14ac:dyDescent="0.3">
      <c r="A13" s="31" t="s">
        <v>46</v>
      </c>
      <c r="B13" s="32" t="s">
        <v>51</v>
      </c>
      <c r="C13" s="32" t="s">
        <v>57</v>
      </c>
      <c r="D13" s="32" t="s">
        <v>62</v>
      </c>
      <c r="E13" s="32" t="s">
        <v>17</v>
      </c>
      <c r="F13" s="32" t="s">
        <v>75</v>
      </c>
      <c r="G13" s="32">
        <v>0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3"/>
    </row>
    <row r="14" spans="1:34" x14ac:dyDescent="0.3">
      <c r="A14" s="31" t="s">
        <v>125</v>
      </c>
      <c r="B14" s="32" t="s">
        <v>52</v>
      </c>
      <c r="C14" s="32" t="s">
        <v>122</v>
      </c>
      <c r="D14" s="32"/>
      <c r="E14" s="32" t="s">
        <v>41</v>
      </c>
      <c r="F14" s="32" t="s">
        <v>75</v>
      </c>
      <c r="G14" s="32">
        <v>0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3"/>
    </row>
    <row r="15" spans="1:34" ht="15" thickBot="1" x14ac:dyDescent="0.35">
      <c r="A15" s="34" t="s">
        <v>125</v>
      </c>
      <c r="B15" s="35" t="s">
        <v>52</v>
      </c>
      <c r="C15" s="35" t="s">
        <v>123</v>
      </c>
      <c r="D15" s="35" t="s">
        <v>63</v>
      </c>
      <c r="E15" s="35" t="s">
        <v>17</v>
      </c>
      <c r="F15" s="35" t="s">
        <v>75</v>
      </c>
      <c r="G15" s="35">
        <v>0</v>
      </c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6"/>
    </row>
    <row r="16" spans="1:34" x14ac:dyDescent="0.3">
      <c r="A16" s="69" t="str">
        <f>+A17</f>
        <v>T5NPRAND</v>
      </c>
      <c r="B16" s="70" t="str">
        <f>+B17</f>
        <v>Andino Protected</v>
      </c>
      <c r="C16" s="70" t="str">
        <f>SUBSTITUTE(C17,"E5","E3_")</f>
        <v>E3_NPRAND</v>
      </c>
      <c r="D16" s="70" t="str">
        <f>+D17</f>
        <v>Demand Andino Protected</v>
      </c>
      <c r="E16" s="41" t="s">
        <v>41</v>
      </c>
      <c r="F16" s="41" t="s">
        <v>75</v>
      </c>
      <c r="G16" s="41">
        <v>0</v>
      </c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2"/>
    </row>
    <row r="17" spans="1:33" x14ac:dyDescent="0.3">
      <c r="A17" s="71" t="s">
        <v>349</v>
      </c>
      <c r="B17" s="72" t="s">
        <v>296</v>
      </c>
      <c r="C17" s="73" t="s">
        <v>350</v>
      </c>
      <c r="D17" s="74" t="str">
        <f>_xlfn.CONCAT("Demand ", B17)</f>
        <v>Demand Andino Protected</v>
      </c>
      <c r="E17" s="23" t="s">
        <v>17</v>
      </c>
      <c r="F17" s="23" t="s">
        <v>75</v>
      </c>
      <c r="G17" s="23">
        <v>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4"/>
    </row>
    <row r="18" spans="1:33" x14ac:dyDescent="0.3">
      <c r="A18" s="75" t="str">
        <f>+A19</f>
        <v>T5NUNAND</v>
      </c>
      <c r="B18" t="str">
        <f>+B19</f>
        <v>Andino Unprotected</v>
      </c>
      <c r="C18" t="str">
        <f>SUBSTITUTE(C19,"E5","E3_")</f>
        <v>E3_NUNAND</v>
      </c>
      <c r="D18" t="str">
        <f>+D19</f>
        <v>Demand Andino Unprotected</v>
      </c>
      <c r="E18" s="23" t="s">
        <v>41</v>
      </c>
      <c r="F18" s="23" t="s">
        <v>75</v>
      </c>
      <c r="G18" s="23">
        <v>0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4"/>
    </row>
    <row r="19" spans="1:33" x14ac:dyDescent="0.3">
      <c r="A19" s="76" t="s">
        <v>351</v>
      </c>
      <c r="B19" s="77" t="s">
        <v>300</v>
      </c>
      <c r="C19" s="74" t="s">
        <v>352</v>
      </c>
      <c r="D19" s="74" t="str">
        <f t="shared" ref="D19" si="0">_xlfn.CONCAT("Demand ", B19)</f>
        <v>Demand Andino Unprotected</v>
      </c>
      <c r="E19" s="23" t="s">
        <v>17</v>
      </c>
      <c r="F19" s="23" t="s">
        <v>75</v>
      </c>
      <c r="G19" s="23">
        <v>0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4"/>
    </row>
    <row r="20" spans="1:33" x14ac:dyDescent="0.3">
      <c r="A20" s="75" t="str">
        <f>+A21</f>
        <v>T5NPRPLU</v>
      </c>
      <c r="B20" t="str">
        <f>+B21</f>
        <v>Seco Pluvioestacional Protected</v>
      </c>
      <c r="C20" t="str">
        <f>SUBSTITUTE(C21,"E5","E3_")</f>
        <v>E3_NPRPLU</v>
      </c>
      <c r="D20" t="str">
        <f>+D21</f>
        <v>Demand Seco Pluvioestacional Protected</v>
      </c>
      <c r="E20" s="23" t="s">
        <v>41</v>
      </c>
      <c r="F20" s="23" t="s">
        <v>75</v>
      </c>
      <c r="G20" s="23">
        <v>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4"/>
    </row>
    <row r="21" spans="1:33" x14ac:dyDescent="0.3">
      <c r="A21" s="76" t="s">
        <v>353</v>
      </c>
      <c r="B21" s="77" t="s">
        <v>301</v>
      </c>
      <c r="C21" s="74" t="s">
        <v>354</v>
      </c>
      <c r="D21" s="74" t="str">
        <f>_xlfn.CONCAT("Demand ", B21)</f>
        <v>Demand Seco Pluvioestacional Protected</v>
      </c>
      <c r="E21" s="23" t="s">
        <v>17</v>
      </c>
      <c r="F21" s="23" t="s">
        <v>75</v>
      </c>
      <c r="G21" s="23">
        <v>0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4"/>
    </row>
    <row r="22" spans="1:33" x14ac:dyDescent="0.3">
      <c r="A22" s="75" t="str">
        <f>+A23</f>
        <v>T5NUNPLU</v>
      </c>
      <c r="B22" t="str">
        <f>+B23</f>
        <v>Seco Pluvioestacional Unprotected</v>
      </c>
      <c r="C22" t="str">
        <f>SUBSTITUTE(C23,"E5","E3_")</f>
        <v>E3_NUNPLU</v>
      </c>
      <c r="D22" t="str">
        <f>+D23</f>
        <v>Demand Seco Pluvioestacional Unprotected</v>
      </c>
      <c r="E22" s="23" t="s">
        <v>41</v>
      </c>
      <c r="F22" s="23" t="s">
        <v>75</v>
      </c>
      <c r="G22" s="23">
        <v>0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4"/>
    </row>
    <row r="23" spans="1:33" x14ac:dyDescent="0.3">
      <c r="A23" s="76" t="s">
        <v>355</v>
      </c>
      <c r="B23" s="77" t="s">
        <v>304</v>
      </c>
      <c r="C23" s="74" t="s">
        <v>356</v>
      </c>
      <c r="D23" s="74" t="str">
        <f>_xlfn.CONCAT("Demand ", B23)</f>
        <v>Demand Seco Pluvioestacional Unprotected</v>
      </c>
      <c r="E23" s="23" t="s">
        <v>17</v>
      </c>
      <c r="F23" s="23" t="s">
        <v>75</v>
      </c>
      <c r="G23" s="23">
        <v>0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4"/>
    </row>
    <row r="24" spans="1:33" x14ac:dyDescent="0.3">
      <c r="A24" s="75" t="str">
        <f>+A25</f>
        <v>T5NPRMON</v>
      </c>
      <c r="B24" t="str">
        <f>+B25</f>
        <v>Siempre verde andino Montano Protected</v>
      </c>
      <c r="C24" t="str">
        <f>SUBSTITUTE(C25,"E5","E3_")</f>
        <v>E3_NPRMON</v>
      </c>
      <c r="D24" t="str">
        <f>+D25</f>
        <v>Demand Siempre verde andino Montano Protected</v>
      </c>
      <c r="E24" s="23" t="s">
        <v>41</v>
      </c>
      <c r="F24" s="23" t="s">
        <v>75</v>
      </c>
      <c r="G24" s="23">
        <v>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4"/>
    </row>
    <row r="25" spans="1:33" x14ac:dyDescent="0.3">
      <c r="A25" s="76" t="s">
        <v>357</v>
      </c>
      <c r="B25" s="77" t="s">
        <v>307</v>
      </c>
      <c r="C25" s="74" t="s">
        <v>358</v>
      </c>
      <c r="D25" s="74" t="str">
        <f>_xlfn.CONCAT("Demand ", B25)</f>
        <v>Demand Siempre verde andino Montano Protected</v>
      </c>
      <c r="E25" s="23" t="s">
        <v>17</v>
      </c>
      <c r="F25" s="23" t="s">
        <v>75</v>
      </c>
      <c r="G25" s="23">
        <v>0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4"/>
    </row>
    <row r="26" spans="1:33" x14ac:dyDescent="0.3">
      <c r="A26" s="75" t="str">
        <f>+A27</f>
        <v>T5NUNMON</v>
      </c>
      <c r="B26" t="str">
        <f>+B27</f>
        <v>Siempre verde andino Montano Unprotected</v>
      </c>
      <c r="C26" t="str">
        <f>SUBSTITUTE(C27,"E5","E3_")</f>
        <v>E3_NUNMON</v>
      </c>
      <c r="D26" t="str">
        <f>+D27</f>
        <v>Demand Siempre verde andino Montano Unprotected</v>
      </c>
      <c r="E26" s="23" t="s">
        <v>41</v>
      </c>
      <c r="F26" s="23" t="s">
        <v>75</v>
      </c>
      <c r="G26" s="23">
        <v>0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4"/>
    </row>
    <row r="27" spans="1:33" x14ac:dyDescent="0.3">
      <c r="A27" s="76" t="s">
        <v>359</v>
      </c>
      <c r="B27" s="77" t="s">
        <v>310</v>
      </c>
      <c r="C27" s="74" t="s">
        <v>360</v>
      </c>
      <c r="D27" s="74" t="str">
        <f>_xlfn.CONCAT("Demand ", B27)</f>
        <v>Demand Siempre verde andino Montano Unprotected</v>
      </c>
      <c r="E27" s="23" t="s">
        <v>17</v>
      </c>
      <c r="F27" s="23" t="s">
        <v>75</v>
      </c>
      <c r="G27" s="23">
        <v>0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4"/>
    </row>
    <row r="28" spans="1:33" x14ac:dyDescent="0.3">
      <c r="A28" s="75" t="str">
        <f>+A29</f>
        <v>T5NPRPIE</v>
      </c>
      <c r="B28" t="str">
        <f>+B29</f>
        <v>Siempre verde andino Pie montano Protected</v>
      </c>
      <c r="C28" t="str">
        <f>SUBSTITUTE(C29,"E5","E3_")</f>
        <v>E3_NPRPIE</v>
      </c>
      <c r="D28" t="str">
        <f>+D29</f>
        <v>Demand Siempre verde andino Pie montano Protected</v>
      </c>
      <c r="E28" s="23" t="s">
        <v>41</v>
      </c>
      <c r="F28" s="23" t="s">
        <v>75</v>
      </c>
      <c r="G28" s="23">
        <v>0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4"/>
    </row>
    <row r="29" spans="1:33" x14ac:dyDescent="0.3">
      <c r="A29" s="76" t="s">
        <v>361</v>
      </c>
      <c r="B29" s="77" t="s">
        <v>313</v>
      </c>
      <c r="C29" s="74" t="s">
        <v>362</v>
      </c>
      <c r="D29" s="74" t="str">
        <f>_xlfn.CONCAT("Demand ", B29)</f>
        <v>Demand Siempre verde andino Pie montano Protected</v>
      </c>
      <c r="E29" s="23" t="s">
        <v>17</v>
      </c>
      <c r="F29" s="23" t="s">
        <v>75</v>
      </c>
      <c r="G29" s="23">
        <v>0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4"/>
    </row>
    <row r="30" spans="1:33" x14ac:dyDescent="0.3">
      <c r="A30" s="75" t="str">
        <f>+A31</f>
        <v>T5NUNPIE</v>
      </c>
      <c r="B30" t="str">
        <f>+B31</f>
        <v>Siempre verde andino Pie montano Unprotected</v>
      </c>
      <c r="C30" t="str">
        <f>SUBSTITUTE(C31,"E5","E3_")</f>
        <v>E3_NUNPIE</v>
      </c>
      <c r="D30" t="str">
        <f>+D31</f>
        <v>Demand Siempre verde andino Pie montano Unprotected</v>
      </c>
      <c r="E30" s="23" t="s">
        <v>41</v>
      </c>
      <c r="F30" s="23" t="s">
        <v>75</v>
      </c>
      <c r="G30" s="23">
        <v>0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4"/>
    </row>
    <row r="31" spans="1:33" x14ac:dyDescent="0.3">
      <c r="A31" s="76" t="s">
        <v>363</v>
      </c>
      <c r="B31" s="77" t="s">
        <v>316</v>
      </c>
      <c r="C31" s="74" t="s">
        <v>364</v>
      </c>
      <c r="D31" s="74" t="str">
        <f>_xlfn.CONCAT("Demand ", B31)</f>
        <v>Demand Siempre verde andino Pie montano Unprotected</v>
      </c>
      <c r="E31" s="23" t="s">
        <v>17</v>
      </c>
      <c r="F31" s="23" t="s">
        <v>75</v>
      </c>
      <c r="G31" s="23">
        <v>0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4"/>
    </row>
    <row r="32" spans="1:33" x14ac:dyDescent="0.3">
      <c r="A32" s="75" t="str">
        <f>+A33</f>
        <v>T5NPRCEJ</v>
      </c>
      <c r="B32" t="str">
        <f>+B33</f>
        <v>Siempre verde andino de Ceja Andina Protected</v>
      </c>
      <c r="C32" t="str">
        <f>SUBSTITUTE(C33,"E5","E3_")</f>
        <v>E3_NPRCEJ</v>
      </c>
      <c r="D32" t="str">
        <f>+D33</f>
        <v>Demand Siempre verde andino de Ceja Andina Protected</v>
      </c>
      <c r="E32" s="23" t="s">
        <v>41</v>
      </c>
      <c r="F32" s="23" t="s">
        <v>75</v>
      </c>
      <c r="G32" s="23">
        <v>0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4"/>
    </row>
    <row r="33" spans="1:33" x14ac:dyDescent="0.3">
      <c r="A33" s="76" t="s">
        <v>365</v>
      </c>
      <c r="B33" s="77" t="s">
        <v>319</v>
      </c>
      <c r="C33" s="74" t="s">
        <v>366</v>
      </c>
      <c r="D33" s="74" t="str">
        <f>_xlfn.CONCAT("Demand ", B33)</f>
        <v>Demand Siempre verde andino de Ceja Andina Protected</v>
      </c>
      <c r="E33" s="23" t="s">
        <v>17</v>
      </c>
      <c r="F33" s="23" t="s">
        <v>75</v>
      </c>
      <c r="G33" s="23">
        <v>0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4"/>
    </row>
    <row r="34" spans="1:33" x14ac:dyDescent="0.3">
      <c r="A34" s="75" t="str">
        <f>+A35</f>
        <v>T5NUNCEJ</v>
      </c>
      <c r="B34" t="str">
        <f>+B35</f>
        <v>Siempre verde andino de Ceja Andina Unprotected</v>
      </c>
      <c r="C34" t="str">
        <f>SUBSTITUTE(C35,"E5","E3_")</f>
        <v>E3_NUNCEJ</v>
      </c>
      <c r="D34" t="str">
        <f>+D35</f>
        <v>Demand Siempre verde andino de Ceja Andina Unprotected</v>
      </c>
      <c r="E34" s="23" t="s">
        <v>41</v>
      </c>
      <c r="F34" s="23" t="s">
        <v>75</v>
      </c>
      <c r="G34" s="23">
        <v>0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4"/>
    </row>
    <row r="35" spans="1:33" x14ac:dyDescent="0.3">
      <c r="A35" s="76" t="s">
        <v>367</v>
      </c>
      <c r="B35" s="77" t="s">
        <v>322</v>
      </c>
      <c r="C35" s="74" t="s">
        <v>368</v>
      </c>
      <c r="D35" s="74" t="str">
        <f>_xlfn.CONCAT("Demand ", B35)</f>
        <v>Demand Siempre verde andino de Ceja Andina Unprotected</v>
      </c>
      <c r="E35" s="23" t="s">
        <v>17</v>
      </c>
      <c r="F35" s="23" t="s">
        <v>75</v>
      </c>
      <c r="G35" s="23">
        <v>0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4"/>
    </row>
    <row r="36" spans="1:33" x14ac:dyDescent="0.3">
      <c r="A36" s="75" t="str">
        <f>+A37</f>
        <v>T5NPRAMA</v>
      </c>
      <c r="B36" t="str">
        <f>+B37</f>
        <v>Siempre verde de tierras bajas de la Amazonía Protected</v>
      </c>
      <c r="C36" t="str">
        <f>SUBSTITUTE(C37,"E5","E3_")</f>
        <v>E3_NPRAMA</v>
      </c>
      <c r="D36" t="str">
        <f>+D37</f>
        <v>Demand Siempre verde de tierras bajas de la Amazonía Protected</v>
      </c>
      <c r="E36" s="23" t="s">
        <v>41</v>
      </c>
      <c r="F36" s="23" t="s">
        <v>75</v>
      </c>
      <c r="G36" s="23">
        <v>0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4"/>
    </row>
    <row r="37" spans="1:33" x14ac:dyDescent="0.3">
      <c r="A37" s="76" t="s">
        <v>369</v>
      </c>
      <c r="B37" s="77" t="s">
        <v>325</v>
      </c>
      <c r="C37" s="74" t="s">
        <v>370</v>
      </c>
      <c r="D37" s="74" t="str">
        <f>_xlfn.CONCAT("Demand ", B37)</f>
        <v>Demand Siempre verde de tierras bajas de la Amazonía Protected</v>
      </c>
      <c r="E37" s="23" t="s">
        <v>17</v>
      </c>
      <c r="F37" s="23" t="s">
        <v>75</v>
      </c>
      <c r="G37" s="23">
        <v>0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4"/>
    </row>
    <row r="38" spans="1:33" x14ac:dyDescent="0.3">
      <c r="A38" s="75" t="str">
        <f>+A39</f>
        <v>T5NUNAMA</v>
      </c>
      <c r="B38" t="str">
        <f>+B39</f>
        <v>Siempre verde de tierras bajas de la Amazonía Unprotected</v>
      </c>
      <c r="C38" t="str">
        <f>SUBSTITUTE(C39,"E5","E3_")</f>
        <v>E3_NUNAMA</v>
      </c>
      <c r="D38" t="str">
        <f>+D39</f>
        <v>Demand Siempre verde de tierras bajas de la Amazonía Unprotected</v>
      </c>
      <c r="E38" s="23" t="s">
        <v>41</v>
      </c>
      <c r="F38" s="23" t="s">
        <v>75</v>
      </c>
      <c r="G38" s="23">
        <v>0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4"/>
    </row>
    <row r="39" spans="1:33" x14ac:dyDescent="0.3">
      <c r="A39" s="76" t="s">
        <v>371</v>
      </c>
      <c r="B39" s="77" t="s">
        <v>328</v>
      </c>
      <c r="C39" s="74" t="s">
        <v>372</v>
      </c>
      <c r="D39" s="74" t="str">
        <f>_xlfn.CONCAT("Demand ", B39)</f>
        <v>Demand Siempre verde de tierras bajas de la Amazonía Unprotected</v>
      </c>
      <c r="E39" s="23" t="s">
        <v>17</v>
      </c>
      <c r="F39" s="23" t="s">
        <v>75</v>
      </c>
      <c r="G39" s="23">
        <v>0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4"/>
    </row>
    <row r="40" spans="1:33" x14ac:dyDescent="0.3">
      <c r="A40" s="75" t="str">
        <f>+A41</f>
        <v>T5NPRCHO</v>
      </c>
      <c r="B40" t="str">
        <f>+B41</f>
        <v>Siempre verde de tierras bajas del Chocó Protected</v>
      </c>
      <c r="C40" t="str">
        <f>SUBSTITUTE(C41,"E5","E3_")</f>
        <v>E3_NPRCHO</v>
      </c>
      <c r="D40" t="str">
        <f>+D41</f>
        <v>Demand Siempre verde de tierras bajas del Chocó Protected</v>
      </c>
      <c r="E40" s="23" t="s">
        <v>41</v>
      </c>
      <c r="F40" s="23" t="s">
        <v>75</v>
      </c>
      <c r="G40" s="23">
        <v>0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4"/>
    </row>
    <row r="41" spans="1:33" x14ac:dyDescent="0.3">
      <c r="A41" s="76" t="s">
        <v>373</v>
      </c>
      <c r="B41" s="77" t="s">
        <v>331</v>
      </c>
      <c r="C41" s="74" t="s">
        <v>374</v>
      </c>
      <c r="D41" s="74" t="str">
        <f>_xlfn.CONCAT("Demand ", B41)</f>
        <v>Demand Siempre verde de tierras bajas del Chocó Protected</v>
      </c>
      <c r="E41" s="23" t="s">
        <v>17</v>
      </c>
      <c r="F41" s="23" t="s">
        <v>75</v>
      </c>
      <c r="G41" s="23">
        <v>0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4"/>
    </row>
    <row r="42" spans="1:33" x14ac:dyDescent="0.3">
      <c r="A42" s="75" t="str">
        <f>+A43</f>
        <v>T5NUNCHO</v>
      </c>
      <c r="B42" t="str">
        <f>+B43</f>
        <v>Siempre verde de tierras bajas del Chocó Unprotected</v>
      </c>
      <c r="C42" t="str">
        <f>SUBSTITUTE(C43,"E5","E3_")</f>
        <v>E3_NUNCHO</v>
      </c>
      <c r="D42" t="str">
        <f>+D43</f>
        <v>Demand Siempre verde de tierras bajas del Chocó Unprotected</v>
      </c>
      <c r="E42" s="23" t="s">
        <v>41</v>
      </c>
      <c r="F42" s="23" t="s">
        <v>75</v>
      </c>
      <c r="G42" s="23">
        <v>0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4"/>
    </row>
    <row r="43" spans="1:33" x14ac:dyDescent="0.3">
      <c r="A43" s="76" t="s">
        <v>375</v>
      </c>
      <c r="B43" s="77" t="s">
        <v>334</v>
      </c>
      <c r="C43" s="74" t="s">
        <v>376</v>
      </c>
      <c r="D43" s="74" t="str">
        <f>_xlfn.CONCAT("Demand ", B43)</f>
        <v>Demand Siempre verde de tierras bajas del Chocó Unprotected</v>
      </c>
      <c r="E43" s="23" t="s">
        <v>17</v>
      </c>
      <c r="F43" s="23" t="s">
        <v>75</v>
      </c>
      <c r="G43" s="23">
        <v>0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4"/>
    </row>
    <row r="44" spans="1:33" x14ac:dyDescent="0.3">
      <c r="A44" s="75" t="str">
        <f>+A45</f>
        <v>T5RARBOS</v>
      </c>
      <c r="B44" t="str">
        <f>+B45</f>
        <v>Demand Restored Area for Forest</v>
      </c>
      <c r="C44" t="str">
        <f>SUBSTITUTE(C45,"E5","E3_")</f>
        <v>E3_BOSRAR</v>
      </c>
      <c r="D44" t="str">
        <f>+D45</f>
        <v>Demand Forest Restored Area</v>
      </c>
      <c r="E44" s="23" t="s">
        <v>41</v>
      </c>
      <c r="F44" s="23" t="s">
        <v>75</v>
      </c>
      <c r="G44" s="23">
        <v>0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4"/>
    </row>
    <row r="45" spans="1:33" x14ac:dyDescent="0.3">
      <c r="A45" s="78" t="s">
        <v>46</v>
      </c>
      <c r="B45" s="79" t="s">
        <v>51</v>
      </c>
      <c r="C45" s="79" t="s">
        <v>57</v>
      </c>
      <c r="D45" s="79" t="s">
        <v>62</v>
      </c>
      <c r="E45" s="23" t="s">
        <v>17</v>
      </c>
      <c r="F45" s="23" t="s">
        <v>75</v>
      </c>
      <c r="G45" s="23">
        <v>0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4"/>
    </row>
    <row r="46" spans="1:33" x14ac:dyDescent="0.3">
      <c r="A46" s="75" t="str">
        <f>+A47</f>
        <v>T5PLABOS</v>
      </c>
      <c r="B46" t="str">
        <f>+B47</f>
        <v>Demand Forest Plantation for Forest</v>
      </c>
      <c r="C46" t="str">
        <f>SUBSTITUTE(C47,"E5","E3_")</f>
        <v>E3_BOSPLA</v>
      </c>
      <c r="D46" t="str">
        <f>+D47</f>
        <v>Demand Forest Forest Plantation</v>
      </c>
      <c r="E46" s="23" t="s">
        <v>41</v>
      </c>
      <c r="F46" s="23" t="s">
        <v>75</v>
      </c>
      <c r="G46" s="23">
        <v>0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4"/>
    </row>
    <row r="47" spans="1:33" x14ac:dyDescent="0.3">
      <c r="A47" s="80" t="s">
        <v>125</v>
      </c>
      <c r="B47" s="81" t="s">
        <v>52</v>
      </c>
      <c r="C47" s="81" t="s">
        <v>123</v>
      </c>
      <c r="D47" s="81" t="s">
        <v>63</v>
      </c>
      <c r="E47" s="23" t="s">
        <v>17</v>
      </c>
      <c r="F47" s="23" t="s">
        <v>75</v>
      </c>
      <c r="G47" s="23">
        <v>0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4"/>
    </row>
    <row r="48" spans="1:33" x14ac:dyDescent="0.3">
      <c r="A48" s="75" t="str">
        <f>+A49</f>
        <v>T5NPRMAN</v>
      </c>
      <c r="B48" t="str">
        <f>+B49</f>
        <v>Mangrove Protected</v>
      </c>
      <c r="C48" t="str">
        <f>SUBSTITUTE(C49,"E5","E3_")</f>
        <v>E3_NPRMAN</v>
      </c>
      <c r="D48" t="str">
        <f>+D49</f>
        <v>Demand Mangrove Protected</v>
      </c>
      <c r="E48" s="23" t="s">
        <v>41</v>
      </c>
      <c r="F48" s="23" t="s">
        <v>75</v>
      </c>
      <c r="G48" s="23">
        <v>0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4"/>
    </row>
    <row r="49" spans="1:33" x14ac:dyDescent="0.3">
      <c r="A49" s="76" t="s">
        <v>377</v>
      </c>
      <c r="B49" s="82" t="s">
        <v>337</v>
      </c>
      <c r="C49" s="74" t="s">
        <v>378</v>
      </c>
      <c r="D49" s="74" t="str">
        <f>_xlfn.CONCAT("Demand ", B49)</f>
        <v>Demand Mangrove Protected</v>
      </c>
      <c r="E49" s="23" t="s">
        <v>17</v>
      </c>
      <c r="F49" s="23" t="s">
        <v>75</v>
      </c>
      <c r="G49" s="23">
        <v>0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4"/>
    </row>
    <row r="50" spans="1:33" x14ac:dyDescent="0.3">
      <c r="A50" s="75" t="str">
        <f>+A51</f>
        <v>T5NUNMAN</v>
      </c>
      <c r="B50" t="str">
        <f>+B51</f>
        <v>Mangrove Unprotected</v>
      </c>
      <c r="C50" t="str">
        <f>SUBSTITUTE(C51,"E5","E3_")</f>
        <v>E3_NUNMAN</v>
      </c>
      <c r="D50" t="str">
        <f>+D51</f>
        <v>Demand Mangrove Unprotected</v>
      </c>
      <c r="E50" s="23" t="s">
        <v>41</v>
      </c>
      <c r="F50" s="23" t="s">
        <v>75</v>
      </c>
      <c r="G50" s="23">
        <v>0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4"/>
    </row>
    <row r="51" spans="1:33" x14ac:dyDescent="0.3">
      <c r="A51" s="76" t="s">
        <v>379</v>
      </c>
      <c r="B51" s="82" t="s">
        <v>340</v>
      </c>
      <c r="C51" s="74" t="s">
        <v>380</v>
      </c>
      <c r="D51" s="74" t="str">
        <f t="shared" ref="D51" si="1">_xlfn.CONCAT("Demand ", B51)</f>
        <v>Demand Mangrove Unprotected</v>
      </c>
      <c r="E51" s="23" t="s">
        <v>17</v>
      </c>
      <c r="F51" s="23" t="s">
        <v>75</v>
      </c>
      <c r="G51" s="23">
        <v>0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4"/>
    </row>
    <row r="52" spans="1:33" x14ac:dyDescent="0.3">
      <c r="A52" s="75" t="str">
        <f>+A53</f>
        <v>T5NPRMOR</v>
      </c>
      <c r="B52" t="str">
        <f>+B53</f>
        <v>Moretal Protected</v>
      </c>
      <c r="C52" t="str">
        <f>SUBSTITUTE(C53,"E5","E3_")</f>
        <v>E3_NPRMOR</v>
      </c>
      <c r="D52" t="str">
        <f>+D53</f>
        <v>Demand Moretal Protected</v>
      </c>
      <c r="E52" s="23" t="s">
        <v>41</v>
      </c>
      <c r="F52" s="23" t="s">
        <v>75</v>
      </c>
      <c r="G52" s="23">
        <v>0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4"/>
    </row>
    <row r="53" spans="1:33" x14ac:dyDescent="0.3">
      <c r="A53" s="76" t="s">
        <v>381</v>
      </c>
      <c r="B53" s="83" t="s">
        <v>343</v>
      </c>
      <c r="C53" s="74" t="s">
        <v>382</v>
      </c>
      <c r="D53" s="74" t="str">
        <f>_xlfn.CONCAT("Demand ", B53)</f>
        <v>Demand Moretal Protected</v>
      </c>
      <c r="E53" s="23" t="s">
        <v>17</v>
      </c>
      <c r="F53" s="23" t="s">
        <v>75</v>
      </c>
      <c r="G53" s="23">
        <v>0</v>
      </c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4"/>
    </row>
    <row r="54" spans="1:33" x14ac:dyDescent="0.3">
      <c r="A54" s="75" t="str">
        <f>+A55</f>
        <v>T5NUNMOR</v>
      </c>
      <c r="B54" t="str">
        <f>+B55</f>
        <v>Moretal Unprotected</v>
      </c>
      <c r="C54" t="str">
        <f>SUBSTITUTE(C55,"E5","E3_")</f>
        <v>E3_NUNMOR</v>
      </c>
      <c r="D54" t="str">
        <f>+D55</f>
        <v>Demand Moretal Unprotected</v>
      </c>
      <c r="E54" s="23" t="s">
        <v>41</v>
      </c>
      <c r="F54" s="23" t="s">
        <v>75</v>
      </c>
      <c r="G54" s="23">
        <v>0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4"/>
    </row>
    <row r="55" spans="1:33" ht="15" thickBot="1" x14ac:dyDescent="0.35">
      <c r="A55" s="84" t="s">
        <v>383</v>
      </c>
      <c r="B55" s="85" t="s">
        <v>346</v>
      </c>
      <c r="C55" s="86" t="s">
        <v>384</v>
      </c>
      <c r="D55" s="86" t="str">
        <f>_xlfn.CONCAT("Demand ", B55)</f>
        <v>Demand Moretal Unprotected</v>
      </c>
      <c r="E55" s="38" t="s">
        <v>17</v>
      </c>
      <c r="F55" s="38" t="s">
        <v>75</v>
      </c>
      <c r="G55" s="38">
        <v>0</v>
      </c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9"/>
    </row>
    <row r="56" spans="1:33" x14ac:dyDescent="0.3">
      <c r="A56" s="75" t="str">
        <f>+A57</f>
        <v>T5NUNPFO</v>
      </c>
      <c r="B56" s="105" t="str">
        <f>+B57</f>
        <v>Moretal Unprotected</v>
      </c>
      <c r="C56" t="str">
        <f>SUBSTITUTE(C57,"E5","E3_")</f>
        <v>E3_NUNPFO</v>
      </c>
      <c r="D56" t="str">
        <f>+D57</f>
        <v>Demand Moretal Unprotected</v>
      </c>
      <c r="E56" s="23" t="s">
        <v>41</v>
      </c>
      <c r="F56" s="23" t="s">
        <v>75</v>
      </c>
      <c r="G56" s="23">
        <v>0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4"/>
    </row>
    <row r="57" spans="1:33" ht="15" thickBot="1" x14ac:dyDescent="0.35">
      <c r="A57" s="84" t="s">
        <v>389</v>
      </c>
      <c r="B57" s="85" t="s">
        <v>346</v>
      </c>
      <c r="C57" s="86" t="s">
        <v>390</v>
      </c>
      <c r="D57" s="86" t="str">
        <f>_xlfn.CONCAT("Demand ", B57)</f>
        <v>Demand Moretal Unprotected</v>
      </c>
      <c r="E57" s="38" t="s">
        <v>17</v>
      </c>
      <c r="F57" s="38" t="s">
        <v>75</v>
      </c>
      <c r="G57" s="38">
        <v>0</v>
      </c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9"/>
    </row>
    <row r="58" spans="1:33" x14ac:dyDescent="0.3">
      <c r="A58" s="75" t="str">
        <f>+A59</f>
        <v>T5NPRPFO</v>
      </c>
      <c r="B58" t="str">
        <f>+B59</f>
        <v>Moretal Protected</v>
      </c>
      <c r="C58" t="str">
        <f>SUBSTITUTE(C59,"E5","E3_")</f>
        <v>E3_NPRPFO</v>
      </c>
      <c r="D58" t="str">
        <f>+D59</f>
        <v>Demand Moretal Protected</v>
      </c>
      <c r="E58" s="23" t="s">
        <v>41</v>
      </c>
      <c r="F58" s="23" t="s">
        <v>75</v>
      </c>
      <c r="G58" s="23">
        <v>0</v>
      </c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4"/>
    </row>
    <row r="59" spans="1:33" x14ac:dyDescent="0.3">
      <c r="A59" s="76" t="s">
        <v>391</v>
      </c>
      <c r="B59" s="83" t="s">
        <v>343</v>
      </c>
      <c r="C59" s="74" t="s">
        <v>392</v>
      </c>
      <c r="D59" s="74" t="str">
        <f>_xlfn.CONCAT("Demand ", B59)</f>
        <v>Demand Moretal Protected</v>
      </c>
      <c r="E59" s="23" t="s">
        <v>17</v>
      </c>
      <c r="F59" s="23" t="s">
        <v>75</v>
      </c>
      <c r="G59" s="23">
        <v>0</v>
      </c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G3"/>
  <sheetViews>
    <sheetView workbookViewId="0">
      <selection activeCell="F2" sqref="F2:F3"/>
    </sheetView>
  </sheetViews>
  <sheetFormatPr defaultColWidth="8.88671875" defaultRowHeight="14.4" x14ac:dyDescent="0.3"/>
  <cols>
    <col min="1" max="1" width="10.109375" bestFit="1" customWidth="1"/>
    <col min="2" max="2" width="31.44140625" bestFit="1" customWidth="1"/>
    <col min="3" max="3" width="10.109375" bestFit="1" customWidth="1"/>
    <col min="4" max="4" width="32.77734375" bestFit="1" customWidth="1"/>
    <col min="6" max="6" width="15.33203125" bestFit="1" customWidth="1"/>
    <col min="7" max="7" width="19.33203125" bestFit="1" customWidth="1"/>
    <col min="8" max="33" width="4.77734375" bestFit="1" customWidth="1"/>
  </cols>
  <sheetData>
    <row r="1" spans="1:33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>
        <v>2010</v>
      </c>
      <c r="I1" s="2">
        <v>2011</v>
      </c>
      <c r="J1" s="2">
        <v>2012</v>
      </c>
      <c r="K1" s="2">
        <v>2013</v>
      </c>
      <c r="L1" s="2">
        <v>2014</v>
      </c>
      <c r="M1" s="2">
        <v>2015</v>
      </c>
      <c r="N1" s="2">
        <v>2016</v>
      </c>
      <c r="O1" s="2">
        <v>2017</v>
      </c>
      <c r="P1" s="2">
        <v>2018</v>
      </c>
      <c r="Q1" s="2">
        <v>2019</v>
      </c>
      <c r="R1" s="2">
        <v>2020</v>
      </c>
      <c r="S1" s="2">
        <v>2021</v>
      </c>
      <c r="T1" s="2">
        <v>2022</v>
      </c>
      <c r="U1" s="2">
        <v>2023</v>
      </c>
      <c r="V1" s="2">
        <v>2024</v>
      </c>
      <c r="W1" s="2">
        <v>2025</v>
      </c>
      <c r="X1" s="2">
        <v>2026</v>
      </c>
      <c r="Y1" s="2">
        <v>2027</v>
      </c>
      <c r="Z1" s="2">
        <v>2028</v>
      </c>
      <c r="AA1" s="2">
        <v>2029</v>
      </c>
      <c r="AB1" s="2">
        <v>2030</v>
      </c>
      <c r="AC1" s="2">
        <v>2031</v>
      </c>
      <c r="AD1" s="2">
        <v>2032</v>
      </c>
      <c r="AE1" s="2">
        <v>2033</v>
      </c>
      <c r="AF1" s="2">
        <v>2034</v>
      </c>
      <c r="AG1" s="3">
        <v>2035</v>
      </c>
    </row>
    <row r="2" spans="1:33" x14ac:dyDescent="0.3">
      <c r="A2" s="19" t="s">
        <v>64</v>
      </c>
      <c r="B2" s="20" t="s">
        <v>65</v>
      </c>
      <c r="C2" s="20" t="s">
        <v>13</v>
      </c>
      <c r="D2" s="20"/>
      <c r="E2" s="20" t="s">
        <v>41</v>
      </c>
      <c r="F2" s="20" t="s">
        <v>75</v>
      </c>
      <c r="G2" s="20">
        <v>0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1"/>
    </row>
    <row r="3" spans="1:33" ht="15" thickBot="1" x14ac:dyDescent="0.35">
      <c r="A3" s="37" t="s">
        <v>64</v>
      </c>
      <c r="B3" s="38" t="s">
        <v>65</v>
      </c>
      <c r="C3" s="38" t="s">
        <v>66</v>
      </c>
      <c r="D3" s="38" t="s">
        <v>67</v>
      </c>
      <c r="E3" s="38" t="s">
        <v>17</v>
      </c>
      <c r="F3" s="38" t="s">
        <v>75</v>
      </c>
      <c r="G3" s="38">
        <v>0</v>
      </c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G3"/>
  <sheetViews>
    <sheetView workbookViewId="0">
      <selection activeCell="F2" sqref="F2:F3"/>
    </sheetView>
  </sheetViews>
  <sheetFormatPr defaultColWidth="8.88671875" defaultRowHeight="14.4" x14ac:dyDescent="0.3"/>
  <cols>
    <col min="1" max="1" width="10.6640625" bestFit="1" customWidth="1"/>
    <col min="2" max="2" width="24.6640625" bestFit="1" customWidth="1"/>
    <col min="3" max="3" width="10.109375" bestFit="1" customWidth="1"/>
    <col min="4" max="4" width="10.21875" bestFit="1" customWidth="1"/>
    <col min="6" max="6" width="15.33203125" bestFit="1" customWidth="1"/>
    <col min="7" max="7" width="19.33203125" bestFit="1" customWidth="1"/>
    <col min="8" max="33" width="4.77734375" bestFit="1" customWidth="1"/>
  </cols>
  <sheetData>
    <row r="1" spans="1:33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>
        <v>2010</v>
      </c>
      <c r="I1" s="2">
        <v>2011</v>
      </c>
      <c r="J1" s="2">
        <v>2012</v>
      </c>
      <c r="K1" s="2">
        <v>2013</v>
      </c>
      <c r="L1" s="2">
        <v>2014</v>
      </c>
      <c r="M1" s="2">
        <v>2015</v>
      </c>
      <c r="N1" s="2">
        <v>2016</v>
      </c>
      <c r="O1" s="2">
        <v>2017</v>
      </c>
      <c r="P1" s="2">
        <v>2018</v>
      </c>
      <c r="Q1" s="2">
        <v>2019</v>
      </c>
      <c r="R1" s="2">
        <v>2020</v>
      </c>
      <c r="S1" s="2">
        <v>2021</v>
      </c>
      <c r="T1" s="2">
        <v>2022</v>
      </c>
      <c r="U1" s="2">
        <v>2023</v>
      </c>
      <c r="V1" s="2">
        <v>2024</v>
      </c>
      <c r="W1" s="2">
        <v>2025</v>
      </c>
      <c r="X1" s="2">
        <v>2026</v>
      </c>
      <c r="Y1" s="2">
        <v>2027</v>
      </c>
      <c r="Z1" s="2">
        <v>2028</v>
      </c>
      <c r="AA1" s="2">
        <v>2029</v>
      </c>
      <c r="AB1" s="2">
        <v>2030</v>
      </c>
      <c r="AC1" s="2">
        <v>2031</v>
      </c>
      <c r="AD1" s="2">
        <v>2032</v>
      </c>
      <c r="AE1" s="2">
        <v>2033</v>
      </c>
      <c r="AF1" s="2">
        <v>2034</v>
      </c>
      <c r="AG1" s="3">
        <v>2035</v>
      </c>
    </row>
    <row r="2" spans="1:33" x14ac:dyDescent="0.3">
      <c r="A2" s="19" t="s">
        <v>68</v>
      </c>
      <c r="B2" s="20" t="s">
        <v>69</v>
      </c>
      <c r="C2" s="20" t="s">
        <v>66</v>
      </c>
      <c r="D2" s="20"/>
      <c r="E2" s="20" t="s">
        <v>41</v>
      </c>
      <c r="F2" s="20" t="s">
        <v>75</v>
      </c>
      <c r="G2" s="20">
        <v>0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1"/>
    </row>
    <row r="3" spans="1:33" ht="15" thickBot="1" x14ac:dyDescent="0.35">
      <c r="A3" s="37" t="s">
        <v>68</v>
      </c>
      <c r="B3" s="38" t="s">
        <v>69</v>
      </c>
      <c r="C3" s="38" t="s">
        <v>70</v>
      </c>
      <c r="D3" s="38"/>
      <c r="E3" s="38" t="s">
        <v>17</v>
      </c>
      <c r="F3" s="38" t="s">
        <v>75</v>
      </c>
      <c r="G3" s="38">
        <v>0</v>
      </c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AG3"/>
  <sheetViews>
    <sheetView workbookViewId="0">
      <selection activeCell="F2" sqref="F2:F3"/>
    </sheetView>
  </sheetViews>
  <sheetFormatPr defaultColWidth="8.88671875" defaultRowHeight="14.4" x14ac:dyDescent="0.3"/>
  <cols>
    <col min="1" max="1" width="9.77734375" bestFit="1" customWidth="1"/>
    <col min="2" max="2" width="17.77734375" bestFit="1" customWidth="1"/>
    <col min="3" max="3" width="11.5546875" bestFit="1" customWidth="1"/>
    <col min="4" max="4" width="25.33203125" bestFit="1" customWidth="1"/>
    <col min="6" max="6" width="15.33203125" bestFit="1" customWidth="1"/>
    <col min="7" max="7" width="19.33203125" bestFit="1" customWidth="1"/>
    <col min="8" max="33" width="4.77734375" bestFit="1" customWidth="1"/>
  </cols>
  <sheetData>
    <row r="1" spans="1:33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>
        <v>2010</v>
      </c>
      <c r="I1" s="2">
        <v>2011</v>
      </c>
      <c r="J1" s="2">
        <v>2012</v>
      </c>
      <c r="K1" s="2">
        <v>2013</v>
      </c>
      <c r="L1" s="2">
        <v>2014</v>
      </c>
      <c r="M1" s="2">
        <v>2015</v>
      </c>
      <c r="N1" s="2">
        <v>2016</v>
      </c>
      <c r="O1" s="2">
        <v>2017</v>
      </c>
      <c r="P1" s="2">
        <v>2018</v>
      </c>
      <c r="Q1" s="2">
        <v>2019</v>
      </c>
      <c r="R1" s="2">
        <v>2020</v>
      </c>
      <c r="S1" s="2">
        <v>2021</v>
      </c>
      <c r="T1" s="2">
        <v>2022</v>
      </c>
      <c r="U1" s="2">
        <v>2023</v>
      </c>
      <c r="V1" s="2">
        <v>2024</v>
      </c>
      <c r="W1" s="2">
        <v>2025</v>
      </c>
      <c r="X1" s="2">
        <v>2026</v>
      </c>
      <c r="Y1" s="2">
        <v>2027</v>
      </c>
      <c r="Z1" s="2">
        <v>2028</v>
      </c>
      <c r="AA1" s="2">
        <v>2029</v>
      </c>
      <c r="AB1" s="2">
        <v>2030</v>
      </c>
      <c r="AC1" s="2">
        <v>2031</v>
      </c>
      <c r="AD1" s="2">
        <v>2032</v>
      </c>
      <c r="AE1" s="2">
        <v>2033</v>
      </c>
      <c r="AF1" s="2">
        <v>2034</v>
      </c>
      <c r="AG1" s="3">
        <v>2035</v>
      </c>
    </row>
    <row r="2" spans="1:33" x14ac:dyDescent="0.3">
      <c r="A2" s="19" t="s">
        <v>71</v>
      </c>
      <c r="B2" s="20" t="s">
        <v>72</v>
      </c>
      <c r="C2" s="20" t="s">
        <v>70</v>
      </c>
      <c r="D2" s="20"/>
      <c r="E2" s="20" t="s">
        <v>41</v>
      </c>
      <c r="F2" s="20" t="s">
        <v>75</v>
      </c>
      <c r="G2" s="20">
        <v>0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1"/>
    </row>
    <row r="3" spans="1:33" ht="15" thickBot="1" x14ac:dyDescent="0.35">
      <c r="A3" s="37" t="s">
        <v>71</v>
      </c>
      <c r="B3" s="38" t="s">
        <v>72</v>
      </c>
      <c r="C3" s="38" t="s">
        <v>73</v>
      </c>
      <c r="D3" s="38" t="s">
        <v>74</v>
      </c>
      <c r="E3" s="38" t="s">
        <v>17</v>
      </c>
      <c r="F3" s="38" t="s">
        <v>75</v>
      </c>
      <c r="G3" s="38">
        <v>0</v>
      </c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814574E960A4499025803604D4DF4" ma:contentTypeVersion="9" ma:contentTypeDescription="Create a new document." ma:contentTypeScope="" ma:versionID="314e7041d7d1561dbe33e80becf1c782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84c838da6aa04a0f137f8b0aba02cfe1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2D913E-DE17-4F86-8CDF-ED7075762D9A}"/>
</file>

<file path=customXml/itemProps2.xml><?xml version="1.0" encoding="utf-8"?>
<ds:datastoreItem xmlns:ds="http://schemas.openxmlformats.org/officeDocument/2006/customXml" ds:itemID="{AA343AC5-3471-4AC5-BDE3-D434C16E5DD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61214E5-4A74-4246-B3E7-960C4C26BC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</vt:lpstr>
      <vt:lpstr>Secondary</vt:lpstr>
      <vt:lpstr>Demand Techs</vt:lpstr>
      <vt:lpstr>Distribution Transport</vt:lpstr>
      <vt:lpstr>Transport</vt:lpstr>
      <vt:lpstr>Transport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Victor</dc:creator>
  <cp:lastModifiedBy>yds3</cp:lastModifiedBy>
  <dcterms:created xsi:type="dcterms:W3CDTF">2024-09-24T19:14:16Z</dcterms:created>
  <dcterms:modified xsi:type="dcterms:W3CDTF">2025-01-14T22:54:49Z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