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IgnacioAlfaroCorrale\Desktop\Models_running\JAMAICA_parallel_v5\parallel_world\f0\2_Transport_2025_05_08\"/>
    </mc:Choice>
  </mc:AlternateContent>
  <xr:revisionPtr revIDLastSave="0" documentId="13_ncr:1_{44029943-0FAE-45F7-AA80-EBB33C741697}" xr6:coauthVersionLast="47" xr6:coauthVersionMax="47" xr10:uidLastSave="{00000000-0000-0000-0000-000000000000}"/>
  <bookViews>
    <workbookView xWindow="28680" yWindow="-45" windowWidth="29040" windowHeight="15720" tabRatio="705" firstSheet="7" activeTab="15" xr2:uid="{00000000-000D-0000-FFFF-FFFF00000000}"/>
  </bookViews>
  <sheets>
    <sheet name="Scenarios" sheetId="7" r:id="rId1"/>
    <sheet name="Overall_Parameters" sheetId="4" r:id="rId2"/>
    <sheet name="Mode_Shift" sheetId="5" r:id="rId3"/>
    <sheet name="Distance_Levers" sheetId="3" r:id="rId4"/>
    <sheet name="Mode_Shift_Old2Log" sheetId="21" r:id="rId5"/>
    <sheet name="Mode_Shift2" sheetId="19" r:id="rId6"/>
    <sheet name="Occupancy_Rate" sheetId="6" r:id="rId7"/>
    <sheet name="Electrical" sheetId="13" r:id="rId8"/>
    <sheet name="Tech_Adoption" sheetId="2" r:id="rId9"/>
    <sheet name="Tech_Adoption_Old2Log" sheetId="20" r:id="rId10"/>
    <sheet name="Tech_Adoption_Old" sheetId="18" r:id="rId11"/>
    <sheet name="T_Elasticity" sheetId="15" r:id="rId12"/>
    <sheet name="SmartGrid" sheetId="14" r:id="rId13"/>
    <sheet name="SmartGrid_old2" sheetId="22" r:id="rId14"/>
    <sheet name="SmartGrid_old" sheetId="17" r:id="rId15"/>
    <sheet name="Efficiency" sheetId="9" r:id="rId16"/>
  </sheets>
  <definedNames>
    <definedName name="_xlnm._FilterDatabase" localSheetId="7" hidden="1">Electrical!$A$1:$Q$1</definedName>
    <definedName name="_xlnm._FilterDatabase" localSheetId="8" hidden="1">Tech_Adoption!$A$1:$Q$71</definedName>
    <definedName name="_xlnm._FilterDatabase" localSheetId="10" hidden="1">Tech_Adoption_Old!$A$1:$Q$1</definedName>
    <definedName name="_xlnm._FilterDatabase" localSheetId="9" hidden="1">Tech_Adoption_Old2Log!$A$1:$Q$71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22" l="1"/>
  <c r="M31" i="22"/>
  <c r="L31" i="22"/>
  <c r="L8" i="22" s="1"/>
  <c r="AN15" i="22"/>
  <c r="AM15" i="22"/>
  <c r="AL15" i="22"/>
  <c r="AK15" i="22"/>
  <c r="AJ15" i="22"/>
  <c r="AI15" i="22"/>
  <c r="AH15" i="22"/>
  <c r="AG15" i="22"/>
  <c r="AF15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Q15" i="22"/>
  <c r="P15" i="22"/>
  <c r="O15" i="22"/>
  <c r="N15" i="22"/>
  <c r="M15" i="22"/>
  <c r="L15" i="22"/>
  <c r="K15" i="22"/>
  <c r="AN14" i="22"/>
  <c r="AM14" i="22"/>
  <c r="AL14" i="22"/>
  <c r="AK14" i="22"/>
  <c r="AJ14" i="22"/>
  <c r="AI14" i="22"/>
  <c r="AH14" i="22"/>
  <c r="AG14" i="22"/>
  <c r="AF14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Q14" i="22"/>
  <c r="P14" i="22"/>
  <c r="O14" i="22"/>
  <c r="N14" i="22"/>
  <c r="M14" i="22"/>
  <c r="L14" i="22"/>
  <c r="K14" i="22"/>
  <c r="AN13" i="22"/>
  <c r="AM13" i="22"/>
  <c r="AL13" i="22"/>
  <c r="AK13" i="22"/>
  <c r="AJ13" i="22"/>
  <c r="AI13" i="22"/>
  <c r="AH13" i="22"/>
  <c r="AG13" i="22"/>
  <c r="AF13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Q13" i="22"/>
  <c r="P13" i="22"/>
  <c r="O13" i="22"/>
  <c r="N13" i="22"/>
  <c r="M13" i="22"/>
  <c r="L13" i="22"/>
  <c r="K13" i="22"/>
  <c r="AN12" i="22"/>
  <c r="AM12" i="22"/>
  <c r="AL12" i="22"/>
  <c r="AK12" i="22"/>
  <c r="AJ12" i="22"/>
  <c r="AI12" i="22"/>
  <c r="AH12" i="22"/>
  <c r="AG12" i="22"/>
  <c r="AF12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AN11" i="22"/>
  <c r="AM11" i="22"/>
  <c r="AL11" i="22"/>
  <c r="AK11" i="22"/>
  <c r="AJ11" i="22"/>
  <c r="AI11" i="22"/>
  <c r="AH11" i="22"/>
  <c r="AG11" i="22"/>
  <c r="AF11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Q11" i="22"/>
  <c r="P11" i="22"/>
  <c r="O11" i="22"/>
  <c r="N11" i="22"/>
  <c r="M11" i="22"/>
  <c r="L11" i="22"/>
  <c r="K11" i="22"/>
  <c r="AN10" i="22"/>
  <c r="AM10" i="22"/>
  <c r="AL10" i="22"/>
  <c r="AK10" i="22"/>
  <c r="AJ10" i="22"/>
  <c r="AI10" i="22"/>
  <c r="AH10" i="22"/>
  <c r="AG10" i="22"/>
  <c r="AF10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Q10" i="22"/>
  <c r="P10" i="22"/>
  <c r="O10" i="22"/>
  <c r="N10" i="22"/>
  <c r="M10" i="22"/>
  <c r="L10" i="22"/>
  <c r="K10" i="22"/>
  <c r="AN9" i="22"/>
  <c r="AM9" i="22"/>
  <c r="AL9" i="22"/>
  <c r="AK9" i="22"/>
  <c r="AJ9" i="22"/>
  <c r="AI9" i="22"/>
  <c r="AH9" i="22"/>
  <c r="AG9" i="22"/>
  <c r="AF9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Q9" i="22"/>
  <c r="P9" i="22"/>
  <c r="O9" i="22"/>
  <c r="N9" i="22"/>
  <c r="M9" i="22"/>
  <c r="L9" i="22"/>
  <c r="K9" i="22"/>
  <c r="AN8" i="22"/>
  <c r="AM8" i="22"/>
  <c r="AL8" i="22"/>
  <c r="AK8" i="22"/>
  <c r="AJ8" i="22"/>
  <c r="AI8" i="22"/>
  <c r="AH8" i="22"/>
  <c r="AG8" i="22"/>
  <c r="AF8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K8" i="22"/>
  <c r="AN7" i="22"/>
  <c r="AM7" i="22"/>
  <c r="AL7" i="22"/>
  <c r="AK7" i="22"/>
  <c r="AJ7" i="22"/>
  <c r="AI7" i="22"/>
  <c r="AH7" i="22"/>
  <c r="AG7" i="22"/>
  <c r="AF7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Q7" i="22"/>
  <c r="P7" i="22"/>
  <c r="O7" i="22"/>
  <c r="N7" i="22"/>
  <c r="M7" i="22"/>
  <c r="L7" i="22"/>
  <c r="K7" i="22"/>
  <c r="AN6" i="22"/>
  <c r="AM6" i="22"/>
  <c r="AL6" i="22"/>
  <c r="AK6" i="22"/>
  <c r="AJ6" i="22"/>
  <c r="AI6" i="22"/>
  <c r="AH6" i="22"/>
  <c r="AG6" i="22"/>
  <c r="AF6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Q6" i="22"/>
  <c r="P6" i="22"/>
  <c r="O6" i="22"/>
  <c r="N6" i="22"/>
  <c r="M6" i="22"/>
  <c r="L6" i="22"/>
  <c r="K6" i="22"/>
  <c r="AN5" i="22"/>
  <c r="AM5" i="22"/>
  <c r="AL5" i="22"/>
  <c r="AK5" i="22"/>
  <c r="AJ5" i="22"/>
  <c r="AI5" i="22"/>
  <c r="AH5" i="22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K5" i="22"/>
  <c r="AN4" i="22"/>
  <c r="AM4" i="22"/>
  <c r="AL4" i="22"/>
  <c r="AK4" i="22"/>
  <c r="AJ4" i="22"/>
  <c r="AI4" i="22"/>
  <c r="AH4" i="22"/>
  <c r="AG4" i="22"/>
  <c r="AF4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Q4" i="22"/>
  <c r="P4" i="22"/>
  <c r="O4" i="22"/>
  <c r="N4" i="22"/>
  <c r="M4" i="22"/>
  <c r="L4" i="22"/>
  <c r="AN3" i="22"/>
  <c r="AM3" i="22"/>
  <c r="AL3" i="22"/>
  <c r="AK3" i="22"/>
  <c r="AJ3" i="22"/>
  <c r="AI3" i="22"/>
  <c r="AH3" i="22"/>
  <c r="AG3" i="22"/>
  <c r="AF3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Q3" i="22"/>
  <c r="P3" i="22"/>
  <c r="O3" i="22"/>
  <c r="N3" i="22"/>
  <c r="M3" i="22"/>
  <c r="AN2" i="22"/>
  <c r="AM2" i="22"/>
  <c r="AL2" i="22"/>
  <c r="AK2" i="22"/>
  <c r="AJ2" i="22"/>
  <c r="AI2" i="22"/>
  <c r="AH2" i="22"/>
  <c r="AG2" i="22"/>
  <c r="AF2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Q2" i="22"/>
  <c r="P2" i="22"/>
  <c r="O2" i="22"/>
  <c r="N2" i="22"/>
  <c r="M2" i="22"/>
  <c r="L2" i="22"/>
  <c r="AU6" i="19"/>
  <c r="AT6" i="19"/>
  <c r="AP6" i="19"/>
  <c r="AM6" i="19"/>
  <c r="AL6" i="19"/>
  <c r="AE6" i="19"/>
  <c r="AD6" i="19"/>
  <c r="AB6" i="19"/>
  <c r="W6" i="19"/>
  <c r="V6" i="19"/>
  <c r="T6" i="19"/>
  <c r="O6" i="19"/>
  <c r="N6" i="19"/>
  <c r="AN4" i="19"/>
  <c r="AF4" i="19"/>
  <c r="X4" i="19"/>
  <c r="U4" i="19"/>
  <c r="P4" i="19"/>
  <c r="N4" i="19"/>
  <c r="AR2" i="19"/>
  <c r="AO2" i="19"/>
  <c r="AJ2" i="19"/>
  <c r="AB2" i="19"/>
  <c r="T2" i="19"/>
  <c r="Q2" i="19"/>
  <c r="AS6" i="19"/>
  <c r="AQ6" i="19"/>
  <c r="AN6" i="19"/>
  <c r="AC6" i="19"/>
  <c r="AA6" i="19"/>
  <c r="U6" i="19"/>
  <c r="S6" i="19"/>
  <c r="AU2" i="19"/>
  <c r="AN2" i="19"/>
  <c r="AM2" i="19"/>
  <c r="AL2" i="19"/>
  <c r="AH2" i="19"/>
  <c r="AD2" i="19"/>
  <c r="X2" i="19"/>
  <c r="W2" i="19"/>
  <c r="V2" i="19"/>
  <c r="O2" i="19"/>
  <c r="N2" i="19"/>
  <c r="AR6" i="19"/>
  <c r="AJ6" i="19"/>
  <c r="AI6" i="19"/>
  <c r="AF6" i="19"/>
  <c r="X6" i="19"/>
  <c r="P6" i="19"/>
  <c r="AS4" i="19"/>
  <c r="AM4" i="19"/>
  <c r="AK4" i="19"/>
  <c r="AE4" i="19"/>
  <c r="AC4" i="19"/>
  <c r="W4" i="19"/>
  <c r="O4" i="19"/>
  <c r="M4" i="19"/>
  <c r="AS2" i="19"/>
  <c r="AQ2" i="19"/>
  <c r="AK2" i="19"/>
  <c r="AI2" i="19"/>
  <c r="AC2" i="19"/>
  <c r="AA2" i="19"/>
  <c r="U2" i="19"/>
  <c r="S2" i="19"/>
  <c r="Q6" i="19"/>
  <c r="R6" i="19"/>
  <c r="Y6" i="19"/>
  <c r="Z6" i="19"/>
  <c r="AG6" i="19"/>
  <c r="AH6" i="19"/>
  <c r="AK6" i="19"/>
  <c r="AO6" i="19"/>
  <c r="M6" i="19"/>
  <c r="AU4" i="19"/>
  <c r="Q4" i="19"/>
  <c r="R4" i="19"/>
  <c r="S4" i="19"/>
  <c r="T4" i="19"/>
  <c r="V4" i="19"/>
  <c r="Y4" i="19"/>
  <c r="Z4" i="19"/>
  <c r="AA4" i="19"/>
  <c r="AB4" i="19"/>
  <c r="AD4" i="19"/>
  <c r="AG4" i="19"/>
  <c r="AH4" i="19"/>
  <c r="AI4" i="19"/>
  <c r="AJ4" i="19"/>
  <c r="AL4" i="19"/>
  <c r="AO4" i="19"/>
  <c r="AP4" i="19"/>
  <c r="AQ4" i="19"/>
  <c r="AR4" i="19"/>
  <c r="AT4" i="19"/>
  <c r="P2" i="19"/>
  <c r="R2" i="19"/>
  <c r="Y2" i="19"/>
  <c r="Z2" i="19"/>
  <c r="AE2" i="19"/>
  <c r="AF2" i="19"/>
  <c r="AG2" i="19"/>
  <c r="AP2" i="19"/>
  <c r="AT2" i="19"/>
  <c r="M2" i="19"/>
  <c r="AM32" i="17"/>
  <c r="AL32" i="17" s="1"/>
  <c r="S32" i="17"/>
  <c r="R32" i="17" s="1"/>
  <c r="AM31" i="17"/>
  <c r="AL31" i="17" s="1"/>
  <c r="AL3" i="17" s="1"/>
  <c r="S31" i="17"/>
  <c r="S3" i="17" s="1"/>
  <c r="AN15" i="17"/>
  <c r="T15" i="17"/>
  <c r="K15" i="17"/>
  <c r="AN14" i="17"/>
  <c r="T14" i="17"/>
  <c r="K14" i="17"/>
  <c r="AN13" i="17"/>
  <c r="T13" i="17"/>
  <c r="K13" i="17"/>
  <c r="AN12" i="17"/>
  <c r="T12" i="17"/>
  <c r="K12" i="17"/>
  <c r="AN11" i="17"/>
  <c r="T11" i="17"/>
  <c r="K11" i="17"/>
  <c r="AN10" i="17"/>
  <c r="T10" i="17"/>
  <c r="K10" i="17"/>
  <c r="AN9" i="17"/>
  <c r="T9" i="17"/>
  <c r="K9" i="17"/>
  <c r="AN8" i="17"/>
  <c r="T8" i="17"/>
  <c r="K8" i="17"/>
  <c r="AN7" i="17"/>
  <c r="T7" i="17"/>
  <c r="K7" i="17"/>
  <c r="AN6" i="17"/>
  <c r="T6" i="17"/>
  <c r="K6" i="17"/>
  <c r="AN5" i="17"/>
  <c r="T5" i="17"/>
  <c r="K5" i="17"/>
  <c r="AN4" i="17"/>
  <c r="T4" i="17"/>
  <c r="AN3" i="17"/>
  <c r="T3" i="17"/>
  <c r="AN2" i="17"/>
  <c r="T2" i="17"/>
  <c r="L3" i="22" l="1"/>
  <c r="L5" i="22"/>
  <c r="AM9" i="17"/>
  <c r="AM11" i="17"/>
  <c r="AM12" i="17"/>
  <c r="S14" i="17"/>
  <c r="AM14" i="17"/>
  <c r="S11" i="17"/>
  <c r="S13" i="17"/>
  <c r="S10" i="17"/>
  <c r="R31" i="17"/>
  <c r="Q31" i="17" s="1"/>
  <c r="Q6" i="17" s="1"/>
  <c r="S6" i="17"/>
  <c r="S8" i="17"/>
  <c r="S2" i="17"/>
  <c r="AM13" i="17"/>
  <c r="S15" i="17"/>
  <c r="AM10" i="17"/>
  <c r="S12" i="17"/>
  <c r="S4" i="17"/>
  <c r="S5" i="17"/>
  <c r="S7" i="17"/>
  <c r="S9" i="17"/>
  <c r="AM15" i="17"/>
  <c r="AM6" i="17"/>
  <c r="AM8" i="17"/>
  <c r="AM5" i="17"/>
  <c r="AM3" i="17"/>
  <c r="AM7" i="17"/>
  <c r="AM2" i="17"/>
  <c r="AM4" i="17"/>
  <c r="AL7" i="17"/>
  <c r="AL8" i="17"/>
  <c r="AL4" i="17"/>
  <c r="AK31" i="17"/>
  <c r="AL5" i="17"/>
  <c r="AL2" i="17"/>
  <c r="AL6" i="17"/>
  <c r="R13" i="17"/>
  <c r="R9" i="17"/>
  <c r="R14" i="17"/>
  <c r="R10" i="17"/>
  <c r="Q32" i="17"/>
  <c r="R15" i="17"/>
  <c r="R11" i="17"/>
  <c r="R12" i="17"/>
  <c r="AL15" i="17"/>
  <c r="AL11" i="17"/>
  <c r="AK32" i="17"/>
  <c r="AL12" i="17"/>
  <c r="AL13" i="17"/>
  <c r="AL9" i="17"/>
  <c r="AL14" i="17"/>
  <c r="AL10" i="17"/>
  <c r="R5" i="17" l="1"/>
  <c r="R2" i="17"/>
  <c r="R8" i="17"/>
  <c r="Q5" i="17"/>
  <c r="Q4" i="17"/>
  <c r="R4" i="17"/>
  <c r="Q2" i="17"/>
  <c r="Q8" i="17"/>
  <c r="P31" i="17"/>
  <c r="P6" i="17" s="1"/>
  <c r="R6" i="17"/>
  <c r="Q7" i="17"/>
  <c r="R3" i="17"/>
  <c r="Q3" i="17"/>
  <c r="R7" i="17"/>
  <c r="AK3" i="17"/>
  <c r="AK7" i="17"/>
  <c r="AK5" i="17"/>
  <c r="AK8" i="17"/>
  <c r="AK4" i="17"/>
  <c r="AK2" i="17"/>
  <c r="AJ31" i="17"/>
  <c r="AK6" i="17"/>
  <c r="AK15" i="17"/>
  <c r="AK11" i="17"/>
  <c r="AK9" i="17"/>
  <c r="AJ32" i="17"/>
  <c r="AK12" i="17"/>
  <c r="AK13" i="17"/>
  <c r="AK14" i="17"/>
  <c r="AK10" i="17"/>
  <c r="Q13" i="17"/>
  <c r="Q9" i="17"/>
  <c r="Q15" i="17"/>
  <c r="Q14" i="17"/>
  <c r="Q10" i="17"/>
  <c r="Q11" i="17"/>
  <c r="P32" i="17"/>
  <c r="Q12" i="17"/>
  <c r="P2" i="17"/>
  <c r="P5" i="17" l="1"/>
  <c r="O31" i="17"/>
  <c r="O5" i="17" s="1"/>
  <c r="P4" i="17"/>
  <c r="P8" i="17"/>
  <c r="P3" i="17"/>
  <c r="P7" i="17"/>
  <c r="P12" i="17"/>
  <c r="P13" i="17"/>
  <c r="P9" i="17"/>
  <c r="P14" i="17"/>
  <c r="P10" i="17"/>
  <c r="P15" i="17"/>
  <c r="P11" i="17"/>
  <c r="O32" i="17"/>
  <c r="AJ6" i="17"/>
  <c r="AJ7" i="17"/>
  <c r="AJ8" i="17"/>
  <c r="AJ4" i="17"/>
  <c r="AJ5" i="17"/>
  <c r="AJ2" i="17"/>
  <c r="AI31" i="17"/>
  <c r="AJ3" i="17"/>
  <c r="AJ14" i="17"/>
  <c r="AJ10" i="17"/>
  <c r="AJ15" i="17"/>
  <c r="AJ11" i="17"/>
  <c r="AI32" i="17"/>
  <c r="AJ12" i="17"/>
  <c r="AJ13" i="17"/>
  <c r="AJ9" i="17"/>
  <c r="O8" i="17"/>
  <c r="N31" i="17"/>
  <c r="O6" i="17"/>
  <c r="O7" i="17"/>
  <c r="O3" i="17"/>
  <c r="O4" i="17"/>
  <c r="O2" i="17" l="1"/>
  <c r="N32" i="17"/>
  <c r="O12" i="17"/>
  <c r="O14" i="17"/>
  <c r="O13" i="17"/>
  <c r="O9" i="17"/>
  <c r="O10" i="17"/>
  <c r="O15" i="17"/>
  <c r="O11" i="17"/>
  <c r="AH31" i="17"/>
  <c r="AI3" i="17"/>
  <c r="AI8" i="17"/>
  <c r="AI7" i="17"/>
  <c r="AI4" i="17"/>
  <c r="AI5" i="17"/>
  <c r="AI6" i="17"/>
  <c r="AI2" i="17"/>
  <c r="AI14" i="17"/>
  <c r="AI10" i="17"/>
  <c r="AI15" i="17"/>
  <c r="AI11" i="17"/>
  <c r="AI12" i="17"/>
  <c r="AH32" i="17"/>
  <c r="AI13" i="17"/>
  <c r="AI9" i="17"/>
  <c r="N7" i="17"/>
  <c r="N8" i="17"/>
  <c r="N4" i="17"/>
  <c r="M31" i="17"/>
  <c r="N5" i="17"/>
  <c r="N2" i="17"/>
  <c r="N6" i="17"/>
  <c r="N3" i="17"/>
  <c r="AH13" i="17" l="1"/>
  <c r="AH9" i="17"/>
  <c r="AH14" i="17"/>
  <c r="AH10" i="17"/>
  <c r="AH15" i="17"/>
  <c r="AH11" i="17"/>
  <c r="AG32" i="17"/>
  <c r="AH12" i="17"/>
  <c r="M3" i="17"/>
  <c r="M5" i="17"/>
  <c r="M2" i="17"/>
  <c r="M8" i="17"/>
  <c r="M4" i="17"/>
  <c r="L31" i="17"/>
  <c r="M6" i="17"/>
  <c r="M7" i="17"/>
  <c r="AH5" i="17"/>
  <c r="AH2" i="17"/>
  <c r="AG31" i="17"/>
  <c r="AH6" i="17"/>
  <c r="AH3" i="17"/>
  <c r="AH7" i="17"/>
  <c r="AH8" i="17"/>
  <c r="AH4" i="17"/>
  <c r="N15" i="17"/>
  <c r="N11" i="17"/>
  <c r="M32" i="17"/>
  <c r="N12" i="17"/>
  <c r="N13" i="17"/>
  <c r="N9" i="17"/>
  <c r="N14" i="17"/>
  <c r="N10" i="17"/>
  <c r="L6" i="17" l="1"/>
  <c r="L7" i="17"/>
  <c r="L8" i="17"/>
  <c r="L4" i="17"/>
  <c r="L5" i="17"/>
  <c r="L2" i="17"/>
  <c r="L3" i="17"/>
  <c r="M15" i="17"/>
  <c r="M11" i="17"/>
  <c r="L32" i="17"/>
  <c r="M13" i="17"/>
  <c r="M12" i="17"/>
  <c r="M9" i="17"/>
  <c r="M14" i="17"/>
  <c r="M10" i="17"/>
  <c r="AG13" i="17"/>
  <c r="AG9" i="17"/>
  <c r="AG14" i="17"/>
  <c r="AG10" i="17"/>
  <c r="AG11" i="17"/>
  <c r="AG15" i="17"/>
  <c r="AF32" i="17"/>
  <c r="AG12" i="17"/>
  <c r="AF31" i="17"/>
  <c r="AG7" i="17"/>
  <c r="AG4" i="17"/>
  <c r="AG6" i="17"/>
  <c r="AG3" i="17"/>
  <c r="AG8" i="17"/>
  <c r="AG5" i="17"/>
  <c r="AG2" i="17"/>
  <c r="AF8" i="17" l="1"/>
  <c r="AF4" i="17"/>
  <c r="AF5" i="17"/>
  <c r="AF2" i="17"/>
  <c r="AE31" i="17"/>
  <c r="AF3" i="17"/>
  <c r="AF6" i="17"/>
  <c r="AF7" i="17"/>
  <c r="AE32" i="17"/>
  <c r="AF12" i="17"/>
  <c r="AF13" i="17"/>
  <c r="AF9" i="17"/>
  <c r="AF14" i="17"/>
  <c r="AF10" i="17"/>
  <c r="AF15" i="17"/>
  <c r="AF11" i="17"/>
  <c r="L14" i="17"/>
  <c r="L10" i="17"/>
  <c r="L15" i="17"/>
  <c r="L11" i="17"/>
  <c r="L12" i="17"/>
  <c r="L13" i="17"/>
  <c r="L9" i="17"/>
  <c r="AE8" i="17" l="1"/>
  <c r="AE6" i="17"/>
  <c r="AE5" i="17"/>
  <c r="AE2" i="17"/>
  <c r="AD31" i="17"/>
  <c r="AE3" i="17"/>
  <c r="AE7" i="17"/>
  <c r="AE4" i="17"/>
  <c r="AD32" i="17"/>
  <c r="AE12" i="17"/>
  <c r="AE13" i="17"/>
  <c r="AE9" i="17"/>
  <c r="AE10" i="17"/>
  <c r="AE14" i="17"/>
  <c r="AE15" i="17"/>
  <c r="AE11" i="17"/>
  <c r="AD7" i="17" l="1"/>
  <c r="AD8" i="17"/>
  <c r="AD4" i="17"/>
  <c r="AC31" i="17"/>
  <c r="AD3" i="17"/>
  <c r="AD5" i="17"/>
  <c r="AD2" i="17"/>
  <c r="AD6" i="17"/>
  <c r="AD15" i="17"/>
  <c r="AD11" i="17"/>
  <c r="AC32" i="17"/>
  <c r="AD12" i="17"/>
  <c r="AD13" i="17"/>
  <c r="AD9" i="17"/>
  <c r="AD14" i="17"/>
  <c r="AD10" i="17"/>
  <c r="AC3" i="17" l="1"/>
  <c r="AC7" i="17"/>
  <c r="AC2" i="17"/>
  <c r="AC8" i="17"/>
  <c r="AC4" i="17"/>
  <c r="AC5" i="17"/>
  <c r="AC6" i="17"/>
  <c r="AB31" i="17"/>
  <c r="AC15" i="17"/>
  <c r="AC11" i="17"/>
  <c r="AB32" i="17"/>
  <c r="AC12" i="17"/>
  <c r="AC13" i="17"/>
  <c r="AC9" i="17"/>
  <c r="AC14" i="17"/>
  <c r="AC10" i="17"/>
  <c r="AB6" i="17" l="1"/>
  <c r="AB7" i="17"/>
  <c r="AB8" i="17"/>
  <c r="AB4" i="17"/>
  <c r="AB5" i="17"/>
  <c r="AB2" i="17"/>
  <c r="AA31" i="17"/>
  <c r="AB3" i="17"/>
  <c r="AB14" i="17"/>
  <c r="AB10" i="17"/>
  <c r="AB15" i="17"/>
  <c r="AB11" i="17"/>
  <c r="AA32" i="17"/>
  <c r="AB12" i="17"/>
  <c r="AB13" i="17"/>
  <c r="AB9" i="17"/>
  <c r="Z31" i="17" l="1"/>
  <c r="AA3" i="17"/>
  <c r="AA7" i="17"/>
  <c r="AA4" i="17"/>
  <c r="AA5" i="17"/>
  <c r="AA8" i="17"/>
  <c r="AA6" i="17"/>
  <c r="AA2" i="17"/>
  <c r="AA14" i="17"/>
  <c r="AA10" i="17"/>
  <c r="AA15" i="17"/>
  <c r="AA11" i="17"/>
  <c r="Z32" i="17"/>
  <c r="AA12" i="17"/>
  <c r="AA13" i="17"/>
  <c r="AA9" i="17"/>
  <c r="Z13" i="17" l="1"/>
  <c r="Z9" i="17"/>
  <c r="Z14" i="17"/>
  <c r="Z10" i="17"/>
  <c r="Z15" i="17"/>
  <c r="Z11" i="17"/>
  <c r="Y32" i="17"/>
  <c r="Z12" i="17"/>
  <c r="Z5" i="17"/>
  <c r="Z2" i="17"/>
  <c r="Y31" i="17"/>
  <c r="Z6" i="17"/>
  <c r="Z3" i="17"/>
  <c r="Z7" i="17"/>
  <c r="Z8" i="17"/>
  <c r="Z4" i="17"/>
  <c r="Y13" i="17" l="1"/>
  <c r="Y9" i="17"/>
  <c r="Y14" i="17"/>
  <c r="Y10" i="17"/>
  <c r="Y15" i="17"/>
  <c r="Y11" i="17"/>
  <c r="X32" i="17"/>
  <c r="Y12" i="17"/>
  <c r="X31" i="17"/>
  <c r="Y6" i="17"/>
  <c r="Y7" i="17"/>
  <c r="Y8" i="17"/>
  <c r="Y4" i="17"/>
  <c r="Y3" i="17"/>
  <c r="Y2" i="17"/>
  <c r="Y5" i="17"/>
  <c r="W32" i="17" l="1"/>
  <c r="X12" i="17"/>
  <c r="X13" i="17"/>
  <c r="X9" i="17"/>
  <c r="X14" i="17"/>
  <c r="X10" i="17"/>
  <c r="X15" i="17"/>
  <c r="X11" i="17"/>
  <c r="X8" i="17"/>
  <c r="X4" i="17"/>
  <c r="X5" i="17"/>
  <c r="X2" i="17"/>
  <c r="X3" i="17"/>
  <c r="W31" i="17"/>
  <c r="X6" i="17"/>
  <c r="X7" i="17"/>
  <c r="W8" i="17" l="1"/>
  <c r="W5" i="17"/>
  <c r="W2" i="17"/>
  <c r="V31" i="17"/>
  <c r="W6" i="17"/>
  <c r="W3" i="17"/>
  <c r="W7" i="17"/>
  <c r="W4" i="17"/>
  <c r="V32" i="17"/>
  <c r="W12" i="17"/>
  <c r="W13" i="17"/>
  <c r="W9" i="17"/>
  <c r="W14" i="17"/>
  <c r="W10" i="17"/>
  <c r="W15" i="17"/>
  <c r="W11" i="17"/>
  <c r="V7" i="17" l="1"/>
  <c r="V8" i="17"/>
  <c r="V4" i="17"/>
  <c r="U31" i="17"/>
  <c r="V5" i="17"/>
  <c r="V2" i="17"/>
  <c r="V6" i="17"/>
  <c r="V3" i="17"/>
  <c r="V15" i="17"/>
  <c r="V11" i="17"/>
  <c r="U32" i="17"/>
  <c r="V12" i="17"/>
  <c r="V13" i="17"/>
  <c r="V9" i="17"/>
  <c r="V14" i="17"/>
  <c r="V10" i="17"/>
  <c r="U3" i="17" l="1"/>
  <c r="U7" i="17"/>
  <c r="U6" i="17"/>
  <c r="U8" i="17"/>
  <c r="U4" i="17"/>
  <c r="U5" i="17"/>
  <c r="U2" i="17"/>
  <c r="U15" i="17"/>
  <c r="U11" i="17"/>
  <c r="U12" i="17"/>
  <c r="U13" i="17"/>
  <c r="U9" i="17"/>
  <c r="U14" i="17"/>
  <c r="U10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B55EC6D8-8921-48FC-94D9-BB9572B53282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FF2808A2-75AF-4426-A35F-CE30E1E0BDA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715B7105-9237-47CC-8C11-0981D248034A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73AA5241-3262-49C7-89CE-CFCC2167EA78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0775AA7D-2E52-4493-8CAD-C1F88D748161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95C3B535-2EE3-4A6C-B452-ED306F73AE15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3ACFE8F0-D459-4CE7-BDFB-8EFEDCEA07CF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C2" authorId="0" shapeId="0" xr:uid="{6F425085-8D69-4C90-9897-FA2B67EDBDC1}">
      <text>
        <r>
          <rPr>
            <b/>
            <sz val="9"/>
            <color indexed="81"/>
            <rFont val="Tahoma"/>
            <family val="2"/>
          </rPr>
          <t>E4DSL_HEA</t>
        </r>
      </text>
    </comment>
    <comment ref="C3" authorId="0" shapeId="0" xr:uid="{86694677-3D8F-4429-A27F-DCE7BBBE458B}">
      <text>
        <r>
          <rPr>
            <b/>
            <sz val="9"/>
            <color indexed="81"/>
            <rFont val="Tahoma"/>
            <family val="2"/>
          </rPr>
          <t>E4FOI_HEA</t>
        </r>
      </text>
    </comment>
    <comment ref="C4" authorId="0" shapeId="0" xr:uid="{9031E78D-BC05-4F1B-A25A-2BC15913436E}">
      <text>
        <r>
          <rPr>
            <b/>
            <sz val="9"/>
            <color indexed="81"/>
            <rFont val="Tahoma"/>
            <family val="2"/>
          </rPr>
          <t>E4DSL_LIG</t>
        </r>
      </text>
    </comment>
    <comment ref="C5" authorId="0" shapeId="0" xr:uid="{4A6F11BD-729A-447B-8669-027F5B418A26}">
      <text>
        <r>
          <rPr>
            <b/>
            <sz val="9"/>
            <color indexed="81"/>
            <rFont val="Tahoma"/>
            <family val="2"/>
          </rPr>
          <t>E4GSL_LIG</t>
        </r>
      </text>
    </comment>
    <comment ref="C6" authorId="0" shapeId="0" xr:uid="{6D63F390-339A-483E-95E5-6B7C6CA056DB}">
      <text>
        <r>
          <rPr>
            <b/>
            <sz val="9"/>
            <color indexed="81"/>
            <rFont val="Tahoma"/>
            <family val="2"/>
          </rPr>
          <t>E4DSL_PRI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012EA86C-BCC6-4031-B453-15682D1368BE}">
      <text>
        <r>
          <rPr>
            <b/>
            <sz val="9"/>
            <color indexed="81"/>
            <rFont val="Tahoma"/>
            <family val="2"/>
          </rPr>
          <t>E4GSL_PRI</t>
        </r>
      </text>
    </comment>
    <comment ref="C8" authorId="0" shapeId="0" xr:uid="{704A5C65-C290-4BD3-8F2B-294DB2E8B3F9}">
      <text>
        <r>
          <rPr>
            <b/>
            <sz val="9"/>
            <color indexed="81"/>
            <rFont val="Tahoma"/>
            <family val="2"/>
          </rPr>
          <t>E4GSL_PRI</t>
        </r>
      </text>
    </comment>
    <comment ref="C9" authorId="0" shapeId="0" xr:uid="{6A5D8B44-217F-42FC-9FB4-AB8FF03932B9}">
      <text>
        <r>
          <rPr>
            <b/>
            <sz val="9"/>
            <color indexed="81"/>
            <rFont val="Tahoma"/>
            <family val="2"/>
          </rPr>
          <t>E4DSL_PRI</t>
        </r>
      </text>
    </comment>
    <comment ref="C10" authorId="0" shapeId="0" xr:uid="{461769D8-82DC-46E8-B212-2B47BF2D2573}">
      <text>
        <r>
          <rPr>
            <b/>
            <sz val="9"/>
            <color indexed="81"/>
            <rFont val="Tahoma"/>
            <family val="2"/>
          </rPr>
          <t>E4GSL_PRI</t>
        </r>
      </text>
    </comment>
    <comment ref="C11" authorId="0" shapeId="0" xr:uid="{7BF4343A-E60B-4819-B153-A4EDB18288B2}">
      <text>
        <r>
          <rPr>
            <b/>
            <sz val="9"/>
            <color indexed="81"/>
            <rFont val="Tahoma"/>
            <family val="2"/>
          </rPr>
          <t>E4GSL_PUB</t>
        </r>
      </text>
    </comment>
    <comment ref="C12" authorId="0" shapeId="0" xr:uid="{BA5D959A-7A5E-4D5C-87BC-26289C7B35DD}">
      <text>
        <r>
          <rPr>
            <b/>
            <sz val="9"/>
            <color indexed="81"/>
            <rFont val="Tahoma"/>
            <family val="2"/>
          </rPr>
          <t>E4DSL_PUB</t>
        </r>
      </text>
    </comment>
    <comment ref="C13" authorId="0" shapeId="0" xr:uid="{FF3BCBB7-2CB3-4294-9C5C-F891B0890762}">
      <text>
        <r>
          <rPr>
            <b/>
            <sz val="9"/>
            <color indexed="81"/>
            <rFont val="Tahoma"/>
            <family val="2"/>
          </rPr>
          <t>E4GSL_PUB</t>
        </r>
      </text>
    </comment>
    <comment ref="C14" authorId="0" shapeId="0" xr:uid="{804C637E-B8DA-4438-A67A-2B33649C739B}">
      <text>
        <r>
          <rPr>
            <b/>
            <sz val="9"/>
            <color indexed="81"/>
            <rFont val="Tahoma"/>
            <family val="2"/>
          </rPr>
          <t>E4DSL_PUB</t>
        </r>
      </text>
    </comment>
    <comment ref="C15" authorId="0" shapeId="0" xr:uid="{9EEF2E50-9B00-4A3B-8B32-7859CCEB7B49}">
      <text>
        <r>
          <rPr>
            <b/>
            <sz val="9"/>
            <color indexed="81"/>
            <rFont val="Tahoma"/>
            <family val="2"/>
          </rPr>
          <t>E4GSL_PUB</t>
        </r>
      </text>
    </comment>
  </commentList>
</comments>
</file>

<file path=xl/sharedStrings.xml><?xml version="1.0" encoding="utf-8"?>
<sst xmlns="http://schemas.openxmlformats.org/spreadsheetml/2006/main" count="3507" uniqueCount="177">
  <si>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</si>
  <si>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</si>
  <si>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</si>
  <si>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</si>
  <si>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</si>
  <si>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</si>
  <si>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</si>
  <si>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</si>
  <si>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</si>
  <si>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</si>
  <si>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</si>
  <si>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</si>
  <si>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</si>
  <si>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</si>
  <si>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</si>
  <si>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</si>
  <si>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</si>
  <si>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</si>
  <si>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</si>
  <si>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Private vehicles - Automobiles</t>
  </si>
  <si>
    <t>Techs_Auto</t>
  </si>
  <si>
    <t>Private vehicles - Motorcycle</t>
  </si>
  <si>
    <t>Techs_Motos</t>
  </si>
  <si>
    <t>Private vehicles - Pick Up and Jeep</t>
  </si>
  <si>
    <t>Techs_SUV</t>
  </si>
  <si>
    <t>Public vehicles - Taxis</t>
  </si>
  <si>
    <t>Techs_Taxi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</si>
  <si>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</si>
  <si>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</si>
  <si>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</si>
  <si>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</si>
  <si>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</si>
  <si>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</si>
  <si>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</si>
  <si>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</si>
  <si>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</si>
  <si>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</si>
  <si>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</si>
  <si>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</si>
  <si>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</si>
  <si>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</si>
  <si>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</si>
  <si>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</si>
  <si>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</si>
  <si>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</si>
  <si>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</si>
  <si>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</si>
  <si>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</si>
  <si>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</si>
  <si>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</si>
  <si>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</si>
  <si>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Public</t>
  </si>
  <si>
    <t>Public - Passenger Transport</t>
  </si>
  <si>
    <t>E6TDPASPUB</t>
  </si>
  <si>
    <t>Demand</t>
  </si>
  <si>
    <t>n.a.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</si>
  <si>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</si>
  <si>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</si>
  <si>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</si>
  <si>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</si>
  <si>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</si>
  <si>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</si>
  <si>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</si>
  <si>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</si>
  <si>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</si>
  <si>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</si>
  <si>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Sector</t>
  </si>
  <si>
    <t>Restriction_Type</t>
  </si>
  <si>
    <t>Set</t>
  </si>
  <si>
    <t>Set_Index</t>
  </si>
  <si>
    <t>None</t>
  </si>
  <si>
    <t>Exact_Multiplier</t>
  </si>
  <si>
    <t> </t>
  </si>
  <si>
    <t>EmissionActivityRatio</t>
  </si>
  <si>
    <t>T4DSL_PRI</t>
  </si>
  <si>
    <t>T4GSL_PRI</t>
  </si>
  <si>
    <t>T4GSL_PUB</t>
  </si>
  <si>
    <t>T4DSL_PUB</t>
  </si>
  <si>
    <t>T4DSL_HEA</t>
  </si>
  <si>
    <t>T4DSL_LIG</t>
  </si>
  <si>
    <t>T4GSL_LIG</t>
  </si>
  <si>
    <t>Maritime</t>
  </si>
  <si>
    <t>Aviation</t>
  </si>
  <si>
    <t>Maritime Freight</t>
  </si>
  <si>
    <t>Techs_Maritime</t>
  </si>
  <si>
    <t>Techs_Maritime_Freight</t>
  </si>
  <si>
    <t>Techs_Aviation</t>
  </si>
  <si>
    <t>Transport</t>
  </si>
  <si>
    <t>Private</t>
  </si>
  <si>
    <t>Automobiles Diesel</t>
  </si>
  <si>
    <t>TRAUTDSL</t>
  </si>
  <si>
    <t>interp</t>
  </si>
  <si>
    <t>Max</t>
  </si>
  <si>
    <t>Automobiles Gasoline</t>
  </si>
  <si>
    <t>TRAUTGSL</t>
  </si>
  <si>
    <t>Min</t>
  </si>
  <si>
    <t>Automobiles Electric</t>
  </si>
  <si>
    <t>TRAUTELE</t>
  </si>
  <si>
    <t>Min/Max</t>
  </si>
  <si>
    <t>Automobiles Hybrid Gasoline</t>
  </si>
  <si>
    <t>TRAUTHG</t>
  </si>
  <si>
    <t>Motorcycle Gasoline</t>
  </si>
  <si>
    <t>TRMOTGSL</t>
  </si>
  <si>
    <t>Motorcycle Electric</t>
  </si>
  <si>
    <t>TRMOTELE</t>
  </si>
  <si>
    <t>Pick Up and Jeep Diesel</t>
  </si>
  <si>
    <t>TRSUVDSL</t>
  </si>
  <si>
    <t>Pick Up and Jeep Gasoline</t>
  </si>
  <si>
    <t>TRSUVGSL</t>
  </si>
  <si>
    <t>Pick Up and Jeep Electric</t>
  </si>
  <si>
    <t>TRSUVELE</t>
  </si>
  <si>
    <t>Taxi Gasoline</t>
  </si>
  <si>
    <t>TRTAXGSL</t>
  </si>
  <si>
    <t>Taxi Electric</t>
  </si>
  <si>
    <t>TRTAXELE</t>
  </si>
  <si>
    <t>Minibus Diesel</t>
  </si>
  <si>
    <t>TRMBSDSL</t>
  </si>
  <si>
    <t>Minibus Gasoline</t>
  </si>
  <si>
    <t>TRMBSGSL</t>
  </si>
  <si>
    <t>Minibus Electric</t>
  </si>
  <si>
    <t>TRMBSELE</t>
  </si>
  <si>
    <t>Bus Public Diesel</t>
  </si>
  <si>
    <t>TRBPUDSL</t>
  </si>
  <si>
    <t>Bus Public Gasoline</t>
  </si>
  <si>
    <t>TRBPUGSL</t>
  </si>
  <si>
    <t>Bus Public Electric</t>
  </si>
  <si>
    <t>TRBPUELE</t>
  </si>
  <si>
    <t>Bus Public Hydrogen</t>
  </si>
  <si>
    <t>TRBPUHYD</t>
  </si>
  <si>
    <t>Heavy Fright</t>
  </si>
  <si>
    <t>Heavy Truck Diesel</t>
  </si>
  <si>
    <t>TRYTKDSL</t>
  </si>
  <si>
    <t>Heavy Truck Fuel Oil</t>
  </si>
  <si>
    <t>TRYTKFOI</t>
  </si>
  <si>
    <t>Heavy Truck Electric</t>
  </si>
  <si>
    <t>TRYTKELE</t>
  </si>
  <si>
    <t>Heavy Truck Hydrogen</t>
  </si>
  <si>
    <t>TRYTKHYD</t>
  </si>
  <si>
    <t>Heavy Truck Hybrid Diesel</t>
  </si>
  <si>
    <t>TRYTKHD</t>
  </si>
  <si>
    <t>Light Freight</t>
  </si>
  <si>
    <t>Light Truck Diesel</t>
  </si>
  <si>
    <t>TRYLFDSL</t>
  </si>
  <si>
    <t>Light Truck Gasoline</t>
  </si>
  <si>
    <t>TRYLFGSL</t>
  </si>
  <si>
    <t>Light Truck Electric</t>
  </si>
  <si>
    <t>TRYLFELE</t>
  </si>
  <si>
    <t>Light Truck Hybrid Diesel</t>
  </si>
  <si>
    <t>TRYLFHD</t>
  </si>
  <si>
    <t>Maritime Diesel</t>
  </si>
  <si>
    <t>TRMARDSL</t>
  </si>
  <si>
    <t>Maritime Fuel Oil</t>
  </si>
  <si>
    <t>TRMARFOI</t>
  </si>
  <si>
    <t>Maritime Hydrogen</t>
  </si>
  <si>
    <t>TRMARHYD</t>
  </si>
  <si>
    <t>Maritime Freight Diesel</t>
  </si>
  <si>
    <t>TRMAMFREDSL</t>
  </si>
  <si>
    <t>Maritime Freight Fuel Oil</t>
  </si>
  <si>
    <t>TRMAMFREFOI</t>
  </si>
  <si>
    <t>Maritime Freight Hydrogen</t>
  </si>
  <si>
    <t>TRMAMFREHYD</t>
  </si>
  <si>
    <t>Aviation Kerosen</t>
  </si>
  <si>
    <t>TRAVKER</t>
  </si>
  <si>
    <t>Aviation Hydrogen</t>
  </si>
  <si>
    <t>TRAVHYD</t>
  </si>
  <si>
    <t>Non Motorized - Passenger Transport</t>
  </si>
  <si>
    <t>E6TRNOMOT</t>
  </si>
  <si>
    <t>LTS</t>
  </si>
  <si>
    <t>Se cambia la formula antigua por una interpolacion lineal para evitar gradas</t>
  </si>
  <si>
    <t>El BAU ya tiene cierto grado de accion, eso esta bien? Por que el BAU no son todos unos?</t>
  </si>
  <si>
    <t>Se mantiene igual entre 2021 y 2025</t>
  </si>
  <si>
    <t>t</t>
  </si>
  <si>
    <t>Exact</t>
  </si>
  <si>
    <t>TotalAnnualMaxCapacity</t>
  </si>
  <si>
    <t>Transport restrictions</t>
  </si>
  <si>
    <t>TotalTechnologyAnnualActivityLowerLimit</t>
  </si>
  <si>
    <t>InputActivityRatio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</si>
</sst>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rgb="FFFF7C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E87331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6E3BC"/>
        <bgColor rgb="FFD6E3BC"/>
      </patternFill>
    </fill>
    <fill>
      <patternFill patternType="solid">
        <fgColor rgb="FFDAEEF3"/>
        <bgColor rgb="FFDAEEF3"/>
      </patternFill>
    </fill>
    <fill>
      <patternFill patternType="solid">
        <fgColor rgb="FFE87331"/>
        <bgColor rgb="FFDAEEF3"/>
      </patternFill>
    </fill>
    <fill>
      <patternFill patternType="solid">
        <fgColor rgb="FF9BC2E6"/>
        <bgColor rgb="FF000000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4" xfId="0" applyBorder="1"/>
    <xf numFmtId="0" fontId="0" fillId="0" borderId="6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3" xfId="0" applyBorder="1"/>
    <xf numFmtId="0" fontId="1" fillId="0" borderId="14" xfId="0" applyFont="1" applyBorder="1"/>
    <xf numFmtId="0" fontId="1" fillId="0" borderId="7" xfId="0" applyFont="1" applyBorder="1"/>
    <xf numFmtId="0" fontId="1" fillId="0" borderId="15" xfId="0" applyFont="1" applyBorder="1"/>
    <xf numFmtId="0" fontId="0" fillId="0" borderId="2" xfId="0" applyBorder="1"/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4" xfId="0" applyFont="1" applyBorder="1"/>
    <xf numFmtId="0" fontId="5" fillId="0" borderId="17" xfId="0" applyFont="1" applyBorder="1"/>
    <xf numFmtId="0" fontId="5" fillId="0" borderId="18" xfId="0" applyFont="1" applyBorder="1"/>
    <xf numFmtId="0" fontId="5" fillId="0" borderId="17" xfId="0" applyFont="1" applyBorder="1" applyAlignment="1">
      <alignment wrapText="1"/>
    </xf>
    <xf numFmtId="0" fontId="5" fillId="0" borderId="19" xfId="0" applyFont="1" applyBorder="1"/>
    <xf numFmtId="0" fontId="5" fillId="0" borderId="16" xfId="0" applyFont="1" applyBorder="1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3" xfId="0" applyBorder="1"/>
    <xf numFmtId="0" fontId="6" fillId="0" borderId="32" xfId="0" applyFont="1" applyBorder="1"/>
    <xf numFmtId="0" fontId="6" fillId="0" borderId="33" xfId="0" applyFont="1" applyBorder="1"/>
    <xf numFmtId="0" fontId="6" fillId="0" borderId="28" xfId="0" applyFont="1" applyBorder="1"/>
    <xf numFmtId="0" fontId="6" fillId="0" borderId="30" xfId="0" applyFont="1" applyBorder="1"/>
    <xf numFmtId="0" fontId="6" fillId="0" borderId="31" xfId="0" applyFont="1" applyBorder="1"/>
    <xf numFmtId="0" fontId="7" fillId="0" borderId="20" xfId="0" applyFont="1" applyBorder="1"/>
    <xf numFmtId="0" fontId="7" fillId="0" borderId="21" xfId="0" applyFont="1" applyBorder="1"/>
    <xf numFmtId="0" fontId="7" fillId="0" borderId="24" xfId="0" applyFont="1" applyBorder="1"/>
    <xf numFmtId="0" fontId="7" fillId="0" borderId="14" xfId="0" applyFont="1" applyBorder="1"/>
    <xf numFmtId="0" fontId="7" fillId="0" borderId="17" xfId="0" applyFont="1" applyBorder="1"/>
    <xf numFmtId="0" fontId="7" fillId="0" borderId="17" xfId="0" applyFont="1" applyBorder="1" applyAlignment="1">
      <alignment wrapText="1"/>
    </xf>
    <xf numFmtId="0" fontId="7" fillId="0" borderId="19" xfId="0" applyFont="1" applyBorder="1"/>
    <xf numFmtId="0" fontId="7" fillId="3" borderId="14" xfId="0" applyFont="1" applyFill="1" applyBorder="1"/>
    <xf numFmtId="0" fontId="7" fillId="3" borderId="17" xfId="0" applyFont="1" applyFill="1" applyBorder="1"/>
    <xf numFmtId="0" fontId="7" fillId="3" borderId="18" xfId="0" applyFont="1" applyFill="1" applyBorder="1"/>
    <xf numFmtId="0" fontId="7" fillId="0" borderId="18" xfId="0" applyFont="1" applyBorder="1"/>
    <xf numFmtId="0" fontId="6" fillId="0" borderId="29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2" xfId="0" applyFont="1" applyBorder="1"/>
    <xf numFmtId="0" fontId="6" fillId="0" borderId="25" xfId="0" applyFont="1" applyBorder="1"/>
    <xf numFmtId="0" fontId="6" fillId="0" borderId="0" xfId="0" applyFont="1"/>
    <xf numFmtId="0" fontId="6" fillId="0" borderId="26" xfId="0" applyFont="1" applyBorder="1"/>
    <xf numFmtId="0" fontId="6" fillId="0" borderId="27" xfId="0" applyFont="1" applyBorder="1"/>
    <xf numFmtId="0" fontId="0" fillId="0" borderId="8" xfId="0" applyBorder="1" applyAlignment="1">
      <alignment horizontal="center"/>
    </xf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8" fillId="4" borderId="23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26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4" borderId="29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2" fontId="0" fillId="0" borderId="0" xfId="0" applyNumberFormat="1"/>
    <xf numFmtId="0" fontId="8" fillId="7" borderId="22" xfId="0" applyFont="1" applyFill="1" applyBorder="1" applyAlignment="1">
      <alignment horizontal="center" vertical="center"/>
    </xf>
    <xf numFmtId="0" fontId="8" fillId="7" borderId="23" xfId="0" applyFont="1" applyFill="1" applyBorder="1" applyAlignment="1">
      <alignment horizontal="center" vertical="center"/>
    </xf>
    <xf numFmtId="0" fontId="8" fillId="7" borderId="25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27" xfId="0" applyFont="1" applyFill="1" applyBorder="1" applyAlignment="1">
      <alignment horizontal="center" vertical="center"/>
    </xf>
    <xf numFmtId="0" fontId="8" fillId="7" borderId="28" xfId="0" applyFont="1" applyFill="1" applyBorder="1" applyAlignment="1">
      <alignment horizontal="center" vertical="center"/>
    </xf>
    <xf numFmtId="0" fontId="8" fillId="8" borderId="34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8" fillId="8" borderId="27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8" fillId="9" borderId="28" xfId="0" applyFont="1" applyFill="1" applyBorder="1" applyAlignment="1">
      <alignment horizontal="center" vertical="center"/>
    </xf>
    <xf numFmtId="0" fontId="8" fillId="9" borderId="29" xfId="0" applyFont="1" applyFill="1" applyBorder="1" applyAlignment="1">
      <alignment horizontal="center" vertical="center"/>
    </xf>
    <xf numFmtId="0" fontId="8" fillId="9" borderId="23" xfId="0" applyFont="1" applyFill="1" applyBorder="1" applyAlignment="1">
      <alignment horizontal="center" vertical="center"/>
    </xf>
    <xf numFmtId="0" fontId="8" fillId="10" borderId="23" xfId="0" applyFont="1" applyFill="1" applyBorder="1" applyAlignment="1">
      <alignment horizontal="center" vertical="center"/>
    </xf>
    <xf numFmtId="0" fontId="8" fillId="10" borderId="24" xfId="0" applyFont="1" applyFill="1" applyBorder="1" applyAlignment="1">
      <alignment horizontal="center" vertical="center"/>
    </xf>
    <xf numFmtId="0" fontId="8" fillId="10" borderId="0" xfId="0" applyFont="1" applyFill="1" applyAlignment="1">
      <alignment horizontal="center" vertical="center"/>
    </xf>
    <xf numFmtId="0" fontId="8" fillId="10" borderId="26" xfId="0" applyFont="1" applyFill="1" applyBorder="1" applyAlignment="1">
      <alignment horizontal="center" vertical="center"/>
    </xf>
    <xf numFmtId="0" fontId="8" fillId="10" borderId="28" xfId="0" applyFont="1" applyFill="1" applyBorder="1" applyAlignment="1">
      <alignment horizontal="center" vertical="center"/>
    </xf>
    <xf numFmtId="0" fontId="8" fillId="10" borderId="29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11" borderId="28" xfId="0" applyFont="1" applyFill="1" applyBorder="1" applyAlignment="1">
      <alignment horizontal="center" vertical="center"/>
    </xf>
    <xf numFmtId="0" fontId="8" fillId="11" borderId="0" xfId="0" applyFont="1" applyFill="1" applyAlignment="1">
      <alignment horizontal="center" vertical="center"/>
    </xf>
    <xf numFmtId="0" fontId="8" fillId="12" borderId="25" xfId="0" applyFont="1" applyFill="1" applyBorder="1" applyAlignment="1">
      <alignment horizontal="center" vertical="center"/>
    </xf>
    <xf numFmtId="0" fontId="8" fillId="12" borderId="0" xfId="0" applyFont="1" applyFill="1" applyAlignment="1">
      <alignment horizontal="center" vertical="center"/>
    </xf>
    <xf numFmtId="0" fontId="8" fillId="12" borderId="23" xfId="0" applyFont="1" applyFill="1" applyBorder="1" applyAlignment="1">
      <alignment horizontal="center" vertical="center"/>
    </xf>
    <xf numFmtId="0" fontId="8" fillId="12" borderId="24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12" borderId="28" xfId="0" applyFont="1" applyFill="1" applyBorder="1" applyAlignment="1">
      <alignment horizontal="center" vertical="center"/>
    </xf>
    <xf numFmtId="0" fontId="8" fillId="12" borderId="29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3" borderId="0" xfId="0" applyFont="1" applyFill="1" applyAlignment="1">
      <alignment horizontal="center" vertical="center"/>
    </xf>
    <xf numFmtId="0" fontId="8" fillId="13" borderId="23" xfId="0" applyFont="1" applyFill="1" applyBorder="1" applyAlignment="1">
      <alignment horizontal="center" vertical="center"/>
    </xf>
    <xf numFmtId="0" fontId="8" fillId="13" borderId="24" xfId="0" applyFont="1" applyFill="1" applyBorder="1" applyAlignment="1">
      <alignment horizontal="center" vertical="center"/>
    </xf>
    <xf numFmtId="0" fontId="8" fillId="13" borderId="28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2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0" borderId="12" xfId="0" applyBorder="1"/>
    <xf numFmtId="0" fontId="0" fillId="0" borderId="35" xfId="0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5" borderId="36" xfId="0" applyFill="1" applyBorder="1" applyAlignment="1">
      <alignment horizontal="center" vertical="center"/>
    </xf>
    <xf numFmtId="164" fontId="0" fillId="16" borderId="1" xfId="0" applyNumberFormat="1" applyFill="1" applyBorder="1" applyAlignment="1">
      <alignment horizontal="center" vertical="center"/>
    </xf>
    <xf numFmtId="164" fontId="0" fillId="16" borderId="8" xfId="0" applyNumberFormat="1" applyFill="1" applyBorder="1" applyAlignment="1">
      <alignment horizontal="center" vertical="center"/>
    </xf>
    <xf numFmtId="164" fontId="0" fillId="16" borderId="2" xfId="0" applyNumberFormat="1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/>
    <xf numFmtId="0" fontId="0" fillId="0" borderId="30" xfId="0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38" xfId="0" applyFill="1" applyBorder="1" applyAlignment="1">
      <alignment horizontal="center" vertical="center"/>
    </xf>
    <xf numFmtId="164" fontId="0" fillId="16" borderId="5" xfId="0" applyNumberFormat="1" applyFill="1" applyBorder="1" applyAlignment="1">
      <alignment horizontal="center" vertical="center"/>
    </xf>
    <xf numFmtId="164" fontId="0" fillId="16" borderId="10" xfId="0" applyNumberFormat="1" applyFill="1" applyBorder="1" applyAlignment="1">
      <alignment horizontal="center" vertical="center"/>
    </xf>
    <xf numFmtId="164" fontId="0" fillId="16" borderId="6" xfId="0" applyNumberFormat="1" applyFill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8" fillId="17" borderId="28" xfId="0" applyFont="1" applyFill="1" applyBorder="1" applyAlignment="1">
      <alignment horizontal="center" vertical="center"/>
    </xf>
    <xf numFmtId="0" fontId="8" fillId="18" borderId="28" xfId="0" applyFont="1" applyFill="1" applyBorder="1" applyAlignment="1">
      <alignment horizontal="center" vertical="center"/>
    </xf>
    <xf numFmtId="0" fontId="9" fillId="10" borderId="9" xfId="0" applyFont="1" applyFill="1" applyBorder="1"/>
    <xf numFmtId="0" fontId="9" fillId="20" borderId="9" xfId="0" applyFont="1" applyFill="1" applyBorder="1"/>
    <xf numFmtId="0" fontId="1" fillId="0" borderId="39" xfId="0" applyFont="1" applyBorder="1" applyAlignment="1">
      <alignment horizontal="center" vertical="center"/>
    </xf>
    <xf numFmtId="0" fontId="9" fillId="19" borderId="1" xfId="0" applyFont="1" applyFill="1" applyBorder="1"/>
    <xf numFmtId="0" fontId="9" fillId="19" borderId="8" xfId="0" applyFont="1" applyFill="1" applyBorder="1"/>
    <xf numFmtId="0" fontId="9" fillId="10" borderId="3" xfId="0" applyFont="1" applyFill="1" applyBorder="1"/>
    <xf numFmtId="0" fontId="9" fillId="20" borderId="3" xfId="0" applyFont="1" applyFill="1" applyBorder="1"/>
    <xf numFmtId="0" fontId="0" fillId="0" borderId="10" xfId="0" applyBorder="1"/>
    <xf numFmtId="0" fontId="0" fillId="0" borderId="5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9" xfId="0" applyFont="1" applyBorder="1"/>
    <xf numFmtId="0" fontId="10" fillId="21" borderId="1" xfId="0" applyFont="1" applyFill="1" applyBorder="1"/>
    <xf numFmtId="0" fontId="1" fillId="0" borderId="8" xfId="0" applyFont="1" applyBorder="1"/>
    <xf numFmtId="0" fontId="10" fillId="21" borderId="2" xfId="0" applyFont="1" applyFill="1" applyBorder="1"/>
    <xf numFmtId="0" fontId="10" fillId="21" borderId="3" xfId="0" applyFont="1" applyFill="1" applyBorder="1"/>
    <xf numFmtId="0" fontId="10" fillId="21" borderId="4" xfId="0" applyFont="1" applyFill="1" applyBorder="1"/>
    <xf numFmtId="0" fontId="8" fillId="24" borderId="43" xfId="0" applyFont="1" applyFill="1" applyBorder="1"/>
    <xf numFmtId="0" fontId="9" fillId="19" borderId="44" xfId="0" applyFont="1" applyFill="1" applyBorder="1"/>
    <xf numFmtId="0" fontId="9" fillId="19" borderId="43" xfId="0" applyFont="1" applyFill="1" applyBorder="1"/>
    <xf numFmtId="0" fontId="0" fillId="0" borderId="45" xfId="0" applyBorder="1"/>
    <xf numFmtId="0" fontId="10" fillId="21" borderId="46" xfId="0" applyFont="1" applyFill="1" applyBorder="1"/>
    <xf numFmtId="0" fontId="1" fillId="0" borderId="47" xfId="0" applyFont="1" applyBorder="1"/>
    <xf numFmtId="0" fontId="10" fillId="21" borderId="48" xfId="0" applyFont="1" applyFill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9" fillId="20" borderId="46" xfId="0" applyFont="1" applyFill="1" applyBorder="1"/>
    <xf numFmtId="0" fontId="9" fillId="20" borderId="47" xfId="0" applyFont="1" applyFill="1" applyBorder="1"/>
    <xf numFmtId="0" fontId="11" fillId="22" borderId="9" xfId="0" applyFont="1" applyFill="1" applyBorder="1"/>
    <xf numFmtId="0" fontId="11" fillId="22" borderId="8" xfId="0" applyFont="1" applyFill="1" applyBorder="1"/>
    <xf numFmtId="0" fontId="11" fillId="22" borderId="10" xfId="0" applyFont="1" applyFill="1" applyBorder="1"/>
    <xf numFmtId="0" fontId="11" fillId="21" borderId="1" xfId="0" applyFont="1" applyFill="1" applyBorder="1"/>
    <xf numFmtId="0" fontId="11" fillId="21" borderId="2" xfId="0" applyFont="1" applyFill="1" applyBorder="1"/>
    <xf numFmtId="0" fontId="11" fillId="21" borderId="3" xfId="0" applyFont="1" applyFill="1" applyBorder="1"/>
    <xf numFmtId="0" fontId="11" fillId="21" borderId="4" xfId="0" applyFont="1" applyFill="1" applyBorder="1"/>
    <xf numFmtId="0" fontId="11" fillId="21" borderId="5" xfId="0" applyFont="1" applyFill="1" applyBorder="1"/>
    <xf numFmtId="0" fontId="11" fillId="21" borderId="6" xfId="0" applyFont="1" applyFill="1" applyBorder="1"/>
    <xf numFmtId="0" fontId="9" fillId="23" borderId="49" xfId="0" applyFont="1" applyFill="1" applyBorder="1"/>
    <xf numFmtId="0" fontId="8" fillId="19" borderId="43" xfId="0" applyFont="1" applyFill="1" applyBorder="1"/>
    <xf numFmtId="0" fontId="9" fillId="23" borderId="1" xfId="0" applyFont="1" applyFill="1" applyBorder="1"/>
    <xf numFmtId="0" fontId="9" fillId="23" borderId="50" xfId="0" applyFont="1" applyFill="1" applyBorder="1"/>
    <xf numFmtId="0" fontId="9" fillId="19" borderId="3" xfId="0" applyFont="1" applyFill="1" applyBorder="1"/>
    <xf numFmtId="0" fontId="9" fillId="19" borderId="51" xfId="0" applyFont="1" applyFill="1" applyBorder="1"/>
    <xf numFmtId="0" fontId="8" fillId="19" borderId="3" xfId="0" applyFont="1" applyFill="1" applyBorder="1"/>
    <xf numFmtId="0" fontId="8" fillId="19" borderId="51" xfId="0" applyFont="1" applyFill="1" applyBorder="1"/>
    <xf numFmtId="0" fontId="8" fillId="24" borderId="3" xfId="0" applyFont="1" applyFill="1" applyBorder="1"/>
    <xf numFmtId="0" fontId="8" fillId="24" borderId="51" xfId="0" applyFont="1" applyFill="1" applyBorder="1"/>
    <xf numFmtId="0" fontId="9" fillId="19" borderId="5" xfId="0" applyFont="1" applyFill="1" applyBorder="1"/>
    <xf numFmtId="0" fontId="9" fillId="19" borderId="5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>
      <selection activeCell="D4" sqref="D4"/>
    </sheetView>
  </sheetViews>
  <sheetFormatPr defaultColWidth="8.6640625" defaultRowHeight="14.4" x14ac:dyDescent="0.3"/>
  <cols>
    <col min="1" max="1" width="18.33203125" bestFit="1" customWidth="1"/>
    <col min="2" max="2" width="9.33203125" bestFit="1" customWidth="1"/>
    <col min="3" max="3" width="9.33203125" customWidth="1"/>
    <col min="4" max="4" width="9.6640625" bestFit="1" customWidth="1"/>
    <col min="5" max="5" width="9.33203125" customWidth="1"/>
    <col min="6" max="6" width="93" bestFit="1" customWidth="1"/>
  </cols>
  <sheetData>
    <row r="1" spans="1:6" ht="15" thickBot="1" x14ac:dyDescent="0.3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5" t="s">
        <v>5</v>
      </c>
    </row>
    <row r="2" spans="1:6" x14ac:dyDescent="0.3">
      <c r="A2" s="24" t="s">
        <v>6</v>
      </c>
      <c r="B2" s="19" t="s">
        <v>7</v>
      </c>
      <c r="C2" s="19" t="s">
        <v>7</v>
      </c>
      <c r="D2" s="19" t="s">
        <v>6</v>
      </c>
      <c r="E2" s="19" t="s">
        <v>8</v>
      </c>
      <c r="F2" s="16" t="s">
        <v>9</v>
      </c>
    </row>
    <row r="3" spans="1:6" x14ac:dyDescent="0.3">
      <c r="A3" s="37" t="s">
        <v>167</v>
      </c>
      <c r="B3" s="36" t="s">
        <v>7</v>
      </c>
      <c r="C3" s="36" t="s">
        <v>10</v>
      </c>
      <c r="D3" s="36" t="s">
        <v>167</v>
      </c>
      <c r="E3" s="36" t="s">
        <v>8</v>
      </c>
      <c r="F3" s="3" t="s">
        <v>11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125CD-80FE-460F-BC3F-4242477DD6E2}">
  <sheetPr>
    <tabColor rgb="FFFFC000"/>
  </sheetPr>
  <dimension ref="A1:Q71"/>
  <sheetViews>
    <sheetView zoomScale="89" zoomScaleNormal="107" workbookViewId="0">
      <pane ySplit="1" topLeftCell="A32" activePane="bottomLeft" state="frozen"/>
      <selection pane="bottomLeft" activeCell="M39" sqref="M39"/>
    </sheetView>
  </sheetViews>
  <sheetFormatPr defaultColWidth="8.6640625" defaultRowHeight="14.4" x14ac:dyDescent="0.3"/>
  <cols>
    <col min="1" max="1" width="10.6640625" style="1" bestFit="1" customWidth="1"/>
    <col min="2" max="2" width="9.44140625" style="1" bestFit="1" customWidth="1"/>
    <col min="3" max="3" width="20.5546875" style="1" bestFit="1" customWidth="1"/>
    <col min="4" max="4" width="26.6640625" style="1" bestFit="1" customWidth="1"/>
    <col min="5" max="5" width="14.109375" style="1" bestFit="1" customWidth="1"/>
    <col min="6" max="6" width="9.88671875" style="1" bestFit="1" customWidth="1"/>
    <col min="7" max="7" width="8.88671875" style="1" bestFit="1" customWidth="1"/>
    <col min="8" max="9" width="9" style="1" bestFit="1" customWidth="1"/>
    <col min="10" max="12" width="5.44140625" style="1" bestFit="1" customWidth="1"/>
    <col min="13" max="13" width="7.44140625" style="1" bestFit="1" customWidth="1"/>
    <col min="14" max="16" width="9.88671875" style="1" bestFit="1" customWidth="1"/>
    <col min="17" max="17" width="17.88671875" style="1" bestFit="1" customWidth="1"/>
    <col min="18" max="16384" width="8.6640625" style="1"/>
  </cols>
  <sheetData>
    <row r="1" spans="1:17" ht="15" thickBot="1" x14ac:dyDescent="0.35">
      <c r="A1" s="43" t="s">
        <v>15</v>
      </c>
      <c r="B1" s="44" t="s">
        <v>66</v>
      </c>
      <c r="C1" s="44" t="s">
        <v>35</v>
      </c>
      <c r="D1" s="44" t="s">
        <v>36</v>
      </c>
      <c r="E1" s="44" t="s">
        <v>37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44" t="s">
        <v>45</v>
      </c>
      <c r="L1" s="44" t="s">
        <v>46</v>
      </c>
      <c r="M1" s="44" t="s">
        <v>47</v>
      </c>
      <c r="N1" s="44" t="s">
        <v>48</v>
      </c>
      <c r="O1" s="44" t="s">
        <v>49</v>
      </c>
      <c r="P1" s="44" t="s">
        <v>50</v>
      </c>
      <c r="Q1" s="45" t="s">
        <v>67</v>
      </c>
    </row>
    <row r="2" spans="1:17" x14ac:dyDescent="0.3">
      <c r="A2" s="83" t="s">
        <v>6</v>
      </c>
      <c r="B2" s="84" t="s">
        <v>87</v>
      </c>
      <c r="C2" s="84" t="s">
        <v>88</v>
      </c>
      <c r="D2" s="84" t="s">
        <v>89</v>
      </c>
      <c r="E2" s="84" t="s">
        <v>90</v>
      </c>
      <c r="F2" s="84" t="s">
        <v>10</v>
      </c>
      <c r="G2" s="84" t="s">
        <v>7</v>
      </c>
      <c r="H2" s="66" t="s">
        <v>55</v>
      </c>
      <c r="I2" s="66" t="s">
        <v>55</v>
      </c>
      <c r="J2" s="66" t="s">
        <v>55</v>
      </c>
      <c r="K2" s="66" t="s">
        <v>55</v>
      </c>
      <c r="L2" s="66" t="s">
        <v>55</v>
      </c>
      <c r="M2" s="66">
        <v>2025</v>
      </c>
      <c r="N2" s="66" t="s">
        <v>91</v>
      </c>
      <c r="O2" s="66">
        <v>0</v>
      </c>
      <c r="P2" s="66">
        <v>0</v>
      </c>
      <c r="Q2" s="103" t="s">
        <v>92</v>
      </c>
    </row>
    <row r="3" spans="1:17" x14ac:dyDescent="0.3">
      <c r="A3" s="85" t="s">
        <v>6</v>
      </c>
      <c r="B3" s="86" t="s">
        <v>87</v>
      </c>
      <c r="C3" s="86" t="s">
        <v>88</v>
      </c>
      <c r="D3" s="86" t="s">
        <v>93</v>
      </c>
      <c r="E3" s="86" t="s">
        <v>94</v>
      </c>
      <c r="F3" s="86" t="s">
        <v>10</v>
      </c>
      <c r="G3" s="86" t="s">
        <v>7</v>
      </c>
      <c r="H3" s="69" t="s">
        <v>55</v>
      </c>
      <c r="I3" s="69" t="s">
        <v>55</v>
      </c>
      <c r="J3" s="69" t="s">
        <v>55</v>
      </c>
      <c r="K3" s="69" t="s">
        <v>55</v>
      </c>
      <c r="L3" s="69" t="s">
        <v>55</v>
      </c>
      <c r="M3" s="69">
        <v>2025</v>
      </c>
      <c r="N3" s="69" t="s">
        <v>91</v>
      </c>
      <c r="O3" s="69">
        <v>0</v>
      </c>
      <c r="P3" s="69">
        <v>0</v>
      </c>
      <c r="Q3" s="70" t="s">
        <v>95</v>
      </c>
    </row>
    <row r="4" spans="1:17" x14ac:dyDescent="0.3">
      <c r="A4" s="85" t="s">
        <v>6</v>
      </c>
      <c r="B4" s="86" t="s">
        <v>87</v>
      </c>
      <c r="C4" s="86" t="s">
        <v>88</v>
      </c>
      <c r="D4" s="86" t="s">
        <v>96</v>
      </c>
      <c r="E4" s="86" t="s">
        <v>97</v>
      </c>
      <c r="F4" s="86" t="s">
        <v>7</v>
      </c>
      <c r="G4" s="86" t="s">
        <v>10</v>
      </c>
      <c r="H4" s="71">
        <v>1E-3</v>
      </c>
      <c r="I4" s="71">
        <v>0.99</v>
      </c>
      <c r="J4" s="69">
        <v>0.06</v>
      </c>
      <c r="K4" s="69">
        <v>0.01</v>
      </c>
      <c r="L4" s="69">
        <v>2030</v>
      </c>
      <c r="M4" s="69">
        <v>2025</v>
      </c>
      <c r="N4" s="69" t="s">
        <v>55</v>
      </c>
      <c r="O4" s="69" t="s">
        <v>55</v>
      </c>
      <c r="P4" s="69" t="s">
        <v>55</v>
      </c>
      <c r="Q4" s="70" t="s">
        <v>98</v>
      </c>
    </row>
    <row r="5" spans="1:17" ht="15" thickBot="1" x14ac:dyDescent="0.35">
      <c r="A5" s="87" t="s">
        <v>6</v>
      </c>
      <c r="B5" s="88" t="s">
        <v>87</v>
      </c>
      <c r="C5" s="88" t="s">
        <v>88</v>
      </c>
      <c r="D5" s="88" t="s">
        <v>99</v>
      </c>
      <c r="E5" s="88" t="s">
        <v>100</v>
      </c>
      <c r="F5" s="88" t="s">
        <v>10</v>
      </c>
      <c r="G5" s="88" t="s">
        <v>7</v>
      </c>
      <c r="H5" s="73" t="s">
        <v>55</v>
      </c>
      <c r="I5" s="73" t="s">
        <v>55</v>
      </c>
      <c r="J5" s="73" t="s">
        <v>55</v>
      </c>
      <c r="K5" s="73" t="s">
        <v>55</v>
      </c>
      <c r="L5" s="73" t="s">
        <v>55</v>
      </c>
      <c r="M5" s="73">
        <v>2025</v>
      </c>
      <c r="N5" s="73" t="s">
        <v>91</v>
      </c>
      <c r="O5" s="73">
        <v>0</v>
      </c>
      <c r="P5" s="73">
        <v>0</v>
      </c>
      <c r="Q5" s="75" t="s">
        <v>92</v>
      </c>
    </row>
    <row r="6" spans="1:17" x14ac:dyDescent="0.3">
      <c r="A6" s="85" t="s">
        <v>6</v>
      </c>
      <c r="B6" s="86" t="s">
        <v>87</v>
      </c>
      <c r="C6" s="86" t="s">
        <v>88</v>
      </c>
      <c r="D6" s="86" t="s">
        <v>101</v>
      </c>
      <c r="E6" s="86" t="s">
        <v>102</v>
      </c>
      <c r="F6" s="84" t="s">
        <v>10</v>
      </c>
      <c r="G6" s="84" t="s">
        <v>7</v>
      </c>
      <c r="H6" s="66" t="s">
        <v>55</v>
      </c>
      <c r="I6" s="66" t="s">
        <v>55</v>
      </c>
      <c r="J6" s="66" t="s">
        <v>55</v>
      </c>
      <c r="K6" s="66" t="s">
        <v>55</v>
      </c>
      <c r="L6" s="66" t="s">
        <v>55</v>
      </c>
      <c r="M6" s="66">
        <v>2025</v>
      </c>
      <c r="N6" s="66" t="s">
        <v>91</v>
      </c>
      <c r="O6" s="66">
        <v>0.85</v>
      </c>
      <c r="P6" s="66">
        <v>0.9</v>
      </c>
      <c r="Q6" s="67" t="s">
        <v>95</v>
      </c>
    </row>
    <row r="7" spans="1:17" ht="15" thickBot="1" x14ac:dyDescent="0.35">
      <c r="A7" s="87" t="s">
        <v>6</v>
      </c>
      <c r="B7" s="88" t="s">
        <v>87</v>
      </c>
      <c r="C7" s="88" t="s">
        <v>88</v>
      </c>
      <c r="D7" s="88" t="s">
        <v>103</v>
      </c>
      <c r="E7" s="88" t="s">
        <v>104</v>
      </c>
      <c r="F7" s="88" t="s">
        <v>7</v>
      </c>
      <c r="G7" s="88" t="s">
        <v>10</v>
      </c>
      <c r="H7" s="74">
        <v>1E-3</v>
      </c>
      <c r="I7" s="74">
        <v>0.99</v>
      </c>
      <c r="J7" s="73">
        <v>0.06</v>
      </c>
      <c r="K7" s="73">
        <v>0.01</v>
      </c>
      <c r="L7" s="73">
        <v>2030</v>
      </c>
      <c r="M7" s="73">
        <v>2025</v>
      </c>
      <c r="N7" s="73" t="s">
        <v>91</v>
      </c>
      <c r="O7" s="73">
        <v>0</v>
      </c>
      <c r="P7" s="73">
        <v>0</v>
      </c>
      <c r="Q7" s="75" t="s">
        <v>98</v>
      </c>
    </row>
    <row r="8" spans="1:17" x14ac:dyDescent="0.3">
      <c r="A8" s="85" t="s">
        <v>6</v>
      </c>
      <c r="B8" s="86" t="s">
        <v>87</v>
      </c>
      <c r="C8" s="86" t="s">
        <v>88</v>
      </c>
      <c r="D8" s="86" t="s">
        <v>105</v>
      </c>
      <c r="E8" s="86" t="s">
        <v>106</v>
      </c>
      <c r="F8" s="84" t="s">
        <v>10</v>
      </c>
      <c r="G8" s="84" t="s">
        <v>7</v>
      </c>
      <c r="H8" s="66" t="s">
        <v>55</v>
      </c>
      <c r="I8" s="66" t="s">
        <v>55</v>
      </c>
      <c r="J8" s="66" t="s">
        <v>55</v>
      </c>
      <c r="K8" s="66" t="s">
        <v>55</v>
      </c>
      <c r="L8" s="66" t="s">
        <v>55</v>
      </c>
      <c r="M8" s="66">
        <v>2025</v>
      </c>
      <c r="N8" s="66" t="s">
        <v>91</v>
      </c>
      <c r="O8" s="66">
        <v>0.66</v>
      </c>
      <c r="P8" s="66">
        <v>0.67</v>
      </c>
      <c r="Q8" s="67" t="s">
        <v>95</v>
      </c>
    </row>
    <row r="9" spans="1:17" x14ac:dyDescent="0.3">
      <c r="A9" s="85" t="s">
        <v>6</v>
      </c>
      <c r="B9" s="86" t="s">
        <v>87</v>
      </c>
      <c r="C9" s="86" t="s">
        <v>88</v>
      </c>
      <c r="D9" s="86" t="s">
        <v>107</v>
      </c>
      <c r="E9" s="86" t="s">
        <v>108</v>
      </c>
      <c r="F9" s="86" t="s">
        <v>10</v>
      </c>
      <c r="G9" s="86" t="s">
        <v>7</v>
      </c>
      <c r="H9" s="69" t="s">
        <v>55</v>
      </c>
      <c r="I9" s="69" t="s">
        <v>55</v>
      </c>
      <c r="J9" s="69" t="s">
        <v>55</v>
      </c>
      <c r="K9" s="69" t="s">
        <v>55</v>
      </c>
      <c r="L9" s="69" t="s">
        <v>55</v>
      </c>
      <c r="M9" s="69">
        <v>2025</v>
      </c>
      <c r="N9" s="69" t="s">
        <v>91</v>
      </c>
      <c r="O9" s="69">
        <v>0.28999999999999998</v>
      </c>
      <c r="P9" s="69">
        <v>0.3</v>
      </c>
      <c r="Q9" s="70" t="s">
        <v>95</v>
      </c>
    </row>
    <row r="10" spans="1:17" ht="15" thickBot="1" x14ac:dyDescent="0.35">
      <c r="A10" s="87" t="s">
        <v>6</v>
      </c>
      <c r="B10" s="88" t="s">
        <v>87</v>
      </c>
      <c r="C10" s="88" t="s">
        <v>88</v>
      </c>
      <c r="D10" s="88" t="s">
        <v>109</v>
      </c>
      <c r="E10" s="88" t="s">
        <v>110</v>
      </c>
      <c r="F10" s="88" t="s">
        <v>7</v>
      </c>
      <c r="G10" s="88" t="s">
        <v>10</v>
      </c>
      <c r="H10" s="74">
        <v>1E-3</v>
      </c>
      <c r="I10" s="74">
        <v>0.99</v>
      </c>
      <c r="J10" s="73">
        <v>0.06</v>
      </c>
      <c r="K10" s="73">
        <v>0.01</v>
      </c>
      <c r="L10" s="73">
        <v>2030</v>
      </c>
      <c r="M10" s="73">
        <v>2025</v>
      </c>
      <c r="N10" s="73" t="s">
        <v>55</v>
      </c>
      <c r="O10" s="73" t="s">
        <v>55</v>
      </c>
      <c r="P10" s="73" t="s">
        <v>55</v>
      </c>
      <c r="Q10" s="75" t="s">
        <v>98</v>
      </c>
    </row>
    <row r="11" spans="1:17" x14ac:dyDescent="0.3">
      <c r="A11" s="114" t="s">
        <v>6</v>
      </c>
      <c r="B11" s="115" t="s">
        <v>87</v>
      </c>
      <c r="C11" s="115" t="s">
        <v>51</v>
      </c>
      <c r="D11" s="115" t="s">
        <v>111</v>
      </c>
      <c r="E11" s="115" t="s">
        <v>112</v>
      </c>
      <c r="F11" s="116" t="s">
        <v>10</v>
      </c>
      <c r="G11" s="116" t="s">
        <v>7</v>
      </c>
      <c r="H11" s="116" t="s">
        <v>55</v>
      </c>
      <c r="I11" s="116" t="s">
        <v>55</v>
      </c>
      <c r="J11" s="116" t="s">
        <v>55</v>
      </c>
      <c r="K11" s="116" t="s">
        <v>55</v>
      </c>
      <c r="L11" s="116" t="s">
        <v>55</v>
      </c>
      <c r="M11" s="116">
        <v>2025</v>
      </c>
      <c r="N11" s="116" t="s">
        <v>91</v>
      </c>
      <c r="O11" s="116">
        <v>0.85</v>
      </c>
      <c r="P11" s="116">
        <v>0.9</v>
      </c>
      <c r="Q11" s="117" t="s">
        <v>95</v>
      </c>
    </row>
    <row r="12" spans="1:17" ht="15" thickBot="1" x14ac:dyDescent="0.35">
      <c r="A12" s="118" t="s">
        <v>6</v>
      </c>
      <c r="B12" s="119" t="s">
        <v>87</v>
      </c>
      <c r="C12" s="119" t="s">
        <v>51</v>
      </c>
      <c r="D12" s="119" t="s">
        <v>113</v>
      </c>
      <c r="E12" s="119" t="s">
        <v>114</v>
      </c>
      <c r="F12" s="119" t="s">
        <v>7</v>
      </c>
      <c r="G12" s="119" t="s">
        <v>10</v>
      </c>
      <c r="H12" s="119">
        <v>1E-3</v>
      </c>
      <c r="I12" s="119">
        <v>0.99</v>
      </c>
      <c r="J12" s="119">
        <v>0.06</v>
      </c>
      <c r="K12" s="119">
        <v>0.01</v>
      </c>
      <c r="L12" s="119">
        <v>2030</v>
      </c>
      <c r="M12" s="119">
        <v>2025</v>
      </c>
      <c r="N12" s="119" t="s">
        <v>55</v>
      </c>
      <c r="O12" s="119" t="s">
        <v>55</v>
      </c>
      <c r="P12" s="119" t="s">
        <v>55</v>
      </c>
      <c r="Q12" s="120" t="s">
        <v>98</v>
      </c>
    </row>
    <row r="13" spans="1:17" x14ac:dyDescent="0.3">
      <c r="A13" s="114" t="s">
        <v>6</v>
      </c>
      <c r="B13" s="115" t="s">
        <v>87</v>
      </c>
      <c r="C13" s="115" t="s">
        <v>51</v>
      </c>
      <c r="D13" s="115" t="s">
        <v>115</v>
      </c>
      <c r="E13" s="115" t="s">
        <v>116</v>
      </c>
      <c r="F13" s="116" t="s">
        <v>10</v>
      </c>
      <c r="G13" s="116" t="s">
        <v>7</v>
      </c>
      <c r="H13" s="116" t="s">
        <v>55</v>
      </c>
      <c r="I13" s="116" t="s">
        <v>55</v>
      </c>
      <c r="J13" s="116" t="s">
        <v>55</v>
      </c>
      <c r="K13" s="116" t="s">
        <v>55</v>
      </c>
      <c r="L13" s="116" t="s">
        <v>55</v>
      </c>
      <c r="M13" s="116">
        <v>2025</v>
      </c>
      <c r="N13" s="116" t="s">
        <v>91</v>
      </c>
      <c r="O13" s="116">
        <v>0.57999999999999996</v>
      </c>
      <c r="P13" s="116">
        <v>0.59</v>
      </c>
      <c r="Q13" s="117" t="s">
        <v>95</v>
      </c>
    </row>
    <row r="14" spans="1:17" x14ac:dyDescent="0.3">
      <c r="A14" s="114" t="s">
        <v>6</v>
      </c>
      <c r="B14" s="115" t="s">
        <v>87</v>
      </c>
      <c r="C14" s="115" t="s">
        <v>51</v>
      </c>
      <c r="D14" s="115" t="s">
        <v>117</v>
      </c>
      <c r="E14" s="115" t="s">
        <v>118</v>
      </c>
      <c r="F14" s="115" t="s">
        <v>10</v>
      </c>
      <c r="G14" s="115" t="s">
        <v>7</v>
      </c>
      <c r="H14" s="115" t="s">
        <v>55</v>
      </c>
      <c r="I14" s="115" t="s">
        <v>55</v>
      </c>
      <c r="J14" s="115" t="s">
        <v>55</v>
      </c>
      <c r="K14" s="115" t="s">
        <v>55</v>
      </c>
      <c r="L14" s="115" t="s">
        <v>55</v>
      </c>
      <c r="M14" s="115">
        <v>2025</v>
      </c>
      <c r="N14" s="115" t="s">
        <v>91</v>
      </c>
      <c r="O14" s="115">
        <v>0.37</v>
      </c>
      <c r="P14" s="115">
        <v>0.38</v>
      </c>
      <c r="Q14" s="121" t="s">
        <v>95</v>
      </c>
    </row>
    <row r="15" spans="1:17" ht="15" thickBot="1" x14ac:dyDescent="0.35">
      <c r="A15" s="118" t="s">
        <v>6</v>
      </c>
      <c r="B15" s="119" t="s">
        <v>87</v>
      </c>
      <c r="C15" s="119" t="s">
        <v>51</v>
      </c>
      <c r="D15" s="119" t="s">
        <v>119</v>
      </c>
      <c r="E15" s="119" t="s">
        <v>120</v>
      </c>
      <c r="F15" s="119" t="s">
        <v>7</v>
      </c>
      <c r="G15" s="119" t="s">
        <v>10</v>
      </c>
      <c r="H15" s="119">
        <v>1E-3</v>
      </c>
      <c r="I15" s="119">
        <v>0.99</v>
      </c>
      <c r="J15" s="119">
        <v>0.06</v>
      </c>
      <c r="K15" s="119">
        <v>0.01</v>
      </c>
      <c r="L15" s="119">
        <v>2030</v>
      </c>
      <c r="M15" s="119">
        <v>2025</v>
      </c>
      <c r="N15" s="119" t="s">
        <v>55</v>
      </c>
      <c r="O15" s="119" t="s">
        <v>55</v>
      </c>
      <c r="P15" s="119" t="s">
        <v>55</v>
      </c>
      <c r="Q15" s="120" t="s">
        <v>98</v>
      </c>
    </row>
    <row r="16" spans="1:17" x14ac:dyDescent="0.3">
      <c r="A16" s="114" t="s">
        <v>6</v>
      </c>
      <c r="B16" s="115" t="s">
        <v>87</v>
      </c>
      <c r="C16" s="115" t="s">
        <v>51</v>
      </c>
      <c r="D16" s="115" t="s">
        <v>121</v>
      </c>
      <c r="E16" s="115" t="s">
        <v>122</v>
      </c>
      <c r="F16" s="116" t="s">
        <v>10</v>
      </c>
      <c r="G16" s="116" t="s">
        <v>7</v>
      </c>
      <c r="H16" s="116" t="s">
        <v>55</v>
      </c>
      <c r="I16" s="116" t="s">
        <v>55</v>
      </c>
      <c r="J16" s="116" t="s">
        <v>55</v>
      </c>
      <c r="K16" s="116" t="s">
        <v>55</v>
      </c>
      <c r="L16" s="116" t="s">
        <v>55</v>
      </c>
      <c r="M16" s="116">
        <v>2025</v>
      </c>
      <c r="N16" s="116" t="s">
        <v>91</v>
      </c>
      <c r="O16" s="116">
        <v>0.85</v>
      </c>
      <c r="P16" s="116">
        <v>0.9</v>
      </c>
      <c r="Q16" s="117" t="s">
        <v>95</v>
      </c>
    </row>
    <row r="17" spans="1:17" x14ac:dyDescent="0.3">
      <c r="A17" s="114" t="s">
        <v>6</v>
      </c>
      <c r="B17" s="115" t="s">
        <v>87</v>
      </c>
      <c r="C17" s="115" t="s">
        <v>51</v>
      </c>
      <c r="D17" s="115" t="s">
        <v>123</v>
      </c>
      <c r="E17" s="115" t="s">
        <v>124</v>
      </c>
      <c r="F17" s="115" t="s">
        <v>10</v>
      </c>
      <c r="G17" s="115" t="s">
        <v>7</v>
      </c>
      <c r="H17" s="115" t="s">
        <v>55</v>
      </c>
      <c r="I17" s="115" t="s">
        <v>55</v>
      </c>
      <c r="J17" s="115" t="s">
        <v>55</v>
      </c>
      <c r="K17" s="115" t="s">
        <v>55</v>
      </c>
      <c r="L17" s="115" t="s">
        <v>55</v>
      </c>
      <c r="M17" s="115">
        <v>2025</v>
      </c>
      <c r="N17" s="115" t="s">
        <v>91</v>
      </c>
      <c r="O17" s="115">
        <v>0</v>
      </c>
      <c r="P17" s="115">
        <v>0</v>
      </c>
      <c r="Q17" s="121" t="s">
        <v>92</v>
      </c>
    </row>
    <row r="18" spans="1:17" x14ac:dyDescent="0.3">
      <c r="A18" s="114" t="s">
        <v>6</v>
      </c>
      <c r="B18" s="115" t="s">
        <v>87</v>
      </c>
      <c r="C18" s="115" t="s">
        <v>51</v>
      </c>
      <c r="D18" s="115" t="s">
        <v>125</v>
      </c>
      <c r="E18" s="115" t="s">
        <v>126</v>
      </c>
      <c r="F18" s="115" t="s">
        <v>7</v>
      </c>
      <c r="G18" s="115" t="s">
        <v>10</v>
      </c>
      <c r="H18" s="115">
        <v>1E-3</v>
      </c>
      <c r="I18" s="115">
        <v>0.99</v>
      </c>
      <c r="J18" s="115">
        <v>0.06</v>
      </c>
      <c r="K18" s="115">
        <v>0.01</v>
      </c>
      <c r="L18" s="115">
        <v>2030</v>
      </c>
      <c r="M18" s="115">
        <v>2025</v>
      </c>
      <c r="N18" s="115" t="s">
        <v>55</v>
      </c>
      <c r="O18" s="115" t="s">
        <v>55</v>
      </c>
      <c r="P18" s="115" t="s">
        <v>55</v>
      </c>
      <c r="Q18" s="121" t="s">
        <v>98</v>
      </c>
    </row>
    <row r="19" spans="1:17" ht="15" thickBot="1" x14ac:dyDescent="0.35">
      <c r="A19" s="118" t="s">
        <v>6</v>
      </c>
      <c r="B19" s="119" t="s">
        <v>87</v>
      </c>
      <c r="C19" s="119" t="s">
        <v>51</v>
      </c>
      <c r="D19" s="119" t="s">
        <v>127</v>
      </c>
      <c r="E19" s="119" t="s">
        <v>128</v>
      </c>
      <c r="F19" s="119" t="s">
        <v>10</v>
      </c>
      <c r="G19" s="119" t="s">
        <v>7</v>
      </c>
      <c r="H19" s="119" t="s">
        <v>55</v>
      </c>
      <c r="I19" s="119" t="s">
        <v>55</v>
      </c>
      <c r="J19" s="119" t="s">
        <v>55</v>
      </c>
      <c r="K19" s="119" t="s">
        <v>55</v>
      </c>
      <c r="L19" s="119" t="s">
        <v>55</v>
      </c>
      <c r="M19" s="119">
        <v>2025</v>
      </c>
      <c r="N19" s="119" t="s">
        <v>91</v>
      </c>
      <c r="O19" s="119">
        <v>0</v>
      </c>
      <c r="P19" s="119">
        <v>0</v>
      </c>
      <c r="Q19" s="120" t="s">
        <v>92</v>
      </c>
    </row>
    <row r="20" spans="1:17" x14ac:dyDescent="0.3">
      <c r="A20" s="68" t="s">
        <v>6</v>
      </c>
      <c r="B20" s="69" t="s">
        <v>87</v>
      </c>
      <c r="C20" s="69" t="s">
        <v>129</v>
      </c>
      <c r="D20" s="69" t="s">
        <v>130</v>
      </c>
      <c r="E20" s="69" t="s">
        <v>131</v>
      </c>
      <c r="F20" s="66" t="s">
        <v>10</v>
      </c>
      <c r="G20" s="66" t="s">
        <v>7</v>
      </c>
      <c r="H20" s="66" t="s">
        <v>55</v>
      </c>
      <c r="I20" s="66" t="s">
        <v>55</v>
      </c>
      <c r="J20" s="66" t="s">
        <v>55</v>
      </c>
      <c r="K20" s="66" t="s">
        <v>55</v>
      </c>
      <c r="L20" s="66" t="s">
        <v>55</v>
      </c>
      <c r="M20" s="66">
        <v>2025</v>
      </c>
      <c r="N20" s="66" t="s">
        <v>91</v>
      </c>
      <c r="O20" s="66">
        <v>0.85</v>
      </c>
      <c r="P20" s="66">
        <v>0.9</v>
      </c>
      <c r="Q20" s="67" t="s">
        <v>95</v>
      </c>
    </row>
    <row r="21" spans="1:17" x14ac:dyDescent="0.3">
      <c r="A21" s="68" t="s">
        <v>6</v>
      </c>
      <c r="B21" s="69" t="s">
        <v>87</v>
      </c>
      <c r="C21" s="69" t="s">
        <v>129</v>
      </c>
      <c r="D21" s="69" t="s">
        <v>132</v>
      </c>
      <c r="E21" s="69" t="s">
        <v>133</v>
      </c>
      <c r="F21" s="69" t="s">
        <v>10</v>
      </c>
      <c r="G21" s="69" t="s">
        <v>7</v>
      </c>
      <c r="H21" s="69" t="s">
        <v>55</v>
      </c>
      <c r="I21" s="69" t="s">
        <v>55</v>
      </c>
      <c r="J21" s="69" t="s">
        <v>55</v>
      </c>
      <c r="K21" s="69" t="s">
        <v>55</v>
      </c>
      <c r="L21" s="69" t="s">
        <v>55</v>
      </c>
      <c r="M21" s="69">
        <v>2025</v>
      </c>
      <c r="N21" s="69" t="s">
        <v>91</v>
      </c>
      <c r="O21" s="69">
        <v>0</v>
      </c>
      <c r="P21" s="69">
        <v>0</v>
      </c>
      <c r="Q21" s="70" t="s">
        <v>95</v>
      </c>
    </row>
    <row r="22" spans="1:17" x14ac:dyDescent="0.3">
      <c r="A22" s="68" t="s">
        <v>6</v>
      </c>
      <c r="B22" s="69" t="s">
        <v>87</v>
      </c>
      <c r="C22" s="69" t="s">
        <v>129</v>
      </c>
      <c r="D22" s="69" t="s">
        <v>134</v>
      </c>
      <c r="E22" s="69" t="s">
        <v>135</v>
      </c>
      <c r="F22" s="69" t="s">
        <v>10</v>
      </c>
      <c r="G22" s="69" t="s">
        <v>7</v>
      </c>
      <c r="H22" s="69" t="s">
        <v>55</v>
      </c>
      <c r="I22" s="69" t="s">
        <v>55</v>
      </c>
      <c r="J22" s="69" t="s">
        <v>55</v>
      </c>
      <c r="K22" s="69" t="s">
        <v>55</v>
      </c>
      <c r="L22" s="69" t="s">
        <v>55</v>
      </c>
      <c r="M22" s="69">
        <v>2025</v>
      </c>
      <c r="N22" s="69" t="s">
        <v>91</v>
      </c>
      <c r="O22" s="69">
        <v>0</v>
      </c>
      <c r="P22" s="69">
        <v>0</v>
      </c>
      <c r="Q22" s="70" t="s">
        <v>92</v>
      </c>
    </row>
    <row r="23" spans="1:17" x14ac:dyDescent="0.3">
      <c r="A23" s="68" t="s">
        <v>6</v>
      </c>
      <c r="B23" s="69" t="s">
        <v>87</v>
      </c>
      <c r="C23" s="69" t="s">
        <v>129</v>
      </c>
      <c r="D23" s="69" t="s">
        <v>136</v>
      </c>
      <c r="E23" s="69" t="s">
        <v>137</v>
      </c>
      <c r="F23" s="69" t="s">
        <v>10</v>
      </c>
      <c r="G23" s="69" t="s">
        <v>7</v>
      </c>
      <c r="H23" s="69" t="s">
        <v>55</v>
      </c>
      <c r="I23" s="69" t="s">
        <v>55</v>
      </c>
      <c r="J23" s="69" t="s">
        <v>55</v>
      </c>
      <c r="K23" s="69" t="s">
        <v>55</v>
      </c>
      <c r="L23" s="69" t="s">
        <v>55</v>
      </c>
      <c r="M23" s="69">
        <v>2025</v>
      </c>
      <c r="N23" s="69" t="s">
        <v>91</v>
      </c>
      <c r="O23" s="69">
        <v>0</v>
      </c>
      <c r="P23" s="69">
        <v>0</v>
      </c>
      <c r="Q23" s="70" t="s">
        <v>92</v>
      </c>
    </row>
    <row r="24" spans="1:17" ht="15" thickBot="1" x14ac:dyDescent="0.35">
      <c r="A24" s="72" t="s">
        <v>6</v>
      </c>
      <c r="B24" s="73" t="s">
        <v>87</v>
      </c>
      <c r="C24" s="73" t="s">
        <v>129</v>
      </c>
      <c r="D24" s="73" t="s">
        <v>138</v>
      </c>
      <c r="E24" s="73" t="s">
        <v>139</v>
      </c>
      <c r="F24" s="73" t="s">
        <v>10</v>
      </c>
      <c r="G24" s="73" t="s">
        <v>7</v>
      </c>
      <c r="H24" s="73" t="s">
        <v>55</v>
      </c>
      <c r="I24" s="73" t="s">
        <v>55</v>
      </c>
      <c r="J24" s="73" t="s">
        <v>55</v>
      </c>
      <c r="K24" s="73" t="s">
        <v>55</v>
      </c>
      <c r="L24" s="73" t="s">
        <v>55</v>
      </c>
      <c r="M24" s="73">
        <v>2025</v>
      </c>
      <c r="N24" s="73" t="s">
        <v>91</v>
      </c>
      <c r="O24" s="73">
        <v>0</v>
      </c>
      <c r="P24" s="73">
        <v>0</v>
      </c>
      <c r="Q24" s="75" t="s">
        <v>92</v>
      </c>
    </row>
    <row r="25" spans="1:17" x14ac:dyDescent="0.3">
      <c r="A25" s="68" t="s">
        <v>6</v>
      </c>
      <c r="B25" s="69" t="s">
        <v>87</v>
      </c>
      <c r="C25" s="69" t="s">
        <v>140</v>
      </c>
      <c r="D25" s="69" t="s">
        <v>141</v>
      </c>
      <c r="E25" s="69" t="s">
        <v>142</v>
      </c>
      <c r="F25" s="66" t="s">
        <v>10</v>
      </c>
      <c r="G25" s="66" t="s">
        <v>7</v>
      </c>
      <c r="H25" s="66" t="s">
        <v>55</v>
      </c>
      <c r="I25" s="66" t="s">
        <v>55</v>
      </c>
      <c r="J25" s="66" t="s">
        <v>55</v>
      </c>
      <c r="K25" s="66" t="s">
        <v>55</v>
      </c>
      <c r="L25" s="66" t="s">
        <v>55</v>
      </c>
      <c r="M25" s="66">
        <v>2025</v>
      </c>
      <c r="N25" s="66" t="s">
        <v>91</v>
      </c>
      <c r="O25" s="66">
        <v>0.45</v>
      </c>
      <c r="P25" s="66">
        <v>0.5</v>
      </c>
      <c r="Q25" s="67" t="s">
        <v>95</v>
      </c>
    </row>
    <row r="26" spans="1:17" x14ac:dyDescent="0.3">
      <c r="A26" s="68" t="s">
        <v>6</v>
      </c>
      <c r="B26" s="69" t="s">
        <v>87</v>
      </c>
      <c r="C26" s="69" t="s">
        <v>140</v>
      </c>
      <c r="D26" s="69" t="s">
        <v>143</v>
      </c>
      <c r="E26" s="69" t="s">
        <v>144</v>
      </c>
      <c r="F26" s="69" t="s">
        <v>10</v>
      </c>
      <c r="G26" s="69" t="s">
        <v>7</v>
      </c>
      <c r="H26" s="69" t="s">
        <v>55</v>
      </c>
      <c r="I26" s="69" t="s">
        <v>55</v>
      </c>
      <c r="J26" s="69" t="s">
        <v>55</v>
      </c>
      <c r="K26" s="69" t="s">
        <v>55</v>
      </c>
      <c r="L26" s="69" t="s">
        <v>55</v>
      </c>
      <c r="M26" s="69">
        <v>2025</v>
      </c>
      <c r="N26" s="69" t="s">
        <v>91</v>
      </c>
      <c r="O26" s="69">
        <v>0.35</v>
      </c>
      <c r="P26" s="69">
        <v>0.4</v>
      </c>
      <c r="Q26" s="70" t="s">
        <v>95</v>
      </c>
    </row>
    <row r="27" spans="1:17" x14ac:dyDescent="0.3">
      <c r="A27" s="68" t="s">
        <v>6</v>
      </c>
      <c r="B27" s="69" t="s">
        <v>87</v>
      </c>
      <c r="C27" s="69" t="s">
        <v>140</v>
      </c>
      <c r="D27" s="69" t="s">
        <v>145</v>
      </c>
      <c r="E27" s="69" t="s">
        <v>146</v>
      </c>
      <c r="F27" s="69" t="s">
        <v>10</v>
      </c>
      <c r="G27" s="69" t="s">
        <v>7</v>
      </c>
      <c r="H27" s="69" t="s">
        <v>55</v>
      </c>
      <c r="I27" s="69" t="s">
        <v>55</v>
      </c>
      <c r="J27" s="69" t="s">
        <v>55</v>
      </c>
      <c r="K27" s="69" t="s">
        <v>55</v>
      </c>
      <c r="L27" s="69" t="s">
        <v>55</v>
      </c>
      <c r="M27" s="69">
        <v>2025</v>
      </c>
      <c r="N27" s="69" t="s">
        <v>91</v>
      </c>
      <c r="O27" s="69">
        <v>0</v>
      </c>
      <c r="P27" s="69">
        <v>0</v>
      </c>
      <c r="Q27" s="70" t="s">
        <v>92</v>
      </c>
    </row>
    <row r="28" spans="1:17" ht="15" thickBot="1" x14ac:dyDescent="0.35">
      <c r="A28" s="72" t="s">
        <v>6</v>
      </c>
      <c r="B28" s="73" t="s">
        <v>87</v>
      </c>
      <c r="C28" s="73" t="s">
        <v>140</v>
      </c>
      <c r="D28" s="73" t="s">
        <v>147</v>
      </c>
      <c r="E28" s="73" t="s">
        <v>148</v>
      </c>
      <c r="F28" s="73" t="s">
        <v>10</v>
      </c>
      <c r="G28" s="73" t="s">
        <v>7</v>
      </c>
      <c r="H28" s="73" t="s">
        <v>55</v>
      </c>
      <c r="I28" s="73" t="s">
        <v>55</v>
      </c>
      <c r="J28" s="73" t="s">
        <v>55</v>
      </c>
      <c r="K28" s="73" t="s">
        <v>55</v>
      </c>
      <c r="L28" s="73" t="s">
        <v>55</v>
      </c>
      <c r="M28" s="73">
        <v>2025</v>
      </c>
      <c r="N28" s="73" t="s">
        <v>91</v>
      </c>
      <c r="O28" s="73">
        <v>0</v>
      </c>
      <c r="P28" s="73">
        <v>0</v>
      </c>
      <c r="Q28" s="75" t="s">
        <v>92</v>
      </c>
    </row>
    <row r="29" spans="1:17" x14ac:dyDescent="0.3">
      <c r="A29" s="95" t="s">
        <v>6</v>
      </c>
      <c r="B29" s="96" t="s">
        <v>87</v>
      </c>
      <c r="C29" s="96" t="s">
        <v>81</v>
      </c>
      <c r="D29" s="96" t="s">
        <v>149</v>
      </c>
      <c r="E29" s="96" t="s">
        <v>150</v>
      </c>
      <c r="F29" s="96" t="s">
        <v>10</v>
      </c>
      <c r="G29" s="96" t="s">
        <v>7</v>
      </c>
      <c r="H29" s="96" t="s">
        <v>55</v>
      </c>
      <c r="I29" s="96" t="s">
        <v>55</v>
      </c>
      <c r="J29" s="96" t="s">
        <v>55</v>
      </c>
      <c r="K29" s="96" t="s">
        <v>55</v>
      </c>
      <c r="L29" s="96" t="s">
        <v>55</v>
      </c>
      <c r="M29" s="96">
        <v>2025</v>
      </c>
      <c r="N29" s="96" t="s">
        <v>91</v>
      </c>
      <c r="O29" s="96">
        <v>0</v>
      </c>
      <c r="P29" s="96">
        <v>0</v>
      </c>
      <c r="Q29" s="97" t="s">
        <v>95</v>
      </c>
    </row>
    <row r="30" spans="1:17" x14ac:dyDescent="0.3">
      <c r="A30" s="95" t="s">
        <v>6</v>
      </c>
      <c r="B30" s="96" t="s">
        <v>87</v>
      </c>
      <c r="C30" s="96" t="s">
        <v>81</v>
      </c>
      <c r="D30" s="96" t="s">
        <v>151</v>
      </c>
      <c r="E30" s="96" t="s">
        <v>152</v>
      </c>
      <c r="F30" s="96" t="s">
        <v>10</v>
      </c>
      <c r="G30" s="96" t="s">
        <v>7</v>
      </c>
      <c r="H30" s="96" t="s">
        <v>55</v>
      </c>
      <c r="I30" s="96" t="s">
        <v>55</v>
      </c>
      <c r="J30" s="96" t="s">
        <v>55</v>
      </c>
      <c r="K30" s="96" t="s">
        <v>55</v>
      </c>
      <c r="L30" s="96" t="s">
        <v>55</v>
      </c>
      <c r="M30" s="96">
        <v>2025</v>
      </c>
      <c r="N30" s="96" t="s">
        <v>91</v>
      </c>
      <c r="O30" s="96">
        <v>0</v>
      </c>
      <c r="P30" s="96">
        <v>0</v>
      </c>
      <c r="Q30" s="97" t="s">
        <v>95</v>
      </c>
    </row>
    <row r="31" spans="1:17" ht="15" thickBot="1" x14ac:dyDescent="0.35">
      <c r="A31" s="98" t="s">
        <v>6</v>
      </c>
      <c r="B31" s="99" t="s">
        <v>87</v>
      </c>
      <c r="C31" s="99" t="s">
        <v>81</v>
      </c>
      <c r="D31" s="99" t="s">
        <v>153</v>
      </c>
      <c r="E31" s="99" t="s">
        <v>154</v>
      </c>
      <c r="F31" s="99" t="s">
        <v>10</v>
      </c>
      <c r="G31" s="99" t="s">
        <v>7</v>
      </c>
      <c r="H31" s="99" t="s">
        <v>55</v>
      </c>
      <c r="I31" s="99" t="s">
        <v>55</v>
      </c>
      <c r="J31" s="99" t="s">
        <v>55</v>
      </c>
      <c r="K31" s="99" t="s">
        <v>55</v>
      </c>
      <c r="L31" s="99" t="s">
        <v>55</v>
      </c>
      <c r="M31" s="99">
        <v>2025</v>
      </c>
      <c r="N31" s="99" t="s">
        <v>91</v>
      </c>
      <c r="O31" s="99">
        <v>0</v>
      </c>
      <c r="P31" s="99">
        <v>0</v>
      </c>
      <c r="Q31" s="100" t="s">
        <v>92</v>
      </c>
    </row>
    <row r="32" spans="1:17" x14ac:dyDescent="0.3">
      <c r="A32" s="95" t="s">
        <v>6</v>
      </c>
      <c r="B32" s="96" t="s">
        <v>87</v>
      </c>
      <c r="C32" s="96" t="s">
        <v>83</v>
      </c>
      <c r="D32" s="96" t="s">
        <v>155</v>
      </c>
      <c r="E32" s="96" t="s">
        <v>156</v>
      </c>
      <c r="F32" s="96" t="s">
        <v>10</v>
      </c>
      <c r="G32" s="96" t="s">
        <v>7</v>
      </c>
      <c r="H32" s="96" t="s">
        <v>55</v>
      </c>
      <c r="I32" s="96" t="s">
        <v>55</v>
      </c>
      <c r="J32" s="96" t="s">
        <v>55</v>
      </c>
      <c r="K32" s="96" t="s">
        <v>55</v>
      </c>
      <c r="L32" s="96" t="s">
        <v>55</v>
      </c>
      <c r="M32" s="96">
        <v>2025</v>
      </c>
      <c r="N32" s="96" t="s">
        <v>91</v>
      </c>
      <c r="O32" s="96">
        <v>0</v>
      </c>
      <c r="P32" s="96">
        <v>0</v>
      </c>
      <c r="Q32" s="97" t="s">
        <v>95</v>
      </c>
    </row>
    <row r="33" spans="1:17" x14ac:dyDescent="0.3">
      <c r="A33" s="95" t="s">
        <v>6</v>
      </c>
      <c r="B33" s="96" t="s">
        <v>87</v>
      </c>
      <c r="C33" s="96" t="s">
        <v>83</v>
      </c>
      <c r="D33" s="96" t="s">
        <v>157</v>
      </c>
      <c r="E33" s="96" t="s">
        <v>158</v>
      </c>
      <c r="F33" s="96" t="s">
        <v>10</v>
      </c>
      <c r="G33" s="96" t="s">
        <v>7</v>
      </c>
      <c r="H33" s="96" t="s">
        <v>55</v>
      </c>
      <c r="I33" s="96" t="s">
        <v>55</v>
      </c>
      <c r="J33" s="96" t="s">
        <v>55</v>
      </c>
      <c r="K33" s="96" t="s">
        <v>55</v>
      </c>
      <c r="L33" s="96" t="s">
        <v>55</v>
      </c>
      <c r="M33" s="96">
        <v>2025</v>
      </c>
      <c r="N33" s="96" t="s">
        <v>91</v>
      </c>
      <c r="O33" s="96">
        <v>0</v>
      </c>
      <c r="P33" s="96">
        <v>0</v>
      </c>
      <c r="Q33" s="97" t="s">
        <v>95</v>
      </c>
    </row>
    <row r="34" spans="1:17" ht="15" thickBot="1" x14ac:dyDescent="0.35">
      <c r="A34" s="98" t="s">
        <v>6</v>
      </c>
      <c r="B34" s="99" t="s">
        <v>87</v>
      </c>
      <c r="C34" s="99" t="s">
        <v>83</v>
      </c>
      <c r="D34" s="99" t="s">
        <v>159</v>
      </c>
      <c r="E34" s="99" t="s">
        <v>160</v>
      </c>
      <c r="F34" s="99" t="s">
        <v>10</v>
      </c>
      <c r="G34" s="99" t="s">
        <v>7</v>
      </c>
      <c r="H34" s="99" t="s">
        <v>55</v>
      </c>
      <c r="I34" s="99" t="s">
        <v>55</v>
      </c>
      <c r="J34" s="99" t="s">
        <v>55</v>
      </c>
      <c r="K34" s="99" t="s">
        <v>55</v>
      </c>
      <c r="L34" s="99" t="s">
        <v>55</v>
      </c>
      <c r="M34" s="99">
        <v>2025</v>
      </c>
      <c r="N34" s="99" t="s">
        <v>91</v>
      </c>
      <c r="O34" s="99">
        <v>0</v>
      </c>
      <c r="P34" s="99">
        <v>0</v>
      </c>
      <c r="Q34" s="100" t="s">
        <v>92</v>
      </c>
    </row>
    <row r="35" spans="1:17" x14ac:dyDescent="0.3">
      <c r="A35" s="95" t="s">
        <v>6</v>
      </c>
      <c r="B35" s="96" t="s">
        <v>87</v>
      </c>
      <c r="C35" s="96" t="s">
        <v>82</v>
      </c>
      <c r="D35" s="96" t="s">
        <v>161</v>
      </c>
      <c r="E35" s="96" t="s">
        <v>162</v>
      </c>
      <c r="F35" s="96" t="s">
        <v>10</v>
      </c>
      <c r="G35" s="96" t="s">
        <v>7</v>
      </c>
      <c r="H35" s="96" t="s">
        <v>55</v>
      </c>
      <c r="I35" s="96" t="s">
        <v>55</v>
      </c>
      <c r="J35" s="96" t="s">
        <v>55</v>
      </c>
      <c r="K35" s="96" t="s">
        <v>55</v>
      </c>
      <c r="L35" s="96" t="s">
        <v>55</v>
      </c>
      <c r="M35" s="96">
        <v>2025</v>
      </c>
      <c r="N35" s="96" t="s">
        <v>91</v>
      </c>
      <c r="O35" s="96">
        <v>0</v>
      </c>
      <c r="P35" s="96">
        <v>0</v>
      </c>
      <c r="Q35" s="97" t="s">
        <v>95</v>
      </c>
    </row>
    <row r="36" spans="1:17" ht="15" thickBot="1" x14ac:dyDescent="0.35">
      <c r="A36" s="98" t="s">
        <v>6</v>
      </c>
      <c r="B36" s="99" t="s">
        <v>87</v>
      </c>
      <c r="C36" s="99" t="s">
        <v>82</v>
      </c>
      <c r="D36" s="99" t="s">
        <v>163</v>
      </c>
      <c r="E36" s="99" t="s">
        <v>164</v>
      </c>
      <c r="F36" s="99" t="s">
        <v>10</v>
      </c>
      <c r="G36" s="99" t="s">
        <v>7</v>
      </c>
      <c r="H36" s="99" t="s">
        <v>55</v>
      </c>
      <c r="I36" s="99" t="s">
        <v>55</v>
      </c>
      <c r="J36" s="99" t="s">
        <v>55</v>
      </c>
      <c r="K36" s="99" t="s">
        <v>55</v>
      </c>
      <c r="L36" s="99" t="s">
        <v>55</v>
      </c>
      <c r="M36" s="99">
        <v>2025</v>
      </c>
      <c r="N36" s="99" t="s">
        <v>91</v>
      </c>
      <c r="O36" s="99">
        <v>0</v>
      </c>
      <c r="P36" s="99">
        <v>0</v>
      </c>
      <c r="Q36" s="100" t="s">
        <v>92</v>
      </c>
    </row>
    <row r="37" spans="1:17" x14ac:dyDescent="0.3">
      <c r="A37" s="89" t="s">
        <v>167</v>
      </c>
      <c r="B37" s="89" t="s">
        <v>87</v>
      </c>
      <c r="C37" s="89" t="s">
        <v>88</v>
      </c>
      <c r="D37" s="89" t="s">
        <v>89</v>
      </c>
      <c r="E37" s="89" t="s">
        <v>90</v>
      </c>
      <c r="F37" s="90" t="s">
        <v>10</v>
      </c>
      <c r="G37" s="90" t="s">
        <v>7</v>
      </c>
      <c r="H37" s="76" t="s">
        <v>55</v>
      </c>
      <c r="I37" s="76" t="s">
        <v>55</v>
      </c>
      <c r="J37" s="76" t="s">
        <v>55</v>
      </c>
      <c r="K37" s="76" t="s">
        <v>55</v>
      </c>
      <c r="L37" s="76" t="s">
        <v>55</v>
      </c>
      <c r="M37" s="76">
        <v>2025</v>
      </c>
      <c r="N37" s="76" t="s">
        <v>91</v>
      </c>
      <c r="O37" s="76">
        <v>0</v>
      </c>
      <c r="P37" s="76">
        <v>0</v>
      </c>
      <c r="Q37" s="77" t="s">
        <v>92</v>
      </c>
    </row>
    <row r="38" spans="1:17" x14ac:dyDescent="0.3">
      <c r="A38" s="91" t="s">
        <v>167</v>
      </c>
      <c r="B38" s="91" t="s">
        <v>87</v>
      </c>
      <c r="C38" s="91" t="s">
        <v>88</v>
      </c>
      <c r="D38" s="91" t="s">
        <v>93</v>
      </c>
      <c r="E38" s="91" t="s">
        <v>94</v>
      </c>
      <c r="F38" s="91" t="s">
        <v>10</v>
      </c>
      <c r="G38" s="91" t="s">
        <v>7</v>
      </c>
      <c r="H38" s="78" t="s">
        <v>55</v>
      </c>
      <c r="I38" s="78" t="s">
        <v>55</v>
      </c>
      <c r="J38" s="78" t="s">
        <v>55</v>
      </c>
      <c r="K38" s="78" t="s">
        <v>55</v>
      </c>
      <c r="L38" s="78" t="s">
        <v>55</v>
      </c>
      <c r="M38" s="78">
        <v>2025</v>
      </c>
      <c r="N38" s="78" t="s">
        <v>91</v>
      </c>
      <c r="O38" s="78">
        <v>0</v>
      </c>
      <c r="P38" s="78">
        <v>0</v>
      </c>
      <c r="Q38" s="79" t="s">
        <v>95</v>
      </c>
    </row>
    <row r="39" spans="1:17" x14ac:dyDescent="0.3">
      <c r="A39" s="91" t="s">
        <v>167</v>
      </c>
      <c r="B39" s="91" t="s">
        <v>87</v>
      </c>
      <c r="C39" s="91" t="s">
        <v>88</v>
      </c>
      <c r="D39" s="91" t="s">
        <v>96</v>
      </c>
      <c r="E39" s="91" t="s">
        <v>97</v>
      </c>
      <c r="F39" s="91" t="s">
        <v>7</v>
      </c>
      <c r="G39" s="91" t="s">
        <v>10</v>
      </c>
      <c r="H39" s="71">
        <v>1E-3</v>
      </c>
      <c r="I39" s="71">
        <v>0.99</v>
      </c>
      <c r="J39" s="78">
        <v>0.67</v>
      </c>
      <c r="K39" s="78">
        <v>0.12</v>
      </c>
      <c r="L39" s="78">
        <v>2030</v>
      </c>
      <c r="M39" s="78">
        <v>2025</v>
      </c>
      <c r="N39" s="78" t="s">
        <v>55</v>
      </c>
      <c r="O39" s="78" t="s">
        <v>55</v>
      </c>
      <c r="P39" s="78" t="s">
        <v>55</v>
      </c>
      <c r="Q39" s="79" t="s">
        <v>98</v>
      </c>
    </row>
    <row r="40" spans="1:17" ht="15" thickBot="1" x14ac:dyDescent="0.35">
      <c r="A40" s="92" t="s">
        <v>167</v>
      </c>
      <c r="B40" s="92" t="s">
        <v>87</v>
      </c>
      <c r="C40" s="92" t="s">
        <v>88</v>
      </c>
      <c r="D40" s="92" t="s">
        <v>99</v>
      </c>
      <c r="E40" s="92" t="s">
        <v>100</v>
      </c>
      <c r="F40" s="92" t="s">
        <v>10</v>
      </c>
      <c r="G40" s="92" t="s">
        <v>7</v>
      </c>
      <c r="H40" s="80" t="s">
        <v>55</v>
      </c>
      <c r="I40" s="80" t="s">
        <v>55</v>
      </c>
      <c r="J40" s="80" t="s">
        <v>55</v>
      </c>
      <c r="K40" s="80" t="s">
        <v>55</v>
      </c>
      <c r="L40" s="80" t="s">
        <v>55</v>
      </c>
      <c r="M40" s="80">
        <v>2025</v>
      </c>
      <c r="N40" s="80" t="s">
        <v>91</v>
      </c>
      <c r="O40" s="80">
        <v>0</v>
      </c>
      <c r="P40" s="80">
        <v>0</v>
      </c>
      <c r="Q40" s="81" t="s">
        <v>92</v>
      </c>
    </row>
    <row r="41" spans="1:17" x14ac:dyDescent="0.3">
      <c r="A41" s="93" t="s">
        <v>167</v>
      </c>
      <c r="B41" s="90" t="s">
        <v>87</v>
      </c>
      <c r="C41" s="90" t="s">
        <v>88</v>
      </c>
      <c r="D41" s="90" t="s">
        <v>101</v>
      </c>
      <c r="E41" s="90" t="s">
        <v>102</v>
      </c>
      <c r="F41" s="90" t="s">
        <v>10</v>
      </c>
      <c r="G41" s="90" t="s">
        <v>7</v>
      </c>
      <c r="H41" s="76" t="s">
        <v>55</v>
      </c>
      <c r="I41" s="76" t="s">
        <v>55</v>
      </c>
      <c r="J41" s="76" t="s">
        <v>55</v>
      </c>
      <c r="K41" s="76" t="s">
        <v>55</v>
      </c>
      <c r="L41" s="76" t="s">
        <v>55</v>
      </c>
      <c r="M41" s="76">
        <v>2025</v>
      </c>
      <c r="N41" s="76" t="s">
        <v>91</v>
      </c>
      <c r="O41" s="76">
        <v>0</v>
      </c>
      <c r="P41" s="76">
        <v>0</v>
      </c>
      <c r="Q41" s="77" t="s">
        <v>95</v>
      </c>
    </row>
    <row r="42" spans="1:17" ht="15" thickBot="1" x14ac:dyDescent="0.35">
      <c r="A42" s="94" t="s">
        <v>167</v>
      </c>
      <c r="B42" s="92" t="s">
        <v>87</v>
      </c>
      <c r="C42" s="92" t="s">
        <v>88</v>
      </c>
      <c r="D42" s="92" t="s">
        <v>103</v>
      </c>
      <c r="E42" s="92" t="s">
        <v>104</v>
      </c>
      <c r="F42" s="92" t="s">
        <v>7</v>
      </c>
      <c r="G42" s="92" t="s">
        <v>10</v>
      </c>
      <c r="H42" s="74">
        <v>1E-3</v>
      </c>
      <c r="I42" s="74">
        <v>0.99</v>
      </c>
      <c r="J42" s="80">
        <v>0.67</v>
      </c>
      <c r="K42" s="80">
        <v>0.12</v>
      </c>
      <c r="L42" s="80">
        <v>2030</v>
      </c>
      <c r="M42" s="80">
        <v>2025</v>
      </c>
      <c r="N42" s="80" t="s">
        <v>55</v>
      </c>
      <c r="O42" s="80" t="s">
        <v>55</v>
      </c>
      <c r="P42" s="80" t="s">
        <v>55</v>
      </c>
      <c r="Q42" s="81" t="s">
        <v>98</v>
      </c>
    </row>
    <row r="43" spans="1:17" x14ac:dyDescent="0.3">
      <c r="A43" s="91" t="s">
        <v>167</v>
      </c>
      <c r="B43" s="91" t="s">
        <v>87</v>
      </c>
      <c r="C43" s="91" t="s">
        <v>88</v>
      </c>
      <c r="D43" s="91" t="s">
        <v>105</v>
      </c>
      <c r="E43" s="91" t="s">
        <v>106</v>
      </c>
      <c r="F43" s="90" t="s">
        <v>10</v>
      </c>
      <c r="G43" s="90" t="s">
        <v>7</v>
      </c>
      <c r="H43" s="76" t="s">
        <v>55</v>
      </c>
      <c r="I43" s="76" t="s">
        <v>55</v>
      </c>
      <c r="J43" s="76" t="s">
        <v>55</v>
      </c>
      <c r="K43" s="76" t="s">
        <v>55</v>
      </c>
      <c r="L43" s="76" t="s">
        <v>55</v>
      </c>
      <c r="M43" s="76">
        <v>2025</v>
      </c>
      <c r="N43" s="76" t="s">
        <v>91</v>
      </c>
      <c r="O43" s="76">
        <v>0</v>
      </c>
      <c r="P43" s="76">
        <v>0</v>
      </c>
      <c r="Q43" s="77" t="s">
        <v>95</v>
      </c>
    </row>
    <row r="44" spans="1:17" x14ac:dyDescent="0.3">
      <c r="A44" s="91" t="s">
        <v>167</v>
      </c>
      <c r="B44" s="91" t="s">
        <v>87</v>
      </c>
      <c r="C44" s="91" t="s">
        <v>88</v>
      </c>
      <c r="D44" s="91" t="s">
        <v>107</v>
      </c>
      <c r="E44" s="91" t="s">
        <v>108</v>
      </c>
      <c r="F44" s="91" t="s">
        <v>10</v>
      </c>
      <c r="G44" s="91" t="s">
        <v>7</v>
      </c>
      <c r="H44" s="78" t="s">
        <v>55</v>
      </c>
      <c r="I44" s="78" t="s">
        <v>55</v>
      </c>
      <c r="J44" s="78" t="s">
        <v>55</v>
      </c>
      <c r="K44" s="78" t="s">
        <v>55</v>
      </c>
      <c r="L44" s="78" t="s">
        <v>55</v>
      </c>
      <c r="M44" s="78">
        <v>2025</v>
      </c>
      <c r="N44" s="78" t="s">
        <v>91</v>
      </c>
      <c r="O44" s="78">
        <v>0</v>
      </c>
      <c r="P44" s="78">
        <v>0</v>
      </c>
      <c r="Q44" s="79" t="s">
        <v>95</v>
      </c>
    </row>
    <row r="45" spans="1:17" ht="15" thickBot="1" x14ac:dyDescent="0.35">
      <c r="A45" s="92" t="s">
        <v>167</v>
      </c>
      <c r="B45" s="92" t="s">
        <v>87</v>
      </c>
      <c r="C45" s="92" t="s">
        <v>88</v>
      </c>
      <c r="D45" s="92" t="s">
        <v>109</v>
      </c>
      <c r="E45" s="92" t="s">
        <v>110</v>
      </c>
      <c r="F45" s="92" t="s">
        <v>7</v>
      </c>
      <c r="G45" s="92" t="s">
        <v>10</v>
      </c>
      <c r="H45" s="74">
        <v>1E-3</v>
      </c>
      <c r="I45" s="74">
        <v>0.99</v>
      </c>
      <c r="J45" s="80">
        <v>0.67</v>
      </c>
      <c r="K45" s="80">
        <v>0.12</v>
      </c>
      <c r="L45" s="80">
        <v>2030</v>
      </c>
      <c r="M45" s="80">
        <v>2025</v>
      </c>
      <c r="N45" s="80" t="s">
        <v>55</v>
      </c>
      <c r="O45" s="80" t="s">
        <v>55</v>
      </c>
      <c r="P45" s="80" t="s">
        <v>55</v>
      </c>
      <c r="Q45" s="81" t="s">
        <v>98</v>
      </c>
    </row>
    <row r="46" spans="1:17" x14ac:dyDescent="0.3">
      <c r="A46" s="122" t="s">
        <v>167</v>
      </c>
      <c r="B46" s="122" t="s">
        <v>87</v>
      </c>
      <c r="C46" s="122" t="s">
        <v>51</v>
      </c>
      <c r="D46" s="122" t="s">
        <v>111</v>
      </c>
      <c r="E46" s="122" t="s">
        <v>112</v>
      </c>
      <c r="F46" s="123" t="s">
        <v>10</v>
      </c>
      <c r="G46" s="123" t="s">
        <v>7</v>
      </c>
      <c r="H46" s="123" t="s">
        <v>55</v>
      </c>
      <c r="I46" s="123" t="s">
        <v>55</v>
      </c>
      <c r="J46" s="123" t="s">
        <v>55</v>
      </c>
      <c r="K46" s="123" t="s">
        <v>55</v>
      </c>
      <c r="L46" s="123" t="s">
        <v>55</v>
      </c>
      <c r="M46" s="123">
        <v>2025</v>
      </c>
      <c r="N46" s="123" t="s">
        <v>91</v>
      </c>
      <c r="O46" s="123">
        <v>0</v>
      </c>
      <c r="P46" s="123">
        <v>0</v>
      </c>
      <c r="Q46" s="124" t="s">
        <v>95</v>
      </c>
    </row>
    <row r="47" spans="1:17" ht="15" thickBot="1" x14ac:dyDescent="0.35">
      <c r="A47" s="125" t="s">
        <v>167</v>
      </c>
      <c r="B47" s="125" t="s">
        <v>87</v>
      </c>
      <c r="C47" s="125" t="s">
        <v>51</v>
      </c>
      <c r="D47" s="125" t="s">
        <v>113</v>
      </c>
      <c r="E47" s="125" t="s">
        <v>114</v>
      </c>
      <c r="F47" s="125" t="s">
        <v>7</v>
      </c>
      <c r="G47" s="125" t="s">
        <v>10</v>
      </c>
      <c r="H47" s="125">
        <v>1E-3</v>
      </c>
      <c r="I47" s="125">
        <v>0.99</v>
      </c>
      <c r="J47" s="125">
        <v>0.67</v>
      </c>
      <c r="K47" s="125">
        <v>0.16</v>
      </c>
      <c r="L47" s="125">
        <v>2030</v>
      </c>
      <c r="M47" s="125">
        <v>2025</v>
      </c>
      <c r="N47" s="125" t="s">
        <v>55</v>
      </c>
      <c r="O47" s="125" t="s">
        <v>55</v>
      </c>
      <c r="P47" s="125" t="s">
        <v>55</v>
      </c>
      <c r="Q47" s="126" t="s">
        <v>98</v>
      </c>
    </row>
    <row r="48" spans="1:17" x14ac:dyDescent="0.3">
      <c r="A48" s="122" t="s">
        <v>167</v>
      </c>
      <c r="B48" s="122" t="s">
        <v>87</v>
      </c>
      <c r="C48" s="122" t="s">
        <v>51</v>
      </c>
      <c r="D48" s="122" t="s">
        <v>115</v>
      </c>
      <c r="E48" s="122" t="s">
        <v>116</v>
      </c>
      <c r="F48" s="123" t="s">
        <v>10</v>
      </c>
      <c r="G48" s="123" t="s">
        <v>7</v>
      </c>
      <c r="H48" s="123" t="s">
        <v>55</v>
      </c>
      <c r="I48" s="123" t="s">
        <v>55</v>
      </c>
      <c r="J48" s="123" t="s">
        <v>55</v>
      </c>
      <c r="K48" s="123" t="s">
        <v>55</v>
      </c>
      <c r="L48" s="123" t="s">
        <v>55</v>
      </c>
      <c r="M48" s="123">
        <v>2025</v>
      </c>
      <c r="N48" s="123" t="s">
        <v>91</v>
      </c>
      <c r="O48" s="123">
        <v>0</v>
      </c>
      <c r="P48" s="123">
        <v>0</v>
      </c>
      <c r="Q48" s="124" t="s">
        <v>95</v>
      </c>
    </row>
    <row r="49" spans="1:17" x14ac:dyDescent="0.3">
      <c r="A49" s="122" t="s">
        <v>167</v>
      </c>
      <c r="B49" s="122" t="s">
        <v>87</v>
      </c>
      <c r="C49" s="122" t="s">
        <v>51</v>
      </c>
      <c r="D49" s="122" t="s">
        <v>117</v>
      </c>
      <c r="E49" s="122" t="s">
        <v>118</v>
      </c>
      <c r="F49" s="122" t="s">
        <v>10</v>
      </c>
      <c r="G49" s="122" t="s">
        <v>7</v>
      </c>
      <c r="H49" s="122" t="s">
        <v>55</v>
      </c>
      <c r="I49" s="122" t="s">
        <v>55</v>
      </c>
      <c r="J49" s="122" t="s">
        <v>55</v>
      </c>
      <c r="K49" s="122" t="s">
        <v>55</v>
      </c>
      <c r="L49" s="122" t="s">
        <v>55</v>
      </c>
      <c r="M49" s="122">
        <v>2025</v>
      </c>
      <c r="N49" s="122" t="s">
        <v>91</v>
      </c>
      <c r="O49" s="122">
        <v>0</v>
      </c>
      <c r="P49" s="122">
        <v>0</v>
      </c>
      <c r="Q49" s="127" t="s">
        <v>95</v>
      </c>
    </row>
    <row r="50" spans="1:17" ht="15" thickBot="1" x14ac:dyDescent="0.35">
      <c r="A50" s="125" t="s">
        <v>167</v>
      </c>
      <c r="B50" s="125" t="s">
        <v>87</v>
      </c>
      <c r="C50" s="125" t="s">
        <v>51</v>
      </c>
      <c r="D50" s="125" t="s">
        <v>119</v>
      </c>
      <c r="E50" s="125" t="s">
        <v>120</v>
      </c>
      <c r="F50" s="125" t="s">
        <v>7</v>
      </c>
      <c r="G50" s="125" t="s">
        <v>10</v>
      </c>
      <c r="H50" s="125">
        <v>1E-3</v>
      </c>
      <c r="I50" s="125">
        <v>0.99</v>
      </c>
      <c r="J50" s="125">
        <v>0.67</v>
      </c>
      <c r="K50" s="125">
        <v>0.16</v>
      </c>
      <c r="L50" s="125">
        <v>2030</v>
      </c>
      <c r="M50" s="125">
        <v>2025</v>
      </c>
      <c r="N50" s="125" t="s">
        <v>55</v>
      </c>
      <c r="O50" s="125" t="s">
        <v>55</v>
      </c>
      <c r="P50" s="125" t="s">
        <v>55</v>
      </c>
      <c r="Q50" s="126" t="s">
        <v>98</v>
      </c>
    </row>
    <row r="51" spans="1:17" x14ac:dyDescent="0.3">
      <c r="A51" s="122" t="s">
        <v>167</v>
      </c>
      <c r="B51" s="122" t="s">
        <v>87</v>
      </c>
      <c r="C51" s="122" t="s">
        <v>51</v>
      </c>
      <c r="D51" s="122" t="s">
        <v>121</v>
      </c>
      <c r="E51" s="122" t="s">
        <v>122</v>
      </c>
      <c r="F51" s="123" t="s">
        <v>10</v>
      </c>
      <c r="G51" s="123" t="s">
        <v>7</v>
      </c>
      <c r="H51" s="123" t="s">
        <v>55</v>
      </c>
      <c r="I51" s="123" t="s">
        <v>55</v>
      </c>
      <c r="J51" s="123" t="s">
        <v>55</v>
      </c>
      <c r="K51" s="123" t="s">
        <v>55</v>
      </c>
      <c r="L51" s="123" t="s">
        <v>55</v>
      </c>
      <c r="M51" s="123">
        <v>2025</v>
      </c>
      <c r="N51" s="123" t="s">
        <v>91</v>
      </c>
      <c r="O51" s="123">
        <v>0</v>
      </c>
      <c r="P51" s="123">
        <v>0</v>
      </c>
      <c r="Q51" s="124" t="s">
        <v>95</v>
      </c>
    </row>
    <row r="52" spans="1:17" x14ac:dyDescent="0.3">
      <c r="A52" s="122" t="s">
        <v>167</v>
      </c>
      <c r="B52" s="122" t="s">
        <v>87</v>
      </c>
      <c r="C52" s="122" t="s">
        <v>51</v>
      </c>
      <c r="D52" s="122" t="s">
        <v>123</v>
      </c>
      <c r="E52" s="122" t="s">
        <v>124</v>
      </c>
      <c r="F52" s="122" t="s">
        <v>10</v>
      </c>
      <c r="G52" s="122" t="s">
        <v>7</v>
      </c>
      <c r="H52" s="122" t="s">
        <v>55</v>
      </c>
      <c r="I52" s="122" t="s">
        <v>55</v>
      </c>
      <c r="J52" s="122" t="s">
        <v>55</v>
      </c>
      <c r="K52" s="122" t="s">
        <v>55</v>
      </c>
      <c r="L52" s="122" t="s">
        <v>55</v>
      </c>
      <c r="M52" s="122">
        <v>2025</v>
      </c>
      <c r="N52" s="122" t="s">
        <v>91</v>
      </c>
      <c r="O52" s="122">
        <v>0</v>
      </c>
      <c r="P52" s="122">
        <v>0</v>
      </c>
      <c r="Q52" s="127" t="s">
        <v>92</v>
      </c>
    </row>
    <row r="53" spans="1:17" x14ac:dyDescent="0.3">
      <c r="A53" s="122" t="s">
        <v>167</v>
      </c>
      <c r="B53" s="122" t="s">
        <v>87</v>
      </c>
      <c r="C53" s="122" t="s">
        <v>51</v>
      </c>
      <c r="D53" s="122" t="s">
        <v>125</v>
      </c>
      <c r="E53" s="122" t="s">
        <v>126</v>
      </c>
      <c r="F53" s="122" t="s">
        <v>7</v>
      </c>
      <c r="G53" s="122" t="s">
        <v>10</v>
      </c>
      <c r="H53" s="122">
        <v>1E-3</v>
      </c>
      <c r="I53" s="122">
        <v>0.99</v>
      </c>
      <c r="J53" s="122">
        <v>0.67</v>
      </c>
      <c r="K53" s="122">
        <v>0.16</v>
      </c>
      <c r="L53" s="122">
        <v>2030</v>
      </c>
      <c r="M53" s="122">
        <v>2025</v>
      </c>
      <c r="N53" s="122" t="s">
        <v>55</v>
      </c>
      <c r="O53" s="122" t="s">
        <v>55</v>
      </c>
      <c r="P53" s="122" t="s">
        <v>55</v>
      </c>
      <c r="Q53" s="127" t="s">
        <v>98</v>
      </c>
    </row>
    <row r="54" spans="1:17" ht="15" thickBot="1" x14ac:dyDescent="0.35">
      <c r="A54" s="125" t="s">
        <v>167</v>
      </c>
      <c r="B54" s="125" t="s">
        <v>87</v>
      </c>
      <c r="C54" s="125" t="s">
        <v>51</v>
      </c>
      <c r="D54" s="125" t="s">
        <v>127</v>
      </c>
      <c r="E54" s="125" t="s">
        <v>128</v>
      </c>
      <c r="F54" s="125" t="s">
        <v>10</v>
      </c>
      <c r="G54" s="125" t="s">
        <v>7</v>
      </c>
      <c r="H54" s="125" t="s">
        <v>55</v>
      </c>
      <c r="I54" s="125" t="s">
        <v>55</v>
      </c>
      <c r="J54" s="125" t="s">
        <v>55</v>
      </c>
      <c r="K54" s="125" t="s">
        <v>55</v>
      </c>
      <c r="L54" s="125" t="s">
        <v>55</v>
      </c>
      <c r="M54" s="125">
        <v>2025</v>
      </c>
      <c r="N54" s="125" t="s">
        <v>91</v>
      </c>
      <c r="O54" s="125">
        <v>0</v>
      </c>
      <c r="P54" s="125">
        <v>0</v>
      </c>
      <c r="Q54" s="126" t="s">
        <v>95</v>
      </c>
    </row>
    <row r="55" spans="1:17" x14ac:dyDescent="0.3">
      <c r="A55" s="78" t="s">
        <v>167</v>
      </c>
      <c r="B55" s="78" t="s">
        <v>87</v>
      </c>
      <c r="C55" s="78" t="s">
        <v>129</v>
      </c>
      <c r="D55" s="78" t="s">
        <v>130</v>
      </c>
      <c r="E55" s="78" t="s">
        <v>131</v>
      </c>
      <c r="F55" s="76" t="s">
        <v>10</v>
      </c>
      <c r="G55" s="76" t="s">
        <v>7</v>
      </c>
      <c r="H55" s="76" t="s">
        <v>55</v>
      </c>
      <c r="I55" s="76" t="s">
        <v>55</v>
      </c>
      <c r="J55" s="76" t="s">
        <v>55</v>
      </c>
      <c r="K55" s="76" t="s">
        <v>55</v>
      </c>
      <c r="L55" s="76" t="s">
        <v>55</v>
      </c>
      <c r="M55" s="76">
        <v>2025</v>
      </c>
      <c r="N55" s="76" t="s">
        <v>91</v>
      </c>
      <c r="O55" s="102">
        <v>0.85</v>
      </c>
      <c r="P55" s="102">
        <v>0.9</v>
      </c>
      <c r="Q55" s="103" t="s">
        <v>95</v>
      </c>
    </row>
    <row r="56" spans="1:17" x14ac:dyDescent="0.3">
      <c r="A56" s="78" t="s">
        <v>167</v>
      </c>
      <c r="B56" s="78" t="s">
        <v>87</v>
      </c>
      <c r="C56" s="78" t="s">
        <v>129</v>
      </c>
      <c r="D56" s="78" t="s">
        <v>132</v>
      </c>
      <c r="E56" s="78" t="s">
        <v>133</v>
      </c>
      <c r="F56" s="78" t="s">
        <v>10</v>
      </c>
      <c r="G56" s="78" t="s">
        <v>7</v>
      </c>
      <c r="H56" s="78" t="s">
        <v>55</v>
      </c>
      <c r="I56" s="78" t="s">
        <v>55</v>
      </c>
      <c r="J56" s="78" t="s">
        <v>55</v>
      </c>
      <c r="K56" s="78" t="s">
        <v>55</v>
      </c>
      <c r="L56" s="78" t="s">
        <v>55</v>
      </c>
      <c r="M56" s="78">
        <v>2025</v>
      </c>
      <c r="N56" s="78" t="s">
        <v>91</v>
      </c>
      <c r="O56" s="104">
        <v>0</v>
      </c>
      <c r="P56" s="104">
        <v>0</v>
      </c>
      <c r="Q56" s="105" t="s">
        <v>95</v>
      </c>
    </row>
    <row r="57" spans="1:17" x14ac:dyDescent="0.3">
      <c r="A57" s="78" t="s">
        <v>167</v>
      </c>
      <c r="B57" s="78" t="s">
        <v>87</v>
      </c>
      <c r="C57" s="78" t="s">
        <v>129</v>
      </c>
      <c r="D57" s="78" t="s">
        <v>134</v>
      </c>
      <c r="E57" s="78" t="s">
        <v>135</v>
      </c>
      <c r="F57" s="78" t="s">
        <v>10</v>
      </c>
      <c r="G57" s="78" t="s">
        <v>7</v>
      </c>
      <c r="H57" s="78" t="s">
        <v>55</v>
      </c>
      <c r="I57" s="78" t="s">
        <v>55</v>
      </c>
      <c r="J57" s="78" t="s">
        <v>55</v>
      </c>
      <c r="K57" s="78" t="s">
        <v>55</v>
      </c>
      <c r="L57" s="78" t="s">
        <v>55</v>
      </c>
      <c r="M57" s="78">
        <v>2025</v>
      </c>
      <c r="N57" s="78" t="s">
        <v>91</v>
      </c>
      <c r="O57" s="104">
        <v>0</v>
      </c>
      <c r="P57" s="104">
        <v>0</v>
      </c>
      <c r="Q57" s="105" t="s">
        <v>92</v>
      </c>
    </row>
    <row r="58" spans="1:17" x14ac:dyDescent="0.3">
      <c r="A58" s="78" t="s">
        <v>167</v>
      </c>
      <c r="B58" s="78" t="s">
        <v>87</v>
      </c>
      <c r="C58" s="78" t="s">
        <v>129</v>
      </c>
      <c r="D58" s="78" t="s">
        <v>136</v>
      </c>
      <c r="E58" s="78" t="s">
        <v>137</v>
      </c>
      <c r="F58" s="78" t="s">
        <v>10</v>
      </c>
      <c r="G58" s="78" t="s">
        <v>7</v>
      </c>
      <c r="H58" s="78" t="s">
        <v>55</v>
      </c>
      <c r="I58" s="78" t="s">
        <v>55</v>
      </c>
      <c r="J58" s="78" t="s">
        <v>55</v>
      </c>
      <c r="K58" s="78" t="s">
        <v>55</v>
      </c>
      <c r="L58" s="78" t="s">
        <v>55</v>
      </c>
      <c r="M58" s="78">
        <v>2025</v>
      </c>
      <c r="N58" s="78" t="s">
        <v>91</v>
      </c>
      <c r="O58" s="104">
        <v>0</v>
      </c>
      <c r="P58" s="104">
        <v>0</v>
      </c>
      <c r="Q58" s="105" t="s">
        <v>92</v>
      </c>
    </row>
    <row r="59" spans="1:17" ht="15" thickBot="1" x14ac:dyDescent="0.35">
      <c r="A59" s="80" t="s">
        <v>167</v>
      </c>
      <c r="B59" s="80" t="s">
        <v>87</v>
      </c>
      <c r="C59" s="80" t="s">
        <v>129</v>
      </c>
      <c r="D59" s="80" t="s">
        <v>138</v>
      </c>
      <c r="E59" s="80" t="s">
        <v>139</v>
      </c>
      <c r="F59" s="80" t="s">
        <v>10</v>
      </c>
      <c r="G59" s="80" t="s">
        <v>7</v>
      </c>
      <c r="H59" s="80" t="s">
        <v>55</v>
      </c>
      <c r="I59" s="80" t="s">
        <v>55</v>
      </c>
      <c r="J59" s="80" t="s">
        <v>55</v>
      </c>
      <c r="K59" s="80" t="s">
        <v>55</v>
      </c>
      <c r="L59" s="80" t="s">
        <v>55</v>
      </c>
      <c r="M59" s="80">
        <v>2025</v>
      </c>
      <c r="N59" s="80" t="s">
        <v>91</v>
      </c>
      <c r="O59" s="106">
        <v>0</v>
      </c>
      <c r="P59" s="106">
        <v>0</v>
      </c>
      <c r="Q59" s="107" t="s">
        <v>92</v>
      </c>
    </row>
    <row r="60" spans="1:17" x14ac:dyDescent="0.3">
      <c r="A60" s="78" t="s">
        <v>167</v>
      </c>
      <c r="B60" s="78" t="s">
        <v>87</v>
      </c>
      <c r="C60" s="78" t="s">
        <v>140</v>
      </c>
      <c r="D60" s="78" t="s">
        <v>141</v>
      </c>
      <c r="E60" s="78" t="s">
        <v>142</v>
      </c>
      <c r="F60" s="76" t="s">
        <v>10</v>
      </c>
      <c r="G60" s="76" t="s">
        <v>7</v>
      </c>
      <c r="H60" s="76" t="s">
        <v>55</v>
      </c>
      <c r="I60" s="76" t="s">
        <v>55</v>
      </c>
      <c r="J60" s="76" t="s">
        <v>55</v>
      </c>
      <c r="K60" s="76" t="s">
        <v>55</v>
      </c>
      <c r="L60" s="76" t="s">
        <v>55</v>
      </c>
      <c r="M60" s="76">
        <v>2025</v>
      </c>
      <c r="N60" s="76" t="s">
        <v>91</v>
      </c>
      <c r="O60" s="102">
        <v>0.45</v>
      </c>
      <c r="P60" s="102">
        <v>0.5</v>
      </c>
      <c r="Q60" s="103" t="s">
        <v>95</v>
      </c>
    </row>
    <row r="61" spans="1:17" x14ac:dyDescent="0.3">
      <c r="A61" s="78" t="s">
        <v>167</v>
      </c>
      <c r="B61" s="78" t="s">
        <v>87</v>
      </c>
      <c r="C61" s="78" t="s">
        <v>140</v>
      </c>
      <c r="D61" s="78" t="s">
        <v>143</v>
      </c>
      <c r="E61" s="78" t="s">
        <v>144</v>
      </c>
      <c r="F61" s="78" t="s">
        <v>10</v>
      </c>
      <c r="G61" s="78" t="s">
        <v>7</v>
      </c>
      <c r="H61" s="78" t="s">
        <v>55</v>
      </c>
      <c r="I61" s="78" t="s">
        <v>55</v>
      </c>
      <c r="J61" s="78" t="s">
        <v>55</v>
      </c>
      <c r="K61" s="78" t="s">
        <v>55</v>
      </c>
      <c r="L61" s="78" t="s">
        <v>55</v>
      </c>
      <c r="M61" s="78">
        <v>2025</v>
      </c>
      <c r="N61" s="78" t="s">
        <v>91</v>
      </c>
      <c r="O61" s="104">
        <v>0.35</v>
      </c>
      <c r="P61" s="104">
        <v>0.4</v>
      </c>
      <c r="Q61" s="105" t="s">
        <v>95</v>
      </c>
    </row>
    <row r="62" spans="1:17" x14ac:dyDescent="0.3">
      <c r="A62" s="78" t="s">
        <v>167</v>
      </c>
      <c r="B62" s="78" t="s">
        <v>87</v>
      </c>
      <c r="C62" s="78" t="s">
        <v>140</v>
      </c>
      <c r="D62" s="78" t="s">
        <v>145</v>
      </c>
      <c r="E62" s="78" t="s">
        <v>146</v>
      </c>
      <c r="F62" s="78" t="s">
        <v>10</v>
      </c>
      <c r="G62" s="78" t="s">
        <v>7</v>
      </c>
      <c r="H62" s="78" t="s">
        <v>55</v>
      </c>
      <c r="I62" s="78" t="s">
        <v>55</v>
      </c>
      <c r="J62" s="78" t="s">
        <v>55</v>
      </c>
      <c r="K62" s="78" t="s">
        <v>55</v>
      </c>
      <c r="L62" s="78" t="s">
        <v>55</v>
      </c>
      <c r="M62" s="78">
        <v>2025</v>
      </c>
      <c r="N62" s="78" t="s">
        <v>91</v>
      </c>
      <c r="O62" s="104">
        <v>0</v>
      </c>
      <c r="P62" s="104">
        <v>0</v>
      </c>
      <c r="Q62" s="105" t="s">
        <v>92</v>
      </c>
    </row>
    <row r="63" spans="1:17" ht="15" thickBot="1" x14ac:dyDescent="0.35">
      <c r="A63" s="80" t="s">
        <v>167</v>
      </c>
      <c r="B63" s="80" t="s">
        <v>87</v>
      </c>
      <c r="C63" s="80" t="s">
        <v>140</v>
      </c>
      <c r="D63" s="80" t="s">
        <v>147</v>
      </c>
      <c r="E63" s="80" t="s">
        <v>148</v>
      </c>
      <c r="F63" s="80" t="s">
        <v>10</v>
      </c>
      <c r="G63" s="80" t="s">
        <v>7</v>
      </c>
      <c r="H63" s="80" t="s">
        <v>55</v>
      </c>
      <c r="I63" s="80" t="s">
        <v>55</v>
      </c>
      <c r="J63" s="80" t="s">
        <v>55</v>
      </c>
      <c r="K63" s="80" t="s">
        <v>55</v>
      </c>
      <c r="L63" s="80" t="s">
        <v>55</v>
      </c>
      <c r="M63" s="80">
        <v>2025</v>
      </c>
      <c r="N63" s="80" t="s">
        <v>91</v>
      </c>
      <c r="O63" s="106">
        <v>0</v>
      </c>
      <c r="P63" s="106">
        <v>0</v>
      </c>
      <c r="Q63" s="107" t="s">
        <v>92</v>
      </c>
    </row>
    <row r="64" spans="1:17" x14ac:dyDescent="0.3">
      <c r="A64" s="96" t="s">
        <v>167</v>
      </c>
      <c r="B64" s="96" t="s">
        <v>87</v>
      </c>
      <c r="C64" s="96" t="s">
        <v>81</v>
      </c>
      <c r="D64" s="96" t="s">
        <v>149</v>
      </c>
      <c r="E64" s="96" t="s">
        <v>150</v>
      </c>
      <c r="F64" s="96" t="s">
        <v>10</v>
      </c>
      <c r="G64" s="96" t="s">
        <v>7</v>
      </c>
      <c r="H64" s="96" t="s">
        <v>55</v>
      </c>
      <c r="I64" s="96" t="s">
        <v>55</v>
      </c>
      <c r="J64" s="96" t="s">
        <v>55</v>
      </c>
      <c r="K64" s="96" t="s">
        <v>55</v>
      </c>
      <c r="L64" s="96" t="s">
        <v>55</v>
      </c>
      <c r="M64" s="96">
        <v>2025</v>
      </c>
      <c r="N64" s="96" t="s">
        <v>91</v>
      </c>
      <c r="O64" s="101">
        <v>0</v>
      </c>
      <c r="P64" s="101">
        <v>0</v>
      </c>
      <c r="Q64" s="97" t="s">
        <v>95</v>
      </c>
    </row>
    <row r="65" spans="1:17" x14ac:dyDescent="0.3">
      <c r="A65" s="96" t="s">
        <v>167</v>
      </c>
      <c r="B65" s="96" t="s">
        <v>87</v>
      </c>
      <c r="C65" s="96" t="s">
        <v>81</v>
      </c>
      <c r="D65" s="96" t="s">
        <v>151</v>
      </c>
      <c r="E65" s="96" t="s">
        <v>152</v>
      </c>
      <c r="F65" s="96" t="s">
        <v>10</v>
      </c>
      <c r="G65" s="96" t="s">
        <v>7</v>
      </c>
      <c r="H65" s="96" t="s">
        <v>55</v>
      </c>
      <c r="I65" s="96" t="s">
        <v>55</v>
      </c>
      <c r="J65" s="96" t="s">
        <v>55</v>
      </c>
      <c r="K65" s="96" t="s">
        <v>55</v>
      </c>
      <c r="L65" s="96" t="s">
        <v>55</v>
      </c>
      <c r="M65" s="96">
        <v>2025</v>
      </c>
      <c r="N65" s="96" t="s">
        <v>91</v>
      </c>
      <c r="O65" s="96">
        <v>0</v>
      </c>
      <c r="P65" s="96">
        <v>0</v>
      </c>
      <c r="Q65" s="97" t="s">
        <v>95</v>
      </c>
    </row>
    <row r="66" spans="1:17" ht="15" thickBot="1" x14ac:dyDescent="0.35">
      <c r="A66" s="99" t="s">
        <v>167</v>
      </c>
      <c r="B66" s="99" t="s">
        <v>87</v>
      </c>
      <c r="C66" s="99" t="s">
        <v>81</v>
      </c>
      <c r="D66" s="99" t="s">
        <v>153</v>
      </c>
      <c r="E66" s="99" t="s">
        <v>154</v>
      </c>
      <c r="F66" s="99" t="s">
        <v>10</v>
      </c>
      <c r="G66" s="99" t="s">
        <v>7</v>
      </c>
      <c r="H66" s="99" t="s">
        <v>55</v>
      </c>
      <c r="I66" s="99" t="s">
        <v>55</v>
      </c>
      <c r="J66" s="99" t="s">
        <v>55</v>
      </c>
      <c r="K66" s="99" t="s">
        <v>55</v>
      </c>
      <c r="L66" s="99" t="s">
        <v>55</v>
      </c>
      <c r="M66" s="99">
        <v>2025</v>
      </c>
      <c r="N66" s="99" t="s">
        <v>91</v>
      </c>
      <c r="O66" s="99">
        <v>0</v>
      </c>
      <c r="P66" s="99">
        <v>0</v>
      </c>
      <c r="Q66" s="100" t="s">
        <v>92</v>
      </c>
    </row>
    <row r="67" spans="1:17" x14ac:dyDescent="0.3">
      <c r="A67" s="96" t="s">
        <v>167</v>
      </c>
      <c r="B67" s="96" t="s">
        <v>87</v>
      </c>
      <c r="C67" s="96" t="s">
        <v>83</v>
      </c>
      <c r="D67" s="96" t="s">
        <v>155</v>
      </c>
      <c r="E67" s="96" t="s">
        <v>156</v>
      </c>
      <c r="F67" s="96" t="s">
        <v>10</v>
      </c>
      <c r="G67" s="96" t="s">
        <v>7</v>
      </c>
      <c r="H67" s="96" t="s">
        <v>55</v>
      </c>
      <c r="I67" s="96" t="s">
        <v>55</v>
      </c>
      <c r="J67" s="96" t="s">
        <v>55</v>
      </c>
      <c r="K67" s="96" t="s">
        <v>55</v>
      </c>
      <c r="L67" s="96" t="s">
        <v>55</v>
      </c>
      <c r="M67" s="96">
        <v>2025</v>
      </c>
      <c r="N67" s="96" t="s">
        <v>91</v>
      </c>
      <c r="O67" s="101">
        <v>0</v>
      </c>
      <c r="P67" s="101">
        <v>0</v>
      </c>
      <c r="Q67" s="97" t="s">
        <v>95</v>
      </c>
    </row>
    <row r="68" spans="1:17" x14ac:dyDescent="0.3">
      <c r="A68" s="96" t="s">
        <v>167</v>
      </c>
      <c r="B68" s="96" t="s">
        <v>87</v>
      </c>
      <c r="C68" s="96" t="s">
        <v>83</v>
      </c>
      <c r="D68" s="96" t="s">
        <v>157</v>
      </c>
      <c r="E68" s="96" t="s">
        <v>158</v>
      </c>
      <c r="F68" s="96" t="s">
        <v>10</v>
      </c>
      <c r="G68" s="96" t="s">
        <v>7</v>
      </c>
      <c r="H68" s="96" t="s">
        <v>55</v>
      </c>
      <c r="I68" s="96" t="s">
        <v>55</v>
      </c>
      <c r="J68" s="96" t="s">
        <v>55</v>
      </c>
      <c r="K68" s="96" t="s">
        <v>55</v>
      </c>
      <c r="L68" s="96" t="s">
        <v>55</v>
      </c>
      <c r="M68" s="96">
        <v>2025</v>
      </c>
      <c r="N68" s="96" t="s">
        <v>91</v>
      </c>
      <c r="O68" s="96">
        <v>0</v>
      </c>
      <c r="P68" s="96">
        <v>0</v>
      </c>
      <c r="Q68" s="97" t="s">
        <v>95</v>
      </c>
    </row>
    <row r="69" spans="1:17" ht="15" thickBot="1" x14ac:dyDescent="0.35">
      <c r="A69" s="99" t="s">
        <v>167</v>
      </c>
      <c r="B69" s="99" t="s">
        <v>87</v>
      </c>
      <c r="C69" s="99" t="s">
        <v>83</v>
      </c>
      <c r="D69" s="99" t="s">
        <v>159</v>
      </c>
      <c r="E69" s="99" t="s">
        <v>160</v>
      </c>
      <c r="F69" s="99" t="s">
        <v>10</v>
      </c>
      <c r="G69" s="99" t="s">
        <v>7</v>
      </c>
      <c r="H69" s="99" t="s">
        <v>55</v>
      </c>
      <c r="I69" s="99" t="s">
        <v>55</v>
      </c>
      <c r="J69" s="99" t="s">
        <v>55</v>
      </c>
      <c r="K69" s="99" t="s">
        <v>55</v>
      </c>
      <c r="L69" s="99" t="s">
        <v>55</v>
      </c>
      <c r="M69" s="99">
        <v>2025</v>
      </c>
      <c r="N69" s="99" t="s">
        <v>91</v>
      </c>
      <c r="O69" s="99">
        <v>0</v>
      </c>
      <c r="P69" s="99">
        <v>0</v>
      </c>
      <c r="Q69" s="100" t="s">
        <v>92</v>
      </c>
    </row>
    <row r="70" spans="1:17" x14ac:dyDescent="0.3">
      <c r="A70" s="96" t="s">
        <v>167</v>
      </c>
      <c r="B70" s="96" t="s">
        <v>87</v>
      </c>
      <c r="C70" s="96" t="s">
        <v>82</v>
      </c>
      <c r="D70" s="96" t="s">
        <v>161</v>
      </c>
      <c r="E70" s="96" t="s">
        <v>162</v>
      </c>
      <c r="F70" s="96" t="s">
        <v>10</v>
      </c>
      <c r="G70" s="96" t="s">
        <v>7</v>
      </c>
      <c r="H70" s="96" t="s">
        <v>55</v>
      </c>
      <c r="I70" s="96" t="s">
        <v>55</v>
      </c>
      <c r="J70" s="96" t="s">
        <v>55</v>
      </c>
      <c r="K70" s="96" t="s">
        <v>55</v>
      </c>
      <c r="L70" s="96" t="s">
        <v>55</v>
      </c>
      <c r="M70" s="96">
        <v>2025</v>
      </c>
      <c r="N70" s="96" t="s">
        <v>91</v>
      </c>
      <c r="O70" s="96">
        <v>0</v>
      </c>
      <c r="P70" s="96">
        <v>0</v>
      </c>
      <c r="Q70" s="97" t="s">
        <v>95</v>
      </c>
    </row>
    <row r="71" spans="1:17" ht="15" thickBot="1" x14ac:dyDescent="0.35">
      <c r="A71" s="99" t="s">
        <v>167</v>
      </c>
      <c r="B71" s="99" t="s">
        <v>87</v>
      </c>
      <c r="C71" s="99" t="s">
        <v>82</v>
      </c>
      <c r="D71" s="99" t="s">
        <v>163</v>
      </c>
      <c r="E71" s="99" t="s">
        <v>164</v>
      </c>
      <c r="F71" s="99" t="s">
        <v>10</v>
      </c>
      <c r="G71" s="99" t="s">
        <v>7</v>
      </c>
      <c r="H71" s="99" t="s">
        <v>55</v>
      </c>
      <c r="I71" s="99" t="s">
        <v>55</v>
      </c>
      <c r="J71" s="99" t="s">
        <v>55</v>
      </c>
      <c r="K71" s="99" t="s">
        <v>55</v>
      </c>
      <c r="L71" s="99" t="s">
        <v>55</v>
      </c>
      <c r="M71" s="99">
        <v>2025</v>
      </c>
      <c r="N71" s="99" t="s">
        <v>91</v>
      </c>
      <c r="O71" s="99">
        <v>0</v>
      </c>
      <c r="P71" s="99">
        <v>0</v>
      </c>
      <c r="Q71" s="100" t="s">
        <v>92</v>
      </c>
    </row>
  </sheetData>
  <autoFilter ref="A1:Q71" xr:uid="{06AEFB00-1289-4B8E-87A3-B856D2DE3F10}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FAD7-E5DB-4DF9-B093-95F9F3C906DB}">
  <sheetPr>
    <tabColor rgb="FFFF0000"/>
  </sheetPr>
  <dimension ref="A1:Q71"/>
  <sheetViews>
    <sheetView zoomScale="89" zoomScaleNormal="107" workbookViewId="0">
      <pane ySplit="1" topLeftCell="A2" activePane="bottomLeft" state="frozen"/>
      <selection pane="bottomLeft" activeCell="I24" sqref="I24"/>
    </sheetView>
  </sheetViews>
  <sheetFormatPr defaultColWidth="8.6640625" defaultRowHeight="14.4" x14ac:dyDescent="0.3"/>
  <cols>
    <col min="1" max="1" width="10.6640625" style="1" bestFit="1" customWidth="1"/>
    <col min="2" max="2" width="9.44140625" style="1" bestFit="1" customWidth="1"/>
    <col min="3" max="3" width="20.5546875" style="1" bestFit="1" customWidth="1"/>
    <col min="4" max="4" width="26.6640625" style="1" bestFit="1" customWidth="1"/>
    <col min="5" max="5" width="14.109375" style="1" bestFit="1" customWidth="1"/>
    <col min="6" max="6" width="9.88671875" style="1" bestFit="1" customWidth="1"/>
    <col min="7" max="7" width="8.88671875" style="1" bestFit="1" customWidth="1"/>
    <col min="8" max="9" width="9" style="1" bestFit="1" customWidth="1"/>
    <col min="10" max="12" width="5.44140625" style="1" bestFit="1" customWidth="1"/>
    <col min="13" max="13" width="7.44140625" style="1" bestFit="1" customWidth="1"/>
    <col min="14" max="16" width="9.88671875" style="1" bestFit="1" customWidth="1"/>
    <col min="17" max="17" width="17.88671875" style="1" bestFit="1" customWidth="1"/>
    <col min="18" max="16384" width="8.6640625" style="1"/>
  </cols>
  <sheetData>
    <row r="1" spans="1:17" ht="15" thickBot="1" x14ac:dyDescent="0.35">
      <c r="A1" s="43" t="s">
        <v>15</v>
      </c>
      <c r="B1" s="44" t="s">
        <v>66</v>
      </c>
      <c r="C1" s="44" t="s">
        <v>35</v>
      </c>
      <c r="D1" s="44" t="s">
        <v>36</v>
      </c>
      <c r="E1" s="44" t="s">
        <v>37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44" t="s">
        <v>45</v>
      </c>
      <c r="L1" s="44" t="s">
        <v>46</v>
      </c>
      <c r="M1" s="44" t="s">
        <v>47</v>
      </c>
      <c r="N1" s="44" t="s">
        <v>48</v>
      </c>
      <c r="O1" s="44" t="s">
        <v>49</v>
      </c>
      <c r="P1" s="44" t="s">
        <v>50</v>
      </c>
      <c r="Q1" s="45" t="s">
        <v>67</v>
      </c>
    </row>
    <row r="2" spans="1:17" x14ac:dyDescent="0.3">
      <c r="A2" s="108" t="s">
        <v>6</v>
      </c>
      <c r="B2" s="66" t="s">
        <v>87</v>
      </c>
      <c r="C2" s="66" t="s">
        <v>88</v>
      </c>
      <c r="D2" s="66" t="s">
        <v>89</v>
      </c>
      <c r="E2" s="66" t="s">
        <v>90</v>
      </c>
      <c r="F2" s="66" t="s">
        <v>10</v>
      </c>
      <c r="G2" s="66" t="s">
        <v>7</v>
      </c>
      <c r="H2" s="66" t="s">
        <v>55</v>
      </c>
      <c r="I2" s="66" t="s">
        <v>55</v>
      </c>
      <c r="J2" s="66" t="s">
        <v>55</v>
      </c>
      <c r="K2" s="66" t="s">
        <v>55</v>
      </c>
      <c r="L2" s="66" t="s">
        <v>55</v>
      </c>
      <c r="M2" s="66">
        <v>2024</v>
      </c>
      <c r="N2" s="66" t="s">
        <v>91</v>
      </c>
      <c r="O2" s="66">
        <v>0</v>
      </c>
      <c r="P2" s="66">
        <v>0</v>
      </c>
      <c r="Q2" s="67" t="s">
        <v>92</v>
      </c>
    </row>
    <row r="3" spans="1:17" x14ac:dyDescent="0.3">
      <c r="A3" s="68" t="s">
        <v>6</v>
      </c>
      <c r="B3" s="69" t="s">
        <v>87</v>
      </c>
      <c r="C3" s="69" t="s">
        <v>88</v>
      </c>
      <c r="D3" s="69" t="s">
        <v>93</v>
      </c>
      <c r="E3" s="69" t="s">
        <v>94</v>
      </c>
      <c r="F3" s="69" t="s">
        <v>10</v>
      </c>
      <c r="G3" s="69" t="s">
        <v>7</v>
      </c>
      <c r="H3" s="69" t="s">
        <v>55</v>
      </c>
      <c r="I3" s="69" t="s">
        <v>55</v>
      </c>
      <c r="J3" s="69" t="s">
        <v>55</v>
      </c>
      <c r="K3" s="69" t="s">
        <v>55</v>
      </c>
      <c r="L3" s="69" t="s">
        <v>55</v>
      </c>
      <c r="M3" s="69">
        <v>2024</v>
      </c>
      <c r="N3" s="69" t="s">
        <v>91</v>
      </c>
      <c r="O3" s="69">
        <v>0</v>
      </c>
      <c r="P3" s="69">
        <v>0</v>
      </c>
      <c r="Q3" s="70" t="s">
        <v>95</v>
      </c>
    </row>
    <row r="4" spans="1:17" x14ac:dyDescent="0.3">
      <c r="A4" s="68" t="s">
        <v>6</v>
      </c>
      <c r="B4" s="69" t="s">
        <v>87</v>
      </c>
      <c r="C4" s="69" t="s">
        <v>88</v>
      </c>
      <c r="D4" s="69" t="s">
        <v>96</v>
      </c>
      <c r="E4" s="69" t="s">
        <v>97</v>
      </c>
      <c r="F4" s="69" t="s">
        <v>7</v>
      </c>
      <c r="G4" s="69" t="s">
        <v>10</v>
      </c>
      <c r="H4" s="71">
        <v>1E-3</v>
      </c>
      <c r="I4" s="71">
        <v>0.99</v>
      </c>
      <c r="J4" s="69">
        <v>0.06</v>
      </c>
      <c r="K4" s="69">
        <v>0.01</v>
      </c>
      <c r="L4" s="69">
        <v>2030</v>
      </c>
      <c r="M4" s="69">
        <v>2024</v>
      </c>
      <c r="N4" s="69" t="s">
        <v>55</v>
      </c>
      <c r="O4" s="69" t="s">
        <v>55</v>
      </c>
      <c r="P4" s="69" t="s">
        <v>55</v>
      </c>
      <c r="Q4" s="70" t="s">
        <v>98</v>
      </c>
    </row>
    <row r="5" spans="1:17" ht="15" thickBot="1" x14ac:dyDescent="0.35">
      <c r="A5" s="72" t="s">
        <v>6</v>
      </c>
      <c r="B5" s="73" t="s">
        <v>87</v>
      </c>
      <c r="C5" s="73" t="s">
        <v>88</v>
      </c>
      <c r="D5" s="73" t="s">
        <v>99</v>
      </c>
      <c r="E5" s="73" t="s">
        <v>100</v>
      </c>
      <c r="F5" s="73" t="s">
        <v>10</v>
      </c>
      <c r="G5" s="73" t="s">
        <v>7</v>
      </c>
      <c r="H5" s="73" t="s">
        <v>55</v>
      </c>
      <c r="I5" s="73" t="s">
        <v>55</v>
      </c>
      <c r="J5" s="73" t="s">
        <v>55</v>
      </c>
      <c r="K5" s="73" t="s">
        <v>55</v>
      </c>
      <c r="L5" s="73" t="s">
        <v>55</v>
      </c>
      <c r="M5" s="73">
        <v>2024</v>
      </c>
      <c r="N5" s="73" t="s">
        <v>91</v>
      </c>
      <c r="O5" s="73">
        <v>0</v>
      </c>
      <c r="P5" s="73">
        <v>0</v>
      </c>
      <c r="Q5" s="75" t="s">
        <v>92</v>
      </c>
    </row>
    <row r="6" spans="1:17" x14ac:dyDescent="0.3">
      <c r="A6" s="68" t="s">
        <v>6</v>
      </c>
      <c r="B6" s="69" t="s">
        <v>87</v>
      </c>
      <c r="C6" s="69" t="s">
        <v>88</v>
      </c>
      <c r="D6" s="69" t="s">
        <v>101</v>
      </c>
      <c r="E6" s="69" t="s">
        <v>102</v>
      </c>
      <c r="F6" s="66" t="s">
        <v>10</v>
      </c>
      <c r="G6" s="66" t="s">
        <v>7</v>
      </c>
      <c r="H6" s="66" t="s">
        <v>55</v>
      </c>
      <c r="I6" s="66" t="s">
        <v>55</v>
      </c>
      <c r="J6" s="66" t="s">
        <v>55</v>
      </c>
      <c r="K6" s="66" t="s">
        <v>55</v>
      </c>
      <c r="L6" s="66" t="s">
        <v>55</v>
      </c>
      <c r="M6" s="66">
        <v>2024</v>
      </c>
      <c r="N6" s="66" t="s">
        <v>91</v>
      </c>
      <c r="O6" s="66">
        <v>0.85</v>
      </c>
      <c r="P6" s="66">
        <v>0.9</v>
      </c>
      <c r="Q6" s="67" t="s">
        <v>95</v>
      </c>
    </row>
    <row r="7" spans="1:17" ht="15" thickBot="1" x14ac:dyDescent="0.35">
      <c r="A7" s="72" t="s">
        <v>6</v>
      </c>
      <c r="B7" s="73" t="s">
        <v>87</v>
      </c>
      <c r="C7" s="73" t="s">
        <v>88</v>
      </c>
      <c r="D7" s="73" t="s">
        <v>103</v>
      </c>
      <c r="E7" s="73" t="s">
        <v>104</v>
      </c>
      <c r="F7" s="73" t="s">
        <v>7</v>
      </c>
      <c r="G7" s="73" t="s">
        <v>10</v>
      </c>
      <c r="H7" s="74">
        <v>1E-3</v>
      </c>
      <c r="I7" s="74">
        <v>0.99</v>
      </c>
      <c r="J7" s="73">
        <v>0.06</v>
      </c>
      <c r="K7" s="73">
        <v>0.01</v>
      </c>
      <c r="L7" s="73">
        <v>2030</v>
      </c>
      <c r="M7" s="73">
        <v>2024</v>
      </c>
      <c r="N7" s="73" t="s">
        <v>91</v>
      </c>
      <c r="O7" s="73">
        <v>0</v>
      </c>
      <c r="P7" s="73">
        <v>0</v>
      </c>
      <c r="Q7" s="75" t="s">
        <v>98</v>
      </c>
    </row>
    <row r="8" spans="1:17" x14ac:dyDescent="0.3">
      <c r="A8" s="68" t="s">
        <v>6</v>
      </c>
      <c r="B8" s="69" t="s">
        <v>87</v>
      </c>
      <c r="C8" s="69" t="s">
        <v>88</v>
      </c>
      <c r="D8" s="69" t="s">
        <v>105</v>
      </c>
      <c r="E8" s="69" t="s">
        <v>106</v>
      </c>
      <c r="F8" s="66" t="s">
        <v>10</v>
      </c>
      <c r="G8" s="66" t="s">
        <v>7</v>
      </c>
      <c r="H8" s="66" t="s">
        <v>55</v>
      </c>
      <c r="I8" s="66" t="s">
        <v>55</v>
      </c>
      <c r="J8" s="66" t="s">
        <v>55</v>
      </c>
      <c r="K8" s="66" t="s">
        <v>55</v>
      </c>
      <c r="L8" s="66" t="s">
        <v>55</v>
      </c>
      <c r="M8" s="66">
        <v>2024</v>
      </c>
      <c r="N8" s="66" t="s">
        <v>91</v>
      </c>
      <c r="O8" s="66">
        <v>0.66</v>
      </c>
      <c r="P8" s="66">
        <v>0.67</v>
      </c>
      <c r="Q8" s="67" t="s">
        <v>95</v>
      </c>
    </row>
    <row r="9" spans="1:17" x14ac:dyDescent="0.3">
      <c r="A9" s="68" t="s">
        <v>6</v>
      </c>
      <c r="B9" s="69" t="s">
        <v>87</v>
      </c>
      <c r="C9" s="69" t="s">
        <v>88</v>
      </c>
      <c r="D9" s="69" t="s">
        <v>107</v>
      </c>
      <c r="E9" s="69" t="s">
        <v>108</v>
      </c>
      <c r="F9" s="69" t="s">
        <v>10</v>
      </c>
      <c r="G9" s="69" t="s">
        <v>7</v>
      </c>
      <c r="H9" s="69" t="s">
        <v>55</v>
      </c>
      <c r="I9" s="69" t="s">
        <v>55</v>
      </c>
      <c r="J9" s="69" t="s">
        <v>55</v>
      </c>
      <c r="K9" s="69" t="s">
        <v>55</v>
      </c>
      <c r="L9" s="69" t="s">
        <v>55</v>
      </c>
      <c r="M9" s="69">
        <v>2024</v>
      </c>
      <c r="N9" s="69" t="s">
        <v>91</v>
      </c>
      <c r="O9" s="69">
        <v>0.28999999999999998</v>
      </c>
      <c r="P9" s="69">
        <v>0.3</v>
      </c>
      <c r="Q9" s="70" t="s">
        <v>95</v>
      </c>
    </row>
    <row r="10" spans="1:17" ht="15" thickBot="1" x14ac:dyDescent="0.35">
      <c r="A10" s="72" t="s">
        <v>6</v>
      </c>
      <c r="B10" s="73" t="s">
        <v>87</v>
      </c>
      <c r="C10" s="73" t="s">
        <v>88</v>
      </c>
      <c r="D10" s="73" t="s">
        <v>109</v>
      </c>
      <c r="E10" s="73" t="s">
        <v>110</v>
      </c>
      <c r="F10" s="73" t="s">
        <v>7</v>
      </c>
      <c r="G10" s="73" t="s">
        <v>10</v>
      </c>
      <c r="H10" s="74">
        <v>1E-3</v>
      </c>
      <c r="I10" s="74">
        <v>0.99</v>
      </c>
      <c r="J10" s="73">
        <v>0.06</v>
      </c>
      <c r="K10" s="73">
        <v>0.01</v>
      </c>
      <c r="L10" s="73">
        <v>2030</v>
      </c>
      <c r="M10" s="73">
        <v>2024</v>
      </c>
      <c r="N10" s="73" t="s">
        <v>55</v>
      </c>
      <c r="O10" s="73" t="s">
        <v>55</v>
      </c>
      <c r="P10" s="73" t="s">
        <v>55</v>
      </c>
      <c r="Q10" s="75" t="s">
        <v>98</v>
      </c>
    </row>
    <row r="11" spans="1:17" x14ac:dyDescent="0.3">
      <c r="A11" s="68" t="s">
        <v>6</v>
      </c>
      <c r="B11" s="69" t="s">
        <v>87</v>
      </c>
      <c r="C11" s="69" t="s">
        <v>51</v>
      </c>
      <c r="D11" s="69" t="s">
        <v>111</v>
      </c>
      <c r="E11" s="69" t="s">
        <v>112</v>
      </c>
      <c r="F11" s="66" t="s">
        <v>10</v>
      </c>
      <c r="G11" s="66" t="s">
        <v>7</v>
      </c>
      <c r="H11" s="66" t="s">
        <v>55</v>
      </c>
      <c r="I11" s="66" t="s">
        <v>55</v>
      </c>
      <c r="J11" s="66" t="s">
        <v>55</v>
      </c>
      <c r="K11" s="66" t="s">
        <v>55</v>
      </c>
      <c r="L11" s="66" t="s">
        <v>55</v>
      </c>
      <c r="M11" s="66">
        <v>2024</v>
      </c>
      <c r="N11" s="66" t="s">
        <v>91</v>
      </c>
      <c r="O11" s="66">
        <v>0.85</v>
      </c>
      <c r="P11" s="66">
        <v>0.9</v>
      </c>
      <c r="Q11" s="67" t="s">
        <v>95</v>
      </c>
    </row>
    <row r="12" spans="1:17" ht="15" thickBot="1" x14ac:dyDescent="0.35">
      <c r="A12" s="72" t="s">
        <v>6</v>
      </c>
      <c r="B12" s="73" t="s">
        <v>87</v>
      </c>
      <c r="C12" s="73" t="s">
        <v>51</v>
      </c>
      <c r="D12" s="73" t="s">
        <v>113</v>
      </c>
      <c r="E12" s="73" t="s">
        <v>114</v>
      </c>
      <c r="F12" s="73" t="s">
        <v>7</v>
      </c>
      <c r="G12" s="73" t="s">
        <v>10</v>
      </c>
      <c r="H12" s="74">
        <v>1E-3</v>
      </c>
      <c r="I12" s="74">
        <v>0.99</v>
      </c>
      <c r="J12" s="73">
        <v>0.06</v>
      </c>
      <c r="K12" s="73">
        <v>0.01</v>
      </c>
      <c r="L12" s="73">
        <v>2030</v>
      </c>
      <c r="M12" s="73">
        <v>2024</v>
      </c>
      <c r="N12" s="73" t="s">
        <v>55</v>
      </c>
      <c r="O12" s="73" t="s">
        <v>55</v>
      </c>
      <c r="P12" s="73" t="s">
        <v>55</v>
      </c>
      <c r="Q12" s="75" t="s">
        <v>98</v>
      </c>
    </row>
    <row r="13" spans="1:17" x14ac:dyDescent="0.3">
      <c r="A13" s="68" t="s">
        <v>6</v>
      </c>
      <c r="B13" s="69" t="s">
        <v>87</v>
      </c>
      <c r="C13" s="69" t="s">
        <v>51</v>
      </c>
      <c r="D13" s="69" t="s">
        <v>115</v>
      </c>
      <c r="E13" s="69" t="s">
        <v>116</v>
      </c>
      <c r="F13" s="66" t="s">
        <v>10</v>
      </c>
      <c r="G13" s="66" t="s">
        <v>7</v>
      </c>
      <c r="H13" s="66" t="s">
        <v>55</v>
      </c>
      <c r="I13" s="66" t="s">
        <v>55</v>
      </c>
      <c r="J13" s="66" t="s">
        <v>55</v>
      </c>
      <c r="K13" s="66" t="s">
        <v>55</v>
      </c>
      <c r="L13" s="66" t="s">
        <v>55</v>
      </c>
      <c r="M13" s="66">
        <v>2024</v>
      </c>
      <c r="N13" s="66" t="s">
        <v>91</v>
      </c>
      <c r="O13" s="66">
        <v>0.57999999999999996</v>
      </c>
      <c r="P13" s="66">
        <v>0.59</v>
      </c>
      <c r="Q13" s="67" t="s">
        <v>95</v>
      </c>
    </row>
    <row r="14" spans="1:17" x14ac:dyDescent="0.3">
      <c r="A14" s="68" t="s">
        <v>6</v>
      </c>
      <c r="B14" s="69" t="s">
        <v>87</v>
      </c>
      <c r="C14" s="69" t="s">
        <v>51</v>
      </c>
      <c r="D14" s="69" t="s">
        <v>117</v>
      </c>
      <c r="E14" s="69" t="s">
        <v>118</v>
      </c>
      <c r="F14" s="69" t="s">
        <v>10</v>
      </c>
      <c r="G14" s="69" t="s">
        <v>7</v>
      </c>
      <c r="H14" s="69" t="s">
        <v>55</v>
      </c>
      <c r="I14" s="69" t="s">
        <v>55</v>
      </c>
      <c r="J14" s="69" t="s">
        <v>55</v>
      </c>
      <c r="K14" s="69" t="s">
        <v>55</v>
      </c>
      <c r="L14" s="69" t="s">
        <v>55</v>
      </c>
      <c r="M14" s="69">
        <v>2024</v>
      </c>
      <c r="N14" s="69" t="s">
        <v>91</v>
      </c>
      <c r="O14" s="69">
        <v>0.37</v>
      </c>
      <c r="P14" s="69">
        <v>0.38</v>
      </c>
      <c r="Q14" s="70" t="s">
        <v>95</v>
      </c>
    </row>
    <row r="15" spans="1:17" ht="15" thickBot="1" x14ac:dyDescent="0.35">
      <c r="A15" s="72" t="s">
        <v>6</v>
      </c>
      <c r="B15" s="73" t="s">
        <v>87</v>
      </c>
      <c r="C15" s="73" t="s">
        <v>51</v>
      </c>
      <c r="D15" s="73" t="s">
        <v>119</v>
      </c>
      <c r="E15" s="73" t="s">
        <v>120</v>
      </c>
      <c r="F15" s="73" t="s">
        <v>7</v>
      </c>
      <c r="G15" s="73" t="s">
        <v>10</v>
      </c>
      <c r="H15" s="74">
        <v>1E-3</v>
      </c>
      <c r="I15" s="74">
        <v>0.99</v>
      </c>
      <c r="J15" s="73">
        <v>0.06</v>
      </c>
      <c r="K15" s="73">
        <v>0.01</v>
      </c>
      <c r="L15" s="73">
        <v>2030</v>
      </c>
      <c r="M15" s="73">
        <v>2024</v>
      </c>
      <c r="N15" s="73" t="s">
        <v>55</v>
      </c>
      <c r="O15" s="73" t="s">
        <v>55</v>
      </c>
      <c r="P15" s="73" t="s">
        <v>55</v>
      </c>
      <c r="Q15" s="75" t="s">
        <v>98</v>
      </c>
    </row>
    <row r="16" spans="1:17" x14ac:dyDescent="0.3">
      <c r="A16" s="68" t="s">
        <v>6</v>
      </c>
      <c r="B16" s="69" t="s">
        <v>87</v>
      </c>
      <c r="C16" s="69" t="s">
        <v>51</v>
      </c>
      <c r="D16" s="69" t="s">
        <v>121</v>
      </c>
      <c r="E16" s="69" t="s">
        <v>122</v>
      </c>
      <c r="F16" s="66" t="s">
        <v>10</v>
      </c>
      <c r="G16" s="66" t="s">
        <v>7</v>
      </c>
      <c r="H16" s="66" t="s">
        <v>55</v>
      </c>
      <c r="I16" s="66" t="s">
        <v>55</v>
      </c>
      <c r="J16" s="66" t="s">
        <v>55</v>
      </c>
      <c r="K16" s="66" t="s">
        <v>55</v>
      </c>
      <c r="L16" s="66" t="s">
        <v>55</v>
      </c>
      <c r="M16" s="66">
        <v>2024</v>
      </c>
      <c r="N16" s="66" t="s">
        <v>91</v>
      </c>
      <c r="O16" s="66">
        <v>0.85</v>
      </c>
      <c r="P16" s="66">
        <v>0.9</v>
      </c>
      <c r="Q16" s="67" t="s">
        <v>95</v>
      </c>
    </row>
    <row r="17" spans="1:17" x14ac:dyDescent="0.3">
      <c r="A17" s="68" t="s">
        <v>6</v>
      </c>
      <c r="B17" s="69" t="s">
        <v>87</v>
      </c>
      <c r="C17" s="69" t="s">
        <v>51</v>
      </c>
      <c r="D17" s="69" t="s">
        <v>123</v>
      </c>
      <c r="E17" s="69" t="s">
        <v>124</v>
      </c>
      <c r="F17" s="69" t="s">
        <v>10</v>
      </c>
      <c r="G17" s="69" t="s">
        <v>7</v>
      </c>
      <c r="H17" s="69" t="s">
        <v>55</v>
      </c>
      <c r="I17" s="69" t="s">
        <v>55</v>
      </c>
      <c r="J17" s="69" t="s">
        <v>55</v>
      </c>
      <c r="K17" s="69" t="s">
        <v>55</v>
      </c>
      <c r="L17" s="69" t="s">
        <v>55</v>
      </c>
      <c r="M17" s="69">
        <v>2024</v>
      </c>
      <c r="N17" s="69" t="s">
        <v>91</v>
      </c>
      <c r="O17" s="69">
        <v>0</v>
      </c>
      <c r="P17" s="69">
        <v>0</v>
      </c>
      <c r="Q17" s="70" t="s">
        <v>92</v>
      </c>
    </row>
    <row r="18" spans="1:17" x14ac:dyDescent="0.3">
      <c r="A18" s="68" t="s">
        <v>6</v>
      </c>
      <c r="B18" s="69" t="s">
        <v>87</v>
      </c>
      <c r="C18" s="69" t="s">
        <v>51</v>
      </c>
      <c r="D18" s="69" t="s">
        <v>125</v>
      </c>
      <c r="E18" s="69" t="s">
        <v>126</v>
      </c>
      <c r="F18" s="69" t="s">
        <v>7</v>
      </c>
      <c r="G18" s="69" t="s">
        <v>10</v>
      </c>
      <c r="H18" s="71">
        <v>1E-3</v>
      </c>
      <c r="I18" s="71">
        <v>0.99</v>
      </c>
      <c r="J18" s="69">
        <v>0.06</v>
      </c>
      <c r="K18" s="69">
        <v>0.01</v>
      </c>
      <c r="L18" s="69">
        <v>2030</v>
      </c>
      <c r="M18" s="69">
        <v>2024</v>
      </c>
      <c r="N18" s="69" t="s">
        <v>55</v>
      </c>
      <c r="O18" s="69" t="s">
        <v>55</v>
      </c>
      <c r="P18" s="69" t="s">
        <v>55</v>
      </c>
      <c r="Q18" s="70" t="s">
        <v>98</v>
      </c>
    </row>
    <row r="19" spans="1:17" ht="15" thickBot="1" x14ac:dyDescent="0.35">
      <c r="A19" s="72" t="s">
        <v>6</v>
      </c>
      <c r="B19" s="73" t="s">
        <v>87</v>
      </c>
      <c r="C19" s="73" t="s">
        <v>51</v>
      </c>
      <c r="D19" s="73" t="s">
        <v>127</v>
      </c>
      <c r="E19" s="73" t="s">
        <v>128</v>
      </c>
      <c r="F19" s="73" t="s">
        <v>10</v>
      </c>
      <c r="G19" s="73" t="s">
        <v>7</v>
      </c>
      <c r="H19" s="73" t="s">
        <v>55</v>
      </c>
      <c r="I19" s="73" t="s">
        <v>55</v>
      </c>
      <c r="J19" s="73" t="s">
        <v>55</v>
      </c>
      <c r="K19" s="73" t="s">
        <v>55</v>
      </c>
      <c r="L19" s="73" t="s">
        <v>55</v>
      </c>
      <c r="M19" s="73">
        <v>2024</v>
      </c>
      <c r="N19" s="73" t="s">
        <v>91</v>
      </c>
      <c r="O19" s="73">
        <v>0</v>
      </c>
      <c r="P19" s="73">
        <v>0</v>
      </c>
      <c r="Q19" s="75" t="s">
        <v>92</v>
      </c>
    </row>
    <row r="20" spans="1:17" x14ac:dyDescent="0.3">
      <c r="A20" s="68" t="s">
        <v>6</v>
      </c>
      <c r="B20" s="69" t="s">
        <v>87</v>
      </c>
      <c r="C20" s="69" t="s">
        <v>129</v>
      </c>
      <c r="D20" s="69" t="s">
        <v>130</v>
      </c>
      <c r="E20" s="69" t="s">
        <v>131</v>
      </c>
      <c r="F20" s="66" t="s">
        <v>10</v>
      </c>
      <c r="G20" s="66" t="s">
        <v>7</v>
      </c>
      <c r="H20" s="66" t="s">
        <v>55</v>
      </c>
      <c r="I20" s="66" t="s">
        <v>55</v>
      </c>
      <c r="J20" s="66" t="s">
        <v>55</v>
      </c>
      <c r="K20" s="66" t="s">
        <v>55</v>
      </c>
      <c r="L20" s="66" t="s">
        <v>55</v>
      </c>
      <c r="M20" s="66">
        <v>2024</v>
      </c>
      <c r="N20" s="66" t="s">
        <v>91</v>
      </c>
      <c r="O20" s="66">
        <v>0.85</v>
      </c>
      <c r="P20" s="66">
        <v>0.9</v>
      </c>
      <c r="Q20" s="67" t="s">
        <v>95</v>
      </c>
    </row>
    <row r="21" spans="1:17" x14ac:dyDescent="0.3">
      <c r="A21" s="68" t="s">
        <v>6</v>
      </c>
      <c r="B21" s="69" t="s">
        <v>87</v>
      </c>
      <c r="C21" s="69" t="s">
        <v>129</v>
      </c>
      <c r="D21" s="69" t="s">
        <v>132</v>
      </c>
      <c r="E21" s="69" t="s">
        <v>133</v>
      </c>
      <c r="F21" s="69" t="s">
        <v>10</v>
      </c>
      <c r="G21" s="69" t="s">
        <v>7</v>
      </c>
      <c r="H21" s="69" t="s">
        <v>55</v>
      </c>
      <c r="I21" s="69" t="s">
        <v>55</v>
      </c>
      <c r="J21" s="69" t="s">
        <v>55</v>
      </c>
      <c r="K21" s="69" t="s">
        <v>55</v>
      </c>
      <c r="L21" s="69" t="s">
        <v>55</v>
      </c>
      <c r="M21" s="69">
        <v>2024</v>
      </c>
      <c r="N21" s="69" t="s">
        <v>91</v>
      </c>
      <c r="O21" s="69">
        <v>0</v>
      </c>
      <c r="P21" s="69">
        <v>0</v>
      </c>
      <c r="Q21" s="70" t="s">
        <v>95</v>
      </c>
    </row>
    <row r="22" spans="1:17" x14ac:dyDescent="0.3">
      <c r="A22" s="68" t="s">
        <v>6</v>
      </c>
      <c r="B22" s="69" t="s">
        <v>87</v>
      </c>
      <c r="C22" s="69" t="s">
        <v>129</v>
      </c>
      <c r="D22" s="69" t="s">
        <v>134</v>
      </c>
      <c r="E22" s="69" t="s">
        <v>135</v>
      </c>
      <c r="F22" s="69" t="s">
        <v>10</v>
      </c>
      <c r="G22" s="69" t="s">
        <v>7</v>
      </c>
      <c r="H22" s="69" t="s">
        <v>55</v>
      </c>
      <c r="I22" s="69" t="s">
        <v>55</v>
      </c>
      <c r="J22" s="69" t="s">
        <v>55</v>
      </c>
      <c r="K22" s="69" t="s">
        <v>55</v>
      </c>
      <c r="L22" s="69" t="s">
        <v>55</v>
      </c>
      <c r="M22" s="69">
        <v>2024</v>
      </c>
      <c r="N22" s="69" t="s">
        <v>91</v>
      </c>
      <c r="O22" s="69">
        <v>0</v>
      </c>
      <c r="P22" s="69">
        <v>0</v>
      </c>
      <c r="Q22" s="70" t="s">
        <v>92</v>
      </c>
    </row>
    <row r="23" spans="1:17" x14ac:dyDescent="0.3">
      <c r="A23" s="68" t="s">
        <v>6</v>
      </c>
      <c r="B23" s="69" t="s">
        <v>87</v>
      </c>
      <c r="C23" s="69" t="s">
        <v>129</v>
      </c>
      <c r="D23" s="69" t="s">
        <v>136</v>
      </c>
      <c r="E23" s="69" t="s">
        <v>137</v>
      </c>
      <c r="F23" s="69" t="s">
        <v>10</v>
      </c>
      <c r="G23" s="69" t="s">
        <v>7</v>
      </c>
      <c r="H23" s="69" t="s">
        <v>55</v>
      </c>
      <c r="I23" s="69" t="s">
        <v>55</v>
      </c>
      <c r="J23" s="69" t="s">
        <v>55</v>
      </c>
      <c r="K23" s="69" t="s">
        <v>55</v>
      </c>
      <c r="L23" s="69" t="s">
        <v>55</v>
      </c>
      <c r="M23" s="69">
        <v>2024</v>
      </c>
      <c r="N23" s="69" t="s">
        <v>91</v>
      </c>
      <c r="O23" s="69">
        <v>0</v>
      </c>
      <c r="P23" s="69">
        <v>0</v>
      </c>
      <c r="Q23" s="70" t="s">
        <v>92</v>
      </c>
    </row>
    <row r="24" spans="1:17" ht="15" thickBot="1" x14ac:dyDescent="0.35">
      <c r="A24" s="72" t="s">
        <v>6</v>
      </c>
      <c r="B24" s="73" t="s">
        <v>87</v>
      </c>
      <c r="C24" s="73" t="s">
        <v>129</v>
      </c>
      <c r="D24" s="73" t="s">
        <v>138</v>
      </c>
      <c r="E24" s="73" t="s">
        <v>139</v>
      </c>
      <c r="F24" s="73" t="s">
        <v>10</v>
      </c>
      <c r="G24" s="73" t="s">
        <v>7</v>
      </c>
      <c r="H24" s="73" t="s">
        <v>55</v>
      </c>
      <c r="I24" s="73" t="s">
        <v>55</v>
      </c>
      <c r="J24" s="73" t="s">
        <v>55</v>
      </c>
      <c r="K24" s="73" t="s">
        <v>55</v>
      </c>
      <c r="L24" s="73" t="s">
        <v>55</v>
      </c>
      <c r="M24" s="73">
        <v>2024</v>
      </c>
      <c r="N24" s="73" t="s">
        <v>91</v>
      </c>
      <c r="O24" s="73">
        <v>0</v>
      </c>
      <c r="P24" s="73">
        <v>0</v>
      </c>
      <c r="Q24" s="75" t="s">
        <v>92</v>
      </c>
    </row>
    <row r="25" spans="1:17" x14ac:dyDescent="0.3">
      <c r="A25" s="68" t="s">
        <v>6</v>
      </c>
      <c r="B25" s="69" t="s">
        <v>87</v>
      </c>
      <c r="C25" s="69" t="s">
        <v>140</v>
      </c>
      <c r="D25" s="69" t="s">
        <v>141</v>
      </c>
      <c r="E25" s="69" t="s">
        <v>142</v>
      </c>
      <c r="F25" s="66" t="s">
        <v>10</v>
      </c>
      <c r="G25" s="66" t="s">
        <v>7</v>
      </c>
      <c r="H25" s="66" t="s">
        <v>55</v>
      </c>
      <c r="I25" s="66" t="s">
        <v>55</v>
      </c>
      <c r="J25" s="66" t="s">
        <v>55</v>
      </c>
      <c r="K25" s="66" t="s">
        <v>55</v>
      </c>
      <c r="L25" s="66" t="s">
        <v>55</v>
      </c>
      <c r="M25" s="66">
        <v>2024</v>
      </c>
      <c r="N25" s="66" t="s">
        <v>91</v>
      </c>
      <c r="O25" s="66">
        <v>0.45</v>
      </c>
      <c r="P25" s="66">
        <v>0.5</v>
      </c>
      <c r="Q25" s="67" t="s">
        <v>95</v>
      </c>
    </row>
    <row r="26" spans="1:17" x14ac:dyDescent="0.3">
      <c r="A26" s="68" t="s">
        <v>6</v>
      </c>
      <c r="B26" s="69" t="s">
        <v>87</v>
      </c>
      <c r="C26" s="69" t="s">
        <v>140</v>
      </c>
      <c r="D26" s="69" t="s">
        <v>143</v>
      </c>
      <c r="E26" s="69" t="s">
        <v>144</v>
      </c>
      <c r="F26" s="69" t="s">
        <v>10</v>
      </c>
      <c r="G26" s="69" t="s">
        <v>7</v>
      </c>
      <c r="H26" s="69" t="s">
        <v>55</v>
      </c>
      <c r="I26" s="69" t="s">
        <v>55</v>
      </c>
      <c r="J26" s="69" t="s">
        <v>55</v>
      </c>
      <c r="K26" s="69" t="s">
        <v>55</v>
      </c>
      <c r="L26" s="69" t="s">
        <v>55</v>
      </c>
      <c r="M26" s="69">
        <v>2024</v>
      </c>
      <c r="N26" s="69" t="s">
        <v>91</v>
      </c>
      <c r="O26" s="69">
        <v>0.35</v>
      </c>
      <c r="P26" s="69">
        <v>0.4</v>
      </c>
      <c r="Q26" s="70" t="s">
        <v>95</v>
      </c>
    </row>
    <row r="27" spans="1:17" x14ac:dyDescent="0.3">
      <c r="A27" s="68" t="s">
        <v>6</v>
      </c>
      <c r="B27" s="69" t="s">
        <v>87</v>
      </c>
      <c r="C27" s="69" t="s">
        <v>140</v>
      </c>
      <c r="D27" s="69" t="s">
        <v>145</v>
      </c>
      <c r="E27" s="69" t="s">
        <v>146</v>
      </c>
      <c r="F27" s="69" t="s">
        <v>10</v>
      </c>
      <c r="G27" s="69" t="s">
        <v>7</v>
      </c>
      <c r="H27" s="69" t="s">
        <v>55</v>
      </c>
      <c r="I27" s="69" t="s">
        <v>55</v>
      </c>
      <c r="J27" s="69" t="s">
        <v>55</v>
      </c>
      <c r="K27" s="69" t="s">
        <v>55</v>
      </c>
      <c r="L27" s="69" t="s">
        <v>55</v>
      </c>
      <c r="M27" s="69">
        <v>2024</v>
      </c>
      <c r="N27" s="69" t="s">
        <v>91</v>
      </c>
      <c r="O27" s="69">
        <v>0</v>
      </c>
      <c r="P27" s="69">
        <v>0</v>
      </c>
      <c r="Q27" s="70" t="s">
        <v>92</v>
      </c>
    </row>
    <row r="28" spans="1:17" ht="15" thickBot="1" x14ac:dyDescent="0.35">
      <c r="A28" s="72" t="s">
        <v>6</v>
      </c>
      <c r="B28" s="73" t="s">
        <v>87</v>
      </c>
      <c r="C28" s="73" t="s">
        <v>140</v>
      </c>
      <c r="D28" s="73" t="s">
        <v>147</v>
      </c>
      <c r="E28" s="73" t="s">
        <v>148</v>
      </c>
      <c r="F28" s="73" t="s">
        <v>10</v>
      </c>
      <c r="G28" s="73" t="s">
        <v>7</v>
      </c>
      <c r="H28" s="73" t="s">
        <v>55</v>
      </c>
      <c r="I28" s="73" t="s">
        <v>55</v>
      </c>
      <c r="J28" s="73" t="s">
        <v>55</v>
      </c>
      <c r="K28" s="73" t="s">
        <v>55</v>
      </c>
      <c r="L28" s="73" t="s">
        <v>55</v>
      </c>
      <c r="M28" s="73">
        <v>2024</v>
      </c>
      <c r="N28" s="73" t="s">
        <v>91</v>
      </c>
      <c r="O28" s="73">
        <v>0</v>
      </c>
      <c r="P28" s="73">
        <v>0</v>
      </c>
      <c r="Q28" s="75" t="s">
        <v>92</v>
      </c>
    </row>
    <row r="29" spans="1:17" x14ac:dyDescent="0.3">
      <c r="A29" s="68" t="s">
        <v>6</v>
      </c>
      <c r="B29" s="69" t="s">
        <v>87</v>
      </c>
      <c r="C29" s="69" t="s">
        <v>81</v>
      </c>
      <c r="D29" s="69" t="s">
        <v>149</v>
      </c>
      <c r="E29" s="69" t="s">
        <v>150</v>
      </c>
      <c r="F29" s="69" t="s">
        <v>10</v>
      </c>
      <c r="G29" s="69" t="s">
        <v>7</v>
      </c>
      <c r="H29" s="69" t="s">
        <v>55</v>
      </c>
      <c r="I29" s="69" t="s">
        <v>55</v>
      </c>
      <c r="J29" s="69" t="s">
        <v>55</v>
      </c>
      <c r="K29" s="69" t="s">
        <v>55</v>
      </c>
      <c r="L29" s="69" t="s">
        <v>55</v>
      </c>
      <c r="M29" s="69">
        <v>2024</v>
      </c>
      <c r="N29" s="69" t="s">
        <v>91</v>
      </c>
      <c r="O29" s="69">
        <v>0</v>
      </c>
      <c r="P29" s="69">
        <v>0</v>
      </c>
      <c r="Q29" s="70" t="s">
        <v>95</v>
      </c>
    </row>
    <row r="30" spans="1:17" x14ac:dyDescent="0.3">
      <c r="A30" s="68" t="s">
        <v>6</v>
      </c>
      <c r="B30" s="69" t="s">
        <v>87</v>
      </c>
      <c r="C30" s="69" t="s">
        <v>81</v>
      </c>
      <c r="D30" s="69" t="s">
        <v>151</v>
      </c>
      <c r="E30" s="69" t="s">
        <v>152</v>
      </c>
      <c r="F30" s="69" t="s">
        <v>10</v>
      </c>
      <c r="G30" s="69" t="s">
        <v>7</v>
      </c>
      <c r="H30" s="69" t="s">
        <v>55</v>
      </c>
      <c r="I30" s="69" t="s">
        <v>55</v>
      </c>
      <c r="J30" s="69" t="s">
        <v>55</v>
      </c>
      <c r="K30" s="69" t="s">
        <v>55</v>
      </c>
      <c r="L30" s="69" t="s">
        <v>55</v>
      </c>
      <c r="M30" s="69">
        <v>2024</v>
      </c>
      <c r="N30" s="69" t="s">
        <v>91</v>
      </c>
      <c r="O30" s="69">
        <v>0</v>
      </c>
      <c r="P30" s="69">
        <v>0</v>
      </c>
      <c r="Q30" s="70" t="s">
        <v>95</v>
      </c>
    </row>
    <row r="31" spans="1:17" ht="15" thickBot="1" x14ac:dyDescent="0.35">
      <c r="A31" s="72" t="s">
        <v>6</v>
      </c>
      <c r="B31" s="73" t="s">
        <v>87</v>
      </c>
      <c r="C31" s="73" t="s">
        <v>81</v>
      </c>
      <c r="D31" s="73" t="s">
        <v>153</v>
      </c>
      <c r="E31" s="73" t="s">
        <v>154</v>
      </c>
      <c r="F31" s="73" t="s">
        <v>10</v>
      </c>
      <c r="G31" s="73" t="s">
        <v>7</v>
      </c>
      <c r="H31" s="73" t="s">
        <v>55</v>
      </c>
      <c r="I31" s="73" t="s">
        <v>55</v>
      </c>
      <c r="J31" s="73" t="s">
        <v>55</v>
      </c>
      <c r="K31" s="73" t="s">
        <v>55</v>
      </c>
      <c r="L31" s="73" t="s">
        <v>55</v>
      </c>
      <c r="M31" s="73">
        <v>2024</v>
      </c>
      <c r="N31" s="73" t="s">
        <v>91</v>
      </c>
      <c r="O31" s="73">
        <v>0</v>
      </c>
      <c r="P31" s="73">
        <v>0</v>
      </c>
      <c r="Q31" s="75" t="s">
        <v>92</v>
      </c>
    </row>
    <row r="32" spans="1:17" x14ac:dyDescent="0.3">
      <c r="A32" s="68" t="s">
        <v>6</v>
      </c>
      <c r="B32" s="69" t="s">
        <v>87</v>
      </c>
      <c r="C32" s="69" t="s">
        <v>83</v>
      </c>
      <c r="D32" s="69" t="s">
        <v>155</v>
      </c>
      <c r="E32" s="69" t="s">
        <v>156</v>
      </c>
      <c r="F32" s="69" t="s">
        <v>10</v>
      </c>
      <c r="G32" s="69" t="s">
        <v>7</v>
      </c>
      <c r="H32" s="69" t="s">
        <v>55</v>
      </c>
      <c r="I32" s="69" t="s">
        <v>55</v>
      </c>
      <c r="J32" s="69" t="s">
        <v>55</v>
      </c>
      <c r="K32" s="69" t="s">
        <v>55</v>
      </c>
      <c r="L32" s="69" t="s">
        <v>55</v>
      </c>
      <c r="M32" s="69">
        <v>2024</v>
      </c>
      <c r="N32" s="69" t="s">
        <v>91</v>
      </c>
      <c r="O32" s="69">
        <v>0</v>
      </c>
      <c r="P32" s="69">
        <v>0</v>
      </c>
      <c r="Q32" s="70" t="s">
        <v>95</v>
      </c>
    </row>
    <row r="33" spans="1:17" x14ac:dyDescent="0.3">
      <c r="A33" s="68" t="s">
        <v>6</v>
      </c>
      <c r="B33" s="69" t="s">
        <v>87</v>
      </c>
      <c r="C33" s="69" t="s">
        <v>83</v>
      </c>
      <c r="D33" s="69" t="s">
        <v>157</v>
      </c>
      <c r="E33" s="69" t="s">
        <v>158</v>
      </c>
      <c r="F33" s="69" t="s">
        <v>10</v>
      </c>
      <c r="G33" s="69" t="s">
        <v>7</v>
      </c>
      <c r="H33" s="69" t="s">
        <v>55</v>
      </c>
      <c r="I33" s="69" t="s">
        <v>55</v>
      </c>
      <c r="J33" s="69" t="s">
        <v>55</v>
      </c>
      <c r="K33" s="69" t="s">
        <v>55</v>
      </c>
      <c r="L33" s="69" t="s">
        <v>55</v>
      </c>
      <c r="M33" s="69">
        <v>2024</v>
      </c>
      <c r="N33" s="69" t="s">
        <v>91</v>
      </c>
      <c r="O33" s="69">
        <v>0</v>
      </c>
      <c r="P33" s="69">
        <v>0</v>
      </c>
      <c r="Q33" s="70" t="s">
        <v>95</v>
      </c>
    </row>
    <row r="34" spans="1:17" ht="15" thickBot="1" x14ac:dyDescent="0.35">
      <c r="A34" s="72" t="s">
        <v>6</v>
      </c>
      <c r="B34" s="73" t="s">
        <v>87</v>
      </c>
      <c r="C34" s="73" t="s">
        <v>83</v>
      </c>
      <c r="D34" s="73" t="s">
        <v>159</v>
      </c>
      <c r="E34" s="73" t="s">
        <v>160</v>
      </c>
      <c r="F34" s="73" t="s">
        <v>10</v>
      </c>
      <c r="G34" s="73" t="s">
        <v>7</v>
      </c>
      <c r="H34" s="73" t="s">
        <v>55</v>
      </c>
      <c r="I34" s="73" t="s">
        <v>55</v>
      </c>
      <c r="J34" s="73" t="s">
        <v>55</v>
      </c>
      <c r="K34" s="73" t="s">
        <v>55</v>
      </c>
      <c r="L34" s="73" t="s">
        <v>55</v>
      </c>
      <c r="M34" s="73">
        <v>2024</v>
      </c>
      <c r="N34" s="73" t="s">
        <v>91</v>
      </c>
      <c r="O34" s="73">
        <v>0</v>
      </c>
      <c r="P34" s="73">
        <v>0</v>
      </c>
      <c r="Q34" s="75" t="s">
        <v>92</v>
      </c>
    </row>
    <row r="35" spans="1:17" x14ac:dyDescent="0.3">
      <c r="A35" s="68" t="s">
        <v>6</v>
      </c>
      <c r="B35" s="69" t="s">
        <v>87</v>
      </c>
      <c r="C35" s="69" t="s">
        <v>82</v>
      </c>
      <c r="D35" s="69" t="s">
        <v>161</v>
      </c>
      <c r="E35" s="69" t="s">
        <v>162</v>
      </c>
      <c r="F35" s="69" t="s">
        <v>10</v>
      </c>
      <c r="G35" s="69" t="s">
        <v>7</v>
      </c>
      <c r="H35" s="69" t="s">
        <v>55</v>
      </c>
      <c r="I35" s="69" t="s">
        <v>55</v>
      </c>
      <c r="J35" s="69" t="s">
        <v>55</v>
      </c>
      <c r="K35" s="69" t="s">
        <v>55</v>
      </c>
      <c r="L35" s="69" t="s">
        <v>55</v>
      </c>
      <c r="M35" s="69">
        <v>2024</v>
      </c>
      <c r="N35" s="69" t="s">
        <v>91</v>
      </c>
      <c r="O35" s="69">
        <v>0</v>
      </c>
      <c r="P35" s="69">
        <v>0</v>
      </c>
      <c r="Q35" s="70" t="s">
        <v>95</v>
      </c>
    </row>
    <row r="36" spans="1:17" ht="15" thickBot="1" x14ac:dyDescent="0.35">
      <c r="A36" s="72" t="s">
        <v>6</v>
      </c>
      <c r="B36" s="73" t="s">
        <v>87</v>
      </c>
      <c r="C36" s="73" t="s">
        <v>82</v>
      </c>
      <c r="D36" s="73" t="s">
        <v>163</v>
      </c>
      <c r="E36" s="73" t="s">
        <v>164</v>
      </c>
      <c r="F36" s="73" t="s">
        <v>10</v>
      </c>
      <c r="G36" s="73" t="s">
        <v>7</v>
      </c>
      <c r="H36" s="73" t="s">
        <v>55</v>
      </c>
      <c r="I36" s="73" t="s">
        <v>55</v>
      </c>
      <c r="J36" s="73" t="s">
        <v>55</v>
      </c>
      <c r="K36" s="73" t="s">
        <v>55</v>
      </c>
      <c r="L36" s="73" t="s">
        <v>55</v>
      </c>
      <c r="M36" s="73">
        <v>2024</v>
      </c>
      <c r="N36" s="73" t="s">
        <v>91</v>
      </c>
      <c r="O36" s="73">
        <v>0</v>
      </c>
      <c r="P36" s="73">
        <v>0</v>
      </c>
      <c r="Q36" s="75" t="s">
        <v>92</v>
      </c>
    </row>
    <row r="37" spans="1:17" x14ac:dyDescent="0.3">
      <c r="A37" s="109" t="s">
        <v>167</v>
      </c>
      <c r="B37" s="109" t="s">
        <v>87</v>
      </c>
      <c r="C37" s="109" t="s">
        <v>88</v>
      </c>
      <c r="D37" s="109" t="s">
        <v>89</v>
      </c>
      <c r="E37" s="109" t="s">
        <v>90</v>
      </c>
      <c r="F37" s="76" t="s">
        <v>10</v>
      </c>
      <c r="G37" s="76" t="s">
        <v>7</v>
      </c>
      <c r="H37" s="76" t="s">
        <v>55</v>
      </c>
      <c r="I37" s="76" t="s">
        <v>55</v>
      </c>
      <c r="J37" s="76" t="s">
        <v>55</v>
      </c>
      <c r="K37" s="76" t="s">
        <v>55</v>
      </c>
      <c r="L37" s="76" t="s">
        <v>55</v>
      </c>
      <c r="M37" s="76">
        <v>2024</v>
      </c>
      <c r="N37" s="76" t="s">
        <v>91</v>
      </c>
      <c r="O37" s="76">
        <v>0</v>
      </c>
      <c r="P37" s="76">
        <v>0</v>
      </c>
      <c r="Q37" s="77" t="s">
        <v>95</v>
      </c>
    </row>
    <row r="38" spans="1:17" x14ac:dyDescent="0.3">
      <c r="A38" s="78" t="s">
        <v>167</v>
      </c>
      <c r="B38" s="78" t="s">
        <v>87</v>
      </c>
      <c r="C38" s="78" t="s">
        <v>88</v>
      </c>
      <c r="D38" s="78" t="s">
        <v>93</v>
      </c>
      <c r="E38" s="78" t="s">
        <v>94</v>
      </c>
      <c r="F38" s="78" t="s">
        <v>10</v>
      </c>
      <c r="G38" s="78" t="s">
        <v>7</v>
      </c>
      <c r="H38" s="78" t="s">
        <v>55</v>
      </c>
      <c r="I38" s="78" t="s">
        <v>55</v>
      </c>
      <c r="J38" s="78" t="s">
        <v>55</v>
      </c>
      <c r="K38" s="78" t="s">
        <v>55</v>
      </c>
      <c r="L38" s="78" t="s">
        <v>55</v>
      </c>
      <c r="M38" s="78">
        <v>2024</v>
      </c>
      <c r="N38" s="78" t="s">
        <v>91</v>
      </c>
      <c r="O38" s="78">
        <v>0</v>
      </c>
      <c r="P38" s="78">
        <v>0</v>
      </c>
      <c r="Q38" s="79" t="s">
        <v>95</v>
      </c>
    </row>
    <row r="39" spans="1:17" x14ac:dyDescent="0.3">
      <c r="A39" s="78" t="s">
        <v>167</v>
      </c>
      <c r="B39" s="78" t="s">
        <v>87</v>
      </c>
      <c r="C39" s="78" t="s">
        <v>88</v>
      </c>
      <c r="D39" s="78" t="s">
        <v>96</v>
      </c>
      <c r="E39" s="78" t="s">
        <v>97</v>
      </c>
      <c r="F39" s="78" t="s">
        <v>7</v>
      </c>
      <c r="G39" s="78" t="s">
        <v>10</v>
      </c>
      <c r="H39" s="71">
        <v>1E-3</v>
      </c>
      <c r="I39" s="71">
        <v>0.99</v>
      </c>
      <c r="J39" s="113">
        <v>0.67</v>
      </c>
      <c r="K39" s="113">
        <v>0.12</v>
      </c>
      <c r="L39" s="78">
        <v>2030</v>
      </c>
      <c r="M39" s="78">
        <v>2024</v>
      </c>
      <c r="N39" s="78" t="s">
        <v>55</v>
      </c>
      <c r="O39" s="78" t="s">
        <v>55</v>
      </c>
      <c r="P39" s="78" t="s">
        <v>55</v>
      </c>
      <c r="Q39" s="79" t="s">
        <v>98</v>
      </c>
    </row>
    <row r="40" spans="1:17" ht="15" thickBot="1" x14ac:dyDescent="0.35">
      <c r="A40" s="80" t="s">
        <v>167</v>
      </c>
      <c r="B40" s="80" t="s">
        <v>87</v>
      </c>
      <c r="C40" s="80" t="s">
        <v>88</v>
      </c>
      <c r="D40" s="80" t="s">
        <v>99</v>
      </c>
      <c r="E40" s="80" t="s">
        <v>100</v>
      </c>
      <c r="F40" s="80" t="s">
        <v>10</v>
      </c>
      <c r="G40" s="80" t="s">
        <v>7</v>
      </c>
      <c r="H40" s="80" t="s">
        <v>55</v>
      </c>
      <c r="I40" s="80" t="s">
        <v>55</v>
      </c>
      <c r="J40" s="80" t="s">
        <v>55</v>
      </c>
      <c r="K40" s="80" t="s">
        <v>55</v>
      </c>
      <c r="L40" s="80" t="s">
        <v>55</v>
      </c>
      <c r="M40" s="80">
        <v>2024</v>
      </c>
      <c r="N40" s="80" t="s">
        <v>91</v>
      </c>
      <c r="O40" s="80">
        <v>0</v>
      </c>
      <c r="P40" s="80">
        <v>0</v>
      </c>
      <c r="Q40" s="81" t="s">
        <v>92</v>
      </c>
    </row>
    <row r="41" spans="1:17" x14ac:dyDescent="0.3">
      <c r="A41" s="110" t="s">
        <v>167</v>
      </c>
      <c r="B41" s="76" t="s">
        <v>87</v>
      </c>
      <c r="C41" s="76" t="s">
        <v>88</v>
      </c>
      <c r="D41" s="76" t="s">
        <v>101</v>
      </c>
      <c r="E41" s="76" t="s">
        <v>102</v>
      </c>
      <c r="F41" s="76" t="s">
        <v>10</v>
      </c>
      <c r="G41" s="76" t="s">
        <v>7</v>
      </c>
      <c r="H41" s="76" t="s">
        <v>55</v>
      </c>
      <c r="I41" s="76" t="s">
        <v>55</v>
      </c>
      <c r="J41" s="76" t="s">
        <v>55</v>
      </c>
      <c r="K41" s="76" t="s">
        <v>55</v>
      </c>
      <c r="L41" s="76" t="s">
        <v>55</v>
      </c>
      <c r="M41" s="76">
        <v>2024</v>
      </c>
      <c r="N41" s="76" t="s">
        <v>91</v>
      </c>
      <c r="O41" s="76">
        <v>0</v>
      </c>
      <c r="P41" s="76">
        <v>0</v>
      </c>
      <c r="Q41" s="77" t="s">
        <v>95</v>
      </c>
    </row>
    <row r="42" spans="1:17" ht="15" thickBot="1" x14ac:dyDescent="0.35">
      <c r="A42" s="111" t="s">
        <v>167</v>
      </c>
      <c r="B42" s="80" t="s">
        <v>87</v>
      </c>
      <c r="C42" s="80" t="s">
        <v>88</v>
      </c>
      <c r="D42" s="80" t="s">
        <v>103</v>
      </c>
      <c r="E42" s="80" t="s">
        <v>104</v>
      </c>
      <c r="F42" s="80" t="s">
        <v>7</v>
      </c>
      <c r="G42" s="80" t="s">
        <v>10</v>
      </c>
      <c r="H42" s="74">
        <v>1E-3</v>
      </c>
      <c r="I42" s="74">
        <v>0.99</v>
      </c>
      <c r="J42" s="112">
        <v>0.67</v>
      </c>
      <c r="K42" s="112">
        <v>0.12</v>
      </c>
      <c r="L42" s="80">
        <v>2030</v>
      </c>
      <c r="M42" s="80">
        <v>2024</v>
      </c>
      <c r="N42" s="80" t="s">
        <v>55</v>
      </c>
      <c r="O42" s="80" t="s">
        <v>55</v>
      </c>
      <c r="P42" s="80" t="s">
        <v>55</v>
      </c>
      <c r="Q42" s="81" t="s">
        <v>98</v>
      </c>
    </row>
    <row r="43" spans="1:17" x14ac:dyDescent="0.3">
      <c r="A43" s="78" t="s">
        <v>167</v>
      </c>
      <c r="B43" s="78" t="s">
        <v>87</v>
      </c>
      <c r="C43" s="78" t="s">
        <v>88</v>
      </c>
      <c r="D43" s="78" t="s">
        <v>105</v>
      </c>
      <c r="E43" s="78" t="s">
        <v>106</v>
      </c>
      <c r="F43" s="76" t="s">
        <v>10</v>
      </c>
      <c r="G43" s="76" t="s">
        <v>7</v>
      </c>
      <c r="H43" s="76" t="s">
        <v>55</v>
      </c>
      <c r="I43" s="76" t="s">
        <v>55</v>
      </c>
      <c r="J43" s="76" t="s">
        <v>55</v>
      </c>
      <c r="K43" s="76" t="s">
        <v>55</v>
      </c>
      <c r="L43" s="76" t="s">
        <v>55</v>
      </c>
      <c r="M43" s="76">
        <v>2024</v>
      </c>
      <c r="N43" s="76" t="s">
        <v>91</v>
      </c>
      <c r="O43" s="76">
        <v>0</v>
      </c>
      <c r="P43" s="76">
        <v>0</v>
      </c>
      <c r="Q43" s="77" t="s">
        <v>95</v>
      </c>
    </row>
    <row r="44" spans="1:17" x14ac:dyDescent="0.3">
      <c r="A44" s="78" t="s">
        <v>167</v>
      </c>
      <c r="B44" s="78" t="s">
        <v>87</v>
      </c>
      <c r="C44" s="78" t="s">
        <v>88</v>
      </c>
      <c r="D44" s="78" t="s">
        <v>107</v>
      </c>
      <c r="E44" s="78" t="s">
        <v>108</v>
      </c>
      <c r="F44" s="78" t="s">
        <v>10</v>
      </c>
      <c r="G44" s="78" t="s">
        <v>7</v>
      </c>
      <c r="H44" s="78" t="s">
        <v>55</v>
      </c>
      <c r="I44" s="78" t="s">
        <v>55</v>
      </c>
      <c r="J44" s="78" t="s">
        <v>55</v>
      </c>
      <c r="K44" s="78" t="s">
        <v>55</v>
      </c>
      <c r="L44" s="78" t="s">
        <v>55</v>
      </c>
      <c r="M44" s="78">
        <v>2024</v>
      </c>
      <c r="N44" s="78" t="s">
        <v>91</v>
      </c>
      <c r="O44" s="78">
        <v>0</v>
      </c>
      <c r="P44" s="78">
        <v>0</v>
      </c>
      <c r="Q44" s="79" t="s">
        <v>95</v>
      </c>
    </row>
    <row r="45" spans="1:17" ht="15" thickBot="1" x14ac:dyDescent="0.35">
      <c r="A45" s="80" t="s">
        <v>167</v>
      </c>
      <c r="B45" s="80" t="s">
        <v>87</v>
      </c>
      <c r="C45" s="80" t="s">
        <v>88</v>
      </c>
      <c r="D45" s="80" t="s">
        <v>109</v>
      </c>
      <c r="E45" s="80" t="s">
        <v>110</v>
      </c>
      <c r="F45" s="80" t="s">
        <v>7</v>
      </c>
      <c r="G45" s="80" t="s">
        <v>10</v>
      </c>
      <c r="H45" s="74">
        <v>1E-3</v>
      </c>
      <c r="I45" s="74">
        <v>0.99</v>
      </c>
      <c r="J45" s="112">
        <v>0.67</v>
      </c>
      <c r="K45" s="112">
        <v>0.12</v>
      </c>
      <c r="L45" s="80">
        <v>2030</v>
      </c>
      <c r="M45" s="80">
        <v>2024</v>
      </c>
      <c r="N45" s="80" t="s">
        <v>55</v>
      </c>
      <c r="O45" s="80" t="s">
        <v>55</v>
      </c>
      <c r="P45" s="80" t="s">
        <v>55</v>
      </c>
      <c r="Q45" s="81" t="s">
        <v>98</v>
      </c>
    </row>
    <row r="46" spans="1:17" x14ac:dyDescent="0.3">
      <c r="A46" s="78" t="s">
        <v>167</v>
      </c>
      <c r="B46" s="78" t="s">
        <v>87</v>
      </c>
      <c r="C46" s="78" t="s">
        <v>51</v>
      </c>
      <c r="D46" s="78" t="s">
        <v>111</v>
      </c>
      <c r="E46" s="78" t="s">
        <v>112</v>
      </c>
      <c r="F46" s="76" t="s">
        <v>10</v>
      </c>
      <c r="G46" s="76" t="s">
        <v>7</v>
      </c>
      <c r="H46" s="76" t="s">
        <v>55</v>
      </c>
      <c r="I46" s="76" t="s">
        <v>55</v>
      </c>
      <c r="J46" s="76" t="s">
        <v>55</v>
      </c>
      <c r="K46" s="76" t="s">
        <v>55</v>
      </c>
      <c r="L46" s="76" t="s">
        <v>55</v>
      </c>
      <c r="M46" s="76">
        <v>2024</v>
      </c>
      <c r="N46" s="76" t="s">
        <v>91</v>
      </c>
      <c r="O46" s="76">
        <v>0</v>
      </c>
      <c r="P46" s="76">
        <v>0</v>
      </c>
      <c r="Q46" s="77" t="s">
        <v>95</v>
      </c>
    </row>
    <row r="47" spans="1:17" ht="15" thickBot="1" x14ac:dyDescent="0.35">
      <c r="A47" s="80" t="s">
        <v>167</v>
      </c>
      <c r="B47" s="80" t="s">
        <v>87</v>
      </c>
      <c r="C47" s="80" t="s">
        <v>51</v>
      </c>
      <c r="D47" s="80" t="s">
        <v>113</v>
      </c>
      <c r="E47" s="80" t="s">
        <v>114</v>
      </c>
      <c r="F47" s="80" t="s">
        <v>7</v>
      </c>
      <c r="G47" s="80" t="s">
        <v>10</v>
      </c>
      <c r="H47" s="74">
        <v>1E-3</v>
      </c>
      <c r="I47" s="74">
        <v>0.99</v>
      </c>
      <c r="J47" s="112">
        <v>0.67</v>
      </c>
      <c r="K47" s="112">
        <v>0.16</v>
      </c>
      <c r="L47" s="80">
        <v>2030</v>
      </c>
      <c r="M47" s="80">
        <v>2024</v>
      </c>
      <c r="N47" s="80" t="s">
        <v>55</v>
      </c>
      <c r="O47" s="80" t="s">
        <v>55</v>
      </c>
      <c r="P47" s="80" t="s">
        <v>55</v>
      </c>
      <c r="Q47" s="81" t="s">
        <v>98</v>
      </c>
    </row>
    <row r="48" spans="1:17" x14ac:dyDescent="0.3">
      <c r="A48" s="78" t="s">
        <v>167</v>
      </c>
      <c r="B48" s="78" t="s">
        <v>87</v>
      </c>
      <c r="C48" s="78" t="s">
        <v>51</v>
      </c>
      <c r="D48" s="78" t="s">
        <v>115</v>
      </c>
      <c r="E48" s="78" t="s">
        <v>116</v>
      </c>
      <c r="F48" s="76" t="s">
        <v>10</v>
      </c>
      <c r="G48" s="76" t="s">
        <v>7</v>
      </c>
      <c r="H48" s="76" t="s">
        <v>55</v>
      </c>
      <c r="I48" s="76" t="s">
        <v>55</v>
      </c>
      <c r="J48" s="76" t="s">
        <v>55</v>
      </c>
      <c r="K48" s="76" t="s">
        <v>55</v>
      </c>
      <c r="L48" s="76" t="s">
        <v>55</v>
      </c>
      <c r="M48" s="76">
        <v>2024</v>
      </c>
      <c r="N48" s="76" t="s">
        <v>91</v>
      </c>
      <c r="O48" s="76">
        <v>0</v>
      </c>
      <c r="P48" s="76">
        <v>0</v>
      </c>
      <c r="Q48" s="77" t="s">
        <v>95</v>
      </c>
    </row>
    <row r="49" spans="1:17" x14ac:dyDescent="0.3">
      <c r="A49" s="78" t="s">
        <v>167</v>
      </c>
      <c r="B49" s="78" t="s">
        <v>87</v>
      </c>
      <c r="C49" s="78" t="s">
        <v>51</v>
      </c>
      <c r="D49" s="78" t="s">
        <v>117</v>
      </c>
      <c r="E49" s="78" t="s">
        <v>118</v>
      </c>
      <c r="F49" s="78" t="s">
        <v>10</v>
      </c>
      <c r="G49" s="78" t="s">
        <v>7</v>
      </c>
      <c r="H49" s="78" t="s">
        <v>55</v>
      </c>
      <c r="I49" s="78" t="s">
        <v>55</v>
      </c>
      <c r="J49" s="78" t="s">
        <v>55</v>
      </c>
      <c r="K49" s="78" t="s">
        <v>55</v>
      </c>
      <c r="L49" s="78" t="s">
        <v>55</v>
      </c>
      <c r="M49" s="78">
        <v>2024</v>
      </c>
      <c r="N49" s="78" t="s">
        <v>91</v>
      </c>
      <c r="O49" s="78">
        <v>0</v>
      </c>
      <c r="P49" s="78">
        <v>0</v>
      </c>
      <c r="Q49" s="79" t="s">
        <v>95</v>
      </c>
    </row>
    <row r="50" spans="1:17" ht="15" thickBot="1" x14ac:dyDescent="0.35">
      <c r="A50" s="80" t="s">
        <v>167</v>
      </c>
      <c r="B50" s="80" t="s">
        <v>87</v>
      </c>
      <c r="C50" s="80" t="s">
        <v>51</v>
      </c>
      <c r="D50" s="80" t="s">
        <v>119</v>
      </c>
      <c r="E50" s="80" t="s">
        <v>120</v>
      </c>
      <c r="F50" s="80" t="s">
        <v>7</v>
      </c>
      <c r="G50" s="80" t="s">
        <v>10</v>
      </c>
      <c r="H50" s="74">
        <v>1E-3</v>
      </c>
      <c r="I50" s="74">
        <v>0.99</v>
      </c>
      <c r="J50" s="112">
        <v>0.67</v>
      </c>
      <c r="K50" s="112">
        <v>0.16</v>
      </c>
      <c r="L50" s="80">
        <v>2030</v>
      </c>
      <c r="M50" s="80">
        <v>2024</v>
      </c>
      <c r="N50" s="80" t="s">
        <v>55</v>
      </c>
      <c r="O50" s="80" t="s">
        <v>55</v>
      </c>
      <c r="P50" s="80" t="s">
        <v>55</v>
      </c>
      <c r="Q50" s="81" t="s">
        <v>98</v>
      </c>
    </row>
    <row r="51" spans="1:17" x14ac:dyDescent="0.3">
      <c r="A51" s="78" t="s">
        <v>167</v>
      </c>
      <c r="B51" s="78" t="s">
        <v>87</v>
      </c>
      <c r="C51" s="78" t="s">
        <v>51</v>
      </c>
      <c r="D51" s="78" t="s">
        <v>121</v>
      </c>
      <c r="E51" s="78" t="s">
        <v>122</v>
      </c>
      <c r="F51" s="76" t="s">
        <v>10</v>
      </c>
      <c r="G51" s="76" t="s">
        <v>7</v>
      </c>
      <c r="H51" s="76" t="s">
        <v>55</v>
      </c>
      <c r="I51" s="76" t="s">
        <v>55</v>
      </c>
      <c r="J51" s="76" t="s">
        <v>55</v>
      </c>
      <c r="K51" s="76" t="s">
        <v>55</v>
      </c>
      <c r="L51" s="76" t="s">
        <v>55</v>
      </c>
      <c r="M51" s="76">
        <v>2024</v>
      </c>
      <c r="N51" s="76" t="s">
        <v>91</v>
      </c>
      <c r="O51" s="76">
        <v>0</v>
      </c>
      <c r="P51" s="76">
        <v>0</v>
      </c>
      <c r="Q51" s="77" t="s">
        <v>95</v>
      </c>
    </row>
    <row r="52" spans="1:17" x14ac:dyDescent="0.3">
      <c r="A52" s="78" t="s">
        <v>167</v>
      </c>
      <c r="B52" s="78" t="s">
        <v>87</v>
      </c>
      <c r="C52" s="78" t="s">
        <v>51</v>
      </c>
      <c r="D52" s="78" t="s">
        <v>123</v>
      </c>
      <c r="E52" s="78" t="s">
        <v>124</v>
      </c>
      <c r="F52" s="78" t="s">
        <v>10</v>
      </c>
      <c r="G52" s="78" t="s">
        <v>7</v>
      </c>
      <c r="H52" s="78" t="s">
        <v>55</v>
      </c>
      <c r="I52" s="78" t="s">
        <v>55</v>
      </c>
      <c r="J52" s="78" t="s">
        <v>55</v>
      </c>
      <c r="K52" s="78" t="s">
        <v>55</v>
      </c>
      <c r="L52" s="78" t="s">
        <v>55</v>
      </c>
      <c r="M52" s="78">
        <v>2024</v>
      </c>
      <c r="N52" s="78" t="s">
        <v>91</v>
      </c>
      <c r="O52" s="78">
        <v>0</v>
      </c>
      <c r="P52" s="78">
        <v>0</v>
      </c>
      <c r="Q52" s="79" t="s">
        <v>92</v>
      </c>
    </row>
    <row r="53" spans="1:17" x14ac:dyDescent="0.3">
      <c r="A53" s="78" t="s">
        <v>167</v>
      </c>
      <c r="B53" s="78" t="s">
        <v>87</v>
      </c>
      <c r="C53" s="78" t="s">
        <v>51</v>
      </c>
      <c r="D53" s="78" t="s">
        <v>125</v>
      </c>
      <c r="E53" s="78" t="s">
        <v>126</v>
      </c>
      <c r="F53" s="78" t="s">
        <v>7</v>
      </c>
      <c r="G53" s="78" t="s">
        <v>10</v>
      </c>
      <c r="H53" s="71">
        <v>1E-3</v>
      </c>
      <c r="I53" s="71">
        <v>0.99</v>
      </c>
      <c r="J53" s="113">
        <v>0.67</v>
      </c>
      <c r="K53" s="113">
        <v>0.16</v>
      </c>
      <c r="L53" s="78">
        <v>2030</v>
      </c>
      <c r="M53" s="78">
        <v>2024</v>
      </c>
      <c r="N53" s="78" t="s">
        <v>55</v>
      </c>
      <c r="O53" s="78" t="s">
        <v>55</v>
      </c>
      <c r="P53" s="78" t="s">
        <v>55</v>
      </c>
      <c r="Q53" s="79" t="s">
        <v>98</v>
      </c>
    </row>
    <row r="54" spans="1:17" ht="15" thickBot="1" x14ac:dyDescent="0.35">
      <c r="A54" s="80" t="s">
        <v>167</v>
      </c>
      <c r="B54" s="80" t="s">
        <v>87</v>
      </c>
      <c r="C54" s="80" t="s">
        <v>51</v>
      </c>
      <c r="D54" s="80" t="s">
        <v>127</v>
      </c>
      <c r="E54" s="80" t="s">
        <v>128</v>
      </c>
      <c r="F54" s="80" t="s">
        <v>10</v>
      </c>
      <c r="G54" s="80" t="s">
        <v>7</v>
      </c>
      <c r="H54" s="80" t="s">
        <v>55</v>
      </c>
      <c r="I54" s="80" t="s">
        <v>55</v>
      </c>
      <c r="J54" s="80" t="s">
        <v>55</v>
      </c>
      <c r="K54" s="80" t="s">
        <v>55</v>
      </c>
      <c r="L54" s="80" t="s">
        <v>55</v>
      </c>
      <c r="M54" s="80">
        <v>2024</v>
      </c>
      <c r="N54" s="80" t="s">
        <v>91</v>
      </c>
      <c r="O54" s="80">
        <v>0</v>
      </c>
      <c r="P54" s="80">
        <v>0</v>
      </c>
      <c r="Q54" s="81" t="s">
        <v>95</v>
      </c>
    </row>
    <row r="55" spans="1:17" x14ac:dyDescent="0.3">
      <c r="A55" s="78" t="s">
        <v>167</v>
      </c>
      <c r="B55" s="78" t="s">
        <v>87</v>
      </c>
      <c r="C55" s="78" t="s">
        <v>129</v>
      </c>
      <c r="D55" s="78" t="s">
        <v>130</v>
      </c>
      <c r="E55" s="78" t="s">
        <v>131</v>
      </c>
      <c r="F55" s="76" t="s">
        <v>10</v>
      </c>
      <c r="G55" s="76" t="s">
        <v>7</v>
      </c>
      <c r="H55" s="76" t="s">
        <v>55</v>
      </c>
      <c r="I55" s="76" t="s">
        <v>55</v>
      </c>
      <c r="J55" s="76" t="s">
        <v>55</v>
      </c>
      <c r="K55" s="76" t="s">
        <v>55</v>
      </c>
      <c r="L55" s="76" t="s">
        <v>55</v>
      </c>
      <c r="M55" s="76">
        <v>2024</v>
      </c>
      <c r="N55" s="76" t="s">
        <v>91</v>
      </c>
      <c r="O55" s="76">
        <v>0</v>
      </c>
      <c r="P55" s="76">
        <v>0</v>
      </c>
      <c r="Q55" s="77" t="s">
        <v>95</v>
      </c>
    </row>
    <row r="56" spans="1:17" x14ac:dyDescent="0.3">
      <c r="A56" s="78" t="s">
        <v>167</v>
      </c>
      <c r="B56" s="78" t="s">
        <v>87</v>
      </c>
      <c r="C56" s="78" t="s">
        <v>129</v>
      </c>
      <c r="D56" s="78" t="s">
        <v>132</v>
      </c>
      <c r="E56" s="78" t="s">
        <v>133</v>
      </c>
      <c r="F56" s="78" t="s">
        <v>10</v>
      </c>
      <c r="G56" s="78" t="s">
        <v>7</v>
      </c>
      <c r="H56" s="78" t="s">
        <v>55</v>
      </c>
      <c r="I56" s="78" t="s">
        <v>55</v>
      </c>
      <c r="J56" s="78" t="s">
        <v>55</v>
      </c>
      <c r="K56" s="78" t="s">
        <v>55</v>
      </c>
      <c r="L56" s="78" t="s">
        <v>55</v>
      </c>
      <c r="M56" s="78">
        <v>2024</v>
      </c>
      <c r="N56" s="78" t="s">
        <v>91</v>
      </c>
      <c r="O56" s="78">
        <v>0</v>
      </c>
      <c r="P56" s="78">
        <v>0</v>
      </c>
      <c r="Q56" s="79" t="s">
        <v>95</v>
      </c>
    </row>
    <row r="57" spans="1:17" x14ac:dyDescent="0.3">
      <c r="A57" s="78" t="s">
        <v>167</v>
      </c>
      <c r="B57" s="78" t="s">
        <v>87</v>
      </c>
      <c r="C57" s="78" t="s">
        <v>129</v>
      </c>
      <c r="D57" s="78" t="s">
        <v>134</v>
      </c>
      <c r="E57" s="78" t="s">
        <v>135</v>
      </c>
      <c r="F57" s="78" t="s">
        <v>10</v>
      </c>
      <c r="G57" s="78" t="s">
        <v>7</v>
      </c>
      <c r="H57" s="78" t="s">
        <v>55</v>
      </c>
      <c r="I57" s="78" t="s">
        <v>55</v>
      </c>
      <c r="J57" s="78" t="s">
        <v>55</v>
      </c>
      <c r="K57" s="78" t="s">
        <v>55</v>
      </c>
      <c r="L57" s="78" t="s">
        <v>55</v>
      </c>
      <c r="M57" s="78">
        <v>2024</v>
      </c>
      <c r="N57" s="78" t="s">
        <v>91</v>
      </c>
      <c r="O57" s="78">
        <v>0</v>
      </c>
      <c r="P57" s="78">
        <v>0</v>
      </c>
      <c r="Q57" s="79" t="s">
        <v>92</v>
      </c>
    </row>
    <row r="58" spans="1:17" x14ac:dyDescent="0.3">
      <c r="A58" s="78" t="s">
        <v>167</v>
      </c>
      <c r="B58" s="78" t="s">
        <v>87</v>
      </c>
      <c r="C58" s="78" t="s">
        <v>129</v>
      </c>
      <c r="D58" s="78" t="s">
        <v>136</v>
      </c>
      <c r="E58" s="78" t="s">
        <v>137</v>
      </c>
      <c r="F58" s="78" t="s">
        <v>10</v>
      </c>
      <c r="G58" s="78" t="s">
        <v>7</v>
      </c>
      <c r="H58" s="78" t="s">
        <v>55</v>
      </c>
      <c r="I58" s="78" t="s">
        <v>55</v>
      </c>
      <c r="J58" s="78" t="s">
        <v>55</v>
      </c>
      <c r="K58" s="78" t="s">
        <v>55</v>
      </c>
      <c r="L58" s="78" t="s">
        <v>55</v>
      </c>
      <c r="M58" s="78">
        <v>2024</v>
      </c>
      <c r="N58" s="78" t="s">
        <v>91</v>
      </c>
      <c r="O58" s="78">
        <v>0</v>
      </c>
      <c r="P58" s="78">
        <v>0</v>
      </c>
      <c r="Q58" s="79" t="s">
        <v>92</v>
      </c>
    </row>
    <row r="59" spans="1:17" ht="15" thickBot="1" x14ac:dyDescent="0.35">
      <c r="A59" s="80" t="s">
        <v>167</v>
      </c>
      <c r="B59" s="80" t="s">
        <v>87</v>
      </c>
      <c r="C59" s="80" t="s">
        <v>129</v>
      </c>
      <c r="D59" s="80" t="s">
        <v>138</v>
      </c>
      <c r="E59" s="80" t="s">
        <v>139</v>
      </c>
      <c r="F59" s="80" t="s">
        <v>10</v>
      </c>
      <c r="G59" s="80" t="s">
        <v>7</v>
      </c>
      <c r="H59" s="80" t="s">
        <v>55</v>
      </c>
      <c r="I59" s="80" t="s">
        <v>55</v>
      </c>
      <c r="J59" s="80" t="s">
        <v>55</v>
      </c>
      <c r="K59" s="80" t="s">
        <v>55</v>
      </c>
      <c r="L59" s="80" t="s">
        <v>55</v>
      </c>
      <c r="M59" s="80">
        <v>2024</v>
      </c>
      <c r="N59" s="80" t="s">
        <v>91</v>
      </c>
      <c r="O59" s="80">
        <v>0</v>
      </c>
      <c r="P59" s="80">
        <v>0</v>
      </c>
      <c r="Q59" s="81" t="s">
        <v>92</v>
      </c>
    </row>
    <row r="60" spans="1:17" x14ac:dyDescent="0.3">
      <c r="A60" s="78" t="s">
        <v>167</v>
      </c>
      <c r="B60" s="78" t="s">
        <v>87</v>
      </c>
      <c r="C60" s="78" t="s">
        <v>140</v>
      </c>
      <c r="D60" s="78" t="s">
        <v>141</v>
      </c>
      <c r="E60" s="78" t="s">
        <v>142</v>
      </c>
      <c r="F60" s="76" t="s">
        <v>10</v>
      </c>
      <c r="G60" s="76" t="s">
        <v>7</v>
      </c>
      <c r="H60" s="76" t="s">
        <v>55</v>
      </c>
      <c r="I60" s="76" t="s">
        <v>55</v>
      </c>
      <c r="J60" s="76" t="s">
        <v>55</v>
      </c>
      <c r="K60" s="76" t="s">
        <v>55</v>
      </c>
      <c r="L60" s="76" t="s">
        <v>55</v>
      </c>
      <c r="M60" s="76">
        <v>2024</v>
      </c>
      <c r="N60" s="76" t="s">
        <v>91</v>
      </c>
      <c r="O60" s="76">
        <v>0</v>
      </c>
      <c r="P60" s="76">
        <v>0</v>
      </c>
      <c r="Q60" s="77" t="s">
        <v>95</v>
      </c>
    </row>
    <row r="61" spans="1:17" x14ac:dyDescent="0.3">
      <c r="A61" s="78" t="s">
        <v>167</v>
      </c>
      <c r="B61" s="78" t="s">
        <v>87</v>
      </c>
      <c r="C61" s="78" t="s">
        <v>140</v>
      </c>
      <c r="D61" s="78" t="s">
        <v>143</v>
      </c>
      <c r="E61" s="78" t="s">
        <v>144</v>
      </c>
      <c r="F61" s="78" t="s">
        <v>10</v>
      </c>
      <c r="G61" s="78" t="s">
        <v>7</v>
      </c>
      <c r="H61" s="78" t="s">
        <v>55</v>
      </c>
      <c r="I61" s="78" t="s">
        <v>55</v>
      </c>
      <c r="J61" s="78" t="s">
        <v>55</v>
      </c>
      <c r="K61" s="78" t="s">
        <v>55</v>
      </c>
      <c r="L61" s="78" t="s">
        <v>55</v>
      </c>
      <c r="M61" s="78">
        <v>2024</v>
      </c>
      <c r="N61" s="78" t="s">
        <v>91</v>
      </c>
      <c r="O61" s="78">
        <v>0</v>
      </c>
      <c r="P61" s="78">
        <v>0</v>
      </c>
      <c r="Q61" s="79" t="s">
        <v>95</v>
      </c>
    </row>
    <row r="62" spans="1:17" x14ac:dyDescent="0.3">
      <c r="A62" s="78" t="s">
        <v>167</v>
      </c>
      <c r="B62" s="78" t="s">
        <v>87</v>
      </c>
      <c r="C62" s="78" t="s">
        <v>140</v>
      </c>
      <c r="D62" s="78" t="s">
        <v>145</v>
      </c>
      <c r="E62" s="78" t="s">
        <v>146</v>
      </c>
      <c r="F62" s="78" t="s">
        <v>10</v>
      </c>
      <c r="G62" s="78" t="s">
        <v>7</v>
      </c>
      <c r="H62" s="78" t="s">
        <v>55</v>
      </c>
      <c r="I62" s="78" t="s">
        <v>55</v>
      </c>
      <c r="J62" s="78" t="s">
        <v>55</v>
      </c>
      <c r="K62" s="78" t="s">
        <v>55</v>
      </c>
      <c r="L62" s="78" t="s">
        <v>55</v>
      </c>
      <c r="M62" s="78">
        <v>2024</v>
      </c>
      <c r="N62" s="78" t="s">
        <v>91</v>
      </c>
      <c r="O62" s="78">
        <v>0</v>
      </c>
      <c r="P62" s="78">
        <v>0</v>
      </c>
      <c r="Q62" s="79" t="s">
        <v>92</v>
      </c>
    </row>
    <row r="63" spans="1:17" ht="15" thickBot="1" x14ac:dyDescent="0.35">
      <c r="A63" s="80" t="s">
        <v>167</v>
      </c>
      <c r="B63" s="80" t="s">
        <v>87</v>
      </c>
      <c r="C63" s="80" t="s">
        <v>140</v>
      </c>
      <c r="D63" s="80" t="s">
        <v>147</v>
      </c>
      <c r="E63" s="80" t="s">
        <v>148</v>
      </c>
      <c r="F63" s="80" t="s">
        <v>10</v>
      </c>
      <c r="G63" s="80" t="s">
        <v>7</v>
      </c>
      <c r="H63" s="80" t="s">
        <v>55</v>
      </c>
      <c r="I63" s="80" t="s">
        <v>55</v>
      </c>
      <c r="J63" s="80" t="s">
        <v>55</v>
      </c>
      <c r="K63" s="80" t="s">
        <v>55</v>
      </c>
      <c r="L63" s="80" t="s">
        <v>55</v>
      </c>
      <c r="M63" s="80">
        <v>2024</v>
      </c>
      <c r="N63" s="80" t="s">
        <v>91</v>
      </c>
      <c r="O63" s="80">
        <v>0</v>
      </c>
      <c r="P63" s="80">
        <v>0</v>
      </c>
      <c r="Q63" s="81" t="s">
        <v>92</v>
      </c>
    </row>
    <row r="64" spans="1:17" x14ac:dyDescent="0.3">
      <c r="A64" s="78" t="s">
        <v>167</v>
      </c>
      <c r="B64" s="78" t="s">
        <v>87</v>
      </c>
      <c r="C64" s="78" t="s">
        <v>81</v>
      </c>
      <c r="D64" s="78" t="s">
        <v>149</v>
      </c>
      <c r="E64" s="78" t="s">
        <v>150</v>
      </c>
      <c r="F64" s="78" t="s">
        <v>10</v>
      </c>
      <c r="G64" s="78" t="s">
        <v>7</v>
      </c>
      <c r="H64" s="78" t="s">
        <v>55</v>
      </c>
      <c r="I64" s="78" t="s">
        <v>55</v>
      </c>
      <c r="J64" s="78" t="s">
        <v>55</v>
      </c>
      <c r="K64" s="78" t="s">
        <v>55</v>
      </c>
      <c r="L64" s="78" t="s">
        <v>55</v>
      </c>
      <c r="M64" s="78">
        <v>2024</v>
      </c>
      <c r="N64" s="78" t="s">
        <v>91</v>
      </c>
      <c r="O64" s="76">
        <v>0.2</v>
      </c>
      <c r="P64" s="76">
        <v>0.25</v>
      </c>
      <c r="Q64" s="79" t="s">
        <v>95</v>
      </c>
    </row>
    <row r="65" spans="1:17" x14ac:dyDescent="0.3">
      <c r="A65" s="78" t="s">
        <v>167</v>
      </c>
      <c r="B65" s="78" t="s">
        <v>87</v>
      </c>
      <c r="C65" s="78" t="s">
        <v>81</v>
      </c>
      <c r="D65" s="78" t="s">
        <v>151</v>
      </c>
      <c r="E65" s="78" t="s">
        <v>152</v>
      </c>
      <c r="F65" s="78" t="s">
        <v>10</v>
      </c>
      <c r="G65" s="78" t="s">
        <v>7</v>
      </c>
      <c r="H65" s="78" t="s">
        <v>55</v>
      </c>
      <c r="I65" s="78" t="s">
        <v>55</v>
      </c>
      <c r="J65" s="78" t="s">
        <v>55</v>
      </c>
      <c r="K65" s="78" t="s">
        <v>55</v>
      </c>
      <c r="L65" s="78" t="s">
        <v>55</v>
      </c>
      <c r="M65" s="78">
        <v>2024</v>
      </c>
      <c r="N65" s="78" t="s">
        <v>91</v>
      </c>
      <c r="O65" s="78">
        <v>0.65</v>
      </c>
      <c r="P65" s="78">
        <v>0.7</v>
      </c>
      <c r="Q65" s="79" t="s">
        <v>95</v>
      </c>
    </row>
    <row r="66" spans="1:17" ht="15" thickBot="1" x14ac:dyDescent="0.35">
      <c r="A66" s="80" t="s">
        <v>167</v>
      </c>
      <c r="B66" s="80" t="s">
        <v>87</v>
      </c>
      <c r="C66" s="80" t="s">
        <v>81</v>
      </c>
      <c r="D66" s="80" t="s">
        <v>153</v>
      </c>
      <c r="E66" s="80" t="s">
        <v>154</v>
      </c>
      <c r="F66" s="80" t="s">
        <v>10</v>
      </c>
      <c r="G66" s="80" t="s">
        <v>7</v>
      </c>
      <c r="H66" s="80" t="s">
        <v>55</v>
      </c>
      <c r="I66" s="80" t="s">
        <v>55</v>
      </c>
      <c r="J66" s="80" t="s">
        <v>55</v>
      </c>
      <c r="K66" s="80" t="s">
        <v>55</v>
      </c>
      <c r="L66" s="80" t="s">
        <v>55</v>
      </c>
      <c r="M66" s="80">
        <v>2024</v>
      </c>
      <c r="N66" s="80" t="s">
        <v>91</v>
      </c>
      <c r="O66" s="80">
        <v>0</v>
      </c>
      <c r="P66" s="80">
        <v>0</v>
      </c>
      <c r="Q66" s="81" t="s">
        <v>92</v>
      </c>
    </row>
    <row r="67" spans="1:17" x14ac:dyDescent="0.3">
      <c r="A67" s="78" t="s">
        <v>167</v>
      </c>
      <c r="B67" s="78" t="s">
        <v>87</v>
      </c>
      <c r="C67" s="78" t="s">
        <v>83</v>
      </c>
      <c r="D67" s="78" t="s">
        <v>155</v>
      </c>
      <c r="E67" s="78" t="s">
        <v>156</v>
      </c>
      <c r="F67" s="78" t="s">
        <v>10</v>
      </c>
      <c r="G67" s="78" t="s">
        <v>7</v>
      </c>
      <c r="H67" s="78" t="s">
        <v>55</v>
      </c>
      <c r="I67" s="78" t="s">
        <v>55</v>
      </c>
      <c r="J67" s="78" t="s">
        <v>55</v>
      </c>
      <c r="K67" s="78" t="s">
        <v>55</v>
      </c>
      <c r="L67" s="78" t="s">
        <v>55</v>
      </c>
      <c r="M67" s="78">
        <v>2024</v>
      </c>
      <c r="N67" s="78" t="s">
        <v>91</v>
      </c>
      <c r="O67" s="76">
        <v>0.2</v>
      </c>
      <c r="P67" s="76">
        <v>0.25</v>
      </c>
      <c r="Q67" s="79" t="s">
        <v>95</v>
      </c>
    </row>
    <row r="68" spans="1:17" x14ac:dyDescent="0.3">
      <c r="A68" s="78" t="s">
        <v>167</v>
      </c>
      <c r="B68" s="78" t="s">
        <v>87</v>
      </c>
      <c r="C68" s="78" t="s">
        <v>83</v>
      </c>
      <c r="D68" s="78" t="s">
        <v>157</v>
      </c>
      <c r="E68" s="78" t="s">
        <v>158</v>
      </c>
      <c r="F68" s="78" t="s">
        <v>10</v>
      </c>
      <c r="G68" s="78" t="s">
        <v>7</v>
      </c>
      <c r="H68" s="78" t="s">
        <v>55</v>
      </c>
      <c r="I68" s="78" t="s">
        <v>55</v>
      </c>
      <c r="J68" s="78" t="s">
        <v>55</v>
      </c>
      <c r="K68" s="78" t="s">
        <v>55</v>
      </c>
      <c r="L68" s="78" t="s">
        <v>55</v>
      </c>
      <c r="M68" s="78">
        <v>2024</v>
      </c>
      <c r="N68" s="78" t="s">
        <v>91</v>
      </c>
      <c r="O68" s="78">
        <v>0.65</v>
      </c>
      <c r="P68" s="78">
        <v>0.7</v>
      </c>
      <c r="Q68" s="79" t="s">
        <v>95</v>
      </c>
    </row>
    <row r="69" spans="1:17" ht="15" thickBot="1" x14ac:dyDescent="0.35">
      <c r="A69" s="80" t="s">
        <v>167</v>
      </c>
      <c r="B69" s="80" t="s">
        <v>87</v>
      </c>
      <c r="C69" s="80" t="s">
        <v>83</v>
      </c>
      <c r="D69" s="80" t="s">
        <v>159</v>
      </c>
      <c r="E69" s="80" t="s">
        <v>160</v>
      </c>
      <c r="F69" s="80" t="s">
        <v>10</v>
      </c>
      <c r="G69" s="80" t="s">
        <v>7</v>
      </c>
      <c r="H69" s="80" t="s">
        <v>55</v>
      </c>
      <c r="I69" s="80" t="s">
        <v>55</v>
      </c>
      <c r="J69" s="80" t="s">
        <v>55</v>
      </c>
      <c r="K69" s="80" t="s">
        <v>55</v>
      </c>
      <c r="L69" s="80" t="s">
        <v>55</v>
      </c>
      <c r="M69" s="80">
        <v>2024</v>
      </c>
      <c r="N69" s="80" t="s">
        <v>91</v>
      </c>
      <c r="O69" s="80">
        <v>0</v>
      </c>
      <c r="P69" s="80">
        <v>0</v>
      </c>
      <c r="Q69" s="81" t="s">
        <v>92</v>
      </c>
    </row>
    <row r="70" spans="1:17" x14ac:dyDescent="0.3">
      <c r="A70" s="78" t="s">
        <v>167</v>
      </c>
      <c r="B70" s="78" t="s">
        <v>87</v>
      </c>
      <c r="C70" s="78" t="s">
        <v>82</v>
      </c>
      <c r="D70" s="78" t="s">
        <v>161</v>
      </c>
      <c r="E70" s="78" t="s">
        <v>162</v>
      </c>
      <c r="F70" s="78" t="s">
        <v>10</v>
      </c>
      <c r="G70" s="78" t="s">
        <v>7</v>
      </c>
      <c r="H70" s="78" t="s">
        <v>55</v>
      </c>
      <c r="I70" s="78" t="s">
        <v>55</v>
      </c>
      <c r="J70" s="78" t="s">
        <v>55</v>
      </c>
      <c r="K70" s="78" t="s">
        <v>55</v>
      </c>
      <c r="L70" s="78" t="s">
        <v>55</v>
      </c>
      <c r="M70" s="78">
        <v>2024</v>
      </c>
      <c r="N70" s="78" t="s">
        <v>91</v>
      </c>
      <c r="O70" s="78">
        <v>0</v>
      </c>
      <c r="P70" s="78">
        <v>0</v>
      </c>
      <c r="Q70" s="79" t="s">
        <v>95</v>
      </c>
    </row>
    <row r="71" spans="1:17" ht="15" thickBot="1" x14ac:dyDescent="0.35">
      <c r="A71" s="80" t="s">
        <v>167</v>
      </c>
      <c r="B71" s="80" t="s">
        <v>87</v>
      </c>
      <c r="C71" s="80" t="s">
        <v>82</v>
      </c>
      <c r="D71" s="80" t="s">
        <v>163</v>
      </c>
      <c r="E71" s="80" t="s">
        <v>164</v>
      </c>
      <c r="F71" s="80" t="s">
        <v>10</v>
      </c>
      <c r="G71" s="80" t="s">
        <v>7</v>
      </c>
      <c r="H71" s="80" t="s">
        <v>55</v>
      </c>
      <c r="I71" s="80" t="s">
        <v>55</v>
      </c>
      <c r="J71" s="80" t="s">
        <v>55</v>
      </c>
      <c r="K71" s="80" t="s">
        <v>55</v>
      </c>
      <c r="L71" s="80" t="s">
        <v>55</v>
      </c>
      <c r="M71" s="80">
        <v>2024</v>
      </c>
      <c r="N71" s="80" t="s">
        <v>91</v>
      </c>
      <c r="O71" s="80">
        <v>0</v>
      </c>
      <c r="P71" s="80">
        <v>0</v>
      </c>
      <c r="Q71" s="81" t="s">
        <v>92</v>
      </c>
    </row>
  </sheetData>
  <autoFilter ref="A1:Q1" xr:uid="{AAF9FAD7-E5DB-4DF9-B093-95F9F3C906DB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273D3-03DD-492F-9A04-FE201DBE063D}">
  <dimension ref="A1:AS1"/>
  <sheetViews>
    <sheetView workbookViewId="0">
      <selection activeCell="F14" sqref="F14"/>
    </sheetView>
  </sheetViews>
  <sheetFormatPr defaultColWidth="10.6640625" defaultRowHeight="14.4" x14ac:dyDescent="0.3"/>
  <cols>
    <col min="2" max="2" width="20.6640625" bestFit="1" customWidth="1"/>
  </cols>
  <sheetData>
    <row r="1" spans="1:45" ht="43.8" thickBot="1" x14ac:dyDescent="0.35">
      <c r="A1" s="28" t="s">
        <v>15</v>
      </c>
      <c r="B1" s="29" t="s">
        <v>12</v>
      </c>
      <c r="C1" s="29" t="s">
        <v>68</v>
      </c>
      <c r="D1" s="29" t="s">
        <v>69</v>
      </c>
      <c r="E1" s="29" t="s">
        <v>36</v>
      </c>
      <c r="F1" s="31" t="s">
        <v>58</v>
      </c>
      <c r="G1" s="32" t="s">
        <v>3</v>
      </c>
      <c r="H1" s="33" t="s">
        <v>65</v>
      </c>
      <c r="I1" s="28" t="s">
        <v>47</v>
      </c>
      <c r="J1" s="29" t="s">
        <v>48</v>
      </c>
      <c r="K1" s="29" t="s">
        <v>49</v>
      </c>
      <c r="L1" s="30" t="s">
        <v>50</v>
      </c>
      <c r="M1" s="29">
        <v>2018</v>
      </c>
      <c r="N1" s="29">
        <v>2019</v>
      </c>
      <c r="O1" s="29">
        <v>2020</v>
      </c>
      <c r="P1" s="29">
        <v>2021</v>
      </c>
      <c r="Q1" s="29">
        <v>2022</v>
      </c>
      <c r="R1" s="29">
        <v>2023</v>
      </c>
      <c r="S1" s="29">
        <v>2024</v>
      </c>
      <c r="T1" s="29">
        <v>2025</v>
      </c>
      <c r="U1" s="29">
        <v>2026</v>
      </c>
      <c r="V1" s="29">
        <v>2027</v>
      </c>
      <c r="W1" s="29">
        <v>2028</v>
      </c>
      <c r="X1" s="29">
        <v>2029</v>
      </c>
      <c r="Y1" s="29">
        <v>2030</v>
      </c>
      <c r="Z1" s="29">
        <v>2031</v>
      </c>
      <c r="AA1" s="29">
        <v>2032</v>
      </c>
      <c r="AB1" s="29">
        <v>2033</v>
      </c>
      <c r="AC1" s="29">
        <v>2034</v>
      </c>
      <c r="AD1" s="29">
        <v>2035</v>
      </c>
      <c r="AE1" s="29">
        <v>2036</v>
      </c>
      <c r="AF1" s="29">
        <v>2037</v>
      </c>
      <c r="AG1" s="29">
        <v>2038</v>
      </c>
      <c r="AH1" s="29">
        <v>2039</v>
      </c>
      <c r="AI1" s="29">
        <v>2040</v>
      </c>
      <c r="AJ1" s="29">
        <v>2041</v>
      </c>
      <c r="AK1" s="29">
        <v>2042</v>
      </c>
      <c r="AL1" s="29">
        <v>2043</v>
      </c>
      <c r="AM1" s="29">
        <v>2044</v>
      </c>
      <c r="AN1" s="29">
        <v>2045</v>
      </c>
      <c r="AO1" s="29">
        <v>2046</v>
      </c>
      <c r="AP1" s="29">
        <v>2047</v>
      </c>
      <c r="AQ1" s="29">
        <v>2048</v>
      </c>
      <c r="AR1" s="29">
        <v>2049</v>
      </c>
      <c r="AS1" s="30">
        <v>2050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>
    <tabColor rgb="FF92D050"/>
  </sheetPr>
  <dimension ref="A1:AS1"/>
  <sheetViews>
    <sheetView zoomScale="70" zoomScaleNormal="70" workbookViewId="0">
      <pane ySplit="1" topLeftCell="A2" activePane="bottomLeft" state="frozen"/>
      <selection pane="bottomLeft"/>
    </sheetView>
  </sheetViews>
  <sheetFormatPr defaultColWidth="8.6640625" defaultRowHeight="14.4" x14ac:dyDescent="0.3"/>
  <cols>
    <col min="1" max="1" width="11.6640625" style="1" customWidth="1"/>
    <col min="2" max="2" width="20.88671875" bestFit="1" customWidth="1"/>
    <col min="3" max="3" width="10.88671875" bestFit="1" customWidth="1"/>
    <col min="4" max="4" width="26.5546875" customWidth="1"/>
    <col min="5" max="5" width="14.6640625" customWidth="1"/>
    <col min="6" max="6" width="10.33203125" bestFit="1" customWidth="1"/>
    <col min="7" max="7" width="17.44140625" bestFit="1" customWidth="1"/>
    <col min="8" max="8" width="10.5546875" customWidth="1"/>
    <col min="9" max="10" width="15.5546875" customWidth="1"/>
    <col min="11" max="43" width="12" bestFit="1" customWidth="1"/>
  </cols>
  <sheetData>
    <row r="1" spans="1:45" ht="29.4" thickBot="1" x14ac:dyDescent="0.35">
      <c r="A1" s="46" t="s">
        <v>15</v>
      </c>
      <c r="B1" s="47" t="s">
        <v>12</v>
      </c>
      <c r="C1" s="47" t="s">
        <v>37</v>
      </c>
      <c r="D1" s="48" t="s">
        <v>57</v>
      </c>
      <c r="E1" s="48" t="s">
        <v>58</v>
      </c>
      <c r="F1" s="47" t="s">
        <v>3</v>
      </c>
      <c r="G1" s="49" t="s">
        <v>65</v>
      </c>
      <c r="H1" s="50" t="s">
        <v>47</v>
      </c>
      <c r="I1" s="51" t="s">
        <v>61</v>
      </c>
      <c r="J1" s="52" t="s">
        <v>62</v>
      </c>
      <c r="K1" s="47">
        <v>2021</v>
      </c>
      <c r="L1" s="47">
        <v>2022</v>
      </c>
      <c r="M1" s="47">
        <v>2023</v>
      </c>
      <c r="N1" s="47">
        <v>2024</v>
      </c>
      <c r="O1" s="47">
        <v>2025</v>
      </c>
      <c r="P1" s="47">
        <v>2026</v>
      </c>
      <c r="Q1" s="47">
        <v>2027</v>
      </c>
      <c r="R1" s="47">
        <v>2028</v>
      </c>
      <c r="S1" s="47">
        <v>2029</v>
      </c>
      <c r="T1" s="47">
        <v>2030</v>
      </c>
      <c r="U1" s="47">
        <v>2031</v>
      </c>
      <c r="V1" s="47">
        <v>2032</v>
      </c>
      <c r="W1" s="47">
        <v>2033</v>
      </c>
      <c r="X1" s="47">
        <v>2034</v>
      </c>
      <c r="Y1" s="47">
        <v>2035</v>
      </c>
      <c r="Z1" s="47">
        <v>2036</v>
      </c>
      <c r="AA1" s="47">
        <v>2037</v>
      </c>
      <c r="AB1" s="47">
        <v>2038</v>
      </c>
      <c r="AC1" s="47">
        <v>2039</v>
      </c>
      <c r="AD1" s="47">
        <v>2040</v>
      </c>
      <c r="AE1" s="47">
        <v>2041</v>
      </c>
      <c r="AF1" s="47">
        <v>2042</v>
      </c>
      <c r="AG1" s="47">
        <v>2043</v>
      </c>
      <c r="AH1" s="47">
        <v>2044</v>
      </c>
      <c r="AI1" s="47">
        <v>2045</v>
      </c>
      <c r="AJ1" s="47">
        <v>2046</v>
      </c>
      <c r="AK1" s="47">
        <v>2047</v>
      </c>
      <c r="AL1" s="47">
        <v>2048</v>
      </c>
      <c r="AM1" s="47">
        <v>2049</v>
      </c>
      <c r="AN1" s="53">
        <v>2050</v>
      </c>
      <c r="AO1" s="47">
        <v>2051</v>
      </c>
      <c r="AP1" s="47">
        <v>2052</v>
      </c>
      <c r="AQ1" s="53">
        <v>2053</v>
      </c>
      <c r="AR1" s="47">
        <v>2054</v>
      </c>
      <c r="AS1" s="47">
        <v>2055</v>
      </c>
    </row>
  </sheetData>
  <pageMargins left="0.7" right="0.7" top="0.75" bottom="0.75" header="0.3" footer="0.3"/>
  <pageSetup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4FE11-542B-43C4-98E5-BB0D286F8602}">
  <dimension ref="A1:AS37"/>
  <sheetViews>
    <sheetView zoomScale="70" zoomScaleNormal="70" workbookViewId="0">
      <pane ySplit="1" topLeftCell="A2" activePane="bottomLeft" state="frozen"/>
      <selection pane="bottomLeft" activeCell="O44" sqref="O44"/>
    </sheetView>
  </sheetViews>
  <sheetFormatPr defaultColWidth="8.6640625" defaultRowHeight="14.4" x14ac:dyDescent="0.3"/>
  <cols>
    <col min="1" max="1" width="11.6640625" style="1" customWidth="1"/>
    <col min="2" max="2" width="20.88671875" bestFit="1" customWidth="1"/>
    <col min="3" max="3" width="10.88671875" bestFit="1" customWidth="1"/>
    <col min="4" max="4" width="26.5546875" customWidth="1"/>
    <col min="5" max="5" width="14.6640625" customWidth="1"/>
    <col min="6" max="6" width="10.33203125" bestFit="1" customWidth="1"/>
    <col min="7" max="7" width="17.44140625" bestFit="1" customWidth="1"/>
    <col min="8" max="8" width="10.5546875" customWidth="1"/>
    <col min="9" max="10" width="15.5546875" customWidth="1"/>
    <col min="11" max="43" width="12" bestFit="1" customWidth="1"/>
  </cols>
  <sheetData>
    <row r="1" spans="1:45" ht="29.4" thickBot="1" x14ac:dyDescent="0.35">
      <c r="A1" s="46" t="s">
        <v>15</v>
      </c>
      <c r="B1" s="47" t="s">
        <v>12</v>
      </c>
      <c r="C1" s="47" t="s">
        <v>37</v>
      </c>
      <c r="D1" s="48" t="s">
        <v>57</v>
      </c>
      <c r="E1" s="48" t="s">
        <v>58</v>
      </c>
      <c r="F1" s="47" t="s">
        <v>3</v>
      </c>
      <c r="G1" s="49" t="s">
        <v>65</v>
      </c>
      <c r="H1" s="50" t="s">
        <v>47</v>
      </c>
      <c r="I1" s="51" t="s">
        <v>61</v>
      </c>
      <c r="J1" s="52" t="s">
        <v>62</v>
      </c>
      <c r="K1" s="47">
        <v>2021</v>
      </c>
      <c r="L1" s="47">
        <v>2022</v>
      </c>
      <c r="M1" s="47">
        <v>2023</v>
      </c>
      <c r="N1" s="47">
        <v>2024</v>
      </c>
      <c r="O1" s="47">
        <v>2025</v>
      </c>
      <c r="P1" s="47">
        <v>2026</v>
      </c>
      <c r="Q1" s="47">
        <v>2027</v>
      </c>
      <c r="R1" s="47">
        <v>2028</v>
      </c>
      <c r="S1" s="47">
        <v>2029</v>
      </c>
      <c r="T1" s="47">
        <v>2030</v>
      </c>
      <c r="U1" s="47">
        <v>2031</v>
      </c>
      <c r="V1" s="47">
        <v>2032</v>
      </c>
      <c r="W1" s="47">
        <v>2033</v>
      </c>
      <c r="X1" s="47">
        <v>2034</v>
      </c>
      <c r="Y1" s="47">
        <v>2035</v>
      </c>
      <c r="Z1" s="47">
        <v>2036</v>
      </c>
      <c r="AA1" s="47">
        <v>2037</v>
      </c>
      <c r="AB1" s="47">
        <v>2038</v>
      </c>
      <c r="AC1" s="47">
        <v>2039</v>
      </c>
      <c r="AD1" s="47">
        <v>2040</v>
      </c>
      <c r="AE1" s="47">
        <v>2041</v>
      </c>
      <c r="AF1" s="47">
        <v>2042</v>
      </c>
      <c r="AG1" s="47">
        <v>2043</v>
      </c>
      <c r="AH1" s="47">
        <v>2044</v>
      </c>
      <c r="AI1" s="47">
        <v>2045</v>
      </c>
      <c r="AJ1" s="47">
        <v>2046</v>
      </c>
      <c r="AK1" s="47">
        <v>2047</v>
      </c>
      <c r="AL1" s="47">
        <v>2048</v>
      </c>
      <c r="AM1" s="47">
        <v>2049</v>
      </c>
      <c r="AN1" s="53">
        <v>2050</v>
      </c>
      <c r="AO1" s="47">
        <v>2051</v>
      </c>
      <c r="AP1" s="47">
        <v>2052</v>
      </c>
      <c r="AQ1" s="53">
        <v>2053</v>
      </c>
      <c r="AR1" s="47">
        <v>2054</v>
      </c>
      <c r="AS1" s="47">
        <v>2055</v>
      </c>
    </row>
    <row r="2" spans="1:45" x14ac:dyDescent="0.3">
      <c r="A2" s="57" t="s">
        <v>167</v>
      </c>
      <c r="B2" s="55" t="s">
        <v>73</v>
      </c>
      <c r="C2" s="55" t="s">
        <v>74</v>
      </c>
      <c r="D2" s="55" t="s">
        <v>72</v>
      </c>
      <c r="E2" s="55" t="s">
        <v>7</v>
      </c>
      <c r="F2" s="55" t="s">
        <v>70</v>
      </c>
      <c r="G2" s="55" t="s">
        <v>71</v>
      </c>
      <c r="H2" s="55"/>
      <c r="I2" s="55" t="s">
        <v>72</v>
      </c>
      <c r="J2" s="55" t="s">
        <v>72</v>
      </c>
      <c r="K2" s="55">
        <v>1</v>
      </c>
      <c r="L2" s="55">
        <f t="shared" ref="L2:L8" si="0">1/$L$31</f>
        <v>0.99447513812154698</v>
      </c>
      <c r="M2" s="55">
        <f t="shared" ref="M2:M8" si="1">1/$M$31</f>
        <v>0.98901098901098905</v>
      </c>
      <c r="N2" s="55">
        <f t="shared" ref="N2:N8" si="2">1/$N$31</f>
        <v>0.98360655737704927</v>
      </c>
      <c r="O2" s="55">
        <f t="shared" ref="O2:O8" si="3">1/$O$31</f>
        <v>0.97826086956521752</v>
      </c>
      <c r="P2" s="55">
        <f t="shared" ref="P2:P8" si="4">1/$P$31</f>
        <v>0.95440084835630967</v>
      </c>
      <c r="Q2" s="55">
        <f>1/$Q$31</f>
        <v>0.93167701863354047</v>
      </c>
      <c r="R2" s="55">
        <f t="shared" ref="R2:R8" si="5">1/$R$31</f>
        <v>0.9100101112234581</v>
      </c>
      <c r="S2" s="55">
        <f t="shared" ref="S2:S8" si="6">1/$S$31</f>
        <v>0.8893280632411068</v>
      </c>
      <c r="T2" s="55">
        <f t="shared" ref="T2:T8" si="7">1/$T$31</f>
        <v>0.86956521739130443</v>
      </c>
      <c r="U2" s="55">
        <f t="shared" ref="U2:U8" si="8">1/$U$31</f>
        <v>0.86021505376344098</v>
      </c>
      <c r="V2" s="55">
        <f t="shared" ref="V2:V8" si="9">1/$V$31</f>
        <v>0.85106382978723405</v>
      </c>
      <c r="W2" s="55">
        <f t="shared" ref="W2:W8" si="10">1/$W$31</f>
        <v>0.84210526315789469</v>
      </c>
      <c r="X2" s="55">
        <f t="shared" ref="X2:X8" si="11">1/$X$31</f>
        <v>0.83333333333333337</v>
      </c>
      <c r="Y2" s="55">
        <f t="shared" ref="Y2:Y8" si="12">1/$Y$31</f>
        <v>0.82474226804123718</v>
      </c>
      <c r="Z2" s="55">
        <f t="shared" ref="Z2:Z8" si="13">1/$Z$31</f>
        <v>0.81632653061224503</v>
      </c>
      <c r="AA2" s="55">
        <f t="shared" ref="AA2:AA8" si="14">1/$AA$31</f>
        <v>0.80808080808080807</v>
      </c>
      <c r="AB2" s="55">
        <f t="shared" ref="AB2:AB8" si="15">1/$AB$31</f>
        <v>0.8</v>
      </c>
      <c r="AC2" s="55">
        <f t="shared" ref="AC2:AC8" si="16">1/$AC$31</f>
        <v>0.79207920792079212</v>
      </c>
      <c r="AD2" s="55">
        <f t="shared" ref="AD2:AD8" si="17">1/$AD$31</f>
        <v>0.78431372549019618</v>
      </c>
      <c r="AE2" s="55">
        <f t="shared" ref="AE2:AE8" si="18">1/$AE$31</f>
        <v>0.77669902912621369</v>
      </c>
      <c r="AF2" s="55">
        <f t="shared" ref="AF2:AF8" si="19">1/$AF$31</f>
        <v>0.76923076923076938</v>
      </c>
      <c r="AG2" s="55">
        <f t="shared" ref="AG2:AG8" si="20">1/$AG$31</f>
        <v>0.76190476190476186</v>
      </c>
      <c r="AH2" s="55">
        <f t="shared" ref="AH2:AH8" si="21">1/$AH$31</f>
        <v>0.75471698113207553</v>
      </c>
      <c r="AI2" s="55">
        <f t="shared" ref="AI2:AI8" si="22">1/$AI$31</f>
        <v>0.74766355140186924</v>
      </c>
      <c r="AJ2" s="55">
        <f t="shared" ref="AJ2:AJ8" si="23">1/$AJ$31</f>
        <v>0.74074074074074081</v>
      </c>
      <c r="AK2" s="55">
        <f t="shared" ref="AK2:AK8" si="24">1/$AK$31</f>
        <v>0.73394495412844041</v>
      </c>
      <c r="AL2" s="55">
        <f t="shared" ref="AL2:AL8" si="25">1/$AL$31</f>
        <v>0.72727272727272729</v>
      </c>
      <c r="AM2" s="55">
        <f t="shared" ref="AM2:AM8" si="26">1/$AM$31</f>
        <v>0.7207207207207208</v>
      </c>
      <c r="AN2" s="55">
        <f t="shared" ref="AN2:AN8" si="27">1/$AN$31</f>
        <v>0.7142857142857143</v>
      </c>
      <c r="AO2" s="55">
        <v>0.92800000000000005</v>
      </c>
      <c r="AP2" s="55">
        <v>0.92400000000000004</v>
      </c>
      <c r="AQ2" s="56">
        <v>0.92</v>
      </c>
      <c r="AR2" s="56">
        <v>0.92</v>
      </c>
      <c r="AS2" s="56">
        <v>0.92</v>
      </c>
    </row>
    <row r="3" spans="1:45" x14ac:dyDescent="0.3">
      <c r="A3" s="58" t="s">
        <v>167</v>
      </c>
      <c r="B3" s="59" t="s">
        <v>73</v>
      </c>
      <c r="C3" s="59" t="s">
        <v>75</v>
      </c>
      <c r="D3" s="59"/>
      <c r="E3" s="59" t="s">
        <v>7</v>
      </c>
      <c r="F3" s="59" t="s">
        <v>70</v>
      </c>
      <c r="G3" s="59" t="s">
        <v>71</v>
      </c>
      <c r="H3" s="59"/>
      <c r="I3" s="59"/>
      <c r="J3" s="59"/>
      <c r="K3" s="59">
        <v>1</v>
      </c>
      <c r="L3" s="59">
        <f t="shared" si="0"/>
        <v>0.99447513812154698</v>
      </c>
      <c r="M3" s="59">
        <f t="shared" si="1"/>
        <v>0.98901098901098905</v>
      </c>
      <c r="N3" s="59">
        <f t="shared" si="2"/>
        <v>0.98360655737704927</v>
      </c>
      <c r="O3" s="59">
        <f t="shared" si="3"/>
        <v>0.97826086956521752</v>
      </c>
      <c r="P3" s="59">
        <f t="shared" si="4"/>
        <v>0.95440084835630967</v>
      </c>
      <c r="Q3" s="59">
        <f t="shared" ref="Q3:Q8" si="28">1/$Q$31</f>
        <v>0.93167701863354047</v>
      </c>
      <c r="R3" s="59">
        <f t="shared" si="5"/>
        <v>0.9100101112234581</v>
      </c>
      <c r="S3" s="59">
        <f t="shared" si="6"/>
        <v>0.8893280632411068</v>
      </c>
      <c r="T3" s="59">
        <f t="shared" si="7"/>
        <v>0.86956521739130443</v>
      </c>
      <c r="U3" s="59">
        <f t="shared" si="8"/>
        <v>0.86021505376344098</v>
      </c>
      <c r="V3" s="59">
        <f t="shared" si="9"/>
        <v>0.85106382978723405</v>
      </c>
      <c r="W3" s="59">
        <f t="shared" si="10"/>
        <v>0.84210526315789469</v>
      </c>
      <c r="X3" s="59">
        <f t="shared" si="11"/>
        <v>0.83333333333333337</v>
      </c>
      <c r="Y3" s="59">
        <f t="shared" si="12"/>
        <v>0.82474226804123718</v>
      </c>
      <c r="Z3" s="59">
        <f t="shared" si="13"/>
        <v>0.81632653061224503</v>
      </c>
      <c r="AA3" s="59">
        <f t="shared" si="14"/>
        <v>0.80808080808080807</v>
      </c>
      <c r="AB3" s="59">
        <f t="shared" si="15"/>
        <v>0.8</v>
      </c>
      <c r="AC3" s="59">
        <f t="shared" si="16"/>
        <v>0.79207920792079212</v>
      </c>
      <c r="AD3" s="59">
        <f t="shared" si="17"/>
        <v>0.78431372549019618</v>
      </c>
      <c r="AE3" s="59">
        <f t="shared" si="18"/>
        <v>0.77669902912621369</v>
      </c>
      <c r="AF3" s="59">
        <f t="shared" si="19"/>
        <v>0.76923076923076938</v>
      </c>
      <c r="AG3" s="59">
        <f t="shared" si="20"/>
        <v>0.76190476190476186</v>
      </c>
      <c r="AH3" s="59">
        <f t="shared" si="21"/>
        <v>0.75471698113207553</v>
      </c>
      <c r="AI3" s="59">
        <f t="shared" si="22"/>
        <v>0.74766355140186924</v>
      </c>
      <c r="AJ3" s="59">
        <f t="shared" si="23"/>
        <v>0.74074074074074081</v>
      </c>
      <c r="AK3" s="59">
        <f t="shared" si="24"/>
        <v>0.73394495412844041</v>
      </c>
      <c r="AL3" s="59">
        <f t="shared" si="25"/>
        <v>0.72727272727272729</v>
      </c>
      <c r="AM3" s="59">
        <f t="shared" si="26"/>
        <v>0.7207207207207208</v>
      </c>
      <c r="AN3" s="59">
        <f t="shared" si="27"/>
        <v>0.7142857142857143</v>
      </c>
      <c r="AO3" s="59">
        <v>0.92800000000000005</v>
      </c>
      <c r="AP3" s="59">
        <v>0.92400000000000004</v>
      </c>
      <c r="AQ3" s="60">
        <v>0.92</v>
      </c>
      <c r="AR3" s="60">
        <v>0.92</v>
      </c>
      <c r="AS3" s="60">
        <v>0.92</v>
      </c>
    </row>
    <row r="4" spans="1:45" x14ac:dyDescent="0.3">
      <c r="A4" s="58" t="s">
        <v>167</v>
      </c>
      <c r="B4" s="59" t="s">
        <v>73</v>
      </c>
      <c r="C4" s="59" t="s">
        <v>76</v>
      </c>
      <c r="D4" s="59"/>
      <c r="E4" s="59" t="s">
        <v>7</v>
      </c>
      <c r="F4" s="59" t="s">
        <v>70</v>
      </c>
      <c r="G4" s="59" t="s">
        <v>71</v>
      </c>
      <c r="H4" s="59"/>
      <c r="I4" s="59"/>
      <c r="J4" s="59"/>
      <c r="K4" s="59">
        <v>1</v>
      </c>
      <c r="L4" s="59">
        <f t="shared" si="0"/>
        <v>0.99447513812154698</v>
      </c>
      <c r="M4" s="59">
        <f t="shared" si="1"/>
        <v>0.98901098901098905</v>
      </c>
      <c r="N4" s="59">
        <f t="shared" si="2"/>
        <v>0.98360655737704927</v>
      </c>
      <c r="O4" s="59">
        <f t="shared" si="3"/>
        <v>0.97826086956521752</v>
      </c>
      <c r="P4" s="59">
        <f t="shared" si="4"/>
        <v>0.95440084835630967</v>
      </c>
      <c r="Q4" s="59">
        <f t="shared" si="28"/>
        <v>0.93167701863354047</v>
      </c>
      <c r="R4" s="59">
        <f t="shared" si="5"/>
        <v>0.9100101112234581</v>
      </c>
      <c r="S4" s="59">
        <f t="shared" si="6"/>
        <v>0.8893280632411068</v>
      </c>
      <c r="T4" s="59">
        <f>1/$T$31</f>
        <v>0.86956521739130443</v>
      </c>
      <c r="U4" s="59">
        <f t="shared" si="8"/>
        <v>0.86021505376344098</v>
      </c>
      <c r="V4" s="59">
        <f t="shared" si="9"/>
        <v>0.85106382978723405</v>
      </c>
      <c r="W4" s="59">
        <f t="shared" si="10"/>
        <v>0.84210526315789469</v>
      </c>
      <c r="X4" s="59">
        <f t="shared" si="11"/>
        <v>0.83333333333333337</v>
      </c>
      <c r="Y4" s="59">
        <f t="shared" si="12"/>
        <v>0.82474226804123718</v>
      </c>
      <c r="Z4" s="59">
        <f t="shared" si="13"/>
        <v>0.81632653061224503</v>
      </c>
      <c r="AA4" s="59">
        <f t="shared" si="14"/>
        <v>0.80808080808080807</v>
      </c>
      <c r="AB4" s="59">
        <f t="shared" si="15"/>
        <v>0.8</v>
      </c>
      <c r="AC4" s="59">
        <f t="shared" si="16"/>
        <v>0.79207920792079212</v>
      </c>
      <c r="AD4" s="59">
        <f t="shared" si="17"/>
        <v>0.78431372549019618</v>
      </c>
      <c r="AE4" s="59">
        <f t="shared" si="18"/>
        <v>0.77669902912621369</v>
      </c>
      <c r="AF4" s="59">
        <f t="shared" si="19"/>
        <v>0.76923076923076938</v>
      </c>
      <c r="AG4" s="59">
        <f t="shared" si="20"/>
        <v>0.76190476190476186</v>
      </c>
      <c r="AH4" s="59">
        <f t="shared" si="21"/>
        <v>0.75471698113207553</v>
      </c>
      <c r="AI4" s="59">
        <f t="shared" si="22"/>
        <v>0.74766355140186924</v>
      </c>
      <c r="AJ4" s="59">
        <f t="shared" si="23"/>
        <v>0.74074074074074081</v>
      </c>
      <c r="AK4" s="59">
        <f t="shared" si="24"/>
        <v>0.73394495412844041</v>
      </c>
      <c r="AL4" s="59">
        <f t="shared" si="25"/>
        <v>0.72727272727272729</v>
      </c>
      <c r="AM4" s="59">
        <f t="shared" si="26"/>
        <v>0.7207207207207208</v>
      </c>
      <c r="AN4" s="59">
        <f t="shared" si="27"/>
        <v>0.7142857142857143</v>
      </c>
      <c r="AO4" s="59">
        <v>0.92800000000000005</v>
      </c>
      <c r="AP4" s="59">
        <v>0.92400000000000004</v>
      </c>
      <c r="AQ4" s="60">
        <v>0.92</v>
      </c>
      <c r="AR4" s="60">
        <v>0.92</v>
      </c>
      <c r="AS4" s="60">
        <v>0.92</v>
      </c>
    </row>
    <row r="5" spans="1:45" x14ac:dyDescent="0.3">
      <c r="A5" s="58" t="s">
        <v>167</v>
      </c>
      <c r="B5" s="59" t="s">
        <v>73</v>
      </c>
      <c r="C5" s="59" t="s">
        <v>77</v>
      </c>
      <c r="D5" s="59"/>
      <c r="E5" s="59" t="s">
        <v>7</v>
      </c>
      <c r="F5" s="59" t="s">
        <v>70</v>
      </c>
      <c r="G5" s="59" t="s">
        <v>71</v>
      </c>
      <c r="H5" s="59"/>
      <c r="I5" s="59"/>
      <c r="J5" s="59"/>
      <c r="K5" s="59">
        <f>1/$K$31</f>
        <v>1</v>
      </c>
      <c r="L5" s="59">
        <f t="shared" si="0"/>
        <v>0.99447513812154698</v>
      </c>
      <c r="M5" s="59">
        <f t="shared" si="1"/>
        <v>0.98901098901098905</v>
      </c>
      <c r="N5" s="59">
        <f t="shared" si="2"/>
        <v>0.98360655737704927</v>
      </c>
      <c r="O5" s="59">
        <f t="shared" si="3"/>
        <v>0.97826086956521752</v>
      </c>
      <c r="P5" s="59">
        <f t="shared" si="4"/>
        <v>0.95440084835630967</v>
      </c>
      <c r="Q5" s="59">
        <f t="shared" si="28"/>
        <v>0.93167701863354047</v>
      </c>
      <c r="R5" s="59">
        <f t="shared" si="5"/>
        <v>0.9100101112234581</v>
      </c>
      <c r="S5" s="59">
        <f t="shared" si="6"/>
        <v>0.8893280632411068</v>
      </c>
      <c r="T5" s="59">
        <f t="shared" si="7"/>
        <v>0.86956521739130443</v>
      </c>
      <c r="U5" s="59">
        <f t="shared" si="8"/>
        <v>0.86021505376344098</v>
      </c>
      <c r="V5" s="59">
        <f t="shared" si="9"/>
        <v>0.85106382978723405</v>
      </c>
      <c r="W5" s="59">
        <f t="shared" si="10"/>
        <v>0.84210526315789469</v>
      </c>
      <c r="X5" s="59">
        <f t="shared" si="11"/>
        <v>0.83333333333333337</v>
      </c>
      <c r="Y5" s="59">
        <f t="shared" si="12"/>
        <v>0.82474226804123718</v>
      </c>
      <c r="Z5" s="59">
        <f t="shared" si="13"/>
        <v>0.81632653061224503</v>
      </c>
      <c r="AA5" s="59">
        <f t="shared" si="14"/>
        <v>0.80808080808080807</v>
      </c>
      <c r="AB5" s="59">
        <f t="shared" si="15"/>
        <v>0.8</v>
      </c>
      <c r="AC5" s="59">
        <f t="shared" si="16"/>
        <v>0.79207920792079212</v>
      </c>
      <c r="AD5" s="59">
        <f t="shared" si="17"/>
        <v>0.78431372549019618</v>
      </c>
      <c r="AE5" s="59">
        <f t="shared" si="18"/>
        <v>0.77669902912621369</v>
      </c>
      <c r="AF5" s="59">
        <f t="shared" si="19"/>
        <v>0.76923076923076938</v>
      </c>
      <c r="AG5" s="59">
        <f t="shared" si="20"/>
        <v>0.76190476190476186</v>
      </c>
      <c r="AH5" s="59">
        <f t="shared" si="21"/>
        <v>0.75471698113207553</v>
      </c>
      <c r="AI5" s="59">
        <f t="shared" si="22"/>
        <v>0.74766355140186924</v>
      </c>
      <c r="AJ5" s="59">
        <f t="shared" si="23"/>
        <v>0.74074074074074081</v>
      </c>
      <c r="AK5" s="59">
        <f t="shared" si="24"/>
        <v>0.73394495412844041</v>
      </c>
      <c r="AL5" s="59">
        <f t="shared" si="25"/>
        <v>0.72727272727272729</v>
      </c>
      <c r="AM5" s="59">
        <f t="shared" si="26"/>
        <v>0.7207207207207208</v>
      </c>
      <c r="AN5" s="59">
        <f t="shared" si="27"/>
        <v>0.7142857142857143</v>
      </c>
      <c r="AO5" s="59">
        <v>0.92800000000000005</v>
      </c>
      <c r="AP5" s="59">
        <v>0.92400000000000004</v>
      </c>
      <c r="AQ5" s="60">
        <v>0.92</v>
      </c>
      <c r="AR5" s="60">
        <v>0.92</v>
      </c>
      <c r="AS5" s="60">
        <v>0.92</v>
      </c>
    </row>
    <row r="6" spans="1:45" x14ac:dyDescent="0.3">
      <c r="A6" s="58" t="s">
        <v>167</v>
      </c>
      <c r="B6" s="59" t="s">
        <v>73</v>
      </c>
      <c r="C6" s="59" t="s">
        <v>78</v>
      </c>
      <c r="D6" s="59"/>
      <c r="E6" s="59" t="s">
        <v>7</v>
      </c>
      <c r="F6" s="59" t="s">
        <v>70</v>
      </c>
      <c r="G6" s="59" t="s">
        <v>71</v>
      </c>
      <c r="H6" s="59"/>
      <c r="I6" s="59"/>
      <c r="J6" s="59"/>
      <c r="K6" s="59">
        <f>1/$K$31</f>
        <v>1</v>
      </c>
      <c r="L6" s="59">
        <f t="shared" si="0"/>
        <v>0.99447513812154698</v>
      </c>
      <c r="M6" s="59">
        <f t="shared" si="1"/>
        <v>0.98901098901098905</v>
      </c>
      <c r="N6" s="59">
        <f t="shared" si="2"/>
        <v>0.98360655737704927</v>
      </c>
      <c r="O6" s="59">
        <f t="shared" si="3"/>
        <v>0.97826086956521752</v>
      </c>
      <c r="P6" s="59">
        <f t="shared" si="4"/>
        <v>0.95440084835630967</v>
      </c>
      <c r="Q6" s="59">
        <f t="shared" si="28"/>
        <v>0.93167701863354047</v>
      </c>
      <c r="R6" s="59">
        <f t="shared" si="5"/>
        <v>0.9100101112234581</v>
      </c>
      <c r="S6" s="59">
        <f t="shared" si="6"/>
        <v>0.8893280632411068</v>
      </c>
      <c r="T6" s="59">
        <f t="shared" si="7"/>
        <v>0.86956521739130443</v>
      </c>
      <c r="U6" s="59">
        <f t="shared" si="8"/>
        <v>0.86021505376344098</v>
      </c>
      <c r="V6" s="59">
        <f t="shared" si="9"/>
        <v>0.85106382978723405</v>
      </c>
      <c r="W6" s="59">
        <f t="shared" si="10"/>
        <v>0.84210526315789469</v>
      </c>
      <c r="X6" s="59">
        <f t="shared" si="11"/>
        <v>0.83333333333333337</v>
      </c>
      <c r="Y6" s="59">
        <f t="shared" si="12"/>
        <v>0.82474226804123718</v>
      </c>
      <c r="Z6" s="59">
        <f t="shared" si="13"/>
        <v>0.81632653061224503</v>
      </c>
      <c r="AA6" s="59">
        <f t="shared" si="14"/>
        <v>0.80808080808080807</v>
      </c>
      <c r="AB6" s="59">
        <f t="shared" si="15"/>
        <v>0.8</v>
      </c>
      <c r="AC6" s="59">
        <f t="shared" si="16"/>
        <v>0.79207920792079212</v>
      </c>
      <c r="AD6" s="59">
        <f t="shared" si="17"/>
        <v>0.78431372549019618</v>
      </c>
      <c r="AE6" s="59">
        <f t="shared" si="18"/>
        <v>0.77669902912621369</v>
      </c>
      <c r="AF6" s="59">
        <f t="shared" si="19"/>
        <v>0.76923076923076938</v>
      </c>
      <c r="AG6" s="59">
        <f t="shared" si="20"/>
        <v>0.76190476190476186</v>
      </c>
      <c r="AH6" s="59">
        <f t="shared" si="21"/>
        <v>0.75471698113207553</v>
      </c>
      <c r="AI6" s="59">
        <f t="shared" si="22"/>
        <v>0.74766355140186924</v>
      </c>
      <c r="AJ6" s="59">
        <f t="shared" si="23"/>
        <v>0.74074074074074081</v>
      </c>
      <c r="AK6" s="59">
        <f t="shared" si="24"/>
        <v>0.73394495412844041</v>
      </c>
      <c r="AL6" s="59">
        <f t="shared" si="25"/>
        <v>0.72727272727272729</v>
      </c>
      <c r="AM6" s="59">
        <f t="shared" si="26"/>
        <v>0.7207207207207208</v>
      </c>
      <c r="AN6" s="59">
        <f t="shared" si="27"/>
        <v>0.7142857142857143</v>
      </c>
      <c r="AO6" s="59">
        <v>0.92800000000000005</v>
      </c>
      <c r="AP6" s="59">
        <v>0.92400000000000004</v>
      </c>
      <c r="AQ6" s="60">
        <v>0.92</v>
      </c>
      <c r="AR6" s="60">
        <v>0.92</v>
      </c>
      <c r="AS6" s="60">
        <v>0.92</v>
      </c>
    </row>
    <row r="7" spans="1:45" x14ac:dyDescent="0.3">
      <c r="A7" s="58" t="s">
        <v>167</v>
      </c>
      <c r="B7" s="59" t="s">
        <v>73</v>
      </c>
      <c r="C7" s="59" t="s">
        <v>79</v>
      </c>
      <c r="D7" s="59"/>
      <c r="E7" s="59" t="s">
        <v>7</v>
      </c>
      <c r="F7" s="59" t="s">
        <v>70</v>
      </c>
      <c r="G7" s="59" t="s">
        <v>71</v>
      </c>
      <c r="H7" s="59"/>
      <c r="I7" s="59"/>
      <c r="J7" s="59"/>
      <c r="K7" s="59">
        <f>1/$K$31</f>
        <v>1</v>
      </c>
      <c r="L7" s="59">
        <f t="shared" si="0"/>
        <v>0.99447513812154698</v>
      </c>
      <c r="M7" s="59">
        <f t="shared" si="1"/>
        <v>0.98901098901098905</v>
      </c>
      <c r="N7" s="59">
        <f t="shared" si="2"/>
        <v>0.98360655737704927</v>
      </c>
      <c r="O7" s="59">
        <f t="shared" si="3"/>
        <v>0.97826086956521752</v>
      </c>
      <c r="P7" s="59">
        <f t="shared" si="4"/>
        <v>0.95440084835630967</v>
      </c>
      <c r="Q7" s="59">
        <f t="shared" si="28"/>
        <v>0.93167701863354047</v>
      </c>
      <c r="R7" s="59">
        <f t="shared" si="5"/>
        <v>0.9100101112234581</v>
      </c>
      <c r="S7" s="59">
        <f t="shared" si="6"/>
        <v>0.8893280632411068</v>
      </c>
      <c r="T7" s="59">
        <f t="shared" si="7"/>
        <v>0.86956521739130443</v>
      </c>
      <c r="U7" s="59">
        <f t="shared" si="8"/>
        <v>0.86021505376344098</v>
      </c>
      <c r="V7" s="59">
        <f t="shared" si="9"/>
        <v>0.85106382978723405</v>
      </c>
      <c r="W7" s="59">
        <f t="shared" si="10"/>
        <v>0.84210526315789469</v>
      </c>
      <c r="X7" s="59">
        <f t="shared" si="11"/>
        <v>0.83333333333333337</v>
      </c>
      <c r="Y7" s="59">
        <f t="shared" si="12"/>
        <v>0.82474226804123718</v>
      </c>
      <c r="Z7" s="59">
        <f t="shared" si="13"/>
        <v>0.81632653061224503</v>
      </c>
      <c r="AA7" s="59">
        <f t="shared" si="14"/>
        <v>0.80808080808080807</v>
      </c>
      <c r="AB7" s="59">
        <f t="shared" si="15"/>
        <v>0.8</v>
      </c>
      <c r="AC7" s="59">
        <f t="shared" si="16"/>
        <v>0.79207920792079212</v>
      </c>
      <c r="AD7" s="59">
        <f t="shared" si="17"/>
        <v>0.78431372549019618</v>
      </c>
      <c r="AE7" s="59">
        <f t="shared" si="18"/>
        <v>0.77669902912621369</v>
      </c>
      <c r="AF7" s="59">
        <f t="shared" si="19"/>
        <v>0.76923076923076938</v>
      </c>
      <c r="AG7" s="59">
        <f t="shared" si="20"/>
        <v>0.76190476190476186</v>
      </c>
      <c r="AH7" s="59">
        <f t="shared" si="21"/>
        <v>0.75471698113207553</v>
      </c>
      <c r="AI7" s="59">
        <f t="shared" si="22"/>
        <v>0.74766355140186924</v>
      </c>
      <c r="AJ7" s="59">
        <f t="shared" si="23"/>
        <v>0.74074074074074081</v>
      </c>
      <c r="AK7" s="59">
        <f t="shared" si="24"/>
        <v>0.73394495412844041</v>
      </c>
      <c r="AL7" s="59">
        <f t="shared" si="25"/>
        <v>0.72727272727272729</v>
      </c>
      <c r="AM7" s="59">
        <f t="shared" si="26"/>
        <v>0.7207207207207208</v>
      </c>
      <c r="AN7" s="59">
        <f t="shared" si="27"/>
        <v>0.7142857142857143</v>
      </c>
      <c r="AO7" s="59">
        <v>0.92800000000000005</v>
      </c>
      <c r="AP7" s="59">
        <v>0.92400000000000004</v>
      </c>
      <c r="AQ7" s="60">
        <v>0.92</v>
      </c>
      <c r="AR7" s="60">
        <v>0.92</v>
      </c>
      <c r="AS7" s="60">
        <v>0.92</v>
      </c>
    </row>
    <row r="8" spans="1:45" ht="15" thickBot="1" x14ac:dyDescent="0.35">
      <c r="A8" s="61" t="s">
        <v>167</v>
      </c>
      <c r="B8" s="40" t="s">
        <v>73</v>
      </c>
      <c r="C8" s="40" t="s">
        <v>80</v>
      </c>
      <c r="D8" s="40" t="s">
        <v>72</v>
      </c>
      <c r="E8" s="40" t="s">
        <v>7</v>
      </c>
      <c r="F8" s="40" t="s">
        <v>70</v>
      </c>
      <c r="G8" s="40" t="s">
        <v>71</v>
      </c>
      <c r="H8" s="40"/>
      <c r="I8" s="40" t="s">
        <v>72</v>
      </c>
      <c r="J8" s="40" t="s">
        <v>72</v>
      </c>
      <c r="K8" s="40">
        <f>1/$K$31</f>
        <v>1</v>
      </c>
      <c r="L8" s="40">
        <f t="shared" si="0"/>
        <v>0.99447513812154698</v>
      </c>
      <c r="M8" s="40">
        <f t="shared" si="1"/>
        <v>0.98901098901098905</v>
      </c>
      <c r="N8" s="40">
        <f t="shared" si="2"/>
        <v>0.98360655737704927</v>
      </c>
      <c r="O8" s="40">
        <f t="shared" si="3"/>
        <v>0.97826086956521752</v>
      </c>
      <c r="P8" s="40">
        <f t="shared" si="4"/>
        <v>0.95440084835630967</v>
      </c>
      <c r="Q8" s="40">
        <f t="shared" si="28"/>
        <v>0.93167701863354047</v>
      </c>
      <c r="R8" s="40">
        <f t="shared" si="5"/>
        <v>0.9100101112234581</v>
      </c>
      <c r="S8" s="40">
        <f t="shared" si="6"/>
        <v>0.8893280632411068</v>
      </c>
      <c r="T8" s="40">
        <f t="shared" si="7"/>
        <v>0.86956521739130443</v>
      </c>
      <c r="U8" s="40">
        <f t="shared" si="8"/>
        <v>0.86021505376344098</v>
      </c>
      <c r="V8" s="40">
        <f t="shared" si="9"/>
        <v>0.85106382978723405</v>
      </c>
      <c r="W8" s="40">
        <f t="shared" si="10"/>
        <v>0.84210526315789469</v>
      </c>
      <c r="X8" s="40">
        <f t="shared" si="11"/>
        <v>0.83333333333333337</v>
      </c>
      <c r="Y8" s="40">
        <f t="shared" si="12"/>
        <v>0.82474226804123718</v>
      </c>
      <c r="Z8" s="40">
        <f t="shared" si="13"/>
        <v>0.81632653061224503</v>
      </c>
      <c r="AA8" s="40">
        <f t="shared" si="14"/>
        <v>0.80808080808080807</v>
      </c>
      <c r="AB8" s="40">
        <f t="shared" si="15"/>
        <v>0.8</v>
      </c>
      <c r="AC8" s="40">
        <f t="shared" si="16"/>
        <v>0.79207920792079212</v>
      </c>
      <c r="AD8" s="40">
        <f t="shared" si="17"/>
        <v>0.78431372549019618</v>
      </c>
      <c r="AE8" s="40">
        <f t="shared" si="18"/>
        <v>0.77669902912621369</v>
      </c>
      <c r="AF8" s="40">
        <f t="shared" si="19"/>
        <v>0.76923076923076938</v>
      </c>
      <c r="AG8" s="40">
        <f t="shared" si="20"/>
        <v>0.76190476190476186</v>
      </c>
      <c r="AH8" s="40">
        <f t="shared" si="21"/>
        <v>0.75471698113207553</v>
      </c>
      <c r="AI8" s="40">
        <f t="shared" si="22"/>
        <v>0.74766355140186924</v>
      </c>
      <c r="AJ8" s="40">
        <f t="shared" si="23"/>
        <v>0.74074074074074081</v>
      </c>
      <c r="AK8" s="40">
        <f t="shared" si="24"/>
        <v>0.73394495412844041</v>
      </c>
      <c r="AL8" s="40">
        <f t="shared" si="25"/>
        <v>0.72727272727272729</v>
      </c>
      <c r="AM8" s="40">
        <f t="shared" si="26"/>
        <v>0.7207207207207208</v>
      </c>
      <c r="AN8" s="40">
        <f t="shared" si="27"/>
        <v>0.7142857142857143</v>
      </c>
      <c r="AO8" s="40">
        <v>0.92800000000000005</v>
      </c>
      <c r="AP8" s="40">
        <v>0.92400000000000004</v>
      </c>
      <c r="AQ8" s="54">
        <v>0.92</v>
      </c>
      <c r="AR8" s="54">
        <v>0.92</v>
      </c>
      <c r="AS8" s="54">
        <v>0.92</v>
      </c>
    </row>
    <row r="9" spans="1:45" x14ac:dyDescent="0.3">
      <c r="A9" s="57" t="s">
        <v>6</v>
      </c>
      <c r="B9" s="55" t="s">
        <v>73</v>
      </c>
      <c r="C9" s="55" t="s">
        <v>74</v>
      </c>
      <c r="D9" s="55" t="s">
        <v>72</v>
      </c>
      <c r="E9" s="55" t="s">
        <v>7</v>
      </c>
      <c r="F9" s="55" t="s">
        <v>70</v>
      </c>
      <c r="G9" s="55" t="s">
        <v>71</v>
      </c>
      <c r="H9" s="55"/>
      <c r="I9" s="55" t="s">
        <v>72</v>
      </c>
      <c r="J9" s="55" t="s">
        <v>72</v>
      </c>
      <c r="K9" s="55">
        <f t="shared" ref="K9:K15" si="29">1/$K$32</f>
        <v>1</v>
      </c>
      <c r="L9" s="55">
        <f t="shared" ref="L9:L15" si="30">1/$L$32</f>
        <v>0.99447513812154698</v>
      </c>
      <c r="M9" s="55">
        <f t="shared" ref="M9:M15" si="31">1/$M$32</f>
        <v>0.98901098901098905</v>
      </c>
      <c r="N9" s="55">
        <f t="shared" ref="N9:N15" si="32">1/$N$32</f>
        <v>0.98360655737704927</v>
      </c>
      <c r="O9" s="55">
        <f t="shared" ref="O9:O15" si="33">1/$O$32</f>
        <v>0.97826086956521752</v>
      </c>
      <c r="P9" s="55">
        <f t="shared" ref="P9:P15" si="34">1/$P$32</f>
        <v>0.97297297297297303</v>
      </c>
      <c r="Q9" s="55">
        <f t="shared" ref="Q9:Q15" si="35">1/$Q$32</f>
        <v>0.96774193548387111</v>
      </c>
      <c r="R9" s="55">
        <f t="shared" ref="R9:R15" si="36">1/$R$32</f>
        <v>0.96256684491978628</v>
      </c>
      <c r="S9" s="55">
        <f t="shared" ref="S9:S15" si="37">1/$S$32</f>
        <v>0.95744680851063868</v>
      </c>
      <c r="T9" s="55">
        <f t="shared" ref="T9:T15" si="38">1/$T$32</f>
        <v>0.95238095238095233</v>
      </c>
      <c r="U9" s="55">
        <f t="shared" ref="U9:U15" si="39">1/$U$32</f>
        <v>0.94117647058823573</v>
      </c>
      <c r="V9" s="55">
        <f t="shared" ref="V9:V15" si="40">1/$V$32</f>
        <v>0.93023255813953509</v>
      </c>
      <c r="W9" s="55">
        <f t="shared" ref="W9:W15" si="41">1/$W$32</f>
        <v>0.91954022988505768</v>
      </c>
      <c r="X9" s="55">
        <f t="shared" ref="X9:X15" si="42">1/$X$32</f>
        <v>0.90909090909090939</v>
      </c>
      <c r="Y9" s="55">
        <f t="shared" ref="Y9:Y15" si="43">1/$Y$32</f>
        <v>0.89887640449438233</v>
      </c>
      <c r="Z9" s="55">
        <f t="shared" ref="Z9:Z15" si="44">1/$Z$32</f>
        <v>0.88888888888888906</v>
      </c>
      <c r="AA9" s="55">
        <f t="shared" ref="AA9:AA15" si="45">1/$AA$32</f>
        <v>0.87912087912087933</v>
      </c>
      <c r="AB9" s="55">
        <f t="shared" ref="AB9:AB15" si="46">1/$AB$32</f>
        <v>0.86956521739130455</v>
      </c>
      <c r="AC9" s="55">
        <f t="shared" ref="AC9:AC15" si="47">1/$AC$32</f>
        <v>0.8602150537634411</v>
      </c>
      <c r="AD9" s="55">
        <f t="shared" ref="AD9:AD15" si="48">1/$AD$32</f>
        <v>0.85106382978723416</v>
      </c>
      <c r="AE9" s="55">
        <f t="shared" ref="AE9:AE15" si="49">1/$AE$32</f>
        <v>0.84210526315789491</v>
      </c>
      <c r="AF9" s="55">
        <f t="shared" ref="AF9:AF15" si="50">1/$AF$32</f>
        <v>0.83333333333333348</v>
      </c>
      <c r="AG9" s="55">
        <f t="shared" ref="AG9:AG15" si="51">1/$AG$32</f>
        <v>0.82474226804123729</v>
      </c>
      <c r="AH9" s="55">
        <f t="shared" ref="AH9:AH15" si="52">1/$AH$32</f>
        <v>0.81632653061224503</v>
      </c>
      <c r="AI9" s="55">
        <f t="shared" ref="AI9:AI15" si="53">1/$AI$32</f>
        <v>0.80808080808080818</v>
      </c>
      <c r="AJ9" s="55">
        <f t="shared" ref="AJ9:AJ15" si="54">1/$AJ$32</f>
        <v>0.80000000000000016</v>
      </c>
      <c r="AK9" s="55">
        <f t="shared" ref="AK9:AK15" si="55">1/$AK$32</f>
        <v>0.79207920792079223</v>
      </c>
      <c r="AL9" s="55">
        <f t="shared" ref="AL9:AL15" si="56">1/$AL$32</f>
        <v>0.78431372549019618</v>
      </c>
      <c r="AM9" s="55">
        <f t="shared" ref="AM9:AM15" si="57">1/$AM$32</f>
        <v>0.77669902912621369</v>
      </c>
      <c r="AN9" s="55">
        <f t="shared" ref="AN9:AN15" si="58">1/$AN$32</f>
        <v>0.76923076923076938</v>
      </c>
      <c r="AO9" s="55">
        <v>0.92800000000000005</v>
      </c>
      <c r="AP9" s="55">
        <v>0.92400000000000004</v>
      </c>
      <c r="AQ9" s="56">
        <v>0.92</v>
      </c>
      <c r="AR9" s="56">
        <v>0.92</v>
      </c>
      <c r="AS9" s="56">
        <v>0.92</v>
      </c>
    </row>
    <row r="10" spans="1:45" x14ac:dyDescent="0.3">
      <c r="A10" s="58" t="s">
        <v>6</v>
      </c>
      <c r="B10" s="59" t="s">
        <v>73</v>
      </c>
      <c r="C10" s="59" t="s">
        <v>75</v>
      </c>
      <c r="D10" s="59"/>
      <c r="E10" s="59" t="s">
        <v>7</v>
      </c>
      <c r="F10" s="59" t="s">
        <v>70</v>
      </c>
      <c r="G10" s="59" t="s">
        <v>71</v>
      </c>
      <c r="H10" s="59"/>
      <c r="I10" s="59"/>
      <c r="J10" s="59"/>
      <c r="K10" s="59">
        <f t="shared" si="29"/>
        <v>1</v>
      </c>
      <c r="L10" s="59">
        <f t="shared" si="30"/>
        <v>0.99447513812154698</v>
      </c>
      <c r="M10" s="59">
        <f t="shared" si="31"/>
        <v>0.98901098901098905</v>
      </c>
      <c r="N10" s="59">
        <f t="shared" si="32"/>
        <v>0.98360655737704927</v>
      </c>
      <c r="O10" s="59">
        <f t="shared" si="33"/>
        <v>0.97826086956521752</v>
      </c>
      <c r="P10" s="59">
        <f t="shared" si="34"/>
        <v>0.97297297297297303</v>
      </c>
      <c r="Q10" s="59">
        <f t="shared" si="35"/>
        <v>0.96774193548387111</v>
      </c>
      <c r="R10" s="59">
        <f t="shared" si="36"/>
        <v>0.96256684491978628</v>
      </c>
      <c r="S10" s="59">
        <f t="shared" si="37"/>
        <v>0.95744680851063868</v>
      </c>
      <c r="T10" s="59">
        <f t="shared" si="38"/>
        <v>0.95238095238095233</v>
      </c>
      <c r="U10" s="59">
        <f t="shared" si="39"/>
        <v>0.94117647058823573</v>
      </c>
      <c r="V10" s="59">
        <f t="shared" si="40"/>
        <v>0.93023255813953509</v>
      </c>
      <c r="W10" s="59">
        <f t="shared" si="41"/>
        <v>0.91954022988505768</v>
      </c>
      <c r="X10" s="59">
        <f t="shared" si="42"/>
        <v>0.90909090909090939</v>
      </c>
      <c r="Y10" s="59">
        <f t="shared" si="43"/>
        <v>0.89887640449438233</v>
      </c>
      <c r="Z10" s="59">
        <f t="shared" si="44"/>
        <v>0.88888888888888906</v>
      </c>
      <c r="AA10" s="59">
        <f t="shared" si="45"/>
        <v>0.87912087912087933</v>
      </c>
      <c r="AB10" s="59">
        <f t="shared" si="46"/>
        <v>0.86956521739130455</v>
      </c>
      <c r="AC10" s="59">
        <f t="shared" si="47"/>
        <v>0.8602150537634411</v>
      </c>
      <c r="AD10" s="59">
        <f t="shared" si="48"/>
        <v>0.85106382978723416</v>
      </c>
      <c r="AE10" s="59">
        <f t="shared" si="49"/>
        <v>0.84210526315789491</v>
      </c>
      <c r="AF10" s="59">
        <f t="shared" si="50"/>
        <v>0.83333333333333348</v>
      </c>
      <c r="AG10" s="59">
        <f t="shared" si="51"/>
        <v>0.82474226804123729</v>
      </c>
      <c r="AH10" s="59">
        <f t="shared" si="52"/>
        <v>0.81632653061224503</v>
      </c>
      <c r="AI10" s="59">
        <f t="shared" si="53"/>
        <v>0.80808080808080818</v>
      </c>
      <c r="AJ10" s="59">
        <f t="shared" si="54"/>
        <v>0.80000000000000016</v>
      </c>
      <c r="AK10" s="59">
        <f t="shared" si="55"/>
        <v>0.79207920792079223</v>
      </c>
      <c r="AL10" s="59">
        <f t="shared" si="56"/>
        <v>0.78431372549019618</v>
      </c>
      <c r="AM10" s="59">
        <f t="shared" si="57"/>
        <v>0.77669902912621369</v>
      </c>
      <c r="AN10" s="59">
        <f t="shared" si="58"/>
        <v>0.76923076923076938</v>
      </c>
      <c r="AO10" s="59">
        <v>0.92800000000000005</v>
      </c>
      <c r="AP10" s="59">
        <v>0.92400000000000004</v>
      </c>
      <c r="AQ10" s="60">
        <v>0.92</v>
      </c>
      <c r="AR10" s="60">
        <v>0.92</v>
      </c>
      <c r="AS10" s="60">
        <v>0.92</v>
      </c>
    </row>
    <row r="11" spans="1:45" x14ac:dyDescent="0.3">
      <c r="A11" s="58" t="s">
        <v>6</v>
      </c>
      <c r="B11" s="59" t="s">
        <v>73</v>
      </c>
      <c r="C11" s="59" t="s">
        <v>76</v>
      </c>
      <c r="D11" s="59"/>
      <c r="E11" s="59" t="s">
        <v>7</v>
      </c>
      <c r="F11" s="59" t="s">
        <v>70</v>
      </c>
      <c r="G11" s="59" t="s">
        <v>71</v>
      </c>
      <c r="H11" s="59"/>
      <c r="I11" s="59"/>
      <c r="J11" s="59"/>
      <c r="K11" s="59">
        <f t="shared" si="29"/>
        <v>1</v>
      </c>
      <c r="L11" s="59">
        <f t="shared" si="30"/>
        <v>0.99447513812154698</v>
      </c>
      <c r="M11" s="59">
        <f t="shared" si="31"/>
        <v>0.98901098901098905</v>
      </c>
      <c r="N11" s="59">
        <f t="shared" si="32"/>
        <v>0.98360655737704927</v>
      </c>
      <c r="O11" s="59">
        <f t="shared" si="33"/>
        <v>0.97826086956521752</v>
      </c>
      <c r="P11" s="59">
        <f t="shared" si="34"/>
        <v>0.97297297297297303</v>
      </c>
      <c r="Q11" s="59">
        <f t="shared" si="35"/>
        <v>0.96774193548387111</v>
      </c>
      <c r="R11" s="59">
        <f t="shared" si="36"/>
        <v>0.96256684491978628</v>
      </c>
      <c r="S11" s="59">
        <f t="shared" si="37"/>
        <v>0.95744680851063868</v>
      </c>
      <c r="T11" s="59">
        <f t="shared" si="38"/>
        <v>0.95238095238095233</v>
      </c>
      <c r="U11" s="59">
        <f t="shared" si="39"/>
        <v>0.94117647058823573</v>
      </c>
      <c r="V11" s="59">
        <f t="shared" si="40"/>
        <v>0.93023255813953509</v>
      </c>
      <c r="W11" s="59">
        <f t="shared" si="41"/>
        <v>0.91954022988505768</v>
      </c>
      <c r="X11" s="59">
        <f t="shared" si="42"/>
        <v>0.90909090909090939</v>
      </c>
      <c r="Y11" s="59">
        <f t="shared" si="43"/>
        <v>0.89887640449438233</v>
      </c>
      <c r="Z11" s="59">
        <f t="shared" si="44"/>
        <v>0.88888888888888906</v>
      </c>
      <c r="AA11" s="59">
        <f t="shared" si="45"/>
        <v>0.87912087912087933</v>
      </c>
      <c r="AB11" s="59">
        <f t="shared" si="46"/>
        <v>0.86956521739130455</v>
      </c>
      <c r="AC11" s="59">
        <f t="shared" si="47"/>
        <v>0.8602150537634411</v>
      </c>
      <c r="AD11" s="59">
        <f t="shared" si="48"/>
        <v>0.85106382978723416</v>
      </c>
      <c r="AE11" s="59">
        <f t="shared" si="49"/>
        <v>0.84210526315789491</v>
      </c>
      <c r="AF11" s="59">
        <f t="shared" si="50"/>
        <v>0.83333333333333348</v>
      </c>
      <c r="AG11" s="59">
        <f t="shared" si="51"/>
        <v>0.82474226804123729</v>
      </c>
      <c r="AH11" s="59">
        <f t="shared" si="52"/>
        <v>0.81632653061224503</v>
      </c>
      <c r="AI11" s="59">
        <f t="shared" si="53"/>
        <v>0.80808080808080818</v>
      </c>
      <c r="AJ11" s="59">
        <f t="shared" si="54"/>
        <v>0.80000000000000016</v>
      </c>
      <c r="AK11" s="59">
        <f t="shared" si="55"/>
        <v>0.79207920792079223</v>
      </c>
      <c r="AL11" s="59">
        <f t="shared" si="56"/>
        <v>0.78431372549019618</v>
      </c>
      <c r="AM11" s="59">
        <f t="shared" si="57"/>
        <v>0.77669902912621369</v>
      </c>
      <c r="AN11" s="59">
        <f t="shared" si="58"/>
        <v>0.76923076923076938</v>
      </c>
      <c r="AO11" s="59">
        <v>0.92800000000000005</v>
      </c>
      <c r="AP11" s="59">
        <v>0.92400000000000004</v>
      </c>
      <c r="AQ11" s="60">
        <v>0.92</v>
      </c>
      <c r="AR11" s="60">
        <v>0.92</v>
      </c>
      <c r="AS11" s="60">
        <v>0.92</v>
      </c>
    </row>
    <row r="12" spans="1:45" x14ac:dyDescent="0.3">
      <c r="A12" s="58" t="s">
        <v>6</v>
      </c>
      <c r="B12" s="59" t="s">
        <v>73</v>
      </c>
      <c r="C12" s="59" t="s">
        <v>77</v>
      </c>
      <c r="D12" s="59"/>
      <c r="E12" s="59" t="s">
        <v>7</v>
      </c>
      <c r="F12" s="59" t="s">
        <v>70</v>
      </c>
      <c r="G12" s="59" t="s">
        <v>71</v>
      </c>
      <c r="H12" s="59"/>
      <c r="I12" s="59"/>
      <c r="J12" s="59"/>
      <c r="K12" s="59">
        <f t="shared" si="29"/>
        <v>1</v>
      </c>
      <c r="L12" s="59">
        <f t="shared" si="30"/>
        <v>0.99447513812154698</v>
      </c>
      <c r="M12" s="59">
        <f t="shared" si="31"/>
        <v>0.98901098901098905</v>
      </c>
      <c r="N12" s="59">
        <f t="shared" si="32"/>
        <v>0.98360655737704927</v>
      </c>
      <c r="O12" s="59">
        <f t="shared" si="33"/>
        <v>0.97826086956521752</v>
      </c>
      <c r="P12" s="59">
        <f t="shared" si="34"/>
        <v>0.97297297297297303</v>
      </c>
      <c r="Q12" s="59">
        <f t="shared" si="35"/>
        <v>0.96774193548387111</v>
      </c>
      <c r="R12" s="59">
        <f t="shared" si="36"/>
        <v>0.96256684491978628</v>
      </c>
      <c r="S12" s="59">
        <f t="shared" si="37"/>
        <v>0.95744680851063868</v>
      </c>
      <c r="T12" s="59">
        <f t="shared" si="38"/>
        <v>0.95238095238095233</v>
      </c>
      <c r="U12" s="59">
        <f t="shared" si="39"/>
        <v>0.94117647058823573</v>
      </c>
      <c r="V12" s="59">
        <f t="shared" si="40"/>
        <v>0.93023255813953509</v>
      </c>
      <c r="W12" s="59">
        <f t="shared" si="41"/>
        <v>0.91954022988505768</v>
      </c>
      <c r="X12" s="59">
        <f t="shared" si="42"/>
        <v>0.90909090909090939</v>
      </c>
      <c r="Y12" s="59">
        <f t="shared" si="43"/>
        <v>0.89887640449438233</v>
      </c>
      <c r="Z12" s="59">
        <f t="shared" si="44"/>
        <v>0.88888888888888906</v>
      </c>
      <c r="AA12" s="59">
        <f t="shared" si="45"/>
        <v>0.87912087912087933</v>
      </c>
      <c r="AB12" s="59">
        <f t="shared" si="46"/>
        <v>0.86956521739130455</v>
      </c>
      <c r="AC12" s="59">
        <f t="shared" si="47"/>
        <v>0.8602150537634411</v>
      </c>
      <c r="AD12" s="59">
        <f t="shared" si="48"/>
        <v>0.85106382978723416</v>
      </c>
      <c r="AE12" s="59">
        <f t="shared" si="49"/>
        <v>0.84210526315789491</v>
      </c>
      <c r="AF12" s="59">
        <f t="shared" si="50"/>
        <v>0.83333333333333348</v>
      </c>
      <c r="AG12" s="59">
        <f t="shared" si="51"/>
        <v>0.82474226804123729</v>
      </c>
      <c r="AH12" s="59">
        <f t="shared" si="52"/>
        <v>0.81632653061224503</v>
      </c>
      <c r="AI12" s="59">
        <f t="shared" si="53"/>
        <v>0.80808080808080818</v>
      </c>
      <c r="AJ12" s="59">
        <f t="shared" si="54"/>
        <v>0.80000000000000016</v>
      </c>
      <c r="AK12" s="59">
        <f t="shared" si="55"/>
        <v>0.79207920792079223</v>
      </c>
      <c r="AL12" s="59">
        <f t="shared" si="56"/>
        <v>0.78431372549019618</v>
      </c>
      <c r="AM12" s="59">
        <f t="shared" si="57"/>
        <v>0.77669902912621369</v>
      </c>
      <c r="AN12" s="59">
        <f t="shared" si="58"/>
        <v>0.76923076923076938</v>
      </c>
      <c r="AO12" s="59">
        <v>0.92800000000000005</v>
      </c>
      <c r="AP12" s="59">
        <v>0.92400000000000004</v>
      </c>
      <c r="AQ12" s="60">
        <v>0.92</v>
      </c>
      <c r="AR12" s="60">
        <v>0.92</v>
      </c>
      <c r="AS12" s="60">
        <v>0.92</v>
      </c>
    </row>
    <row r="13" spans="1:45" x14ac:dyDescent="0.3">
      <c r="A13" s="58" t="s">
        <v>6</v>
      </c>
      <c r="B13" s="59" t="s">
        <v>73</v>
      </c>
      <c r="C13" s="59" t="s">
        <v>78</v>
      </c>
      <c r="D13" s="59"/>
      <c r="E13" s="59" t="s">
        <v>7</v>
      </c>
      <c r="F13" s="59" t="s">
        <v>70</v>
      </c>
      <c r="G13" s="59" t="s">
        <v>71</v>
      </c>
      <c r="H13" s="59"/>
      <c r="I13" s="59"/>
      <c r="J13" s="59"/>
      <c r="K13" s="59">
        <f t="shared" si="29"/>
        <v>1</v>
      </c>
      <c r="L13" s="59">
        <f t="shared" si="30"/>
        <v>0.99447513812154698</v>
      </c>
      <c r="M13" s="59">
        <f t="shared" si="31"/>
        <v>0.98901098901098905</v>
      </c>
      <c r="N13" s="59">
        <f t="shared" si="32"/>
        <v>0.98360655737704927</v>
      </c>
      <c r="O13" s="59">
        <f t="shared" si="33"/>
        <v>0.97826086956521752</v>
      </c>
      <c r="P13" s="59">
        <f t="shared" si="34"/>
        <v>0.97297297297297303</v>
      </c>
      <c r="Q13" s="59">
        <f t="shared" si="35"/>
        <v>0.96774193548387111</v>
      </c>
      <c r="R13" s="59">
        <f t="shared" si="36"/>
        <v>0.96256684491978628</v>
      </c>
      <c r="S13" s="59">
        <f t="shared" si="37"/>
        <v>0.95744680851063868</v>
      </c>
      <c r="T13" s="59">
        <f t="shared" si="38"/>
        <v>0.95238095238095233</v>
      </c>
      <c r="U13" s="59">
        <f t="shared" si="39"/>
        <v>0.94117647058823573</v>
      </c>
      <c r="V13" s="59">
        <f t="shared" si="40"/>
        <v>0.93023255813953509</v>
      </c>
      <c r="W13" s="59">
        <f t="shared" si="41"/>
        <v>0.91954022988505768</v>
      </c>
      <c r="X13" s="59">
        <f t="shared" si="42"/>
        <v>0.90909090909090939</v>
      </c>
      <c r="Y13" s="59">
        <f t="shared" si="43"/>
        <v>0.89887640449438233</v>
      </c>
      <c r="Z13" s="59">
        <f t="shared" si="44"/>
        <v>0.88888888888888906</v>
      </c>
      <c r="AA13" s="59">
        <f t="shared" si="45"/>
        <v>0.87912087912087933</v>
      </c>
      <c r="AB13" s="59">
        <f t="shared" si="46"/>
        <v>0.86956521739130455</v>
      </c>
      <c r="AC13" s="59">
        <f t="shared" si="47"/>
        <v>0.8602150537634411</v>
      </c>
      <c r="AD13" s="59">
        <f t="shared" si="48"/>
        <v>0.85106382978723416</v>
      </c>
      <c r="AE13" s="59">
        <f t="shared" si="49"/>
        <v>0.84210526315789491</v>
      </c>
      <c r="AF13" s="59">
        <f t="shared" si="50"/>
        <v>0.83333333333333348</v>
      </c>
      <c r="AG13" s="59">
        <f t="shared" si="51"/>
        <v>0.82474226804123729</v>
      </c>
      <c r="AH13" s="59">
        <f t="shared" si="52"/>
        <v>0.81632653061224503</v>
      </c>
      <c r="AI13" s="59">
        <f t="shared" si="53"/>
        <v>0.80808080808080818</v>
      </c>
      <c r="AJ13" s="59">
        <f t="shared" si="54"/>
        <v>0.80000000000000016</v>
      </c>
      <c r="AK13" s="59">
        <f t="shared" si="55"/>
        <v>0.79207920792079223</v>
      </c>
      <c r="AL13" s="59">
        <f t="shared" si="56"/>
        <v>0.78431372549019618</v>
      </c>
      <c r="AM13" s="59">
        <f t="shared" si="57"/>
        <v>0.77669902912621369</v>
      </c>
      <c r="AN13" s="59">
        <f t="shared" si="58"/>
        <v>0.76923076923076938</v>
      </c>
      <c r="AO13" s="59">
        <v>0.92800000000000005</v>
      </c>
      <c r="AP13" s="59">
        <v>0.92400000000000004</v>
      </c>
      <c r="AQ13" s="60">
        <v>0.92</v>
      </c>
      <c r="AR13" s="60">
        <v>0.92</v>
      </c>
      <c r="AS13" s="60">
        <v>0.92</v>
      </c>
    </row>
    <row r="14" spans="1:45" x14ac:dyDescent="0.3">
      <c r="A14" s="58" t="s">
        <v>6</v>
      </c>
      <c r="B14" s="59" t="s">
        <v>73</v>
      </c>
      <c r="C14" s="59" t="s">
        <v>79</v>
      </c>
      <c r="D14" s="59"/>
      <c r="E14" s="59" t="s">
        <v>7</v>
      </c>
      <c r="F14" s="59" t="s">
        <v>70</v>
      </c>
      <c r="G14" s="59" t="s">
        <v>71</v>
      </c>
      <c r="H14" s="59"/>
      <c r="I14" s="59"/>
      <c r="J14" s="59"/>
      <c r="K14" s="59">
        <f t="shared" si="29"/>
        <v>1</v>
      </c>
      <c r="L14" s="59">
        <f t="shared" si="30"/>
        <v>0.99447513812154698</v>
      </c>
      <c r="M14" s="59">
        <f t="shared" si="31"/>
        <v>0.98901098901098905</v>
      </c>
      <c r="N14" s="59">
        <f t="shared" si="32"/>
        <v>0.98360655737704927</v>
      </c>
      <c r="O14" s="59">
        <f t="shared" si="33"/>
        <v>0.97826086956521752</v>
      </c>
      <c r="P14" s="59">
        <f t="shared" si="34"/>
        <v>0.97297297297297303</v>
      </c>
      <c r="Q14" s="59">
        <f t="shared" si="35"/>
        <v>0.96774193548387111</v>
      </c>
      <c r="R14" s="59">
        <f t="shared" si="36"/>
        <v>0.96256684491978628</v>
      </c>
      <c r="S14" s="59">
        <f t="shared" si="37"/>
        <v>0.95744680851063868</v>
      </c>
      <c r="T14" s="59">
        <f t="shared" si="38"/>
        <v>0.95238095238095233</v>
      </c>
      <c r="U14" s="59">
        <f t="shared" si="39"/>
        <v>0.94117647058823573</v>
      </c>
      <c r="V14" s="59">
        <f t="shared" si="40"/>
        <v>0.93023255813953509</v>
      </c>
      <c r="W14" s="59">
        <f t="shared" si="41"/>
        <v>0.91954022988505768</v>
      </c>
      <c r="X14" s="59">
        <f t="shared" si="42"/>
        <v>0.90909090909090939</v>
      </c>
      <c r="Y14" s="59">
        <f t="shared" si="43"/>
        <v>0.89887640449438233</v>
      </c>
      <c r="Z14" s="59">
        <f t="shared" si="44"/>
        <v>0.88888888888888906</v>
      </c>
      <c r="AA14" s="59">
        <f t="shared" si="45"/>
        <v>0.87912087912087933</v>
      </c>
      <c r="AB14" s="59">
        <f t="shared" si="46"/>
        <v>0.86956521739130455</v>
      </c>
      <c r="AC14" s="59">
        <f t="shared" si="47"/>
        <v>0.8602150537634411</v>
      </c>
      <c r="AD14" s="59">
        <f t="shared" si="48"/>
        <v>0.85106382978723416</v>
      </c>
      <c r="AE14" s="59">
        <f t="shared" si="49"/>
        <v>0.84210526315789491</v>
      </c>
      <c r="AF14" s="59">
        <f t="shared" si="50"/>
        <v>0.83333333333333348</v>
      </c>
      <c r="AG14" s="59">
        <f t="shared" si="51"/>
        <v>0.82474226804123729</v>
      </c>
      <c r="AH14" s="59">
        <f t="shared" si="52"/>
        <v>0.81632653061224503</v>
      </c>
      <c r="AI14" s="59">
        <f t="shared" si="53"/>
        <v>0.80808080808080818</v>
      </c>
      <c r="AJ14" s="59">
        <f t="shared" si="54"/>
        <v>0.80000000000000016</v>
      </c>
      <c r="AK14" s="59">
        <f t="shared" si="55"/>
        <v>0.79207920792079223</v>
      </c>
      <c r="AL14" s="59">
        <f t="shared" si="56"/>
        <v>0.78431372549019618</v>
      </c>
      <c r="AM14" s="59">
        <f t="shared" si="57"/>
        <v>0.77669902912621369</v>
      </c>
      <c r="AN14" s="59">
        <f t="shared" si="58"/>
        <v>0.76923076923076938</v>
      </c>
      <c r="AO14" s="59">
        <v>0.92800000000000005</v>
      </c>
      <c r="AP14" s="59">
        <v>0.92400000000000004</v>
      </c>
      <c r="AQ14" s="60">
        <v>0.92</v>
      </c>
      <c r="AR14" s="60">
        <v>0.92</v>
      </c>
      <c r="AS14" s="60">
        <v>0.92</v>
      </c>
    </row>
    <row r="15" spans="1:45" ht="15" thickBot="1" x14ac:dyDescent="0.35">
      <c r="A15" s="61" t="s">
        <v>6</v>
      </c>
      <c r="B15" s="40" t="s">
        <v>73</v>
      </c>
      <c r="C15" s="40" t="s">
        <v>80</v>
      </c>
      <c r="D15" s="40" t="s">
        <v>72</v>
      </c>
      <c r="E15" s="40" t="s">
        <v>7</v>
      </c>
      <c r="F15" s="40" t="s">
        <v>70</v>
      </c>
      <c r="G15" s="40" t="s">
        <v>71</v>
      </c>
      <c r="H15" s="40"/>
      <c r="I15" s="40" t="s">
        <v>72</v>
      </c>
      <c r="J15" s="40" t="s">
        <v>72</v>
      </c>
      <c r="K15" s="40">
        <f t="shared" si="29"/>
        <v>1</v>
      </c>
      <c r="L15" s="40">
        <f t="shared" si="30"/>
        <v>0.99447513812154698</v>
      </c>
      <c r="M15" s="40">
        <f t="shared" si="31"/>
        <v>0.98901098901098905</v>
      </c>
      <c r="N15" s="40">
        <f t="shared" si="32"/>
        <v>0.98360655737704927</v>
      </c>
      <c r="O15" s="40">
        <f t="shared" si="33"/>
        <v>0.97826086956521752</v>
      </c>
      <c r="P15" s="40">
        <f t="shared" si="34"/>
        <v>0.97297297297297303</v>
      </c>
      <c r="Q15" s="40">
        <f t="shared" si="35"/>
        <v>0.96774193548387111</v>
      </c>
      <c r="R15" s="40">
        <f t="shared" si="36"/>
        <v>0.96256684491978628</v>
      </c>
      <c r="S15" s="40">
        <f t="shared" si="37"/>
        <v>0.95744680851063868</v>
      </c>
      <c r="T15" s="40">
        <f t="shared" si="38"/>
        <v>0.95238095238095233</v>
      </c>
      <c r="U15" s="40">
        <f t="shared" si="39"/>
        <v>0.94117647058823573</v>
      </c>
      <c r="V15" s="40">
        <f t="shared" si="40"/>
        <v>0.93023255813953509</v>
      </c>
      <c r="W15" s="40">
        <f t="shared" si="41"/>
        <v>0.91954022988505768</v>
      </c>
      <c r="X15" s="40">
        <f t="shared" si="42"/>
        <v>0.90909090909090939</v>
      </c>
      <c r="Y15" s="40">
        <f t="shared" si="43"/>
        <v>0.89887640449438233</v>
      </c>
      <c r="Z15" s="40">
        <f t="shared" si="44"/>
        <v>0.88888888888888906</v>
      </c>
      <c r="AA15" s="40">
        <f t="shared" si="45"/>
        <v>0.87912087912087933</v>
      </c>
      <c r="AB15" s="40">
        <f t="shared" si="46"/>
        <v>0.86956521739130455</v>
      </c>
      <c r="AC15" s="40">
        <f t="shared" si="47"/>
        <v>0.8602150537634411</v>
      </c>
      <c r="AD15" s="40">
        <f t="shared" si="48"/>
        <v>0.85106382978723416</v>
      </c>
      <c r="AE15" s="40">
        <f t="shared" si="49"/>
        <v>0.84210526315789491</v>
      </c>
      <c r="AF15" s="40">
        <f t="shared" si="50"/>
        <v>0.83333333333333348</v>
      </c>
      <c r="AG15" s="40">
        <f t="shared" si="51"/>
        <v>0.82474226804123729</v>
      </c>
      <c r="AH15" s="40">
        <f t="shared" si="52"/>
        <v>0.81632653061224503</v>
      </c>
      <c r="AI15" s="40">
        <f t="shared" si="53"/>
        <v>0.80808080808080818</v>
      </c>
      <c r="AJ15" s="40">
        <f t="shared" si="54"/>
        <v>0.80000000000000016</v>
      </c>
      <c r="AK15" s="40">
        <f t="shared" si="55"/>
        <v>0.79207920792079223</v>
      </c>
      <c r="AL15" s="40">
        <f t="shared" si="56"/>
        <v>0.78431372549019618</v>
      </c>
      <c r="AM15" s="40">
        <f t="shared" si="57"/>
        <v>0.77669902912621369</v>
      </c>
      <c r="AN15" s="40">
        <f t="shared" si="58"/>
        <v>0.76923076923076938</v>
      </c>
      <c r="AO15" s="40">
        <v>0.92800000000000005</v>
      </c>
      <c r="AP15" s="40">
        <v>0.92400000000000004</v>
      </c>
      <c r="AQ15" s="54">
        <v>0.92</v>
      </c>
      <c r="AR15" s="54">
        <v>0.92</v>
      </c>
      <c r="AS15" s="54">
        <v>0.92</v>
      </c>
    </row>
    <row r="31" spans="10:40" x14ac:dyDescent="0.3">
      <c r="J31" t="s">
        <v>167</v>
      </c>
      <c r="K31" s="82">
        <v>1</v>
      </c>
      <c r="L31" s="82">
        <f>L32</f>
        <v>1.0055555555555555</v>
      </c>
      <c r="M31" s="82">
        <f t="shared" ref="M31:N31" si="59">M32</f>
        <v>1.0111111111111111</v>
      </c>
      <c r="N31" s="82">
        <f t="shared" si="59"/>
        <v>1.0166666666666666</v>
      </c>
      <c r="O31" s="82">
        <v>1.0222222222222221</v>
      </c>
      <c r="P31" s="82">
        <v>1.0477777777777777</v>
      </c>
      <c r="Q31" s="82">
        <v>1.0733333333333333</v>
      </c>
      <c r="R31" s="82">
        <v>1.0988888888888888</v>
      </c>
      <c r="S31" s="82">
        <v>1.1244444444444444</v>
      </c>
      <c r="T31" s="82">
        <v>1.1499999999999999</v>
      </c>
      <c r="U31" s="82">
        <v>1.1624999999999999</v>
      </c>
      <c r="V31" s="82">
        <v>1.175</v>
      </c>
      <c r="W31" s="82">
        <v>1.1875</v>
      </c>
      <c r="X31" s="82">
        <v>1.2</v>
      </c>
      <c r="Y31" s="82">
        <v>1.2124999999999999</v>
      </c>
      <c r="Z31" s="82">
        <v>1.2249999999999999</v>
      </c>
      <c r="AA31" s="82">
        <v>1.2375</v>
      </c>
      <c r="AB31" s="82">
        <v>1.25</v>
      </c>
      <c r="AC31" s="82">
        <v>1.2625</v>
      </c>
      <c r="AD31" s="82">
        <v>1.2749999999999999</v>
      </c>
      <c r="AE31" s="82">
        <v>1.2874999999999999</v>
      </c>
      <c r="AF31" s="82">
        <v>1.2999999999999998</v>
      </c>
      <c r="AG31" s="82">
        <v>1.3125</v>
      </c>
      <c r="AH31" s="82">
        <v>1.325</v>
      </c>
      <c r="AI31" s="82">
        <v>1.3374999999999999</v>
      </c>
      <c r="AJ31" s="82">
        <v>1.3499999999999999</v>
      </c>
      <c r="AK31" s="82">
        <v>1.3624999999999998</v>
      </c>
      <c r="AL31" s="82">
        <v>1.375</v>
      </c>
      <c r="AM31" s="82">
        <v>1.3875</v>
      </c>
      <c r="AN31" s="82">
        <v>1.4</v>
      </c>
    </row>
    <row r="32" spans="10:40" x14ac:dyDescent="0.3">
      <c r="J32" t="s">
        <v>6</v>
      </c>
      <c r="K32" s="82">
        <v>1</v>
      </c>
      <c r="L32" s="82">
        <v>1.0055555555555555</v>
      </c>
      <c r="M32" s="82">
        <v>1.0111111111111111</v>
      </c>
      <c r="N32" s="82">
        <v>1.0166666666666666</v>
      </c>
      <c r="O32" s="82">
        <v>1.0222222222222221</v>
      </c>
      <c r="P32" s="82">
        <v>1.0277777777777777</v>
      </c>
      <c r="Q32" s="82">
        <v>1.0333333333333332</v>
      </c>
      <c r="R32" s="82">
        <v>1.0388888888888888</v>
      </c>
      <c r="S32" s="82">
        <v>1.0444444444444441</v>
      </c>
      <c r="T32" s="82">
        <v>1.05</v>
      </c>
      <c r="U32" s="82">
        <v>1.0624999999999996</v>
      </c>
      <c r="V32" s="82">
        <v>1.0749999999999997</v>
      </c>
      <c r="W32" s="82">
        <v>1.0874999999999997</v>
      </c>
      <c r="X32" s="82">
        <v>1.0999999999999996</v>
      </c>
      <c r="Y32" s="82">
        <v>1.1124999999999996</v>
      </c>
      <c r="Z32" s="82">
        <v>1.1249999999999998</v>
      </c>
      <c r="AA32" s="82">
        <v>1.1374999999999997</v>
      </c>
      <c r="AB32" s="82">
        <v>1.1499999999999997</v>
      </c>
      <c r="AC32" s="82">
        <v>1.1624999999999996</v>
      </c>
      <c r="AD32" s="82">
        <v>1.1749999999999998</v>
      </c>
      <c r="AE32" s="82">
        <v>1.1874999999999998</v>
      </c>
      <c r="AF32" s="82">
        <v>1.1999999999999997</v>
      </c>
      <c r="AG32" s="82">
        <v>1.2124999999999997</v>
      </c>
      <c r="AH32" s="82">
        <v>1.2249999999999999</v>
      </c>
      <c r="AI32" s="82">
        <v>1.2374999999999998</v>
      </c>
      <c r="AJ32" s="82">
        <v>1.2499999999999998</v>
      </c>
      <c r="AK32" s="82">
        <v>1.2624999999999997</v>
      </c>
      <c r="AL32" s="82">
        <v>1.2749999999999999</v>
      </c>
      <c r="AM32" s="82">
        <v>1.2874999999999999</v>
      </c>
      <c r="AN32" s="82">
        <v>1.2999999999999998</v>
      </c>
    </row>
    <row r="35" spans="11:40" x14ac:dyDescent="0.3">
      <c r="K35" t="s">
        <v>169</v>
      </c>
      <c r="T35">
        <v>1.4999999999999999E-2</v>
      </c>
      <c r="AN35">
        <v>0.01</v>
      </c>
    </row>
    <row r="36" spans="11:40" x14ac:dyDescent="0.3">
      <c r="K36" t="s">
        <v>170</v>
      </c>
      <c r="T36">
        <v>5.0000000000000001E-3</v>
      </c>
      <c r="AN36">
        <v>1.4999999999999999E-2</v>
      </c>
    </row>
    <row r="37" spans="11:40" x14ac:dyDescent="0.3">
      <c r="K37" t="s">
        <v>168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43A69-D395-48B8-995C-DFD1200CFE6E}">
  <sheetPr>
    <tabColor rgb="FFFF0000"/>
  </sheetPr>
  <dimension ref="A1:AS36"/>
  <sheetViews>
    <sheetView zoomScale="70" zoomScaleNormal="70" workbookViewId="0">
      <pane ySplit="1" topLeftCell="A2" activePane="bottomLeft" state="frozen"/>
      <selection pane="bottomLeft" activeCell="Q3" sqref="Q3"/>
    </sheetView>
  </sheetViews>
  <sheetFormatPr defaultColWidth="8.6640625" defaultRowHeight="14.4" x14ac:dyDescent="0.3"/>
  <cols>
    <col min="1" max="1" width="11.6640625" style="1" customWidth="1"/>
    <col min="2" max="2" width="40.33203125" bestFit="1" customWidth="1"/>
    <col min="3" max="3" width="31.44140625" bestFit="1" customWidth="1"/>
    <col min="4" max="4" width="26.5546875" customWidth="1"/>
    <col min="5" max="5" width="14.6640625" customWidth="1"/>
    <col min="6" max="6" width="14.5546875" customWidth="1"/>
    <col min="7" max="7" width="17.44140625" bestFit="1" customWidth="1"/>
    <col min="8" max="8" width="10.5546875" customWidth="1"/>
    <col min="9" max="10" width="15.5546875" customWidth="1"/>
    <col min="11" max="43" width="12" bestFit="1" customWidth="1"/>
  </cols>
  <sheetData>
    <row r="1" spans="1:45" ht="29.4" thickBot="1" x14ac:dyDescent="0.35">
      <c r="A1" s="46" t="s">
        <v>15</v>
      </c>
      <c r="B1" s="47" t="s">
        <v>12</v>
      </c>
      <c r="C1" s="47" t="s">
        <v>37</v>
      </c>
      <c r="D1" s="48" t="s">
        <v>57</v>
      </c>
      <c r="E1" s="48" t="s">
        <v>58</v>
      </c>
      <c r="F1" s="47" t="s">
        <v>3</v>
      </c>
      <c r="G1" s="49" t="s">
        <v>65</v>
      </c>
      <c r="H1" s="50" t="s">
        <v>47</v>
      </c>
      <c r="I1" s="51" t="s">
        <v>61</v>
      </c>
      <c r="J1" s="52" t="s">
        <v>62</v>
      </c>
      <c r="K1" s="47">
        <v>2021</v>
      </c>
      <c r="L1" s="47">
        <v>2022</v>
      </c>
      <c r="M1" s="47">
        <v>2023</v>
      </c>
      <c r="N1" s="47">
        <v>2024</v>
      </c>
      <c r="O1" s="47">
        <v>2025</v>
      </c>
      <c r="P1" s="47">
        <v>2026</v>
      </c>
      <c r="Q1" s="47">
        <v>2027</v>
      </c>
      <c r="R1" s="47">
        <v>2028</v>
      </c>
      <c r="S1" s="47">
        <v>2029</v>
      </c>
      <c r="T1" s="47">
        <v>2030</v>
      </c>
      <c r="U1" s="47">
        <v>2031</v>
      </c>
      <c r="V1" s="47">
        <v>2032</v>
      </c>
      <c r="W1" s="47">
        <v>2033</v>
      </c>
      <c r="X1" s="47">
        <v>2034</v>
      </c>
      <c r="Y1" s="47">
        <v>2035</v>
      </c>
      <c r="Z1" s="47">
        <v>2036</v>
      </c>
      <c r="AA1" s="47">
        <v>2037</v>
      </c>
      <c r="AB1" s="47">
        <v>2038</v>
      </c>
      <c r="AC1" s="47">
        <v>2039</v>
      </c>
      <c r="AD1" s="47">
        <v>2040</v>
      </c>
      <c r="AE1" s="47">
        <v>2041</v>
      </c>
      <c r="AF1" s="47">
        <v>2042</v>
      </c>
      <c r="AG1" s="47">
        <v>2043</v>
      </c>
      <c r="AH1" s="47">
        <v>2044</v>
      </c>
      <c r="AI1" s="47">
        <v>2045</v>
      </c>
      <c r="AJ1" s="47">
        <v>2046</v>
      </c>
      <c r="AK1" s="47">
        <v>2047</v>
      </c>
      <c r="AL1" s="47">
        <v>2048</v>
      </c>
      <c r="AM1" s="47">
        <v>2049</v>
      </c>
      <c r="AN1" s="53">
        <v>2050</v>
      </c>
      <c r="AO1" s="47">
        <v>2051</v>
      </c>
      <c r="AP1" s="47">
        <v>2052</v>
      </c>
      <c r="AQ1" s="53">
        <v>2053</v>
      </c>
      <c r="AR1" s="47">
        <v>2054</v>
      </c>
      <c r="AS1" s="47">
        <v>2055</v>
      </c>
    </row>
    <row r="2" spans="1:45" x14ac:dyDescent="0.3">
      <c r="A2" s="57" t="s">
        <v>167</v>
      </c>
      <c r="B2" s="55" t="s">
        <v>73</v>
      </c>
      <c r="C2" s="55" t="s">
        <v>74</v>
      </c>
      <c r="D2" s="55" t="s">
        <v>72</v>
      </c>
      <c r="E2" s="55" t="s">
        <v>7</v>
      </c>
      <c r="F2" s="55" t="s">
        <v>70</v>
      </c>
      <c r="G2" s="55" t="s">
        <v>71</v>
      </c>
      <c r="H2" s="55"/>
      <c r="I2" s="55" t="s">
        <v>72</v>
      </c>
      <c r="J2" s="55" t="s">
        <v>72</v>
      </c>
      <c r="K2" s="55">
        <v>1</v>
      </c>
      <c r="L2" s="55">
        <f t="shared" ref="L2:L8" si="0">1/$L$31</f>
        <v>0.93896713615023475</v>
      </c>
      <c r="M2" s="55">
        <f t="shared" ref="M2:M8" si="1">1/$M$31</f>
        <v>0.93023255813953487</v>
      </c>
      <c r="N2" s="55">
        <f t="shared" ref="N2:N8" si="2">1/$N$31</f>
        <v>0.92165898617511521</v>
      </c>
      <c r="O2" s="55">
        <f t="shared" ref="O2:O8" si="3">1/$O$31</f>
        <v>0.91324200913242015</v>
      </c>
      <c r="P2" s="55">
        <f t="shared" ref="P2:P8" si="4">1/$P$31</f>
        <v>0.90497737556561086</v>
      </c>
      <c r="Q2" s="55">
        <f>1/$Q$31</f>
        <v>0.89686098654708524</v>
      </c>
      <c r="R2" s="55">
        <f t="shared" ref="R2:R8" si="5">1/$R$31</f>
        <v>0.88888888888888884</v>
      </c>
      <c r="S2" s="55">
        <f t="shared" ref="S2:S8" si="6">1/$S$31</f>
        <v>0.88105726872246692</v>
      </c>
      <c r="T2" s="55">
        <f t="shared" ref="T2:T8" si="7">1/$T$31</f>
        <v>0.86956521739130443</v>
      </c>
      <c r="U2" s="55">
        <f t="shared" ref="U2:U8" si="8">1/$U$31</f>
        <v>0.82644628099173567</v>
      </c>
      <c r="V2" s="55">
        <f t="shared" ref="V2:V8" si="9">1/$V$31</f>
        <v>0.81967213114754112</v>
      </c>
      <c r="W2" s="55">
        <f t="shared" ref="W2:W8" si="10">1/$W$31</f>
        <v>0.81300813008130102</v>
      </c>
      <c r="X2" s="55">
        <f t="shared" ref="X2:X8" si="11">1/$X$31</f>
        <v>0.80645161290322598</v>
      </c>
      <c r="Y2" s="55">
        <f t="shared" ref="Y2:Y8" si="12">1/$Y$31</f>
        <v>0.80000000000000016</v>
      </c>
      <c r="Z2" s="55">
        <f t="shared" ref="Z2:Z8" si="13">1/$Z$31</f>
        <v>0.79365079365079383</v>
      </c>
      <c r="AA2" s="55">
        <f t="shared" ref="AA2:AA8" si="14">1/$AA$31</f>
        <v>0.78740157480314976</v>
      </c>
      <c r="AB2" s="55">
        <f t="shared" ref="AB2:AB8" si="15">1/$AB$31</f>
        <v>0.78125000000000011</v>
      </c>
      <c r="AC2" s="55">
        <f t="shared" ref="AC2:AC8" si="16">1/$AC$31</f>
        <v>0.77519379844961256</v>
      </c>
      <c r="AD2" s="55">
        <f t="shared" ref="AD2:AD8" si="17">1/$AD$31</f>
        <v>0.76923076923076938</v>
      </c>
      <c r="AE2" s="55">
        <f t="shared" ref="AE2:AE8" si="18">1/$AE$31</f>
        <v>0.76335877862595425</v>
      </c>
      <c r="AF2" s="55">
        <f t="shared" ref="AF2:AF8" si="19">1/$AF$31</f>
        <v>0.75757575757575768</v>
      </c>
      <c r="AG2" s="55">
        <f t="shared" ref="AG2:AG8" si="20">1/$AG$31</f>
        <v>0.75187969924812037</v>
      </c>
      <c r="AH2" s="55">
        <f t="shared" ref="AH2:AH8" si="21">1/$AH$31</f>
        <v>0.74626865671641796</v>
      </c>
      <c r="AI2" s="55">
        <f t="shared" ref="AI2:AI8" si="22">1/$AI$31</f>
        <v>0.74074074074074081</v>
      </c>
      <c r="AJ2" s="55">
        <f t="shared" ref="AJ2:AJ8" si="23">1/$AJ$31</f>
        <v>0.73529411764705888</v>
      </c>
      <c r="AK2" s="55">
        <f t="shared" ref="AK2:AK8" si="24">1/$AK$31</f>
        <v>0.72992700729927018</v>
      </c>
      <c r="AL2" s="55">
        <f t="shared" ref="AL2:AL8" si="25">1/$AL$31</f>
        <v>0.7246376811594204</v>
      </c>
      <c r="AM2" s="55">
        <f t="shared" ref="AM2:AM8" si="26">1/$AM$31</f>
        <v>0.71942446043165476</v>
      </c>
      <c r="AN2" s="55">
        <f t="shared" ref="AN2:AN8" si="27">1/$AN$31</f>
        <v>0.7142857142857143</v>
      </c>
      <c r="AO2" s="55">
        <v>0.92800000000000005</v>
      </c>
      <c r="AP2" s="55">
        <v>0.92400000000000004</v>
      </c>
      <c r="AQ2" s="56">
        <v>0.92</v>
      </c>
      <c r="AR2" s="56">
        <v>0.92</v>
      </c>
      <c r="AS2" s="56">
        <v>0.92</v>
      </c>
    </row>
    <row r="3" spans="1:45" x14ac:dyDescent="0.3">
      <c r="A3" s="58" t="s">
        <v>167</v>
      </c>
      <c r="B3" s="59" t="s">
        <v>73</v>
      </c>
      <c r="C3" s="59" t="s">
        <v>75</v>
      </c>
      <c r="D3" s="59"/>
      <c r="E3" s="59" t="s">
        <v>7</v>
      </c>
      <c r="F3" s="59" t="s">
        <v>70</v>
      </c>
      <c r="G3" s="59" t="s">
        <v>71</v>
      </c>
      <c r="H3" s="59"/>
      <c r="I3" s="59"/>
      <c r="J3" s="59"/>
      <c r="K3" s="59">
        <v>1</v>
      </c>
      <c r="L3" s="59">
        <f t="shared" si="0"/>
        <v>0.93896713615023475</v>
      </c>
      <c r="M3" s="59">
        <f t="shared" si="1"/>
        <v>0.93023255813953487</v>
      </c>
      <c r="N3" s="59">
        <f t="shared" si="2"/>
        <v>0.92165898617511521</v>
      </c>
      <c r="O3" s="59">
        <f t="shared" si="3"/>
        <v>0.91324200913242015</v>
      </c>
      <c r="P3" s="59">
        <f t="shared" si="4"/>
        <v>0.90497737556561086</v>
      </c>
      <c r="Q3" s="59">
        <f t="shared" ref="Q3:Q8" si="28">1/$Q$31</f>
        <v>0.89686098654708524</v>
      </c>
      <c r="R3" s="59">
        <f t="shared" si="5"/>
        <v>0.88888888888888884</v>
      </c>
      <c r="S3" s="59">
        <f t="shared" si="6"/>
        <v>0.88105726872246692</v>
      </c>
      <c r="T3" s="59">
        <f t="shared" si="7"/>
        <v>0.86956521739130443</v>
      </c>
      <c r="U3" s="59">
        <f t="shared" si="8"/>
        <v>0.82644628099173567</v>
      </c>
      <c r="V3" s="59">
        <f t="shared" si="9"/>
        <v>0.81967213114754112</v>
      </c>
      <c r="W3" s="59">
        <f t="shared" si="10"/>
        <v>0.81300813008130102</v>
      </c>
      <c r="X3" s="59">
        <f t="shared" si="11"/>
        <v>0.80645161290322598</v>
      </c>
      <c r="Y3" s="59">
        <f t="shared" si="12"/>
        <v>0.80000000000000016</v>
      </c>
      <c r="Z3" s="59">
        <f t="shared" si="13"/>
        <v>0.79365079365079383</v>
      </c>
      <c r="AA3" s="59">
        <f t="shared" si="14"/>
        <v>0.78740157480314976</v>
      </c>
      <c r="AB3" s="59">
        <f t="shared" si="15"/>
        <v>0.78125000000000011</v>
      </c>
      <c r="AC3" s="59">
        <f t="shared" si="16"/>
        <v>0.77519379844961256</v>
      </c>
      <c r="AD3" s="59">
        <f t="shared" si="17"/>
        <v>0.76923076923076938</v>
      </c>
      <c r="AE3" s="59">
        <f t="shared" si="18"/>
        <v>0.76335877862595425</v>
      </c>
      <c r="AF3" s="59">
        <f t="shared" si="19"/>
        <v>0.75757575757575768</v>
      </c>
      <c r="AG3" s="59">
        <f t="shared" si="20"/>
        <v>0.75187969924812037</v>
      </c>
      <c r="AH3" s="59">
        <f t="shared" si="21"/>
        <v>0.74626865671641796</v>
      </c>
      <c r="AI3" s="59">
        <f t="shared" si="22"/>
        <v>0.74074074074074081</v>
      </c>
      <c r="AJ3" s="59">
        <f t="shared" si="23"/>
        <v>0.73529411764705888</v>
      </c>
      <c r="AK3" s="59">
        <f t="shared" si="24"/>
        <v>0.72992700729927018</v>
      </c>
      <c r="AL3" s="59">
        <f t="shared" si="25"/>
        <v>0.7246376811594204</v>
      </c>
      <c r="AM3" s="59">
        <f t="shared" si="26"/>
        <v>0.71942446043165476</v>
      </c>
      <c r="AN3" s="59">
        <f t="shared" si="27"/>
        <v>0.7142857142857143</v>
      </c>
      <c r="AO3" s="59">
        <v>0.92800000000000005</v>
      </c>
      <c r="AP3" s="59">
        <v>0.92400000000000004</v>
      </c>
      <c r="AQ3" s="60">
        <v>0.92</v>
      </c>
      <c r="AR3" s="60">
        <v>0.92</v>
      </c>
      <c r="AS3" s="60">
        <v>0.92</v>
      </c>
    </row>
    <row r="4" spans="1:45" x14ac:dyDescent="0.3">
      <c r="A4" s="58" t="s">
        <v>167</v>
      </c>
      <c r="B4" s="59" t="s">
        <v>73</v>
      </c>
      <c r="C4" s="59" t="s">
        <v>76</v>
      </c>
      <c r="D4" s="59"/>
      <c r="E4" s="59" t="s">
        <v>7</v>
      </c>
      <c r="F4" s="59" t="s">
        <v>70</v>
      </c>
      <c r="G4" s="59" t="s">
        <v>71</v>
      </c>
      <c r="H4" s="59"/>
      <c r="I4" s="59"/>
      <c r="J4" s="59"/>
      <c r="K4" s="59">
        <v>1</v>
      </c>
      <c r="L4" s="59">
        <f t="shared" si="0"/>
        <v>0.93896713615023475</v>
      </c>
      <c r="M4" s="59">
        <f t="shared" si="1"/>
        <v>0.93023255813953487</v>
      </c>
      <c r="N4" s="59">
        <f t="shared" si="2"/>
        <v>0.92165898617511521</v>
      </c>
      <c r="O4" s="59">
        <f t="shared" si="3"/>
        <v>0.91324200913242015</v>
      </c>
      <c r="P4" s="59">
        <f t="shared" si="4"/>
        <v>0.90497737556561086</v>
      </c>
      <c r="Q4" s="59">
        <f t="shared" si="28"/>
        <v>0.89686098654708524</v>
      </c>
      <c r="R4" s="59">
        <f t="shared" si="5"/>
        <v>0.88888888888888884</v>
      </c>
      <c r="S4" s="59">
        <f t="shared" si="6"/>
        <v>0.88105726872246692</v>
      </c>
      <c r="T4" s="59">
        <f t="shared" si="7"/>
        <v>0.86956521739130443</v>
      </c>
      <c r="U4" s="59">
        <f t="shared" si="8"/>
        <v>0.82644628099173567</v>
      </c>
      <c r="V4" s="59">
        <f t="shared" si="9"/>
        <v>0.81967213114754112</v>
      </c>
      <c r="W4" s="59">
        <f t="shared" si="10"/>
        <v>0.81300813008130102</v>
      </c>
      <c r="X4" s="59">
        <f t="shared" si="11"/>
        <v>0.80645161290322598</v>
      </c>
      <c r="Y4" s="59">
        <f t="shared" si="12"/>
        <v>0.80000000000000016</v>
      </c>
      <c r="Z4" s="59">
        <f t="shared" si="13"/>
        <v>0.79365079365079383</v>
      </c>
      <c r="AA4" s="59">
        <f t="shared" si="14"/>
        <v>0.78740157480314976</v>
      </c>
      <c r="AB4" s="59">
        <f t="shared" si="15"/>
        <v>0.78125000000000011</v>
      </c>
      <c r="AC4" s="59">
        <f t="shared" si="16"/>
        <v>0.77519379844961256</v>
      </c>
      <c r="AD4" s="59">
        <f t="shared" si="17"/>
        <v>0.76923076923076938</v>
      </c>
      <c r="AE4" s="59">
        <f t="shared" si="18"/>
        <v>0.76335877862595425</v>
      </c>
      <c r="AF4" s="59">
        <f t="shared" si="19"/>
        <v>0.75757575757575768</v>
      </c>
      <c r="AG4" s="59">
        <f t="shared" si="20"/>
        <v>0.75187969924812037</v>
      </c>
      <c r="AH4" s="59">
        <f t="shared" si="21"/>
        <v>0.74626865671641796</v>
      </c>
      <c r="AI4" s="59">
        <f t="shared" si="22"/>
        <v>0.74074074074074081</v>
      </c>
      <c r="AJ4" s="59">
        <f t="shared" si="23"/>
        <v>0.73529411764705888</v>
      </c>
      <c r="AK4" s="59">
        <f t="shared" si="24"/>
        <v>0.72992700729927018</v>
      </c>
      <c r="AL4" s="59">
        <f t="shared" si="25"/>
        <v>0.7246376811594204</v>
      </c>
      <c r="AM4" s="59">
        <f t="shared" si="26"/>
        <v>0.71942446043165476</v>
      </c>
      <c r="AN4" s="59">
        <f t="shared" si="27"/>
        <v>0.7142857142857143</v>
      </c>
      <c r="AO4" s="59">
        <v>0.92800000000000005</v>
      </c>
      <c r="AP4" s="59">
        <v>0.92400000000000004</v>
      </c>
      <c r="AQ4" s="60">
        <v>0.92</v>
      </c>
      <c r="AR4" s="60">
        <v>0.92</v>
      </c>
      <c r="AS4" s="60">
        <v>0.92</v>
      </c>
    </row>
    <row r="5" spans="1:45" x14ac:dyDescent="0.3">
      <c r="A5" s="58" t="s">
        <v>167</v>
      </c>
      <c r="B5" s="59" t="s">
        <v>73</v>
      </c>
      <c r="C5" s="59" t="s">
        <v>77</v>
      </c>
      <c r="D5" s="59"/>
      <c r="E5" s="59" t="s">
        <v>7</v>
      </c>
      <c r="F5" s="59" t="s">
        <v>70</v>
      </c>
      <c r="G5" s="59" t="s">
        <v>71</v>
      </c>
      <c r="H5" s="59"/>
      <c r="I5" s="59"/>
      <c r="J5" s="59"/>
      <c r="K5" s="59">
        <f>1/$K$31</f>
        <v>1</v>
      </c>
      <c r="L5" s="59">
        <f t="shared" si="0"/>
        <v>0.93896713615023475</v>
      </c>
      <c r="M5" s="59">
        <f t="shared" si="1"/>
        <v>0.93023255813953487</v>
      </c>
      <c r="N5" s="59">
        <f t="shared" si="2"/>
        <v>0.92165898617511521</v>
      </c>
      <c r="O5" s="59">
        <f t="shared" si="3"/>
        <v>0.91324200913242015</v>
      </c>
      <c r="P5" s="59">
        <f t="shared" si="4"/>
        <v>0.90497737556561086</v>
      </c>
      <c r="Q5" s="59">
        <f t="shared" si="28"/>
        <v>0.89686098654708524</v>
      </c>
      <c r="R5" s="59">
        <f t="shared" si="5"/>
        <v>0.88888888888888884</v>
      </c>
      <c r="S5" s="59">
        <f t="shared" si="6"/>
        <v>0.88105726872246692</v>
      </c>
      <c r="T5" s="59">
        <f t="shared" si="7"/>
        <v>0.86956521739130443</v>
      </c>
      <c r="U5" s="59">
        <f t="shared" si="8"/>
        <v>0.82644628099173567</v>
      </c>
      <c r="V5" s="59">
        <f t="shared" si="9"/>
        <v>0.81967213114754112</v>
      </c>
      <c r="W5" s="59">
        <f t="shared" si="10"/>
        <v>0.81300813008130102</v>
      </c>
      <c r="X5" s="59">
        <f t="shared" si="11"/>
        <v>0.80645161290322598</v>
      </c>
      <c r="Y5" s="59">
        <f t="shared" si="12"/>
        <v>0.80000000000000016</v>
      </c>
      <c r="Z5" s="59">
        <f t="shared" si="13"/>
        <v>0.79365079365079383</v>
      </c>
      <c r="AA5" s="59">
        <f t="shared" si="14"/>
        <v>0.78740157480314976</v>
      </c>
      <c r="AB5" s="59">
        <f t="shared" si="15"/>
        <v>0.78125000000000011</v>
      </c>
      <c r="AC5" s="59">
        <f t="shared" si="16"/>
        <v>0.77519379844961256</v>
      </c>
      <c r="AD5" s="59">
        <f t="shared" si="17"/>
        <v>0.76923076923076938</v>
      </c>
      <c r="AE5" s="59">
        <f t="shared" si="18"/>
        <v>0.76335877862595425</v>
      </c>
      <c r="AF5" s="59">
        <f t="shared" si="19"/>
        <v>0.75757575757575768</v>
      </c>
      <c r="AG5" s="59">
        <f t="shared" si="20"/>
        <v>0.75187969924812037</v>
      </c>
      <c r="AH5" s="59">
        <f t="shared" si="21"/>
        <v>0.74626865671641796</v>
      </c>
      <c r="AI5" s="59">
        <f t="shared" si="22"/>
        <v>0.74074074074074081</v>
      </c>
      <c r="AJ5" s="59">
        <f t="shared" si="23"/>
        <v>0.73529411764705888</v>
      </c>
      <c r="AK5" s="59">
        <f t="shared" si="24"/>
        <v>0.72992700729927018</v>
      </c>
      <c r="AL5" s="59">
        <f t="shared" si="25"/>
        <v>0.7246376811594204</v>
      </c>
      <c r="AM5" s="59">
        <f t="shared" si="26"/>
        <v>0.71942446043165476</v>
      </c>
      <c r="AN5" s="59">
        <f t="shared" si="27"/>
        <v>0.7142857142857143</v>
      </c>
      <c r="AO5" s="59">
        <v>0.92800000000000005</v>
      </c>
      <c r="AP5" s="59">
        <v>0.92400000000000004</v>
      </c>
      <c r="AQ5" s="60">
        <v>0.92</v>
      </c>
      <c r="AR5" s="60">
        <v>0.92</v>
      </c>
      <c r="AS5" s="60">
        <v>0.92</v>
      </c>
    </row>
    <row r="6" spans="1:45" x14ac:dyDescent="0.3">
      <c r="A6" s="58" t="s">
        <v>167</v>
      </c>
      <c r="B6" s="59" t="s">
        <v>73</v>
      </c>
      <c r="C6" s="59" t="s">
        <v>78</v>
      </c>
      <c r="D6" s="59"/>
      <c r="E6" s="59" t="s">
        <v>7</v>
      </c>
      <c r="F6" s="59" t="s">
        <v>70</v>
      </c>
      <c r="G6" s="59" t="s">
        <v>71</v>
      </c>
      <c r="H6" s="59"/>
      <c r="I6" s="59"/>
      <c r="J6" s="59"/>
      <c r="K6" s="59">
        <f>1/$K$31</f>
        <v>1</v>
      </c>
      <c r="L6" s="59">
        <f t="shared" si="0"/>
        <v>0.93896713615023475</v>
      </c>
      <c r="M6" s="59">
        <f t="shared" si="1"/>
        <v>0.93023255813953487</v>
      </c>
      <c r="N6" s="59">
        <f t="shared" si="2"/>
        <v>0.92165898617511521</v>
      </c>
      <c r="O6" s="59">
        <f t="shared" si="3"/>
        <v>0.91324200913242015</v>
      </c>
      <c r="P6" s="59">
        <f t="shared" si="4"/>
        <v>0.90497737556561086</v>
      </c>
      <c r="Q6" s="59">
        <f t="shared" si="28"/>
        <v>0.89686098654708524</v>
      </c>
      <c r="R6" s="59">
        <f t="shared" si="5"/>
        <v>0.88888888888888884</v>
      </c>
      <c r="S6" s="59">
        <f t="shared" si="6"/>
        <v>0.88105726872246692</v>
      </c>
      <c r="T6" s="59">
        <f t="shared" si="7"/>
        <v>0.86956521739130443</v>
      </c>
      <c r="U6" s="59">
        <f t="shared" si="8"/>
        <v>0.82644628099173567</v>
      </c>
      <c r="V6" s="59">
        <f t="shared" si="9"/>
        <v>0.81967213114754112</v>
      </c>
      <c r="W6" s="59">
        <f t="shared" si="10"/>
        <v>0.81300813008130102</v>
      </c>
      <c r="X6" s="59">
        <f t="shared" si="11"/>
        <v>0.80645161290322598</v>
      </c>
      <c r="Y6" s="59">
        <f t="shared" si="12"/>
        <v>0.80000000000000016</v>
      </c>
      <c r="Z6" s="59">
        <f t="shared" si="13"/>
        <v>0.79365079365079383</v>
      </c>
      <c r="AA6" s="59">
        <f t="shared" si="14"/>
        <v>0.78740157480314976</v>
      </c>
      <c r="AB6" s="59">
        <f t="shared" si="15"/>
        <v>0.78125000000000011</v>
      </c>
      <c r="AC6" s="59">
        <f t="shared" si="16"/>
        <v>0.77519379844961256</v>
      </c>
      <c r="AD6" s="59">
        <f t="shared" si="17"/>
        <v>0.76923076923076938</v>
      </c>
      <c r="AE6" s="59">
        <f t="shared" si="18"/>
        <v>0.76335877862595425</v>
      </c>
      <c r="AF6" s="59">
        <f t="shared" si="19"/>
        <v>0.75757575757575768</v>
      </c>
      <c r="AG6" s="59">
        <f t="shared" si="20"/>
        <v>0.75187969924812037</v>
      </c>
      <c r="AH6" s="59">
        <f t="shared" si="21"/>
        <v>0.74626865671641796</v>
      </c>
      <c r="AI6" s="59">
        <f t="shared" si="22"/>
        <v>0.74074074074074081</v>
      </c>
      <c r="AJ6" s="59">
        <f t="shared" si="23"/>
        <v>0.73529411764705888</v>
      </c>
      <c r="AK6" s="59">
        <f t="shared" si="24"/>
        <v>0.72992700729927018</v>
      </c>
      <c r="AL6" s="59">
        <f t="shared" si="25"/>
        <v>0.7246376811594204</v>
      </c>
      <c r="AM6" s="59">
        <f t="shared" si="26"/>
        <v>0.71942446043165476</v>
      </c>
      <c r="AN6" s="59">
        <f t="shared" si="27"/>
        <v>0.7142857142857143</v>
      </c>
      <c r="AO6" s="59">
        <v>0.92800000000000005</v>
      </c>
      <c r="AP6" s="59">
        <v>0.92400000000000004</v>
      </c>
      <c r="AQ6" s="60">
        <v>0.92</v>
      </c>
      <c r="AR6" s="60">
        <v>0.92</v>
      </c>
      <c r="AS6" s="60">
        <v>0.92</v>
      </c>
    </row>
    <row r="7" spans="1:45" x14ac:dyDescent="0.3">
      <c r="A7" s="58" t="s">
        <v>167</v>
      </c>
      <c r="B7" s="59" t="s">
        <v>73</v>
      </c>
      <c r="C7" s="59" t="s">
        <v>79</v>
      </c>
      <c r="D7" s="59"/>
      <c r="E7" s="59" t="s">
        <v>7</v>
      </c>
      <c r="F7" s="59" t="s">
        <v>70</v>
      </c>
      <c r="G7" s="59" t="s">
        <v>71</v>
      </c>
      <c r="H7" s="59"/>
      <c r="I7" s="59"/>
      <c r="J7" s="59"/>
      <c r="K7" s="59">
        <f>1/$K$31</f>
        <v>1</v>
      </c>
      <c r="L7" s="59">
        <f t="shared" si="0"/>
        <v>0.93896713615023475</v>
      </c>
      <c r="M7" s="59">
        <f t="shared" si="1"/>
        <v>0.93023255813953487</v>
      </c>
      <c r="N7" s="59">
        <f t="shared" si="2"/>
        <v>0.92165898617511521</v>
      </c>
      <c r="O7" s="59">
        <f t="shared" si="3"/>
        <v>0.91324200913242015</v>
      </c>
      <c r="P7" s="59">
        <f t="shared" si="4"/>
        <v>0.90497737556561086</v>
      </c>
      <c r="Q7" s="59">
        <f t="shared" si="28"/>
        <v>0.89686098654708524</v>
      </c>
      <c r="R7" s="59">
        <f t="shared" si="5"/>
        <v>0.88888888888888884</v>
      </c>
      <c r="S7" s="59">
        <f t="shared" si="6"/>
        <v>0.88105726872246692</v>
      </c>
      <c r="T7" s="59">
        <f t="shared" si="7"/>
        <v>0.86956521739130443</v>
      </c>
      <c r="U7" s="59">
        <f t="shared" si="8"/>
        <v>0.82644628099173567</v>
      </c>
      <c r="V7" s="59">
        <f t="shared" si="9"/>
        <v>0.81967213114754112</v>
      </c>
      <c r="W7" s="59">
        <f t="shared" si="10"/>
        <v>0.81300813008130102</v>
      </c>
      <c r="X7" s="59">
        <f t="shared" si="11"/>
        <v>0.80645161290322598</v>
      </c>
      <c r="Y7" s="59">
        <f t="shared" si="12"/>
        <v>0.80000000000000016</v>
      </c>
      <c r="Z7" s="59">
        <f t="shared" si="13"/>
        <v>0.79365079365079383</v>
      </c>
      <c r="AA7" s="59">
        <f t="shared" si="14"/>
        <v>0.78740157480314976</v>
      </c>
      <c r="AB7" s="59">
        <f t="shared" si="15"/>
        <v>0.78125000000000011</v>
      </c>
      <c r="AC7" s="59">
        <f t="shared" si="16"/>
        <v>0.77519379844961256</v>
      </c>
      <c r="AD7" s="59">
        <f t="shared" si="17"/>
        <v>0.76923076923076938</v>
      </c>
      <c r="AE7" s="59">
        <f t="shared" si="18"/>
        <v>0.76335877862595425</v>
      </c>
      <c r="AF7" s="59">
        <f t="shared" si="19"/>
        <v>0.75757575757575768</v>
      </c>
      <c r="AG7" s="59">
        <f t="shared" si="20"/>
        <v>0.75187969924812037</v>
      </c>
      <c r="AH7" s="59">
        <f t="shared" si="21"/>
        <v>0.74626865671641796</v>
      </c>
      <c r="AI7" s="59">
        <f t="shared" si="22"/>
        <v>0.74074074074074081</v>
      </c>
      <c r="AJ7" s="59">
        <f t="shared" si="23"/>
        <v>0.73529411764705888</v>
      </c>
      <c r="AK7" s="59">
        <f t="shared" si="24"/>
        <v>0.72992700729927018</v>
      </c>
      <c r="AL7" s="59">
        <f t="shared" si="25"/>
        <v>0.7246376811594204</v>
      </c>
      <c r="AM7" s="59">
        <f t="shared" si="26"/>
        <v>0.71942446043165476</v>
      </c>
      <c r="AN7" s="59">
        <f t="shared" si="27"/>
        <v>0.7142857142857143</v>
      </c>
      <c r="AO7" s="59">
        <v>0.92800000000000005</v>
      </c>
      <c r="AP7" s="59">
        <v>0.92400000000000004</v>
      </c>
      <c r="AQ7" s="60">
        <v>0.92</v>
      </c>
      <c r="AR7" s="60">
        <v>0.92</v>
      </c>
      <c r="AS7" s="60">
        <v>0.92</v>
      </c>
    </row>
    <row r="8" spans="1:45" ht="15" thickBot="1" x14ac:dyDescent="0.35">
      <c r="A8" s="61" t="s">
        <v>167</v>
      </c>
      <c r="B8" s="40" t="s">
        <v>73</v>
      </c>
      <c r="C8" s="40" t="s">
        <v>80</v>
      </c>
      <c r="D8" s="40" t="s">
        <v>72</v>
      </c>
      <c r="E8" s="40" t="s">
        <v>7</v>
      </c>
      <c r="F8" s="40" t="s">
        <v>70</v>
      </c>
      <c r="G8" s="40" t="s">
        <v>71</v>
      </c>
      <c r="H8" s="40"/>
      <c r="I8" s="40" t="s">
        <v>72</v>
      </c>
      <c r="J8" s="40" t="s">
        <v>72</v>
      </c>
      <c r="K8" s="40">
        <f>1/$K$31</f>
        <v>1</v>
      </c>
      <c r="L8" s="40">
        <f t="shared" si="0"/>
        <v>0.93896713615023475</v>
      </c>
      <c r="M8" s="40">
        <f t="shared" si="1"/>
        <v>0.93023255813953487</v>
      </c>
      <c r="N8" s="40">
        <f t="shared" si="2"/>
        <v>0.92165898617511521</v>
      </c>
      <c r="O8" s="40">
        <f t="shared" si="3"/>
        <v>0.91324200913242015</v>
      </c>
      <c r="P8" s="40">
        <f t="shared" si="4"/>
        <v>0.90497737556561086</v>
      </c>
      <c r="Q8" s="40">
        <f t="shared" si="28"/>
        <v>0.89686098654708524</v>
      </c>
      <c r="R8" s="40">
        <f t="shared" si="5"/>
        <v>0.88888888888888884</v>
      </c>
      <c r="S8" s="40">
        <f t="shared" si="6"/>
        <v>0.88105726872246692</v>
      </c>
      <c r="T8" s="40">
        <f t="shared" si="7"/>
        <v>0.86956521739130443</v>
      </c>
      <c r="U8" s="40">
        <f t="shared" si="8"/>
        <v>0.82644628099173567</v>
      </c>
      <c r="V8" s="40">
        <f t="shared" si="9"/>
        <v>0.81967213114754112</v>
      </c>
      <c r="W8" s="40">
        <f t="shared" si="10"/>
        <v>0.81300813008130102</v>
      </c>
      <c r="X8" s="40">
        <f t="shared" si="11"/>
        <v>0.80645161290322598</v>
      </c>
      <c r="Y8" s="40">
        <f t="shared" si="12"/>
        <v>0.80000000000000016</v>
      </c>
      <c r="Z8" s="40">
        <f t="shared" si="13"/>
        <v>0.79365079365079383</v>
      </c>
      <c r="AA8" s="40">
        <f t="shared" si="14"/>
        <v>0.78740157480314976</v>
      </c>
      <c r="AB8" s="40">
        <f t="shared" si="15"/>
        <v>0.78125000000000011</v>
      </c>
      <c r="AC8" s="40">
        <f t="shared" si="16"/>
        <v>0.77519379844961256</v>
      </c>
      <c r="AD8" s="40">
        <f t="shared" si="17"/>
        <v>0.76923076923076938</v>
      </c>
      <c r="AE8" s="40">
        <f t="shared" si="18"/>
        <v>0.76335877862595425</v>
      </c>
      <c r="AF8" s="40">
        <f t="shared" si="19"/>
        <v>0.75757575757575768</v>
      </c>
      <c r="AG8" s="40">
        <f t="shared" si="20"/>
        <v>0.75187969924812037</v>
      </c>
      <c r="AH8" s="40">
        <f t="shared" si="21"/>
        <v>0.74626865671641796</v>
      </c>
      <c r="AI8" s="40">
        <f t="shared" si="22"/>
        <v>0.74074074074074081</v>
      </c>
      <c r="AJ8" s="40">
        <f t="shared" si="23"/>
        <v>0.73529411764705888</v>
      </c>
      <c r="AK8" s="40">
        <f t="shared" si="24"/>
        <v>0.72992700729927018</v>
      </c>
      <c r="AL8" s="40">
        <f t="shared" si="25"/>
        <v>0.7246376811594204</v>
      </c>
      <c r="AM8" s="40">
        <f t="shared" si="26"/>
        <v>0.71942446043165476</v>
      </c>
      <c r="AN8" s="40">
        <f t="shared" si="27"/>
        <v>0.7142857142857143</v>
      </c>
      <c r="AO8" s="40">
        <v>0.92800000000000005</v>
      </c>
      <c r="AP8" s="40">
        <v>0.92400000000000004</v>
      </c>
      <c r="AQ8" s="54">
        <v>0.92</v>
      </c>
      <c r="AR8" s="54">
        <v>0.92</v>
      </c>
      <c r="AS8" s="54">
        <v>0.92</v>
      </c>
    </row>
    <row r="9" spans="1:45" x14ac:dyDescent="0.3">
      <c r="A9" s="57" t="s">
        <v>6</v>
      </c>
      <c r="B9" s="55" t="s">
        <v>73</v>
      </c>
      <c r="C9" s="55" t="s">
        <v>74</v>
      </c>
      <c r="D9" s="55" t="s">
        <v>72</v>
      </c>
      <c r="E9" s="55" t="s">
        <v>7</v>
      </c>
      <c r="F9" s="55" t="s">
        <v>70</v>
      </c>
      <c r="G9" s="55" t="s">
        <v>71</v>
      </c>
      <c r="H9" s="55"/>
      <c r="I9" s="55" t="s">
        <v>72</v>
      </c>
      <c r="J9" s="55" t="s">
        <v>72</v>
      </c>
      <c r="K9" s="55">
        <f t="shared" ref="K9:K15" si="29">1/$K$32</f>
        <v>1</v>
      </c>
      <c r="L9" s="55">
        <f t="shared" ref="L9:L15" si="30">1/$L$32</f>
        <v>0.9900990099009892</v>
      </c>
      <c r="M9" s="55">
        <f t="shared" ref="M9:M15" si="31">1/$M$32</f>
        <v>0.98522167487684653</v>
      </c>
      <c r="N9" s="55">
        <f t="shared" ref="N9:N15" si="32">1/$N$32</f>
        <v>0.98039215686274439</v>
      </c>
      <c r="O9" s="55">
        <f t="shared" ref="O9:O15" si="33">1/$O$32</f>
        <v>0.9756097560975604</v>
      </c>
      <c r="P9" s="55">
        <f t="shared" ref="P9:P15" si="34">1/$P$32</f>
        <v>0.97087378640776656</v>
      </c>
      <c r="Q9" s="55">
        <f t="shared" ref="Q9:Q15" si="35">1/$Q$32</f>
        <v>0.96618357487922668</v>
      </c>
      <c r="R9" s="55">
        <f t="shared" ref="R9:R15" si="36">1/$R$32</f>
        <v>0.96153846153846134</v>
      </c>
      <c r="S9" s="55">
        <f t="shared" ref="S9:S15" si="37">1/$S$32</f>
        <v>0.95693779904306209</v>
      </c>
      <c r="T9" s="55">
        <f t="shared" ref="T9:T15" si="38">1/$T$32</f>
        <v>0.95238095238095233</v>
      </c>
      <c r="U9" s="55">
        <f t="shared" ref="U9:U15" si="39">1/$U$32</f>
        <v>0.98522167487684542</v>
      </c>
      <c r="V9" s="55">
        <f t="shared" ref="V9:V15" si="40">1/$V$32</f>
        <v>0.97087378640776534</v>
      </c>
      <c r="W9" s="55">
        <f t="shared" ref="W9:W15" si="41">1/$W$32</f>
        <v>0.95693779904306064</v>
      </c>
      <c r="X9" s="55">
        <f t="shared" ref="X9:X15" si="42">1/$X$32</f>
        <v>0.94339622641509291</v>
      </c>
      <c r="Y9" s="55">
        <f t="shared" ref="Y9:Y15" si="43">1/$Y$32</f>
        <v>0.93023255813953354</v>
      </c>
      <c r="Z9" s="55">
        <f t="shared" ref="Z9:Z15" si="44">1/$Z$32</f>
        <v>0.91743119266054929</v>
      </c>
      <c r="AA9" s="55">
        <f t="shared" ref="AA9:AA15" si="45">1/$AA$32</f>
        <v>0.90497737556560975</v>
      </c>
      <c r="AB9" s="55">
        <f t="shared" ref="AB9:AB15" si="46">1/$AB$32</f>
        <v>0.89285714285714191</v>
      </c>
      <c r="AC9" s="55">
        <f t="shared" ref="AC9:AC15" si="47">1/$AC$32</f>
        <v>0.88105726872246615</v>
      </c>
      <c r="AD9" s="55">
        <f t="shared" ref="AD9:AD15" si="48">1/$AD$32</f>
        <v>0.86956521739130355</v>
      </c>
      <c r="AE9" s="55">
        <f t="shared" ref="AE9:AE15" si="49">1/$AE$32</f>
        <v>0.85836909871244571</v>
      </c>
      <c r="AF9" s="55">
        <f t="shared" ref="AF9:AF15" si="50">1/$AF$32</f>
        <v>0.84745762711864348</v>
      </c>
      <c r="AG9" s="55">
        <f t="shared" ref="AG9:AG15" si="51">1/$AG$32</f>
        <v>0.83682008368200789</v>
      </c>
      <c r="AH9" s="55">
        <f t="shared" ref="AH9:AH15" si="52">1/$AH$32</f>
        <v>0.82644628099173512</v>
      </c>
      <c r="AI9" s="55">
        <f t="shared" ref="AI9:AI15" si="53">1/$AI$32</f>
        <v>0.81632653061224458</v>
      </c>
      <c r="AJ9" s="55">
        <f t="shared" ref="AJ9:AJ15" si="54">1/$AJ$32</f>
        <v>0.80645161290322553</v>
      </c>
      <c r="AK9" s="55">
        <f t="shared" ref="AK9:AK15" si="55">1/$AK$32</f>
        <v>0.7968127490039838</v>
      </c>
      <c r="AL9" s="55">
        <f t="shared" ref="AL9:AL15" si="56">1/$AL$32</f>
        <v>0.78740157480314943</v>
      </c>
      <c r="AM9" s="55">
        <f t="shared" ref="AM9:AM15" si="57">1/$AM$32</f>
        <v>0.77821011673151741</v>
      </c>
      <c r="AN9" s="55">
        <f t="shared" ref="AN9:AN15" si="58">1/$AN$32</f>
        <v>0.76923076923076916</v>
      </c>
      <c r="AO9" s="55">
        <v>0.92800000000000005</v>
      </c>
      <c r="AP9" s="55">
        <v>0.92400000000000004</v>
      </c>
      <c r="AQ9" s="56">
        <v>0.92</v>
      </c>
      <c r="AR9" s="56">
        <v>0.92</v>
      </c>
      <c r="AS9" s="56">
        <v>0.92</v>
      </c>
    </row>
    <row r="10" spans="1:45" x14ac:dyDescent="0.3">
      <c r="A10" s="58" t="s">
        <v>6</v>
      </c>
      <c r="B10" s="59" t="s">
        <v>73</v>
      </c>
      <c r="C10" s="59" t="s">
        <v>75</v>
      </c>
      <c r="D10" s="59"/>
      <c r="E10" s="59" t="s">
        <v>7</v>
      </c>
      <c r="F10" s="59" t="s">
        <v>70</v>
      </c>
      <c r="G10" s="59" t="s">
        <v>71</v>
      </c>
      <c r="H10" s="59"/>
      <c r="I10" s="59"/>
      <c r="J10" s="59"/>
      <c r="K10" s="59">
        <f t="shared" si="29"/>
        <v>1</v>
      </c>
      <c r="L10" s="59">
        <f t="shared" si="30"/>
        <v>0.9900990099009892</v>
      </c>
      <c r="M10" s="59">
        <f t="shared" si="31"/>
        <v>0.98522167487684653</v>
      </c>
      <c r="N10" s="59">
        <f t="shared" si="32"/>
        <v>0.98039215686274439</v>
      </c>
      <c r="O10" s="59">
        <f t="shared" si="33"/>
        <v>0.9756097560975604</v>
      </c>
      <c r="P10" s="59">
        <f t="shared" si="34"/>
        <v>0.97087378640776656</v>
      </c>
      <c r="Q10" s="59">
        <f t="shared" si="35"/>
        <v>0.96618357487922668</v>
      </c>
      <c r="R10" s="59">
        <f t="shared" si="36"/>
        <v>0.96153846153846134</v>
      </c>
      <c r="S10" s="59">
        <f t="shared" si="37"/>
        <v>0.95693779904306209</v>
      </c>
      <c r="T10" s="59">
        <f t="shared" si="38"/>
        <v>0.95238095238095233</v>
      </c>
      <c r="U10" s="59">
        <f t="shared" si="39"/>
        <v>0.98522167487684542</v>
      </c>
      <c r="V10" s="59">
        <f t="shared" si="40"/>
        <v>0.97087378640776534</v>
      </c>
      <c r="W10" s="59">
        <f t="shared" si="41"/>
        <v>0.95693779904306064</v>
      </c>
      <c r="X10" s="59">
        <f t="shared" si="42"/>
        <v>0.94339622641509291</v>
      </c>
      <c r="Y10" s="59">
        <f t="shared" si="43"/>
        <v>0.93023255813953354</v>
      </c>
      <c r="Z10" s="59">
        <f t="shared" si="44"/>
        <v>0.91743119266054929</v>
      </c>
      <c r="AA10" s="59">
        <f t="shared" si="45"/>
        <v>0.90497737556560975</v>
      </c>
      <c r="AB10" s="59">
        <f t="shared" si="46"/>
        <v>0.89285714285714191</v>
      </c>
      <c r="AC10" s="59">
        <f t="shared" si="47"/>
        <v>0.88105726872246615</v>
      </c>
      <c r="AD10" s="59">
        <f t="shared" si="48"/>
        <v>0.86956521739130355</v>
      </c>
      <c r="AE10" s="59">
        <f t="shared" si="49"/>
        <v>0.85836909871244571</v>
      </c>
      <c r="AF10" s="59">
        <f t="shared" si="50"/>
        <v>0.84745762711864348</v>
      </c>
      <c r="AG10" s="59">
        <f t="shared" si="51"/>
        <v>0.83682008368200789</v>
      </c>
      <c r="AH10" s="59">
        <f t="shared" si="52"/>
        <v>0.82644628099173512</v>
      </c>
      <c r="AI10" s="59">
        <f t="shared" si="53"/>
        <v>0.81632653061224458</v>
      </c>
      <c r="AJ10" s="59">
        <f t="shared" si="54"/>
        <v>0.80645161290322553</v>
      </c>
      <c r="AK10" s="59">
        <f t="shared" si="55"/>
        <v>0.7968127490039838</v>
      </c>
      <c r="AL10" s="59">
        <f t="shared" si="56"/>
        <v>0.78740157480314943</v>
      </c>
      <c r="AM10" s="59">
        <f t="shared" si="57"/>
        <v>0.77821011673151741</v>
      </c>
      <c r="AN10" s="59">
        <f t="shared" si="58"/>
        <v>0.76923076923076916</v>
      </c>
      <c r="AO10" s="59">
        <v>0.92800000000000005</v>
      </c>
      <c r="AP10" s="59">
        <v>0.92400000000000004</v>
      </c>
      <c r="AQ10" s="60">
        <v>0.92</v>
      </c>
      <c r="AR10" s="60">
        <v>0.92</v>
      </c>
      <c r="AS10" s="60">
        <v>0.92</v>
      </c>
    </row>
    <row r="11" spans="1:45" x14ac:dyDescent="0.3">
      <c r="A11" s="58" t="s">
        <v>6</v>
      </c>
      <c r="B11" s="59" t="s">
        <v>73</v>
      </c>
      <c r="C11" s="59" t="s">
        <v>76</v>
      </c>
      <c r="D11" s="59"/>
      <c r="E11" s="59" t="s">
        <v>7</v>
      </c>
      <c r="F11" s="59" t="s">
        <v>70</v>
      </c>
      <c r="G11" s="59" t="s">
        <v>71</v>
      </c>
      <c r="H11" s="59"/>
      <c r="I11" s="59"/>
      <c r="J11" s="59"/>
      <c r="K11" s="59">
        <f t="shared" si="29"/>
        <v>1</v>
      </c>
      <c r="L11" s="59">
        <f t="shared" si="30"/>
        <v>0.9900990099009892</v>
      </c>
      <c r="M11" s="59">
        <f t="shared" si="31"/>
        <v>0.98522167487684653</v>
      </c>
      <c r="N11" s="59">
        <f t="shared" si="32"/>
        <v>0.98039215686274439</v>
      </c>
      <c r="O11" s="59">
        <f t="shared" si="33"/>
        <v>0.9756097560975604</v>
      </c>
      <c r="P11" s="59">
        <f t="shared" si="34"/>
        <v>0.97087378640776656</v>
      </c>
      <c r="Q11" s="59">
        <f t="shared" si="35"/>
        <v>0.96618357487922668</v>
      </c>
      <c r="R11" s="59">
        <f t="shared" si="36"/>
        <v>0.96153846153846134</v>
      </c>
      <c r="S11" s="59">
        <f t="shared" si="37"/>
        <v>0.95693779904306209</v>
      </c>
      <c r="T11" s="59">
        <f t="shared" si="38"/>
        <v>0.95238095238095233</v>
      </c>
      <c r="U11" s="59">
        <f t="shared" si="39"/>
        <v>0.98522167487684542</v>
      </c>
      <c r="V11" s="59">
        <f t="shared" si="40"/>
        <v>0.97087378640776534</v>
      </c>
      <c r="W11" s="59">
        <f t="shared" si="41"/>
        <v>0.95693779904306064</v>
      </c>
      <c r="X11" s="59">
        <f t="shared" si="42"/>
        <v>0.94339622641509291</v>
      </c>
      <c r="Y11" s="59">
        <f t="shared" si="43"/>
        <v>0.93023255813953354</v>
      </c>
      <c r="Z11" s="59">
        <f t="shared" si="44"/>
        <v>0.91743119266054929</v>
      </c>
      <c r="AA11" s="59">
        <f t="shared" si="45"/>
        <v>0.90497737556560975</v>
      </c>
      <c r="AB11" s="59">
        <f t="shared" si="46"/>
        <v>0.89285714285714191</v>
      </c>
      <c r="AC11" s="59">
        <f t="shared" si="47"/>
        <v>0.88105726872246615</v>
      </c>
      <c r="AD11" s="59">
        <f t="shared" si="48"/>
        <v>0.86956521739130355</v>
      </c>
      <c r="AE11" s="59">
        <f t="shared" si="49"/>
        <v>0.85836909871244571</v>
      </c>
      <c r="AF11" s="59">
        <f t="shared" si="50"/>
        <v>0.84745762711864348</v>
      </c>
      <c r="AG11" s="59">
        <f t="shared" si="51"/>
        <v>0.83682008368200789</v>
      </c>
      <c r="AH11" s="59">
        <f t="shared" si="52"/>
        <v>0.82644628099173512</v>
      </c>
      <c r="AI11" s="59">
        <f t="shared" si="53"/>
        <v>0.81632653061224458</v>
      </c>
      <c r="AJ11" s="59">
        <f t="shared" si="54"/>
        <v>0.80645161290322553</v>
      </c>
      <c r="AK11" s="59">
        <f t="shared" si="55"/>
        <v>0.7968127490039838</v>
      </c>
      <c r="AL11" s="59">
        <f t="shared" si="56"/>
        <v>0.78740157480314943</v>
      </c>
      <c r="AM11" s="59">
        <f t="shared" si="57"/>
        <v>0.77821011673151741</v>
      </c>
      <c r="AN11" s="59">
        <f t="shared" si="58"/>
        <v>0.76923076923076916</v>
      </c>
      <c r="AO11" s="59">
        <v>0.92800000000000005</v>
      </c>
      <c r="AP11" s="59">
        <v>0.92400000000000004</v>
      </c>
      <c r="AQ11" s="60">
        <v>0.92</v>
      </c>
      <c r="AR11" s="60">
        <v>0.92</v>
      </c>
      <c r="AS11" s="60">
        <v>0.92</v>
      </c>
    </row>
    <row r="12" spans="1:45" x14ac:dyDescent="0.3">
      <c r="A12" s="58" t="s">
        <v>6</v>
      </c>
      <c r="B12" s="59" t="s">
        <v>73</v>
      </c>
      <c r="C12" s="59" t="s">
        <v>77</v>
      </c>
      <c r="D12" s="59"/>
      <c r="E12" s="59" t="s">
        <v>7</v>
      </c>
      <c r="F12" s="59" t="s">
        <v>70</v>
      </c>
      <c r="G12" s="59" t="s">
        <v>71</v>
      </c>
      <c r="H12" s="59"/>
      <c r="I12" s="59"/>
      <c r="J12" s="59"/>
      <c r="K12" s="59">
        <f t="shared" si="29"/>
        <v>1</v>
      </c>
      <c r="L12" s="59">
        <f t="shared" si="30"/>
        <v>0.9900990099009892</v>
      </c>
      <c r="M12" s="59">
        <f t="shared" si="31"/>
        <v>0.98522167487684653</v>
      </c>
      <c r="N12" s="59">
        <f t="shared" si="32"/>
        <v>0.98039215686274439</v>
      </c>
      <c r="O12" s="59">
        <f t="shared" si="33"/>
        <v>0.9756097560975604</v>
      </c>
      <c r="P12" s="59">
        <f t="shared" si="34"/>
        <v>0.97087378640776656</v>
      </c>
      <c r="Q12" s="59">
        <f t="shared" si="35"/>
        <v>0.96618357487922668</v>
      </c>
      <c r="R12" s="59">
        <f t="shared" si="36"/>
        <v>0.96153846153846134</v>
      </c>
      <c r="S12" s="59">
        <f t="shared" si="37"/>
        <v>0.95693779904306209</v>
      </c>
      <c r="T12" s="59">
        <f t="shared" si="38"/>
        <v>0.95238095238095233</v>
      </c>
      <c r="U12" s="59">
        <f t="shared" si="39"/>
        <v>0.98522167487684542</v>
      </c>
      <c r="V12" s="59">
        <f t="shared" si="40"/>
        <v>0.97087378640776534</v>
      </c>
      <c r="W12" s="59">
        <f t="shared" si="41"/>
        <v>0.95693779904306064</v>
      </c>
      <c r="X12" s="59">
        <f t="shared" si="42"/>
        <v>0.94339622641509291</v>
      </c>
      <c r="Y12" s="59">
        <f t="shared" si="43"/>
        <v>0.93023255813953354</v>
      </c>
      <c r="Z12" s="59">
        <f t="shared" si="44"/>
        <v>0.91743119266054929</v>
      </c>
      <c r="AA12" s="59">
        <f t="shared" si="45"/>
        <v>0.90497737556560975</v>
      </c>
      <c r="AB12" s="59">
        <f t="shared" si="46"/>
        <v>0.89285714285714191</v>
      </c>
      <c r="AC12" s="59">
        <f t="shared" si="47"/>
        <v>0.88105726872246615</v>
      </c>
      <c r="AD12" s="59">
        <f t="shared" si="48"/>
        <v>0.86956521739130355</v>
      </c>
      <c r="AE12" s="59">
        <f t="shared" si="49"/>
        <v>0.85836909871244571</v>
      </c>
      <c r="AF12" s="59">
        <f t="shared" si="50"/>
        <v>0.84745762711864348</v>
      </c>
      <c r="AG12" s="59">
        <f t="shared" si="51"/>
        <v>0.83682008368200789</v>
      </c>
      <c r="AH12" s="59">
        <f t="shared" si="52"/>
        <v>0.82644628099173512</v>
      </c>
      <c r="AI12" s="59">
        <f t="shared" si="53"/>
        <v>0.81632653061224458</v>
      </c>
      <c r="AJ12" s="59">
        <f t="shared" si="54"/>
        <v>0.80645161290322553</v>
      </c>
      <c r="AK12" s="59">
        <f t="shared" si="55"/>
        <v>0.7968127490039838</v>
      </c>
      <c r="AL12" s="59">
        <f t="shared" si="56"/>
        <v>0.78740157480314943</v>
      </c>
      <c r="AM12" s="59">
        <f t="shared" si="57"/>
        <v>0.77821011673151741</v>
      </c>
      <c r="AN12" s="59">
        <f t="shared" si="58"/>
        <v>0.76923076923076916</v>
      </c>
      <c r="AO12" s="59">
        <v>0.92800000000000005</v>
      </c>
      <c r="AP12" s="59">
        <v>0.92400000000000004</v>
      </c>
      <c r="AQ12" s="60">
        <v>0.92</v>
      </c>
      <c r="AR12" s="60">
        <v>0.92</v>
      </c>
      <c r="AS12" s="60">
        <v>0.92</v>
      </c>
    </row>
    <row r="13" spans="1:45" x14ac:dyDescent="0.3">
      <c r="A13" s="58" t="s">
        <v>6</v>
      </c>
      <c r="B13" s="59" t="s">
        <v>73</v>
      </c>
      <c r="C13" s="59" t="s">
        <v>78</v>
      </c>
      <c r="D13" s="59"/>
      <c r="E13" s="59" t="s">
        <v>7</v>
      </c>
      <c r="F13" s="59" t="s">
        <v>70</v>
      </c>
      <c r="G13" s="59" t="s">
        <v>71</v>
      </c>
      <c r="H13" s="59"/>
      <c r="I13" s="59"/>
      <c r="J13" s="59"/>
      <c r="K13" s="59">
        <f t="shared" si="29"/>
        <v>1</v>
      </c>
      <c r="L13" s="59">
        <f t="shared" si="30"/>
        <v>0.9900990099009892</v>
      </c>
      <c r="M13" s="59">
        <f t="shared" si="31"/>
        <v>0.98522167487684653</v>
      </c>
      <c r="N13" s="59">
        <f t="shared" si="32"/>
        <v>0.98039215686274439</v>
      </c>
      <c r="O13" s="59">
        <f t="shared" si="33"/>
        <v>0.9756097560975604</v>
      </c>
      <c r="P13" s="59">
        <f t="shared" si="34"/>
        <v>0.97087378640776656</v>
      </c>
      <c r="Q13" s="59">
        <f t="shared" si="35"/>
        <v>0.96618357487922668</v>
      </c>
      <c r="R13" s="59">
        <f t="shared" si="36"/>
        <v>0.96153846153846134</v>
      </c>
      <c r="S13" s="59">
        <f t="shared" si="37"/>
        <v>0.95693779904306209</v>
      </c>
      <c r="T13" s="59">
        <f t="shared" si="38"/>
        <v>0.95238095238095233</v>
      </c>
      <c r="U13" s="59">
        <f t="shared" si="39"/>
        <v>0.98522167487684542</v>
      </c>
      <c r="V13" s="59">
        <f t="shared" si="40"/>
        <v>0.97087378640776534</v>
      </c>
      <c r="W13" s="59">
        <f t="shared" si="41"/>
        <v>0.95693779904306064</v>
      </c>
      <c r="X13" s="59">
        <f t="shared" si="42"/>
        <v>0.94339622641509291</v>
      </c>
      <c r="Y13" s="59">
        <f t="shared" si="43"/>
        <v>0.93023255813953354</v>
      </c>
      <c r="Z13" s="59">
        <f t="shared" si="44"/>
        <v>0.91743119266054929</v>
      </c>
      <c r="AA13" s="59">
        <f t="shared" si="45"/>
        <v>0.90497737556560975</v>
      </c>
      <c r="AB13" s="59">
        <f t="shared" si="46"/>
        <v>0.89285714285714191</v>
      </c>
      <c r="AC13" s="59">
        <f t="shared" si="47"/>
        <v>0.88105726872246615</v>
      </c>
      <c r="AD13" s="59">
        <f t="shared" si="48"/>
        <v>0.86956521739130355</v>
      </c>
      <c r="AE13" s="59">
        <f t="shared" si="49"/>
        <v>0.85836909871244571</v>
      </c>
      <c r="AF13" s="59">
        <f t="shared" si="50"/>
        <v>0.84745762711864348</v>
      </c>
      <c r="AG13" s="59">
        <f t="shared" si="51"/>
        <v>0.83682008368200789</v>
      </c>
      <c r="AH13" s="59">
        <f t="shared" si="52"/>
        <v>0.82644628099173512</v>
      </c>
      <c r="AI13" s="59">
        <f t="shared" si="53"/>
        <v>0.81632653061224458</v>
      </c>
      <c r="AJ13" s="59">
        <f t="shared" si="54"/>
        <v>0.80645161290322553</v>
      </c>
      <c r="AK13" s="59">
        <f t="shared" si="55"/>
        <v>0.7968127490039838</v>
      </c>
      <c r="AL13" s="59">
        <f t="shared" si="56"/>
        <v>0.78740157480314943</v>
      </c>
      <c r="AM13" s="59">
        <f t="shared" si="57"/>
        <v>0.77821011673151741</v>
      </c>
      <c r="AN13" s="59">
        <f t="shared" si="58"/>
        <v>0.76923076923076916</v>
      </c>
      <c r="AO13" s="59">
        <v>0.92800000000000005</v>
      </c>
      <c r="AP13" s="59">
        <v>0.92400000000000004</v>
      </c>
      <c r="AQ13" s="60">
        <v>0.92</v>
      </c>
      <c r="AR13" s="60">
        <v>0.92</v>
      </c>
      <c r="AS13" s="60">
        <v>0.92</v>
      </c>
    </row>
    <row r="14" spans="1:45" x14ac:dyDescent="0.3">
      <c r="A14" s="58" t="s">
        <v>6</v>
      </c>
      <c r="B14" s="59" t="s">
        <v>73</v>
      </c>
      <c r="C14" s="59" t="s">
        <v>79</v>
      </c>
      <c r="D14" s="59"/>
      <c r="E14" s="59" t="s">
        <v>7</v>
      </c>
      <c r="F14" s="59" t="s">
        <v>70</v>
      </c>
      <c r="G14" s="59" t="s">
        <v>71</v>
      </c>
      <c r="H14" s="59"/>
      <c r="I14" s="59"/>
      <c r="J14" s="59"/>
      <c r="K14" s="59">
        <f t="shared" si="29"/>
        <v>1</v>
      </c>
      <c r="L14" s="59">
        <f t="shared" si="30"/>
        <v>0.9900990099009892</v>
      </c>
      <c r="M14" s="59">
        <f t="shared" si="31"/>
        <v>0.98522167487684653</v>
      </c>
      <c r="N14" s="59">
        <f t="shared" si="32"/>
        <v>0.98039215686274439</v>
      </c>
      <c r="O14" s="59">
        <f t="shared" si="33"/>
        <v>0.9756097560975604</v>
      </c>
      <c r="P14" s="59">
        <f t="shared" si="34"/>
        <v>0.97087378640776656</v>
      </c>
      <c r="Q14" s="59">
        <f t="shared" si="35"/>
        <v>0.96618357487922668</v>
      </c>
      <c r="R14" s="59">
        <f t="shared" si="36"/>
        <v>0.96153846153846134</v>
      </c>
      <c r="S14" s="59">
        <f t="shared" si="37"/>
        <v>0.95693779904306209</v>
      </c>
      <c r="T14" s="59">
        <f t="shared" si="38"/>
        <v>0.95238095238095233</v>
      </c>
      <c r="U14" s="59">
        <f t="shared" si="39"/>
        <v>0.98522167487684542</v>
      </c>
      <c r="V14" s="59">
        <f t="shared" si="40"/>
        <v>0.97087378640776534</v>
      </c>
      <c r="W14" s="59">
        <f t="shared" si="41"/>
        <v>0.95693779904306064</v>
      </c>
      <c r="X14" s="59">
        <f t="shared" si="42"/>
        <v>0.94339622641509291</v>
      </c>
      <c r="Y14" s="59">
        <f t="shared" si="43"/>
        <v>0.93023255813953354</v>
      </c>
      <c r="Z14" s="59">
        <f t="shared" si="44"/>
        <v>0.91743119266054929</v>
      </c>
      <c r="AA14" s="59">
        <f t="shared" si="45"/>
        <v>0.90497737556560975</v>
      </c>
      <c r="AB14" s="59">
        <f t="shared" si="46"/>
        <v>0.89285714285714191</v>
      </c>
      <c r="AC14" s="59">
        <f t="shared" si="47"/>
        <v>0.88105726872246615</v>
      </c>
      <c r="AD14" s="59">
        <f t="shared" si="48"/>
        <v>0.86956521739130355</v>
      </c>
      <c r="AE14" s="59">
        <f t="shared" si="49"/>
        <v>0.85836909871244571</v>
      </c>
      <c r="AF14" s="59">
        <f t="shared" si="50"/>
        <v>0.84745762711864348</v>
      </c>
      <c r="AG14" s="59">
        <f t="shared" si="51"/>
        <v>0.83682008368200789</v>
      </c>
      <c r="AH14" s="59">
        <f t="shared" si="52"/>
        <v>0.82644628099173512</v>
      </c>
      <c r="AI14" s="59">
        <f t="shared" si="53"/>
        <v>0.81632653061224458</v>
      </c>
      <c r="AJ14" s="59">
        <f t="shared" si="54"/>
        <v>0.80645161290322553</v>
      </c>
      <c r="AK14" s="59">
        <f t="shared" si="55"/>
        <v>0.7968127490039838</v>
      </c>
      <c r="AL14" s="59">
        <f t="shared" si="56"/>
        <v>0.78740157480314943</v>
      </c>
      <c r="AM14" s="59">
        <f t="shared" si="57"/>
        <v>0.77821011673151741</v>
      </c>
      <c r="AN14" s="59">
        <f t="shared" si="58"/>
        <v>0.76923076923076916</v>
      </c>
      <c r="AO14" s="59">
        <v>0.92800000000000005</v>
      </c>
      <c r="AP14" s="59">
        <v>0.92400000000000004</v>
      </c>
      <c r="AQ14" s="60">
        <v>0.92</v>
      </c>
      <c r="AR14" s="60">
        <v>0.92</v>
      </c>
      <c r="AS14" s="60">
        <v>0.92</v>
      </c>
    </row>
    <row r="15" spans="1:45" ht="15" thickBot="1" x14ac:dyDescent="0.35">
      <c r="A15" s="61" t="s">
        <v>6</v>
      </c>
      <c r="B15" s="40" t="s">
        <v>73</v>
      </c>
      <c r="C15" s="40" t="s">
        <v>80</v>
      </c>
      <c r="D15" s="40" t="s">
        <v>72</v>
      </c>
      <c r="E15" s="40" t="s">
        <v>7</v>
      </c>
      <c r="F15" s="40" t="s">
        <v>70</v>
      </c>
      <c r="G15" s="40" t="s">
        <v>71</v>
      </c>
      <c r="H15" s="40"/>
      <c r="I15" s="40" t="s">
        <v>72</v>
      </c>
      <c r="J15" s="40" t="s">
        <v>72</v>
      </c>
      <c r="K15" s="40">
        <f t="shared" si="29"/>
        <v>1</v>
      </c>
      <c r="L15" s="40">
        <f t="shared" si="30"/>
        <v>0.9900990099009892</v>
      </c>
      <c r="M15" s="40">
        <f t="shared" si="31"/>
        <v>0.98522167487684653</v>
      </c>
      <c r="N15" s="40">
        <f t="shared" si="32"/>
        <v>0.98039215686274439</v>
      </c>
      <c r="O15" s="40">
        <f t="shared" si="33"/>
        <v>0.9756097560975604</v>
      </c>
      <c r="P15" s="40">
        <f t="shared" si="34"/>
        <v>0.97087378640776656</v>
      </c>
      <c r="Q15" s="40">
        <f t="shared" si="35"/>
        <v>0.96618357487922668</v>
      </c>
      <c r="R15" s="40">
        <f t="shared" si="36"/>
        <v>0.96153846153846134</v>
      </c>
      <c r="S15" s="40">
        <f t="shared" si="37"/>
        <v>0.95693779904306209</v>
      </c>
      <c r="T15" s="40">
        <f t="shared" si="38"/>
        <v>0.95238095238095233</v>
      </c>
      <c r="U15" s="40">
        <f t="shared" si="39"/>
        <v>0.98522167487684542</v>
      </c>
      <c r="V15" s="40">
        <f t="shared" si="40"/>
        <v>0.97087378640776534</v>
      </c>
      <c r="W15" s="40">
        <f t="shared" si="41"/>
        <v>0.95693779904306064</v>
      </c>
      <c r="X15" s="40">
        <f t="shared" si="42"/>
        <v>0.94339622641509291</v>
      </c>
      <c r="Y15" s="40">
        <f t="shared" si="43"/>
        <v>0.93023255813953354</v>
      </c>
      <c r="Z15" s="40">
        <f t="shared" si="44"/>
        <v>0.91743119266054929</v>
      </c>
      <c r="AA15" s="40">
        <f t="shared" si="45"/>
        <v>0.90497737556560975</v>
      </c>
      <c r="AB15" s="40">
        <f t="shared" si="46"/>
        <v>0.89285714285714191</v>
      </c>
      <c r="AC15" s="40">
        <f t="shared" si="47"/>
        <v>0.88105726872246615</v>
      </c>
      <c r="AD15" s="40">
        <f t="shared" si="48"/>
        <v>0.86956521739130355</v>
      </c>
      <c r="AE15" s="40">
        <f t="shared" si="49"/>
        <v>0.85836909871244571</v>
      </c>
      <c r="AF15" s="40">
        <f t="shared" si="50"/>
        <v>0.84745762711864348</v>
      </c>
      <c r="AG15" s="40">
        <f t="shared" si="51"/>
        <v>0.83682008368200789</v>
      </c>
      <c r="AH15" s="40">
        <f t="shared" si="52"/>
        <v>0.82644628099173512</v>
      </c>
      <c r="AI15" s="40">
        <f t="shared" si="53"/>
        <v>0.81632653061224458</v>
      </c>
      <c r="AJ15" s="40">
        <f t="shared" si="54"/>
        <v>0.80645161290322553</v>
      </c>
      <c r="AK15" s="40">
        <f t="shared" si="55"/>
        <v>0.7968127490039838</v>
      </c>
      <c r="AL15" s="40">
        <f t="shared" si="56"/>
        <v>0.78740157480314943</v>
      </c>
      <c r="AM15" s="40">
        <f t="shared" si="57"/>
        <v>0.77821011673151741</v>
      </c>
      <c r="AN15" s="40">
        <f t="shared" si="58"/>
        <v>0.76923076923076916</v>
      </c>
      <c r="AO15" s="40">
        <v>0.92800000000000005</v>
      </c>
      <c r="AP15" s="40">
        <v>0.92400000000000004</v>
      </c>
      <c r="AQ15" s="54">
        <v>0.92</v>
      </c>
      <c r="AR15" s="54">
        <v>0.92</v>
      </c>
      <c r="AS15" s="54">
        <v>0.92</v>
      </c>
    </row>
    <row r="31" spans="10:40" x14ac:dyDescent="0.3">
      <c r="J31" t="s">
        <v>167</v>
      </c>
      <c r="K31">
        <v>1</v>
      </c>
      <c r="L31">
        <f>M31-$AN$35</f>
        <v>1.0649999999999999</v>
      </c>
      <c r="M31">
        <f t="shared" ref="M31:O31" si="59">N31-$AN$35</f>
        <v>1.075</v>
      </c>
      <c r="N31">
        <f t="shared" si="59"/>
        <v>1.085</v>
      </c>
      <c r="O31">
        <f t="shared" si="59"/>
        <v>1.095</v>
      </c>
      <c r="P31">
        <f>Q31-$AN$35</f>
        <v>1.105</v>
      </c>
      <c r="Q31">
        <f t="shared" ref="Q31:R31" si="60">R31-$AN$35</f>
        <v>1.115</v>
      </c>
      <c r="R31">
        <f t="shared" si="60"/>
        <v>1.125</v>
      </c>
      <c r="S31">
        <f>T31-$T$35</f>
        <v>1.135</v>
      </c>
      <c r="T31">
        <v>1.1499999999999999</v>
      </c>
      <c r="U31">
        <f t="shared" ref="U31:AM31" si="61">V31-$AN$35</f>
        <v>1.2099999999999997</v>
      </c>
      <c r="V31">
        <f>W31-$AN$35</f>
        <v>1.2199999999999998</v>
      </c>
      <c r="W31">
        <f t="shared" si="61"/>
        <v>1.2299999999999998</v>
      </c>
      <c r="X31">
        <f t="shared" si="61"/>
        <v>1.2399999999999998</v>
      </c>
      <c r="Y31">
        <f t="shared" si="61"/>
        <v>1.2499999999999998</v>
      </c>
      <c r="Z31">
        <f t="shared" si="61"/>
        <v>1.2599999999999998</v>
      </c>
      <c r="AA31">
        <f t="shared" si="61"/>
        <v>1.2699999999999998</v>
      </c>
      <c r="AB31">
        <f t="shared" si="61"/>
        <v>1.2799999999999998</v>
      </c>
      <c r="AC31">
        <f t="shared" si="61"/>
        <v>1.2899999999999998</v>
      </c>
      <c r="AD31">
        <f t="shared" si="61"/>
        <v>1.2999999999999998</v>
      </c>
      <c r="AE31">
        <f t="shared" si="61"/>
        <v>1.3099999999999998</v>
      </c>
      <c r="AF31">
        <f t="shared" si="61"/>
        <v>1.3199999999999998</v>
      </c>
      <c r="AG31">
        <f t="shared" si="61"/>
        <v>1.3299999999999998</v>
      </c>
      <c r="AH31">
        <f t="shared" si="61"/>
        <v>1.3399999999999999</v>
      </c>
      <c r="AI31">
        <f t="shared" si="61"/>
        <v>1.3499999999999999</v>
      </c>
      <c r="AJ31">
        <f t="shared" si="61"/>
        <v>1.3599999999999999</v>
      </c>
      <c r="AK31">
        <f t="shared" si="61"/>
        <v>1.3699999999999999</v>
      </c>
      <c r="AL31">
        <f t="shared" si="61"/>
        <v>1.38</v>
      </c>
      <c r="AM31">
        <f t="shared" si="61"/>
        <v>1.39</v>
      </c>
      <c r="AN31">
        <v>1.4</v>
      </c>
    </row>
    <row r="32" spans="10:40" x14ac:dyDescent="0.3">
      <c r="J32" t="s">
        <v>6</v>
      </c>
      <c r="K32">
        <v>1</v>
      </c>
      <c r="L32">
        <f t="shared" ref="L32:R32" si="62">M32-$T$36</f>
        <v>1.0100000000000009</v>
      </c>
      <c r="M32">
        <f t="shared" si="62"/>
        <v>1.0150000000000008</v>
      </c>
      <c r="N32">
        <f t="shared" si="62"/>
        <v>1.0200000000000007</v>
      </c>
      <c r="O32">
        <f t="shared" si="62"/>
        <v>1.0250000000000006</v>
      </c>
      <c r="P32">
        <f t="shared" si="62"/>
        <v>1.0300000000000005</v>
      </c>
      <c r="Q32">
        <f t="shared" si="62"/>
        <v>1.0350000000000004</v>
      </c>
      <c r="R32">
        <f t="shared" si="62"/>
        <v>1.0400000000000003</v>
      </c>
      <c r="S32">
        <f>T32-$T$36</f>
        <v>1.0450000000000002</v>
      </c>
      <c r="T32">
        <v>1.05</v>
      </c>
      <c r="U32">
        <f t="shared" ref="U32:AL32" si="63">V32-$AN$36</f>
        <v>1.0150000000000019</v>
      </c>
      <c r="V32">
        <f t="shared" si="63"/>
        <v>1.0300000000000018</v>
      </c>
      <c r="W32">
        <f t="shared" si="63"/>
        <v>1.0450000000000017</v>
      </c>
      <c r="X32">
        <f t="shared" si="63"/>
        <v>1.0600000000000016</v>
      </c>
      <c r="Y32">
        <f t="shared" si="63"/>
        <v>1.0750000000000015</v>
      </c>
      <c r="Z32">
        <f t="shared" si="63"/>
        <v>1.0900000000000014</v>
      </c>
      <c r="AA32">
        <f t="shared" si="63"/>
        <v>1.1050000000000013</v>
      </c>
      <c r="AB32">
        <f t="shared" si="63"/>
        <v>1.1200000000000012</v>
      </c>
      <c r="AC32">
        <f t="shared" si="63"/>
        <v>1.1350000000000011</v>
      </c>
      <c r="AD32">
        <f t="shared" si="63"/>
        <v>1.150000000000001</v>
      </c>
      <c r="AE32">
        <f t="shared" si="63"/>
        <v>1.1650000000000009</v>
      </c>
      <c r="AF32">
        <f t="shared" si="63"/>
        <v>1.1800000000000008</v>
      </c>
      <c r="AG32">
        <f t="shared" si="63"/>
        <v>1.1950000000000007</v>
      </c>
      <c r="AH32">
        <f t="shared" si="63"/>
        <v>1.2100000000000006</v>
      </c>
      <c r="AI32">
        <f t="shared" si="63"/>
        <v>1.2250000000000005</v>
      </c>
      <c r="AJ32">
        <f t="shared" si="63"/>
        <v>1.2400000000000004</v>
      </c>
      <c r="AK32">
        <f t="shared" si="63"/>
        <v>1.2550000000000003</v>
      </c>
      <c r="AL32">
        <f t="shared" si="63"/>
        <v>1.2700000000000002</v>
      </c>
      <c r="AM32">
        <f>AN32-$AN$36</f>
        <v>1.2850000000000001</v>
      </c>
      <c r="AN32">
        <v>1.3</v>
      </c>
    </row>
    <row r="35" spans="20:40" x14ac:dyDescent="0.3">
      <c r="T35">
        <v>1.4999999999999999E-2</v>
      </c>
      <c r="AN35">
        <v>0.01</v>
      </c>
    </row>
    <row r="36" spans="20:40" x14ac:dyDescent="0.3">
      <c r="T36">
        <v>5.0000000000000001E-3</v>
      </c>
      <c r="AN36">
        <v>1.4999999999999999E-2</v>
      </c>
    </row>
  </sheetData>
  <pageMargins left="0.7" right="0.7" top="0.75" bottom="0.75" header="0.3" footer="0.3"/>
  <pageSetup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>
    <tabColor rgb="FF92D050"/>
  </sheetPr>
  <dimension ref="A1:AU15"/>
  <sheetViews>
    <sheetView tabSelected="1" zoomScale="78" zoomScaleNormal="85" workbookViewId="0">
      <pane ySplit="1" topLeftCell="A2" activePane="bottomLeft" state="frozen"/>
      <selection pane="bottomLeft" activeCell="R36" sqref="R36"/>
    </sheetView>
  </sheetViews>
  <sheetFormatPr defaultColWidth="8.6640625" defaultRowHeight="14.4" x14ac:dyDescent="0.3"/>
  <cols>
    <col min="1" max="1" width="8.33203125" bestFit="1" customWidth="1"/>
    <col min="2" max="2" width="16.5546875" bestFit="1" customWidth="1"/>
    <col min="3" max="3" width="10.109375" bestFit="1" customWidth="1"/>
    <col min="4" max="4" width="10.88671875" bestFit="1" customWidth="1"/>
    <col min="5" max="5" width="26.109375" bestFit="1" customWidth="1"/>
    <col min="6" max="6" width="10.44140625" bestFit="1" customWidth="1"/>
    <col min="7" max="7" width="9.6640625" bestFit="1" customWidth="1"/>
    <col min="8" max="8" width="7.88671875" bestFit="1" customWidth="1"/>
    <col min="9" max="9" width="5.109375" bestFit="1" customWidth="1"/>
    <col min="10" max="12" width="7.21875" bestFit="1" customWidth="1"/>
    <col min="13" max="47" width="12.88671875" bestFit="1" customWidth="1"/>
  </cols>
  <sheetData>
    <row r="1" spans="1:47" ht="43.8" thickBot="1" x14ac:dyDescent="0.35">
      <c r="A1" s="9" t="s">
        <v>15</v>
      </c>
      <c r="B1" s="10" t="s">
        <v>12</v>
      </c>
      <c r="C1" s="10" t="s">
        <v>68</v>
      </c>
      <c r="D1" s="10" t="s">
        <v>69</v>
      </c>
      <c r="E1" s="10" t="s">
        <v>36</v>
      </c>
      <c r="F1" s="18" t="s">
        <v>58</v>
      </c>
      <c r="G1" s="10" t="s">
        <v>3</v>
      </c>
      <c r="H1" s="10" t="s">
        <v>65</v>
      </c>
      <c r="I1" s="10" t="s">
        <v>47</v>
      </c>
      <c r="J1" s="10" t="s">
        <v>48</v>
      </c>
      <c r="K1" s="10" t="s">
        <v>49</v>
      </c>
      <c r="L1" s="10" t="s">
        <v>50</v>
      </c>
      <c r="M1" s="10">
        <v>2021</v>
      </c>
      <c r="N1" s="10">
        <v>2022</v>
      </c>
      <c r="O1" s="10">
        <v>2023</v>
      </c>
      <c r="P1" s="10">
        <v>2024</v>
      </c>
      <c r="Q1" s="10">
        <v>2025</v>
      </c>
      <c r="R1" s="10">
        <v>2026</v>
      </c>
      <c r="S1" s="10">
        <v>2027</v>
      </c>
      <c r="T1" s="10">
        <v>2028</v>
      </c>
      <c r="U1" s="10">
        <v>2029</v>
      </c>
      <c r="V1" s="155">
        <v>2030</v>
      </c>
      <c r="W1" s="10">
        <v>2031</v>
      </c>
      <c r="X1" s="10">
        <v>2032</v>
      </c>
      <c r="Y1" s="10">
        <v>2033</v>
      </c>
      <c r="Z1" s="10">
        <v>2034</v>
      </c>
      <c r="AA1" s="10">
        <v>2035</v>
      </c>
      <c r="AB1" s="10">
        <v>2036</v>
      </c>
      <c r="AC1" s="10">
        <v>2037</v>
      </c>
      <c r="AD1" s="10">
        <v>2038</v>
      </c>
      <c r="AE1" s="10">
        <v>2039</v>
      </c>
      <c r="AF1" s="10">
        <v>2040</v>
      </c>
      <c r="AG1" s="10">
        <v>2041</v>
      </c>
      <c r="AH1" s="10">
        <v>2042</v>
      </c>
      <c r="AI1" s="10">
        <v>2043</v>
      </c>
      <c r="AJ1" s="10">
        <v>2044</v>
      </c>
      <c r="AK1" s="10">
        <v>2045</v>
      </c>
      <c r="AL1" s="10">
        <v>2046</v>
      </c>
      <c r="AM1" s="10">
        <v>2047</v>
      </c>
      <c r="AN1" s="10">
        <v>2048</v>
      </c>
      <c r="AO1" s="10">
        <v>2049</v>
      </c>
      <c r="AP1" s="155">
        <v>2050</v>
      </c>
      <c r="AQ1" s="10">
        <v>2051</v>
      </c>
      <c r="AR1" s="10">
        <v>2052</v>
      </c>
      <c r="AS1" s="10">
        <v>2053</v>
      </c>
      <c r="AT1" s="10">
        <v>2054</v>
      </c>
      <c r="AU1" s="11">
        <v>2055</v>
      </c>
    </row>
    <row r="2" spans="1:47" x14ac:dyDescent="0.3">
      <c r="A2" s="162" t="s">
        <v>167</v>
      </c>
      <c r="B2" s="162" t="s">
        <v>176</v>
      </c>
      <c r="C2" s="166" t="s">
        <v>131</v>
      </c>
      <c r="D2" s="167" t="s">
        <v>171</v>
      </c>
      <c r="E2" s="168" t="s">
        <v>130</v>
      </c>
      <c r="F2" s="162" t="s">
        <v>7</v>
      </c>
      <c r="G2" s="162"/>
      <c r="H2" s="162" t="s">
        <v>172</v>
      </c>
      <c r="I2" s="24"/>
      <c r="J2" s="19"/>
      <c r="K2" s="19"/>
      <c r="L2" s="16"/>
      <c r="M2" s="156">
        <v>6.3631000000000002</v>
      </c>
      <c r="N2" s="157">
        <v>6.3631000000000002</v>
      </c>
      <c r="O2" s="157">
        <v>6.3631000000000002</v>
      </c>
      <c r="P2" s="157">
        <v>6.3631000000000002</v>
      </c>
      <c r="Q2" s="157">
        <v>6.3631000000000002</v>
      </c>
      <c r="R2" s="157">
        <v>6.1722069999999993</v>
      </c>
      <c r="S2" s="157">
        <v>5.9813139999999994</v>
      </c>
      <c r="T2" s="157">
        <v>5.7904209999999994</v>
      </c>
      <c r="U2" s="157">
        <v>5.5995279999999994</v>
      </c>
      <c r="V2" s="157">
        <v>5.4086349999999994</v>
      </c>
      <c r="W2" s="157">
        <v>5.3290962500000001</v>
      </c>
      <c r="X2" s="157">
        <v>5.2495574999999999</v>
      </c>
      <c r="Y2" s="157">
        <v>5.1700187499999997</v>
      </c>
      <c r="Z2" s="157">
        <v>5.0904799999999994</v>
      </c>
      <c r="AA2" s="157">
        <v>5.0109412500000001</v>
      </c>
      <c r="AB2" s="157">
        <v>4.9314024999999999</v>
      </c>
      <c r="AC2" s="157">
        <v>4.8518637499999997</v>
      </c>
      <c r="AD2" s="157">
        <v>4.7723249999999995</v>
      </c>
      <c r="AE2" s="157">
        <v>4.6927862500000002</v>
      </c>
      <c r="AF2" s="157">
        <v>4.6132474999999999</v>
      </c>
      <c r="AG2" s="157">
        <v>4.5337087499999997</v>
      </c>
      <c r="AH2" s="157">
        <v>4.4541699999999995</v>
      </c>
      <c r="AI2" s="157">
        <v>4.3746312500000002</v>
      </c>
      <c r="AJ2" s="157">
        <v>4.2950925</v>
      </c>
      <c r="AK2" s="157">
        <v>4.2155537499999998</v>
      </c>
      <c r="AL2" s="157">
        <v>4.1360150000000004</v>
      </c>
      <c r="AM2" s="157">
        <v>4.0564762500000002</v>
      </c>
      <c r="AN2" s="157">
        <v>3.9769375</v>
      </c>
      <c r="AO2" s="157">
        <v>3.8973987499999998</v>
      </c>
      <c r="AP2" s="157">
        <v>3.81786</v>
      </c>
      <c r="AQ2" s="157">
        <v>3.81786</v>
      </c>
      <c r="AR2" s="157">
        <v>3.81786</v>
      </c>
      <c r="AS2" s="157">
        <v>3.81786</v>
      </c>
      <c r="AT2" s="157">
        <v>3.81786</v>
      </c>
      <c r="AU2" s="157">
        <v>3.81786</v>
      </c>
    </row>
    <row r="3" spans="1:47" x14ac:dyDescent="0.3">
      <c r="A3" s="163" t="s">
        <v>167</v>
      </c>
      <c r="B3" s="163" t="s">
        <v>176</v>
      </c>
      <c r="C3" s="169" t="s">
        <v>133</v>
      </c>
      <c r="D3" s="165" t="s">
        <v>171</v>
      </c>
      <c r="E3" s="170" t="s">
        <v>132</v>
      </c>
      <c r="F3" s="163" t="s">
        <v>7</v>
      </c>
      <c r="G3" s="163"/>
      <c r="H3" s="163" t="s">
        <v>172</v>
      </c>
      <c r="I3" s="37"/>
      <c r="J3" s="36"/>
      <c r="K3" s="36"/>
      <c r="L3" s="3"/>
      <c r="M3" s="158">
        <v>1</v>
      </c>
      <c r="N3" s="153">
        <v>1</v>
      </c>
      <c r="O3" s="153">
        <v>1</v>
      </c>
      <c r="P3" s="153">
        <v>1</v>
      </c>
      <c r="Q3" s="153">
        <v>1</v>
      </c>
      <c r="R3" s="153">
        <v>0.97000000000000008</v>
      </c>
      <c r="S3" s="153">
        <v>0.94000000000000006</v>
      </c>
      <c r="T3" s="153">
        <v>0.91</v>
      </c>
      <c r="U3" s="153">
        <v>0.88000000000000012</v>
      </c>
      <c r="V3" s="153">
        <v>0.85000000000000009</v>
      </c>
      <c r="W3" s="153">
        <v>0.83750000000000002</v>
      </c>
      <c r="X3" s="153">
        <v>0.82500000000000007</v>
      </c>
      <c r="Y3" s="153">
        <v>0.8125</v>
      </c>
      <c r="Z3" s="153">
        <v>0.8</v>
      </c>
      <c r="AA3" s="153">
        <v>0.78750000000000009</v>
      </c>
      <c r="AB3" s="153">
        <v>0.77500000000000002</v>
      </c>
      <c r="AC3" s="153">
        <v>0.76250000000000007</v>
      </c>
      <c r="AD3" s="153">
        <v>0.75</v>
      </c>
      <c r="AE3" s="153">
        <v>0.73750000000000004</v>
      </c>
      <c r="AF3" s="153">
        <v>0.72500000000000009</v>
      </c>
      <c r="AG3" s="153">
        <v>0.71250000000000002</v>
      </c>
      <c r="AH3" s="153">
        <v>0.70000000000000007</v>
      </c>
      <c r="AI3" s="153">
        <v>0.6875</v>
      </c>
      <c r="AJ3" s="153">
        <v>0.67500000000000004</v>
      </c>
      <c r="AK3" s="153">
        <v>0.66250000000000009</v>
      </c>
      <c r="AL3" s="153">
        <v>0.65</v>
      </c>
      <c r="AM3" s="153">
        <v>0.63750000000000007</v>
      </c>
      <c r="AN3" s="153">
        <v>0.625</v>
      </c>
      <c r="AO3" s="153">
        <v>0.61250000000000004</v>
      </c>
      <c r="AP3" s="153">
        <v>0.60000000000000009</v>
      </c>
      <c r="AQ3" s="153">
        <v>0.60000000000000009</v>
      </c>
      <c r="AR3" s="153">
        <v>0.60000000000000009</v>
      </c>
      <c r="AS3" s="153">
        <v>0.60000000000000009</v>
      </c>
      <c r="AT3" s="153">
        <v>0.60000000000000009</v>
      </c>
      <c r="AU3" s="153">
        <v>0.60000000000000009</v>
      </c>
    </row>
    <row r="4" spans="1:47" x14ac:dyDescent="0.3">
      <c r="A4" s="163" t="s">
        <v>167</v>
      </c>
      <c r="B4" s="163" t="s">
        <v>176</v>
      </c>
      <c r="C4" s="169" t="s">
        <v>142</v>
      </c>
      <c r="D4" s="165" t="s">
        <v>171</v>
      </c>
      <c r="E4" s="170" t="s">
        <v>141</v>
      </c>
      <c r="F4" s="163" t="s">
        <v>7</v>
      </c>
      <c r="G4" s="163"/>
      <c r="H4" s="163" t="s">
        <v>172</v>
      </c>
      <c r="I4" s="37"/>
      <c r="J4" s="36"/>
      <c r="K4" s="36"/>
      <c r="L4" s="3"/>
      <c r="M4" s="159">
        <v>3.7141591209999998</v>
      </c>
      <c r="N4" s="154">
        <v>3.7141591209999998</v>
      </c>
      <c r="O4" s="154">
        <v>3.7141591209999998</v>
      </c>
      <c r="P4" s="154">
        <v>3.7141591209999998</v>
      </c>
      <c r="Q4" s="154">
        <v>3.7141591209999998</v>
      </c>
      <c r="R4" s="154">
        <v>3.6027343473699993</v>
      </c>
      <c r="S4" s="154">
        <v>3.4913095737399993</v>
      </c>
      <c r="T4" s="154">
        <v>3.3798848001099993</v>
      </c>
      <c r="U4" s="154">
        <v>3.2684600264799992</v>
      </c>
      <c r="V4" s="154">
        <v>3.1570352528499992</v>
      </c>
      <c r="W4" s="154">
        <v>3.110608263837499</v>
      </c>
      <c r="X4" s="154">
        <v>3.0641812748249992</v>
      </c>
      <c r="Y4" s="154">
        <v>3.017754285812499</v>
      </c>
      <c r="Z4" s="154">
        <v>2.9713272967999993</v>
      </c>
      <c r="AA4" s="154">
        <v>2.9249003077874991</v>
      </c>
      <c r="AB4" s="154">
        <v>2.8784733187749993</v>
      </c>
      <c r="AC4" s="154">
        <v>2.8320463297624991</v>
      </c>
      <c r="AD4" s="154">
        <v>2.7856193407499994</v>
      </c>
      <c r="AE4" s="154">
        <v>2.7391923517374992</v>
      </c>
      <c r="AF4" s="154">
        <v>2.6927653627249994</v>
      </c>
      <c r="AG4" s="154">
        <v>2.6463383737124992</v>
      </c>
      <c r="AH4" s="154">
        <v>2.5999113846999995</v>
      </c>
      <c r="AI4" s="154">
        <v>2.5534843956874993</v>
      </c>
      <c r="AJ4" s="154">
        <v>2.5070574066749995</v>
      </c>
      <c r="AK4" s="154">
        <v>2.4606304176624993</v>
      </c>
      <c r="AL4" s="154">
        <v>2.4142034286499996</v>
      </c>
      <c r="AM4" s="154">
        <v>2.3677764396374994</v>
      </c>
      <c r="AN4" s="154">
        <v>2.3213494506249996</v>
      </c>
      <c r="AO4" s="154">
        <v>2.2749224616124994</v>
      </c>
      <c r="AP4" s="154">
        <v>2.2284954725999997</v>
      </c>
      <c r="AQ4" s="154">
        <v>2.2284954725999997</v>
      </c>
      <c r="AR4" s="154">
        <v>2.2284954725999997</v>
      </c>
      <c r="AS4" s="154">
        <v>2.2284954725999997</v>
      </c>
      <c r="AT4" s="154">
        <v>2.2284954725999997</v>
      </c>
      <c r="AU4" s="154">
        <v>2.2284954725999997</v>
      </c>
    </row>
    <row r="5" spans="1:47" ht="15" thickBot="1" x14ac:dyDescent="0.35">
      <c r="A5" s="174" t="s">
        <v>167</v>
      </c>
      <c r="B5" s="174" t="s">
        <v>176</v>
      </c>
      <c r="C5" s="175" t="s">
        <v>144</v>
      </c>
      <c r="D5" s="176" t="s">
        <v>171</v>
      </c>
      <c r="E5" s="177" t="s">
        <v>143</v>
      </c>
      <c r="F5" s="174" t="s">
        <v>7</v>
      </c>
      <c r="G5" s="174"/>
      <c r="H5" s="174" t="s">
        <v>172</v>
      </c>
      <c r="I5" s="178"/>
      <c r="J5" s="179"/>
      <c r="K5" s="179"/>
      <c r="L5" s="180"/>
      <c r="M5" s="181">
        <v>4.4768168849999999</v>
      </c>
      <c r="N5" s="182">
        <v>4.4768168849999999</v>
      </c>
      <c r="O5" s="182">
        <v>4.4768168849999999</v>
      </c>
      <c r="P5" s="182">
        <v>4.4768168849999999</v>
      </c>
      <c r="Q5" s="182">
        <v>4.4768168849999999</v>
      </c>
      <c r="R5" s="182">
        <v>4.3425123784500004</v>
      </c>
      <c r="S5" s="182">
        <v>4.2082078719</v>
      </c>
      <c r="T5" s="182">
        <v>4.0739033653500005</v>
      </c>
      <c r="U5" s="182">
        <v>3.9395988588000002</v>
      </c>
      <c r="V5" s="182">
        <v>3.8052943522499998</v>
      </c>
      <c r="W5" s="182">
        <v>3.7493341411875001</v>
      </c>
      <c r="X5" s="182">
        <v>3.6933739301249999</v>
      </c>
      <c r="Y5" s="182">
        <v>3.6374137190624998</v>
      </c>
      <c r="Z5" s="182">
        <v>3.5814535080000001</v>
      </c>
      <c r="AA5" s="182">
        <v>3.5254932969374999</v>
      </c>
      <c r="AB5" s="182">
        <v>3.4695330858749998</v>
      </c>
      <c r="AC5" s="182">
        <v>3.4135728748125</v>
      </c>
      <c r="AD5" s="182">
        <v>3.3576126637499999</v>
      </c>
      <c r="AE5" s="182">
        <v>3.3016524526874997</v>
      </c>
      <c r="AF5" s="182">
        <v>3.245692241625</v>
      </c>
      <c r="AG5" s="182">
        <v>3.1897320305624999</v>
      </c>
      <c r="AH5" s="182">
        <v>3.1337718195000002</v>
      </c>
      <c r="AI5" s="182">
        <v>3.0778116084375</v>
      </c>
      <c r="AJ5" s="182">
        <v>3.0218513973750003</v>
      </c>
      <c r="AK5" s="182">
        <v>2.9658911863125001</v>
      </c>
      <c r="AL5" s="182">
        <v>2.90993097525</v>
      </c>
      <c r="AM5" s="182">
        <v>2.8539707641875003</v>
      </c>
      <c r="AN5" s="182">
        <v>2.7980105531250001</v>
      </c>
      <c r="AO5" s="182">
        <v>2.7420503420625</v>
      </c>
      <c r="AP5" s="182">
        <v>2.6860901310000003</v>
      </c>
      <c r="AQ5" s="182">
        <v>2.6860901310000003</v>
      </c>
      <c r="AR5" s="182">
        <v>2.6860901310000003</v>
      </c>
      <c r="AS5" s="182">
        <v>2.6860901310000003</v>
      </c>
      <c r="AT5" s="182">
        <v>2.6860901310000003</v>
      </c>
      <c r="AU5" s="182">
        <v>2.6860901310000003</v>
      </c>
    </row>
    <row r="6" spans="1:47" x14ac:dyDescent="0.3">
      <c r="A6" s="162" t="s">
        <v>167</v>
      </c>
      <c r="B6" s="162" t="s">
        <v>176</v>
      </c>
      <c r="C6" s="186" t="s">
        <v>90</v>
      </c>
      <c r="D6" s="184" t="s">
        <v>171</v>
      </c>
      <c r="E6" s="187" t="s">
        <v>89</v>
      </c>
      <c r="F6" s="162" t="s">
        <v>7</v>
      </c>
      <c r="G6" s="162"/>
      <c r="H6" s="162" t="s">
        <v>172</v>
      </c>
      <c r="I6" s="24"/>
      <c r="J6" s="19"/>
      <c r="K6" s="19"/>
      <c r="L6" s="16"/>
      <c r="M6" s="194">
        <v>3.3875999999999999</v>
      </c>
      <c r="N6" s="192">
        <v>3.3875999999999999</v>
      </c>
      <c r="O6" s="192">
        <v>3.3875999999999999</v>
      </c>
      <c r="P6" s="192">
        <v>3.3875999999999999</v>
      </c>
      <c r="Q6" s="192">
        <v>3.3875999999999999</v>
      </c>
      <c r="R6" s="192">
        <v>3.2859719999999997</v>
      </c>
      <c r="S6" s="192">
        <v>3.1843439999999998</v>
      </c>
      <c r="T6" s="192">
        <v>3.0827159999999996</v>
      </c>
      <c r="U6" s="192">
        <v>2.9810879999999997</v>
      </c>
      <c r="V6" s="192">
        <v>2.8794599999999999</v>
      </c>
      <c r="W6" s="192">
        <v>2.8794599999999999</v>
      </c>
      <c r="X6" s="192">
        <v>2.8794599999999999</v>
      </c>
      <c r="Y6" s="192">
        <v>2.8794599999999999</v>
      </c>
      <c r="Z6" s="192">
        <v>2.8794599999999999</v>
      </c>
      <c r="AA6" s="192">
        <v>2.8794599999999999</v>
      </c>
      <c r="AB6" s="192">
        <v>2.8794599999999999</v>
      </c>
      <c r="AC6" s="192">
        <v>2.8794599999999999</v>
      </c>
      <c r="AD6" s="192">
        <v>2.8794599999999999</v>
      </c>
      <c r="AE6" s="192">
        <v>2.8794599999999999</v>
      </c>
      <c r="AF6" s="192">
        <v>2.8794599999999999</v>
      </c>
      <c r="AG6" s="192">
        <v>2.8794599999999999</v>
      </c>
      <c r="AH6" s="192">
        <v>2.8794599999999999</v>
      </c>
      <c r="AI6" s="192">
        <v>2.8794599999999999</v>
      </c>
      <c r="AJ6" s="192">
        <v>2.8794599999999999</v>
      </c>
      <c r="AK6" s="192">
        <v>2.8794599999999999</v>
      </c>
      <c r="AL6" s="192">
        <v>2.8794599999999999</v>
      </c>
      <c r="AM6" s="192">
        <v>2.8794599999999999</v>
      </c>
      <c r="AN6" s="192">
        <v>2.8794599999999999</v>
      </c>
      <c r="AO6" s="192">
        <v>2.8794599999999999</v>
      </c>
      <c r="AP6" s="192">
        <v>2.8794599999999999</v>
      </c>
      <c r="AQ6" s="192">
        <v>2.8794599999999999</v>
      </c>
      <c r="AR6" s="192">
        <v>2.8794599999999999</v>
      </c>
      <c r="AS6" s="192">
        <v>2.8794599999999999</v>
      </c>
      <c r="AT6" s="192">
        <v>2.8794599999999999</v>
      </c>
      <c r="AU6" s="195">
        <v>2.8794599999999999</v>
      </c>
    </row>
    <row r="7" spans="1:47" x14ac:dyDescent="0.3">
      <c r="A7" s="163" t="s">
        <v>167</v>
      </c>
      <c r="B7" s="163" t="s">
        <v>176</v>
      </c>
      <c r="C7" s="188" t="s">
        <v>94</v>
      </c>
      <c r="D7" s="183" t="s">
        <v>171</v>
      </c>
      <c r="E7" s="189" t="s">
        <v>93</v>
      </c>
      <c r="F7" s="163" t="s">
        <v>7</v>
      </c>
      <c r="G7" s="163"/>
      <c r="H7" s="163" t="s">
        <v>172</v>
      </c>
      <c r="I7" s="37"/>
      <c r="J7" s="36"/>
      <c r="K7" s="36"/>
      <c r="L7" s="3"/>
      <c r="M7" s="196">
        <v>3.0141</v>
      </c>
      <c r="N7" s="173">
        <v>3.0141</v>
      </c>
      <c r="O7" s="173">
        <v>3.0141</v>
      </c>
      <c r="P7" s="173">
        <v>3.0141</v>
      </c>
      <c r="Q7" s="173">
        <v>3.0141</v>
      </c>
      <c r="R7" s="173">
        <v>2.9236770000000001</v>
      </c>
      <c r="S7" s="173">
        <v>2.8332540000000002</v>
      </c>
      <c r="T7" s="173">
        <v>2.7428309999999998</v>
      </c>
      <c r="U7" s="173">
        <v>2.6524079999999999</v>
      </c>
      <c r="V7" s="173">
        <v>2.561985</v>
      </c>
      <c r="W7" s="173">
        <v>2.561985</v>
      </c>
      <c r="X7" s="173">
        <v>2.561985</v>
      </c>
      <c r="Y7" s="173">
        <v>2.561985</v>
      </c>
      <c r="Z7" s="173">
        <v>2.561985</v>
      </c>
      <c r="AA7" s="173">
        <v>2.561985</v>
      </c>
      <c r="AB7" s="173">
        <v>2.561985</v>
      </c>
      <c r="AC7" s="173">
        <v>2.561985</v>
      </c>
      <c r="AD7" s="173">
        <v>2.561985</v>
      </c>
      <c r="AE7" s="173">
        <v>2.561985</v>
      </c>
      <c r="AF7" s="173">
        <v>2.561985</v>
      </c>
      <c r="AG7" s="173">
        <v>2.561985</v>
      </c>
      <c r="AH7" s="173">
        <v>2.561985</v>
      </c>
      <c r="AI7" s="173">
        <v>2.561985</v>
      </c>
      <c r="AJ7" s="173">
        <v>2.561985</v>
      </c>
      <c r="AK7" s="173">
        <v>2.561985</v>
      </c>
      <c r="AL7" s="173">
        <v>2.561985</v>
      </c>
      <c r="AM7" s="173">
        <v>2.561985</v>
      </c>
      <c r="AN7" s="173">
        <v>2.561985</v>
      </c>
      <c r="AO7" s="173">
        <v>2.561985</v>
      </c>
      <c r="AP7" s="173">
        <v>2.561985</v>
      </c>
      <c r="AQ7" s="173">
        <v>2.561985</v>
      </c>
      <c r="AR7" s="173">
        <v>2.561985</v>
      </c>
      <c r="AS7" s="173">
        <v>2.561985</v>
      </c>
      <c r="AT7" s="173">
        <v>2.561985</v>
      </c>
      <c r="AU7" s="197">
        <v>2.561985</v>
      </c>
    </row>
    <row r="8" spans="1:47" x14ac:dyDescent="0.3">
      <c r="A8" s="163" t="s">
        <v>167</v>
      </c>
      <c r="B8" s="163" t="s">
        <v>176</v>
      </c>
      <c r="C8" s="188" t="s">
        <v>102</v>
      </c>
      <c r="D8" s="183" t="s">
        <v>171</v>
      </c>
      <c r="E8" s="189" t="s">
        <v>101</v>
      </c>
      <c r="F8" s="163" t="s">
        <v>7</v>
      </c>
      <c r="G8" s="163"/>
      <c r="H8" s="163" t="s">
        <v>172</v>
      </c>
      <c r="I8" s="37"/>
      <c r="J8" s="36"/>
      <c r="K8" s="36"/>
      <c r="L8" s="3"/>
      <c r="M8" s="198">
        <v>3.0141</v>
      </c>
      <c r="N8" s="193">
        <v>3.0141</v>
      </c>
      <c r="O8" s="193">
        <v>3.0141</v>
      </c>
      <c r="P8" s="193">
        <v>3.0141</v>
      </c>
      <c r="Q8" s="193">
        <v>3.0141</v>
      </c>
      <c r="R8" s="193">
        <v>2.9236770000000001</v>
      </c>
      <c r="S8" s="193">
        <v>2.8332540000000002</v>
      </c>
      <c r="T8" s="193">
        <v>2.7428309999999998</v>
      </c>
      <c r="U8" s="193">
        <v>2.6524079999999999</v>
      </c>
      <c r="V8" s="193">
        <v>2.561985</v>
      </c>
      <c r="W8" s="193">
        <v>2.561985</v>
      </c>
      <c r="X8" s="193">
        <v>2.561985</v>
      </c>
      <c r="Y8" s="193">
        <v>2.561985</v>
      </c>
      <c r="Z8" s="193">
        <v>2.561985</v>
      </c>
      <c r="AA8" s="193">
        <v>2.561985</v>
      </c>
      <c r="AB8" s="193">
        <v>2.561985</v>
      </c>
      <c r="AC8" s="193">
        <v>2.561985</v>
      </c>
      <c r="AD8" s="193">
        <v>2.561985</v>
      </c>
      <c r="AE8" s="193">
        <v>2.561985</v>
      </c>
      <c r="AF8" s="193">
        <v>2.561985</v>
      </c>
      <c r="AG8" s="193">
        <v>2.561985</v>
      </c>
      <c r="AH8" s="193">
        <v>2.561985</v>
      </c>
      <c r="AI8" s="193">
        <v>2.561985</v>
      </c>
      <c r="AJ8" s="193">
        <v>2.561985</v>
      </c>
      <c r="AK8" s="193">
        <v>2.561985</v>
      </c>
      <c r="AL8" s="193">
        <v>2.561985</v>
      </c>
      <c r="AM8" s="193">
        <v>2.561985</v>
      </c>
      <c r="AN8" s="193">
        <v>2.561985</v>
      </c>
      <c r="AO8" s="193">
        <v>2.561985</v>
      </c>
      <c r="AP8" s="193">
        <v>2.561985</v>
      </c>
      <c r="AQ8" s="193">
        <v>2.561985</v>
      </c>
      <c r="AR8" s="193">
        <v>2.561985</v>
      </c>
      <c r="AS8" s="193">
        <v>2.561985</v>
      </c>
      <c r="AT8" s="193">
        <v>2.561985</v>
      </c>
      <c r="AU8" s="199">
        <v>2.561985</v>
      </c>
    </row>
    <row r="9" spans="1:47" x14ac:dyDescent="0.3">
      <c r="A9" s="163" t="s">
        <v>167</v>
      </c>
      <c r="B9" s="163" t="s">
        <v>176</v>
      </c>
      <c r="C9" s="188" t="s">
        <v>106</v>
      </c>
      <c r="D9" s="183" t="s">
        <v>171</v>
      </c>
      <c r="E9" s="189" t="s">
        <v>105</v>
      </c>
      <c r="F9" s="163" t="s">
        <v>7</v>
      </c>
      <c r="G9" s="163"/>
      <c r="H9" s="163" t="s">
        <v>172</v>
      </c>
      <c r="I9" s="37"/>
      <c r="J9" s="36"/>
      <c r="K9" s="36"/>
      <c r="L9" s="3"/>
      <c r="M9" s="200">
        <v>3.6036000000000001</v>
      </c>
      <c r="N9" s="171">
        <v>3.6036000000000001</v>
      </c>
      <c r="O9" s="171">
        <v>3.6036000000000001</v>
      </c>
      <c r="P9" s="171">
        <v>3.6036000000000001</v>
      </c>
      <c r="Q9" s="171">
        <v>3.6035999999999997</v>
      </c>
      <c r="R9" s="171">
        <v>3.495492</v>
      </c>
      <c r="S9" s="171">
        <v>3.387384</v>
      </c>
      <c r="T9" s="171">
        <v>3.2792759999999999</v>
      </c>
      <c r="U9" s="171">
        <v>3.1711679999999998</v>
      </c>
      <c r="V9" s="171">
        <v>3.0630600000000001</v>
      </c>
      <c r="W9" s="171">
        <v>3.0630600000000001</v>
      </c>
      <c r="X9" s="171">
        <v>3.0630600000000001</v>
      </c>
      <c r="Y9" s="171">
        <v>3.0630600000000001</v>
      </c>
      <c r="Z9" s="171">
        <v>3.0630600000000001</v>
      </c>
      <c r="AA9" s="171">
        <v>3.0630600000000001</v>
      </c>
      <c r="AB9" s="171">
        <v>3.0630600000000001</v>
      </c>
      <c r="AC9" s="171">
        <v>3.0630600000000001</v>
      </c>
      <c r="AD9" s="171">
        <v>3.0630600000000001</v>
      </c>
      <c r="AE9" s="171">
        <v>3.0630600000000001</v>
      </c>
      <c r="AF9" s="171">
        <v>3.0630600000000001</v>
      </c>
      <c r="AG9" s="171">
        <v>3.0630600000000001</v>
      </c>
      <c r="AH9" s="171">
        <v>3.0630600000000001</v>
      </c>
      <c r="AI9" s="171">
        <v>3.0630600000000001</v>
      </c>
      <c r="AJ9" s="171">
        <v>3.0630600000000001</v>
      </c>
      <c r="AK9" s="171">
        <v>3.0630600000000001</v>
      </c>
      <c r="AL9" s="171">
        <v>3.0630600000000001</v>
      </c>
      <c r="AM9" s="171">
        <v>3.0630600000000001</v>
      </c>
      <c r="AN9" s="171">
        <v>3.0630600000000001</v>
      </c>
      <c r="AO9" s="171">
        <v>3.0630600000000001</v>
      </c>
      <c r="AP9" s="171">
        <v>3.0630600000000001</v>
      </c>
      <c r="AQ9" s="171">
        <v>3.0630600000000001</v>
      </c>
      <c r="AR9" s="171">
        <v>3.0630600000000001</v>
      </c>
      <c r="AS9" s="171">
        <v>3.0630600000000001</v>
      </c>
      <c r="AT9" s="171">
        <v>3.0630600000000001</v>
      </c>
      <c r="AU9" s="201">
        <v>3.0630600000000001</v>
      </c>
    </row>
    <row r="10" spans="1:47" x14ac:dyDescent="0.3">
      <c r="A10" s="163" t="s">
        <v>167</v>
      </c>
      <c r="B10" s="163" t="s">
        <v>176</v>
      </c>
      <c r="C10" s="188" t="s">
        <v>108</v>
      </c>
      <c r="D10" s="183" t="s">
        <v>171</v>
      </c>
      <c r="E10" s="189" t="s">
        <v>107</v>
      </c>
      <c r="F10" s="163" t="s">
        <v>7</v>
      </c>
      <c r="G10" s="163"/>
      <c r="H10" s="163" t="s">
        <v>172</v>
      </c>
      <c r="I10" s="37"/>
      <c r="J10" s="36"/>
      <c r="K10" s="36"/>
      <c r="L10" s="3"/>
      <c r="M10" s="200">
        <v>3.7115999999999998</v>
      </c>
      <c r="N10" s="171">
        <v>3.7115999999999998</v>
      </c>
      <c r="O10" s="171">
        <v>3.7115999999999998</v>
      </c>
      <c r="P10" s="171">
        <v>3.7115999999999998</v>
      </c>
      <c r="Q10" s="171">
        <v>3.7116000000000002</v>
      </c>
      <c r="R10" s="171">
        <v>3.6002520000000002</v>
      </c>
      <c r="S10" s="171">
        <v>3.4889040000000002</v>
      </c>
      <c r="T10" s="171">
        <v>3.3775560000000002</v>
      </c>
      <c r="U10" s="171">
        <v>3.2662080000000002</v>
      </c>
      <c r="V10" s="171">
        <v>3.1548600000000002</v>
      </c>
      <c r="W10" s="171">
        <v>3.1548600000000002</v>
      </c>
      <c r="X10" s="171">
        <v>3.1548600000000002</v>
      </c>
      <c r="Y10" s="171">
        <v>3.1548600000000002</v>
      </c>
      <c r="Z10" s="171">
        <v>3.1548600000000002</v>
      </c>
      <c r="AA10" s="171">
        <v>3.1548600000000002</v>
      </c>
      <c r="AB10" s="171">
        <v>3.1548600000000002</v>
      </c>
      <c r="AC10" s="171">
        <v>3.1548600000000002</v>
      </c>
      <c r="AD10" s="171">
        <v>3.1548600000000002</v>
      </c>
      <c r="AE10" s="171">
        <v>3.1548600000000002</v>
      </c>
      <c r="AF10" s="171">
        <v>3.1548600000000002</v>
      </c>
      <c r="AG10" s="171">
        <v>3.1548600000000002</v>
      </c>
      <c r="AH10" s="171">
        <v>3.1548600000000002</v>
      </c>
      <c r="AI10" s="171">
        <v>3.1548600000000002</v>
      </c>
      <c r="AJ10" s="171">
        <v>3.1548600000000002</v>
      </c>
      <c r="AK10" s="171">
        <v>3.1548600000000002</v>
      </c>
      <c r="AL10" s="171">
        <v>3.1548600000000002</v>
      </c>
      <c r="AM10" s="171">
        <v>3.1548600000000002</v>
      </c>
      <c r="AN10" s="171">
        <v>3.1548600000000002</v>
      </c>
      <c r="AO10" s="171">
        <v>3.1548600000000002</v>
      </c>
      <c r="AP10" s="171">
        <v>3.1548600000000002</v>
      </c>
      <c r="AQ10" s="171">
        <v>3.1548600000000002</v>
      </c>
      <c r="AR10" s="171">
        <v>3.1548600000000002</v>
      </c>
      <c r="AS10" s="171">
        <v>3.1548600000000002</v>
      </c>
      <c r="AT10" s="171">
        <v>3.1548600000000002</v>
      </c>
      <c r="AU10" s="201">
        <v>3.1548600000000002</v>
      </c>
    </row>
    <row r="11" spans="1:47" x14ac:dyDescent="0.3">
      <c r="A11" s="163" t="s">
        <v>167</v>
      </c>
      <c r="B11" s="163" t="s">
        <v>176</v>
      </c>
      <c r="C11" s="188" t="s">
        <v>112</v>
      </c>
      <c r="D11" s="183" t="s">
        <v>171</v>
      </c>
      <c r="E11" s="189" t="s">
        <v>111</v>
      </c>
      <c r="F11" s="163" t="s">
        <v>7</v>
      </c>
      <c r="G11" s="163"/>
      <c r="H11" s="163" t="s">
        <v>172</v>
      </c>
      <c r="I11" s="37"/>
      <c r="J11" s="36"/>
      <c r="K11" s="36"/>
      <c r="L11" s="3"/>
      <c r="M11" s="198">
        <v>3.0141</v>
      </c>
      <c r="N11" s="193">
        <v>3.0141</v>
      </c>
      <c r="O11" s="193">
        <v>3.0141</v>
      </c>
      <c r="P11" s="193">
        <v>3.0141</v>
      </c>
      <c r="Q11" s="193">
        <v>3.0141</v>
      </c>
      <c r="R11" s="193">
        <v>2.9236770000000001</v>
      </c>
      <c r="S11" s="193">
        <v>2.8332540000000002</v>
      </c>
      <c r="T11" s="193">
        <v>2.7428309999999998</v>
      </c>
      <c r="U11" s="193">
        <v>2.6524079999999999</v>
      </c>
      <c r="V11" s="193">
        <v>2.561985</v>
      </c>
      <c r="W11" s="193">
        <v>2.561985</v>
      </c>
      <c r="X11" s="193">
        <v>2.561985</v>
      </c>
      <c r="Y11" s="193">
        <v>2.561985</v>
      </c>
      <c r="Z11" s="193">
        <v>2.561985</v>
      </c>
      <c r="AA11" s="193">
        <v>2.561985</v>
      </c>
      <c r="AB11" s="193">
        <v>2.561985</v>
      </c>
      <c r="AC11" s="193">
        <v>2.561985</v>
      </c>
      <c r="AD11" s="193">
        <v>2.561985</v>
      </c>
      <c r="AE11" s="193">
        <v>2.561985</v>
      </c>
      <c r="AF11" s="193">
        <v>2.561985</v>
      </c>
      <c r="AG11" s="193">
        <v>2.561985</v>
      </c>
      <c r="AH11" s="193">
        <v>2.561985</v>
      </c>
      <c r="AI11" s="193">
        <v>2.561985</v>
      </c>
      <c r="AJ11" s="193">
        <v>2.561985</v>
      </c>
      <c r="AK11" s="193">
        <v>2.561985</v>
      </c>
      <c r="AL11" s="193">
        <v>2.561985</v>
      </c>
      <c r="AM11" s="193">
        <v>2.561985</v>
      </c>
      <c r="AN11" s="193">
        <v>2.561985</v>
      </c>
      <c r="AO11" s="193">
        <v>2.561985</v>
      </c>
      <c r="AP11" s="193">
        <v>2.561985</v>
      </c>
      <c r="AQ11" s="193">
        <v>2.561985</v>
      </c>
      <c r="AR11" s="193">
        <v>2.561985</v>
      </c>
      <c r="AS11" s="193">
        <v>2.561985</v>
      </c>
      <c r="AT11" s="193">
        <v>2.561985</v>
      </c>
      <c r="AU11" s="199">
        <v>2.561985</v>
      </c>
    </row>
    <row r="12" spans="1:47" x14ac:dyDescent="0.3">
      <c r="A12" s="163" t="s">
        <v>167</v>
      </c>
      <c r="B12" s="163" t="s">
        <v>176</v>
      </c>
      <c r="C12" s="188" t="s">
        <v>116</v>
      </c>
      <c r="D12" s="183" t="s">
        <v>171</v>
      </c>
      <c r="E12" s="189" t="s">
        <v>115</v>
      </c>
      <c r="F12" s="163" t="s">
        <v>7</v>
      </c>
      <c r="G12" s="163"/>
      <c r="H12" s="163" t="s">
        <v>172</v>
      </c>
      <c r="I12" s="37"/>
      <c r="J12" s="36"/>
      <c r="K12" s="36"/>
      <c r="L12" s="3"/>
      <c r="M12" s="196">
        <v>6.3235200000000003</v>
      </c>
      <c r="N12" s="173">
        <v>6.3235200000000003</v>
      </c>
      <c r="O12" s="173">
        <v>6.3235200000000003</v>
      </c>
      <c r="P12" s="173">
        <v>6.3235200000000003</v>
      </c>
      <c r="Q12" s="173">
        <v>6.3235200000000003</v>
      </c>
      <c r="R12" s="173">
        <v>6.1338144000000003</v>
      </c>
      <c r="S12" s="173">
        <v>5.9441088000000004</v>
      </c>
      <c r="T12" s="173">
        <v>5.7544032000000005</v>
      </c>
      <c r="U12" s="173">
        <v>5.5646975999999997</v>
      </c>
      <c r="V12" s="173">
        <v>5.3749919999999998</v>
      </c>
      <c r="W12" s="173">
        <v>5.3749919999999998</v>
      </c>
      <c r="X12" s="173">
        <v>5.3749919999999998</v>
      </c>
      <c r="Y12" s="173">
        <v>5.3749919999999998</v>
      </c>
      <c r="Z12" s="173">
        <v>5.3749919999999998</v>
      </c>
      <c r="AA12" s="173">
        <v>5.3749919999999998</v>
      </c>
      <c r="AB12" s="173">
        <v>5.3749919999999998</v>
      </c>
      <c r="AC12" s="173">
        <v>5.3749919999999998</v>
      </c>
      <c r="AD12" s="173">
        <v>5.3749919999999998</v>
      </c>
      <c r="AE12" s="173">
        <v>5.3749919999999998</v>
      </c>
      <c r="AF12" s="173">
        <v>5.3749919999999998</v>
      </c>
      <c r="AG12" s="173">
        <v>5.3749919999999998</v>
      </c>
      <c r="AH12" s="173">
        <v>5.3749919999999998</v>
      </c>
      <c r="AI12" s="173">
        <v>5.3749919999999998</v>
      </c>
      <c r="AJ12" s="173">
        <v>5.3749919999999998</v>
      </c>
      <c r="AK12" s="173">
        <v>5.3749919999999998</v>
      </c>
      <c r="AL12" s="173">
        <v>5.3749919999999998</v>
      </c>
      <c r="AM12" s="173">
        <v>5.3749919999999998</v>
      </c>
      <c r="AN12" s="173">
        <v>5.3749919999999998</v>
      </c>
      <c r="AO12" s="173">
        <v>5.3749919999999998</v>
      </c>
      <c r="AP12" s="173">
        <v>5.3749919999999998</v>
      </c>
      <c r="AQ12" s="173">
        <v>5.3749919999999998</v>
      </c>
      <c r="AR12" s="173">
        <v>5.3749919999999998</v>
      </c>
      <c r="AS12" s="173">
        <v>5.3749919999999998</v>
      </c>
      <c r="AT12" s="173">
        <v>5.3749919999999998</v>
      </c>
      <c r="AU12" s="197">
        <v>5.3749919999999998</v>
      </c>
    </row>
    <row r="13" spans="1:47" x14ac:dyDescent="0.3">
      <c r="A13" s="163" t="s">
        <v>167</v>
      </c>
      <c r="B13" s="163" t="s">
        <v>176</v>
      </c>
      <c r="C13" s="188" t="s">
        <v>118</v>
      </c>
      <c r="D13" s="183" t="s">
        <v>171</v>
      </c>
      <c r="E13" s="189" t="s">
        <v>117</v>
      </c>
      <c r="F13" s="163" t="s">
        <v>7</v>
      </c>
      <c r="G13" s="163"/>
      <c r="H13" s="163" t="s">
        <v>172</v>
      </c>
      <c r="I13" s="37"/>
      <c r="J13" s="36"/>
      <c r="K13" s="36"/>
      <c r="L13" s="3"/>
      <c r="M13" s="196">
        <v>5.6263200000000007</v>
      </c>
      <c r="N13" s="173">
        <v>5.6263200000000007</v>
      </c>
      <c r="O13" s="173">
        <v>5.6263200000000007</v>
      </c>
      <c r="P13" s="173">
        <v>5.6263200000000007</v>
      </c>
      <c r="Q13" s="173">
        <v>5.6263200000000007</v>
      </c>
      <c r="R13" s="173">
        <v>5.4575304000000004</v>
      </c>
      <c r="S13" s="173">
        <v>5.2887408000000011</v>
      </c>
      <c r="T13" s="173">
        <v>5.1199512000000009</v>
      </c>
      <c r="U13" s="173">
        <v>4.9511616000000007</v>
      </c>
      <c r="V13" s="173">
        <v>4.7823720000000005</v>
      </c>
      <c r="W13" s="173">
        <v>4.7823720000000005</v>
      </c>
      <c r="X13" s="173">
        <v>4.7823720000000005</v>
      </c>
      <c r="Y13" s="173">
        <v>4.7823720000000005</v>
      </c>
      <c r="Z13" s="173">
        <v>4.7823720000000005</v>
      </c>
      <c r="AA13" s="173">
        <v>4.7823720000000005</v>
      </c>
      <c r="AB13" s="173">
        <v>4.7823720000000005</v>
      </c>
      <c r="AC13" s="173">
        <v>4.7823720000000005</v>
      </c>
      <c r="AD13" s="173">
        <v>4.7823720000000005</v>
      </c>
      <c r="AE13" s="173">
        <v>4.7823720000000005</v>
      </c>
      <c r="AF13" s="173">
        <v>4.7823720000000005</v>
      </c>
      <c r="AG13" s="173">
        <v>4.7823720000000005</v>
      </c>
      <c r="AH13" s="173">
        <v>4.7823720000000005</v>
      </c>
      <c r="AI13" s="173">
        <v>4.7823720000000005</v>
      </c>
      <c r="AJ13" s="173">
        <v>4.7823720000000005</v>
      </c>
      <c r="AK13" s="173">
        <v>4.7823720000000005</v>
      </c>
      <c r="AL13" s="173">
        <v>4.7823720000000005</v>
      </c>
      <c r="AM13" s="173">
        <v>4.7823720000000005</v>
      </c>
      <c r="AN13" s="173">
        <v>4.7823720000000005</v>
      </c>
      <c r="AO13" s="173">
        <v>4.7823720000000005</v>
      </c>
      <c r="AP13" s="173">
        <v>4.7823720000000005</v>
      </c>
      <c r="AQ13" s="173">
        <v>4.7823720000000005</v>
      </c>
      <c r="AR13" s="173">
        <v>4.7823720000000005</v>
      </c>
      <c r="AS13" s="173">
        <v>4.7823720000000005</v>
      </c>
      <c r="AT13" s="173">
        <v>4.7823720000000005</v>
      </c>
      <c r="AU13" s="197">
        <v>4.7823720000000005</v>
      </c>
    </row>
    <row r="14" spans="1:47" x14ac:dyDescent="0.3">
      <c r="A14" s="163" t="s">
        <v>167</v>
      </c>
      <c r="B14" s="163" t="s">
        <v>176</v>
      </c>
      <c r="C14" s="188" t="s">
        <v>122</v>
      </c>
      <c r="D14" s="183" t="s">
        <v>171</v>
      </c>
      <c r="E14" s="189" t="s">
        <v>121</v>
      </c>
      <c r="F14" s="163" t="s">
        <v>7</v>
      </c>
      <c r="G14" s="163"/>
      <c r="H14" s="163" t="s">
        <v>172</v>
      </c>
      <c r="I14" s="37"/>
      <c r="J14" s="36"/>
      <c r="K14" s="36"/>
      <c r="L14" s="3"/>
      <c r="M14" s="196">
        <v>7.1516000000000002</v>
      </c>
      <c r="N14" s="173">
        <v>7.1516000000000002</v>
      </c>
      <c r="O14" s="173">
        <v>7.1516000000000002</v>
      </c>
      <c r="P14" s="173">
        <v>7.1516000000000002</v>
      </c>
      <c r="Q14" s="173">
        <v>7.1516000000000011</v>
      </c>
      <c r="R14" s="173">
        <v>6.9370520000000004</v>
      </c>
      <c r="S14" s="173">
        <v>6.7225040000000007</v>
      </c>
      <c r="T14" s="173">
        <v>6.5079560000000001</v>
      </c>
      <c r="U14" s="173">
        <v>6.2934080000000003</v>
      </c>
      <c r="V14" s="173">
        <v>6.0788600000000006</v>
      </c>
      <c r="W14" s="173">
        <v>6.0788600000000006</v>
      </c>
      <c r="X14" s="173">
        <v>6.0788600000000006</v>
      </c>
      <c r="Y14" s="173">
        <v>6.0788600000000006</v>
      </c>
      <c r="Z14" s="173">
        <v>6.0788600000000006</v>
      </c>
      <c r="AA14" s="173">
        <v>6.0788600000000006</v>
      </c>
      <c r="AB14" s="173">
        <v>6.0788600000000006</v>
      </c>
      <c r="AC14" s="173">
        <v>6.0788600000000006</v>
      </c>
      <c r="AD14" s="173">
        <v>6.0788600000000006</v>
      </c>
      <c r="AE14" s="173">
        <v>6.0788600000000006</v>
      </c>
      <c r="AF14" s="173">
        <v>6.0788600000000006</v>
      </c>
      <c r="AG14" s="173">
        <v>6.0788600000000006</v>
      </c>
      <c r="AH14" s="173">
        <v>6.0788600000000006</v>
      </c>
      <c r="AI14" s="173">
        <v>6.0788600000000006</v>
      </c>
      <c r="AJ14" s="173">
        <v>6.0788600000000006</v>
      </c>
      <c r="AK14" s="173">
        <v>6.0788600000000006</v>
      </c>
      <c r="AL14" s="173">
        <v>6.0788600000000006</v>
      </c>
      <c r="AM14" s="173">
        <v>6.0788600000000006</v>
      </c>
      <c r="AN14" s="173">
        <v>6.0788600000000006</v>
      </c>
      <c r="AO14" s="173">
        <v>6.0788600000000006</v>
      </c>
      <c r="AP14" s="173">
        <v>6.0788600000000006</v>
      </c>
      <c r="AQ14" s="173">
        <v>6.0788600000000006</v>
      </c>
      <c r="AR14" s="173">
        <v>6.0788600000000006</v>
      </c>
      <c r="AS14" s="173">
        <v>6.0788600000000006</v>
      </c>
      <c r="AT14" s="173">
        <v>6.0788600000000006</v>
      </c>
      <c r="AU14" s="197">
        <v>6.0788600000000006</v>
      </c>
    </row>
    <row r="15" spans="1:47" ht="15" thickBot="1" x14ac:dyDescent="0.35">
      <c r="A15" s="164" t="s">
        <v>167</v>
      </c>
      <c r="B15" s="164" t="s">
        <v>176</v>
      </c>
      <c r="C15" s="190" t="s">
        <v>124</v>
      </c>
      <c r="D15" s="185" t="s">
        <v>171</v>
      </c>
      <c r="E15" s="191" t="s">
        <v>123</v>
      </c>
      <c r="F15" s="164" t="s">
        <v>7</v>
      </c>
      <c r="G15" s="164"/>
      <c r="H15" s="164" t="s">
        <v>172</v>
      </c>
      <c r="I15" s="161"/>
      <c r="J15" s="160"/>
      <c r="K15" s="160"/>
      <c r="L15" s="4"/>
      <c r="M15" s="202">
        <v>6.3631000000000002</v>
      </c>
      <c r="N15" s="172">
        <v>6.3631000000000002</v>
      </c>
      <c r="O15" s="172">
        <v>6.3631000000000002</v>
      </c>
      <c r="P15" s="172">
        <v>6.3631000000000002</v>
      </c>
      <c r="Q15" s="172">
        <v>6.3630999999999993</v>
      </c>
      <c r="R15" s="172">
        <v>6.1722069999999993</v>
      </c>
      <c r="S15" s="172">
        <v>5.9813139999999994</v>
      </c>
      <c r="T15" s="172">
        <v>5.7904209999999994</v>
      </c>
      <c r="U15" s="172">
        <v>5.5995279999999994</v>
      </c>
      <c r="V15" s="172">
        <v>5.4086350000000003</v>
      </c>
      <c r="W15" s="172">
        <v>5.4086350000000003</v>
      </c>
      <c r="X15" s="172">
        <v>5.4086350000000003</v>
      </c>
      <c r="Y15" s="172">
        <v>5.4086350000000003</v>
      </c>
      <c r="Z15" s="172">
        <v>5.4086350000000003</v>
      </c>
      <c r="AA15" s="172">
        <v>5.4086350000000003</v>
      </c>
      <c r="AB15" s="172">
        <v>5.4086350000000003</v>
      </c>
      <c r="AC15" s="172">
        <v>5.4086350000000003</v>
      </c>
      <c r="AD15" s="172">
        <v>5.4086350000000003</v>
      </c>
      <c r="AE15" s="172">
        <v>5.4086350000000003</v>
      </c>
      <c r="AF15" s="172">
        <v>5.4086350000000003</v>
      </c>
      <c r="AG15" s="172">
        <v>5.4086350000000003</v>
      </c>
      <c r="AH15" s="172">
        <v>5.4086350000000003</v>
      </c>
      <c r="AI15" s="172">
        <v>5.4086350000000003</v>
      </c>
      <c r="AJ15" s="172">
        <v>5.4086350000000003</v>
      </c>
      <c r="AK15" s="172">
        <v>5.4086350000000003</v>
      </c>
      <c r="AL15" s="172">
        <v>5.4086350000000003</v>
      </c>
      <c r="AM15" s="172">
        <v>5.4086350000000003</v>
      </c>
      <c r="AN15" s="172">
        <v>5.4086350000000003</v>
      </c>
      <c r="AO15" s="172">
        <v>5.4086350000000003</v>
      </c>
      <c r="AP15" s="172">
        <v>5.4086350000000003</v>
      </c>
      <c r="AQ15" s="172">
        <v>5.4086350000000003</v>
      </c>
      <c r="AR15" s="172">
        <v>5.4086350000000003</v>
      </c>
      <c r="AS15" s="172">
        <v>5.4086350000000003</v>
      </c>
      <c r="AT15" s="172">
        <v>5.4086350000000003</v>
      </c>
      <c r="AU15" s="203">
        <v>5.4086350000000003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D4" sqref="D4"/>
    </sheetView>
  </sheetViews>
  <sheetFormatPr defaultColWidth="8.6640625" defaultRowHeight="14.4" x14ac:dyDescent="0.3"/>
  <cols>
    <col min="1" max="1" width="25" bestFit="1" customWidth="1"/>
  </cols>
  <sheetData>
    <row r="1" spans="1:2" x14ac:dyDescent="0.3">
      <c r="A1" s="2" t="s">
        <v>12</v>
      </c>
      <c r="B1" s="2" t="s">
        <v>13</v>
      </c>
    </row>
    <row r="2" spans="1:2" x14ac:dyDescent="0.3">
      <c r="A2" t="s">
        <v>14</v>
      </c>
      <c r="B2">
        <v>2025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sheetPr>
    <tabColor rgb="FF92D050"/>
  </sheetPr>
  <dimension ref="A1:Q3"/>
  <sheetViews>
    <sheetView zoomScale="130" zoomScaleNormal="130" workbookViewId="0">
      <selection activeCell="K5" sqref="K5"/>
    </sheetView>
  </sheetViews>
  <sheetFormatPr defaultColWidth="8.664062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5.6640625" bestFit="1" customWidth="1"/>
    <col min="5" max="5" width="10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664062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9" t="s">
        <v>15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1" t="s">
        <v>50</v>
      </c>
    </row>
    <row r="2" spans="1:17" ht="15" thickBot="1" x14ac:dyDescent="0.35">
      <c r="A2" s="38" t="s">
        <v>167</v>
      </c>
      <c r="B2" s="39" t="s">
        <v>51</v>
      </c>
      <c r="C2" s="39" t="s">
        <v>52</v>
      </c>
      <c r="D2" s="39" t="s">
        <v>53</v>
      </c>
      <c r="E2" s="39" t="s">
        <v>54</v>
      </c>
      <c r="F2" s="39" t="s">
        <v>10</v>
      </c>
      <c r="G2" s="39" t="s">
        <v>10</v>
      </c>
      <c r="H2" s="39" t="s">
        <v>7</v>
      </c>
      <c r="I2" s="39" t="s">
        <v>55</v>
      </c>
      <c r="J2" s="39" t="s">
        <v>55</v>
      </c>
      <c r="K2" s="39" t="s">
        <v>55</v>
      </c>
      <c r="L2" s="39" t="s">
        <v>55</v>
      </c>
      <c r="M2" s="39" t="s">
        <v>55</v>
      </c>
      <c r="N2" s="39">
        <v>2025</v>
      </c>
      <c r="O2" s="40">
        <v>0.26350000000000001</v>
      </c>
      <c r="P2" s="41">
        <v>0.26350000000000001</v>
      </c>
      <c r="Q2" s="42">
        <v>0.26350000000000001</v>
      </c>
    </row>
    <row r="3" spans="1:17" x14ac:dyDescent="0.3">
      <c r="A3" t="s">
        <v>167</v>
      </c>
      <c r="B3" t="s">
        <v>51</v>
      </c>
      <c r="C3" t="s">
        <v>165</v>
      </c>
      <c r="D3" t="s">
        <v>166</v>
      </c>
      <c r="E3" t="s">
        <v>54</v>
      </c>
      <c r="F3" t="s">
        <v>10</v>
      </c>
      <c r="G3" t="s">
        <v>10</v>
      </c>
      <c r="H3" t="s">
        <v>7</v>
      </c>
      <c r="I3" t="s">
        <v>55</v>
      </c>
      <c r="J3" t="s">
        <v>55</v>
      </c>
      <c r="K3" t="s">
        <v>55</v>
      </c>
      <c r="L3" t="s">
        <v>55</v>
      </c>
      <c r="M3" t="s">
        <v>55</v>
      </c>
      <c r="N3">
        <v>2025</v>
      </c>
      <c r="O3">
        <v>0.03</v>
      </c>
      <c r="P3">
        <v>0.04</v>
      </c>
      <c r="Q3">
        <v>0.05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2"/>
  <sheetViews>
    <sheetView workbookViewId="0"/>
  </sheetViews>
  <sheetFormatPr defaultColWidth="8.6640625" defaultRowHeight="14.4" x14ac:dyDescent="0.3"/>
  <cols>
    <col min="2" max="2" width="41.5546875" bestFit="1" customWidth="1"/>
    <col min="3" max="3" width="20.6640625" bestFit="1" customWidth="1"/>
    <col min="4" max="4" width="32.5546875" bestFit="1" customWidth="1"/>
    <col min="6" max="6" width="19.44140625" bestFit="1" customWidth="1"/>
  </cols>
  <sheetData>
    <row r="1" spans="1:4" ht="15" thickBot="1" x14ac:dyDescent="0.35">
      <c r="A1" s="9" t="s">
        <v>15</v>
      </c>
      <c r="B1" s="10" t="s">
        <v>16</v>
      </c>
      <c r="C1" s="10" t="s">
        <v>17</v>
      </c>
      <c r="D1" s="11" t="s">
        <v>18</v>
      </c>
    </row>
    <row r="2" spans="1:4" x14ac:dyDescent="0.3">
      <c r="A2" s="20" t="s">
        <v>167</v>
      </c>
      <c r="B2" s="21" t="s">
        <v>19</v>
      </c>
      <c r="C2" s="27" t="s">
        <v>20</v>
      </c>
      <c r="D2" s="12">
        <v>1</v>
      </c>
    </row>
    <row r="3" spans="1:4" x14ac:dyDescent="0.3">
      <c r="A3" s="20" t="s">
        <v>167</v>
      </c>
      <c r="B3" s="5" t="s">
        <v>21</v>
      </c>
      <c r="C3" s="25" t="s">
        <v>22</v>
      </c>
      <c r="D3" s="3">
        <v>1</v>
      </c>
    </row>
    <row r="4" spans="1:4" x14ac:dyDescent="0.3">
      <c r="A4" s="20" t="s">
        <v>167</v>
      </c>
      <c r="B4" s="5" t="s">
        <v>23</v>
      </c>
      <c r="C4" s="25" t="s">
        <v>24</v>
      </c>
      <c r="D4" s="3">
        <v>1</v>
      </c>
    </row>
    <row r="5" spans="1:4" x14ac:dyDescent="0.3">
      <c r="A5" s="20" t="s">
        <v>167</v>
      </c>
      <c r="B5" s="25" t="s">
        <v>25</v>
      </c>
      <c r="C5" s="5" t="s">
        <v>26</v>
      </c>
      <c r="D5" s="3">
        <v>1</v>
      </c>
    </row>
    <row r="6" spans="1:4" x14ac:dyDescent="0.3">
      <c r="A6" s="20" t="s">
        <v>167</v>
      </c>
      <c r="B6" s="5" t="s">
        <v>27</v>
      </c>
      <c r="C6" s="25" t="s">
        <v>28</v>
      </c>
      <c r="D6" s="3">
        <v>1</v>
      </c>
    </row>
    <row r="7" spans="1:4" x14ac:dyDescent="0.3">
      <c r="A7" s="20" t="s">
        <v>167</v>
      </c>
      <c r="B7" s="5" t="s">
        <v>29</v>
      </c>
      <c r="C7" s="25" t="s">
        <v>30</v>
      </c>
      <c r="D7" s="3">
        <v>1</v>
      </c>
    </row>
    <row r="8" spans="1:4" x14ac:dyDescent="0.3">
      <c r="A8" s="20" t="s">
        <v>167</v>
      </c>
      <c r="B8" s="5" t="s">
        <v>31</v>
      </c>
      <c r="C8" s="25" t="s">
        <v>32</v>
      </c>
      <c r="D8" s="3">
        <v>1</v>
      </c>
    </row>
    <row r="9" spans="1:4" x14ac:dyDescent="0.3">
      <c r="A9" s="20" t="s">
        <v>167</v>
      </c>
      <c r="B9" s="5" t="s">
        <v>33</v>
      </c>
      <c r="C9" s="25" t="s">
        <v>34</v>
      </c>
      <c r="D9" s="3">
        <v>1</v>
      </c>
    </row>
    <row r="10" spans="1:4" x14ac:dyDescent="0.3">
      <c r="A10" s="20" t="s">
        <v>167</v>
      </c>
      <c r="B10" s="5" t="s">
        <v>81</v>
      </c>
      <c r="C10" s="25" t="s">
        <v>84</v>
      </c>
      <c r="D10" s="3">
        <v>1</v>
      </c>
    </row>
    <row r="11" spans="1:4" x14ac:dyDescent="0.3">
      <c r="A11" s="20" t="s">
        <v>167</v>
      </c>
      <c r="B11" s="5" t="s">
        <v>83</v>
      </c>
      <c r="C11" s="25" t="s">
        <v>85</v>
      </c>
      <c r="D11" s="3">
        <v>1</v>
      </c>
    </row>
    <row r="12" spans="1:4" ht="15" thickBot="1" x14ac:dyDescent="0.35">
      <c r="A12" s="7" t="s">
        <v>167</v>
      </c>
      <c r="B12" s="8" t="s">
        <v>82</v>
      </c>
      <c r="C12" s="26" t="s">
        <v>86</v>
      </c>
      <c r="D12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DF490-73F6-4A89-A4CB-DBA1BB565D24}">
  <sheetPr>
    <tabColor rgb="FFFFC000"/>
  </sheetPr>
  <dimension ref="A1:Q3"/>
  <sheetViews>
    <sheetView topLeftCell="B1" zoomScale="130" zoomScaleNormal="130" workbookViewId="0">
      <selection activeCell="D16" sqref="D16"/>
    </sheetView>
  </sheetViews>
  <sheetFormatPr defaultColWidth="8.6640625" defaultRowHeight="14.4" x14ac:dyDescent="0.3"/>
  <cols>
    <col min="1" max="1" width="8.5546875" bestFit="1" customWidth="1"/>
    <col min="2" max="2" width="18.5546875" bestFit="1" customWidth="1"/>
    <col min="3" max="3" width="34.5546875" bestFit="1" customWidth="1"/>
    <col min="4" max="4" width="15.6640625" bestFit="1" customWidth="1"/>
    <col min="5" max="5" width="10.44140625" bestFit="1" customWidth="1"/>
    <col min="6" max="7" width="7.5546875" bestFit="1" customWidth="1"/>
    <col min="8" max="8" width="6.44140625" bestFit="1" customWidth="1"/>
    <col min="9" max="10" width="6.5546875" bestFit="1" customWidth="1"/>
    <col min="11" max="12" width="5.6640625" bestFit="1" customWidth="1"/>
    <col min="13" max="13" width="5.44140625" bestFit="1" customWidth="1"/>
    <col min="14" max="14" width="5.33203125" bestFit="1" customWidth="1"/>
    <col min="15" max="17" width="7.33203125" bestFit="1" customWidth="1"/>
  </cols>
  <sheetData>
    <row r="1" spans="1:17" ht="15" thickBot="1" x14ac:dyDescent="0.35">
      <c r="A1" s="9" t="s">
        <v>15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1" t="s">
        <v>50</v>
      </c>
    </row>
    <row r="2" spans="1:17" ht="15" thickBot="1" x14ac:dyDescent="0.35">
      <c r="A2" s="38" t="s">
        <v>167</v>
      </c>
      <c r="B2" s="39" t="s">
        <v>51</v>
      </c>
      <c r="C2" s="39" t="s">
        <v>52</v>
      </c>
      <c r="D2" s="39" t="s">
        <v>53</v>
      </c>
      <c r="E2" s="39" t="s">
        <v>54</v>
      </c>
      <c r="F2" s="39" t="s">
        <v>10</v>
      </c>
      <c r="G2" s="39" t="s">
        <v>7</v>
      </c>
      <c r="H2" s="39" t="s">
        <v>10</v>
      </c>
      <c r="I2" s="39">
        <v>0.05</v>
      </c>
      <c r="J2" s="39">
        <v>0.999</v>
      </c>
      <c r="K2" s="39">
        <v>0.32</v>
      </c>
      <c r="L2" s="39">
        <v>0.1</v>
      </c>
      <c r="M2" s="39">
        <v>2035</v>
      </c>
      <c r="N2" s="39" t="s">
        <v>55</v>
      </c>
      <c r="O2" s="40" t="s">
        <v>55</v>
      </c>
      <c r="P2" s="41" t="s">
        <v>55</v>
      </c>
      <c r="Q2" s="42" t="s">
        <v>55</v>
      </c>
    </row>
    <row r="3" spans="1:17" x14ac:dyDescent="0.3">
      <c r="A3" t="s">
        <v>167</v>
      </c>
      <c r="B3" t="s">
        <v>51</v>
      </c>
      <c r="C3" t="s">
        <v>165</v>
      </c>
      <c r="D3" t="s">
        <v>166</v>
      </c>
      <c r="E3" t="s">
        <v>54</v>
      </c>
      <c r="F3" t="s">
        <v>10</v>
      </c>
      <c r="G3" t="s">
        <v>7</v>
      </c>
      <c r="H3" t="s">
        <v>10</v>
      </c>
      <c r="I3">
        <v>0.05</v>
      </c>
      <c r="J3">
        <v>0.99</v>
      </c>
      <c r="K3">
        <v>0.05</v>
      </c>
      <c r="L3">
        <v>2.5000000000000001E-2</v>
      </c>
      <c r="M3">
        <v>2035</v>
      </c>
      <c r="N3" t="s">
        <v>55</v>
      </c>
      <c r="O3" t="s">
        <v>55</v>
      </c>
      <c r="P3" t="s">
        <v>55</v>
      </c>
      <c r="Q3" t="s">
        <v>55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5CEC-5E3E-4D09-9116-F631C455A54F}">
  <sheetPr>
    <tabColor rgb="FF92D050"/>
  </sheetPr>
  <dimension ref="A1:AU7"/>
  <sheetViews>
    <sheetView workbookViewId="0">
      <selection activeCell="M7" sqref="M7:AU7"/>
    </sheetView>
  </sheetViews>
  <sheetFormatPr defaultRowHeight="14.4" x14ac:dyDescent="0.3"/>
  <cols>
    <col min="1" max="1" width="10.109375" bestFit="1" customWidth="1"/>
    <col min="2" max="2" width="38.33203125" bestFit="1" customWidth="1"/>
    <col min="3" max="3" width="17.88671875" bestFit="1" customWidth="1"/>
    <col min="4" max="4" width="9.33203125" bestFit="1" customWidth="1"/>
    <col min="5" max="5" width="19.5546875" bestFit="1" customWidth="1"/>
    <col min="6" max="6" width="8.109375" bestFit="1" customWidth="1"/>
    <col min="7" max="7" width="9.44140625" bestFit="1" customWidth="1"/>
    <col min="8" max="8" width="7.77734375" bestFit="1" customWidth="1"/>
    <col min="9" max="9" width="5" bestFit="1" customWidth="1"/>
    <col min="10" max="12" width="7" bestFit="1" customWidth="1"/>
    <col min="13" max="47" width="8.5546875" bestFit="1" customWidth="1"/>
  </cols>
  <sheetData>
    <row r="1" spans="1:47" ht="43.8" thickBot="1" x14ac:dyDescent="0.35">
      <c r="A1" s="9" t="s">
        <v>15</v>
      </c>
      <c r="B1" s="128" t="s">
        <v>12</v>
      </c>
      <c r="C1" s="10" t="s">
        <v>68</v>
      </c>
      <c r="D1" s="10" t="s">
        <v>69</v>
      </c>
      <c r="E1" s="10" t="s">
        <v>36</v>
      </c>
      <c r="F1" s="18" t="s">
        <v>58</v>
      </c>
      <c r="G1" s="17" t="s">
        <v>3</v>
      </c>
      <c r="H1" s="17" t="s">
        <v>65</v>
      </c>
      <c r="I1" s="9" t="s">
        <v>47</v>
      </c>
      <c r="J1" s="10" t="s">
        <v>48</v>
      </c>
      <c r="K1" s="10" t="s">
        <v>49</v>
      </c>
      <c r="L1" s="11" t="s">
        <v>50</v>
      </c>
      <c r="M1" s="148">
        <v>2021</v>
      </c>
      <c r="N1" s="149">
        <v>2022</v>
      </c>
      <c r="O1" s="149">
        <v>2023</v>
      </c>
      <c r="P1" s="149">
        <v>2024</v>
      </c>
      <c r="Q1" s="149">
        <v>2025</v>
      </c>
      <c r="R1" s="149">
        <v>2026</v>
      </c>
      <c r="S1" s="149">
        <v>2027</v>
      </c>
      <c r="T1" s="149">
        <v>2028</v>
      </c>
      <c r="U1" s="149">
        <v>2029</v>
      </c>
      <c r="V1" s="149">
        <v>2030</v>
      </c>
      <c r="W1" s="149">
        <v>2031</v>
      </c>
      <c r="X1" s="149">
        <v>2032</v>
      </c>
      <c r="Y1" s="149">
        <v>2033</v>
      </c>
      <c r="Z1" s="149">
        <v>2034</v>
      </c>
      <c r="AA1" s="149">
        <v>2035</v>
      </c>
      <c r="AB1" s="149">
        <v>2036</v>
      </c>
      <c r="AC1" s="149">
        <v>2037</v>
      </c>
      <c r="AD1" s="149">
        <v>2038</v>
      </c>
      <c r="AE1" s="149">
        <v>2039</v>
      </c>
      <c r="AF1" s="149">
        <v>2040</v>
      </c>
      <c r="AG1" s="149">
        <v>2041</v>
      </c>
      <c r="AH1" s="149">
        <v>2042</v>
      </c>
      <c r="AI1" s="149">
        <v>2043</v>
      </c>
      <c r="AJ1" s="149">
        <v>2044</v>
      </c>
      <c r="AK1" s="149">
        <v>2045</v>
      </c>
      <c r="AL1" s="149">
        <v>2046</v>
      </c>
      <c r="AM1" s="149">
        <v>2047</v>
      </c>
      <c r="AN1" s="149">
        <v>2048</v>
      </c>
      <c r="AO1" s="149">
        <v>2049</v>
      </c>
      <c r="AP1" s="149">
        <v>2050</v>
      </c>
      <c r="AQ1" s="149">
        <v>2051</v>
      </c>
      <c r="AR1" s="149">
        <v>2052</v>
      </c>
      <c r="AS1" s="149">
        <v>2053</v>
      </c>
      <c r="AT1" s="149">
        <v>2054</v>
      </c>
      <c r="AU1" s="150">
        <v>2055</v>
      </c>
    </row>
    <row r="2" spans="1:47" x14ac:dyDescent="0.3">
      <c r="A2" s="129" t="s">
        <v>167</v>
      </c>
      <c r="B2" s="21" t="s">
        <v>173</v>
      </c>
      <c r="C2" s="130" t="s">
        <v>26</v>
      </c>
      <c r="D2" s="130" t="s">
        <v>171</v>
      </c>
      <c r="E2" s="21" t="s">
        <v>174</v>
      </c>
      <c r="F2" s="21" t="s">
        <v>7</v>
      </c>
      <c r="G2" s="131" t="s">
        <v>70</v>
      </c>
      <c r="H2" s="131" t="s">
        <v>172</v>
      </c>
      <c r="I2" s="132"/>
      <c r="J2" s="133"/>
      <c r="K2" s="133"/>
      <c r="L2" s="134"/>
      <c r="M2" s="135">
        <f>M3*1.01</f>
        <v>0.87993308879999999</v>
      </c>
      <c r="N2" s="136">
        <f>N3*1.01</f>
        <v>0.95200317400000001</v>
      </c>
      <c r="O2" s="136">
        <f t="shared" ref="O2:AT2" si="0">O3*1.01</f>
        <v>0.99640447080000005</v>
      </c>
      <c r="P2" s="136">
        <f t="shared" si="0"/>
        <v>1.0155429607999999</v>
      </c>
      <c r="Q2" s="136">
        <f t="shared" si="0"/>
        <v>1.0352282648</v>
      </c>
      <c r="R2" s="136">
        <f t="shared" si="0"/>
        <v>1.0352282648</v>
      </c>
      <c r="S2" s="136">
        <f t="shared" si="0"/>
        <v>1.0352282648</v>
      </c>
      <c r="T2" s="136">
        <f t="shared" si="0"/>
        <v>1.0352282648</v>
      </c>
      <c r="U2" s="136">
        <f t="shared" si="0"/>
        <v>1.0352282648</v>
      </c>
      <c r="V2" s="136">
        <f t="shared" si="0"/>
        <v>1.0352282648</v>
      </c>
      <c r="W2" s="136">
        <f t="shared" si="0"/>
        <v>1.0352282648</v>
      </c>
      <c r="X2" s="136">
        <f t="shared" si="0"/>
        <v>1.0352282648</v>
      </c>
      <c r="Y2" s="136">
        <f t="shared" si="0"/>
        <v>1.0352282648</v>
      </c>
      <c r="Z2" s="136">
        <f t="shared" si="0"/>
        <v>1.0352282648</v>
      </c>
      <c r="AA2" s="136">
        <f t="shared" si="0"/>
        <v>1.0352282648</v>
      </c>
      <c r="AB2" s="136">
        <f t="shared" si="0"/>
        <v>1.0352282648</v>
      </c>
      <c r="AC2" s="136">
        <f t="shared" si="0"/>
        <v>1.0352282648</v>
      </c>
      <c r="AD2" s="136">
        <f t="shared" si="0"/>
        <v>1.0352282648</v>
      </c>
      <c r="AE2" s="136">
        <f t="shared" si="0"/>
        <v>1.0352282648</v>
      </c>
      <c r="AF2" s="136">
        <f t="shared" si="0"/>
        <v>1.0352282648</v>
      </c>
      <c r="AG2" s="136">
        <f t="shared" si="0"/>
        <v>1.0352282648</v>
      </c>
      <c r="AH2" s="136">
        <f t="shared" si="0"/>
        <v>1.0352282648</v>
      </c>
      <c r="AI2" s="136">
        <f t="shared" si="0"/>
        <v>1.0352282648</v>
      </c>
      <c r="AJ2" s="136">
        <f t="shared" si="0"/>
        <v>1.0352282648</v>
      </c>
      <c r="AK2" s="136">
        <f t="shared" si="0"/>
        <v>1.0352282648</v>
      </c>
      <c r="AL2" s="136">
        <f t="shared" si="0"/>
        <v>1.0352282648</v>
      </c>
      <c r="AM2" s="136">
        <f t="shared" si="0"/>
        <v>1.0352282648</v>
      </c>
      <c r="AN2" s="136">
        <f t="shared" si="0"/>
        <v>1.0352282648</v>
      </c>
      <c r="AO2" s="136">
        <f t="shared" si="0"/>
        <v>1.0352282648</v>
      </c>
      <c r="AP2" s="136">
        <f t="shared" si="0"/>
        <v>1.0352282648</v>
      </c>
      <c r="AQ2" s="136">
        <f t="shared" si="0"/>
        <v>1.0352282648</v>
      </c>
      <c r="AR2" s="136">
        <f t="shared" si="0"/>
        <v>1.0352282648</v>
      </c>
      <c r="AS2" s="136">
        <f t="shared" si="0"/>
        <v>1.0352282648</v>
      </c>
      <c r="AT2" s="136">
        <f t="shared" si="0"/>
        <v>1.0352282648</v>
      </c>
      <c r="AU2" s="137">
        <f>AU3*1.01</f>
        <v>1.0352282648</v>
      </c>
    </row>
    <row r="3" spans="1:47" ht="15" thickBot="1" x14ac:dyDescent="0.35">
      <c r="A3" s="138" t="s">
        <v>167</v>
      </c>
      <c r="B3" s="139" t="s">
        <v>175</v>
      </c>
      <c r="C3" s="140" t="s">
        <v>26</v>
      </c>
      <c r="D3" s="140" t="s">
        <v>171</v>
      </c>
      <c r="E3" s="139" t="s">
        <v>174</v>
      </c>
      <c r="F3" s="139" t="s">
        <v>7</v>
      </c>
      <c r="G3" s="141" t="s">
        <v>70</v>
      </c>
      <c r="H3" s="141" t="s">
        <v>172</v>
      </c>
      <c r="I3" s="142"/>
      <c r="J3" s="143"/>
      <c r="K3" s="143"/>
      <c r="L3" s="144"/>
      <c r="M3" s="145">
        <v>0.87122087999999998</v>
      </c>
      <c r="N3" s="146">
        <v>0.94257740000000001</v>
      </c>
      <c r="O3" s="146">
        <v>0.98653908000000001</v>
      </c>
      <c r="P3" s="146">
        <v>1.0054880799999999</v>
      </c>
      <c r="Q3" s="146">
        <v>1.0249784799999999</v>
      </c>
      <c r="R3" s="146">
        <v>1.0249784799999999</v>
      </c>
      <c r="S3" s="146">
        <v>1.0249784799999999</v>
      </c>
      <c r="T3" s="146">
        <v>1.0249784799999999</v>
      </c>
      <c r="U3" s="146">
        <v>1.0249784799999999</v>
      </c>
      <c r="V3" s="146">
        <v>1.0249784799999999</v>
      </c>
      <c r="W3" s="146">
        <v>1.0249784799999999</v>
      </c>
      <c r="X3" s="146">
        <v>1.0249784799999999</v>
      </c>
      <c r="Y3" s="146">
        <v>1.0249784799999999</v>
      </c>
      <c r="Z3" s="146">
        <v>1.0249784799999999</v>
      </c>
      <c r="AA3" s="146">
        <v>1.0249784799999999</v>
      </c>
      <c r="AB3" s="146">
        <v>1.0249784799999999</v>
      </c>
      <c r="AC3" s="146">
        <v>1.0249784799999999</v>
      </c>
      <c r="AD3" s="146">
        <v>1.0249784799999999</v>
      </c>
      <c r="AE3" s="146">
        <v>1.0249784799999999</v>
      </c>
      <c r="AF3" s="146">
        <v>1.0249784799999999</v>
      </c>
      <c r="AG3" s="146">
        <v>1.0249784799999999</v>
      </c>
      <c r="AH3" s="146">
        <v>1.0249784799999999</v>
      </c>
      <c r="AI3" s="146">
        <v>1.0249784799999999</v>
      </c>
      <c r="AJ3" s="146">
        <v>1.0249784799999999</v>
      </c>
      <c r="AK3" s="146">
        <v>1.0249784799999999</v>
      </c>
      <c r="AL3" s="146">
        <v>1.0249784799999999</v>
      </c>
      <c r="AM3" s="146">
        <v>1.0249784799999999</v>
      </c>
      <c r="AN3" s="146">
        <v>1.0249784799999999</v>
      </c>
      <c r="AO3" s="146">
        <v>1.0249784799999999</v>
      </c>
      <c r="AP3" s="146">
        <v>1.0249784799999999</v>
      </c>
      <c r="AQ3" s="146">
        <v>1.0249784799999999</v>
      </c>
      <c r="AR3" s="146">
        <v>1.0249784799999999</v>
      </c>
      <c r="AS3" s="146">
        <v>1.0249784799999999</v>
      </c>
      <c r="AT3" s="146">
        <v>1.0249784799999999</v>
      </c>
      <c r="AU3" s="147">
        <v>1.0249784799999999</v>
      </c>
    </row>
    <row r="4" spans="1:47" x14ac:dyDescent="0.3">
      <c r="A4" s="129" t="s">
        <v>167</v>
      </c>
      <c r="B4" s="21" t="s">
        <v>173</v>
      </c>
      <c r="C4" s="130" t="s">
        <v>30</v>
      </c>
      <c r="D4" s="130" t="s">
        <v>171</v>
      </c>
      <c r="E4" s="21" t="s">
        <v>174</v>
      </c>
      <c r="F4" s="21" t="s">
        <v>7</v>
      </c>
      <c r="G4" s="131" t="s">
        <v>70</v>
      </c>
      <c r="H4" s="131" t="s">
        <v>172</v>
      </c>
      <c r="I4" s="132"/>
      <c r="J4" s="133"/>
      <c r="K4" s="133"/>
      <c r="L4" s="134"/>
      <c r="M4" s="135">
        <f>M5*1.01</f>
        <v>0.10961475431899062</v>
      </c>
      <c r="N4" s="136">
        <f>N5*1.01</f>
        <v>0.11859264682411302</v>
      </c>
      <c r="O4" s="136">
        <f t="shared" ref="O4:AT4" si="1">O5*1.01</f>
        <v>0.12412379152377871</v>
      </c>
      <c r="P4" s="136">
        <f t="shared" si="1"/>
        <v>0.1265079056184622</v>
      </c>
      <c r="Q4" s="136">
        <f t="shared" si="1"/>
        <v>0.12896013725870806</v>
      </c>
      <c r="R4" s="136">
        <f t="shared" si="1"/>
        <v>0.12896013725870806</v>
      </c>
      <c r="S4" s="136">
        <f t="shared" si="1"/>
        <v>0.12896013725870806</v>
      </c>
      <c r="T4" s="136">
        <f t="shared" si="1"/>
        <v>0.12896013725870806</v>
      </c>
      <c r="U4" s="136">
        <f t="shared" si="1"/>
        <v>0.12896013725870806</v>
      </c>
      <c r="V4" s="136">
        <f t="shared" si="1"/>
        <v>0.12896013725870806</v>
      </c>
      <c r="W4" s="136">
        <f t="shared" si="1"/>
        <v>0.12896013725870806</v>
      </c>
      <c r="X4" s="136">
        <f t="shared" si="1"/>
        <v>0.12896013725870806</v>
      </c>
      <c r="Y4" s="136">
        <f t="shared" si="1"/>
        <v>0.12896013725870806</v>
      </c>
      <c r="Z4" s="136">
        <f t="shared" si="1"/>
        <v>0.12896013725870806</v>
      </c>
      <c r="AA4" s="136">
        <f t="shared" si="1"/>
        <v>0.12896013725870806</v>
      </c>
      <c r="AB4" s="136">
        <f t="shared" si="1"/>
        <v>0.12896013725870806</v>
      </c>
      <c r="AC4" s="136">
        <f t="shared" si="1"/>
        <v>0.12896013725870806</v>
      </c>
      <c r="AD4" s="136">
        <f t="shared" si="1"/>
        <v>0.12896013725870806</v>
      </c>
      <c r="AE4" s="136">
        <f t="shared" si="1"/>
        <v>0.12896013725870806</v>
      </c>
      <c r="AF4" s="136">
        <f t="shared" si="1"/>
        <v>0.12896013725870806</v>
      </c>
      <c r="AG4" s="136">
        <f t="shared" si="1"/>
        <v>0.12896013725870806</v>
      </c>
      <c r="AH4" s="136">
        <f t="shared" si="1"/>
        <v>0.12896013725870806</v>
      </c>
      <c r="AI4" s="136">
        <f t="shared" si="1"/>
        <v>0.12896013725870806</v>
      </c>
      <c r="AJ4" s="136">
        <f t="shared" si="1"/>
        <v>0.12896013725870806</v>
      </c>
      <c r="AK4" s="136">
        <f t="shared" si="1"/>
        <v>0.12896013725870806</v>
      </c>
      <c r="AL4" s="136">
        <f t="shared" si="1"/>
        <v>0.12896013725870806</v>
      </c>
      <c r="AM4" s="136">
        <f t="shared" si="1"/>
        <v>0.12896013725870806</v>
      </c>
      <c r="AN4" s="136">
        <f t="shared" si="1"/>
        <v>0.12896013725870806</v>
      </c>
      <c r="AO4" s="136">
        <f t="shared" si="1"/>
        <v>0.12896013725870806</v>
      </c>
      <c r="AP4" s="136">
        <f t="shared" si="1"/>
        <v>0.12896013725870806</v>
      </c>
      <c r="AQ4" s="136">
        <f t="shared" si="1"/>
        <v>0.12896013725870806</v>
      </c>
      <c r="AR4" s="136">
        <f t="shared" si="1"/>
        <v>0.12896013725870806</v>
      </c>
      <c r="AS4" s="136">
        <f t="shared" si="1"/>
        <v>0.12896013725870806</v>
      </c>
      <c r="AT4" s="136">
        <f t="shared" si="1"/>
        <v>0.12896013725870806</v>
      </c>
      <c r="AU4" s="137">
        <f>AU5*1.01</f>
        <v>0.12896013725870806</v>
      </c>
    </row>
    <row r="5" spans="1:47" ht="15" thickBot="1" x14ac:dyDescent="0.35">
      <c r="A5" s="138" t="s">
        <v>167</v>
      </c>
      <c r="B5" s="139" t="s">
        <v>175</v>
      </c>
      <c r="C5" s="140" t="s">
        <v>30</v>
      </c>
      <c r="D5" s="140" t="s">
        <v>171</v>
      </c>
      <c r="E5" s="139" t="s">
        <v>174</v>
      </c>
      <c r="F5" s="139" t="s">
        <v>7</v>
      </c>
      <c r="G5" s="141" t="s">
        <v>70</v>
      </c>
      <c r="H5" s="141" t="s">
        <v>172</v>
      </c>
      <c r="I5" s="142"/>
      <c r="J5" s="143"/>
      <c r="K5" s="143"/>
      <c r="L5" s="144"/>
      <c r="M5" s="145">
        <v>0.10852945972177289</v>
      </c>
      <c r="N5" s="146">
        <v>0.11741846220209211</v>
      </c>
      <c r="O5" s="146">
        <v>0.1228948430928502</v>
      </c>
      <c r="P5" s="146">
        <v>0.12525535209748734</v>
      </c>
      <c r="Q5" s="146">
        <v>0.12768330421654264</v>
      </c>
      <c r="R5" s="146">
        <v>0.12768330421654264</v>
      </c>
      <c r="S5" s="146">
        <v>0.12768330421654264</v>
      </c>
      <c r="T5" s="146">
        <v>0.12768330421654264</v>
      </c>
      <c r="U5" s="146">
        <v>0.12768330421654264</v>
      </c>
      <c r="V5" s="146">
        <v>0.12768330421654264</v>
      </c>
      <c r="W5" s="146">
        <v>0.12768330421654264</v>
      </c>
      <c r="X5" s="146">
        <v>0.12768330421654264</v>
      </c>
      <c r="Y5" s="146">
        <v>0.12768330421654264</v>
      </c>
      <c r="Z5" s="146">
        <v>0.12768330421654264</v>
      </c>
      <c r="AA5" s="146">
        <v>0.12768330421654264</v>
      </c>
      <c r="AB5" s="146">
        <v>0.12768330421654264</v>
      </c>
      <c r="AC5" s="146">
        <v>0.12768330421654264</v>
      </c>
      <c r="AD5" s="146">
        <v>0.12768330421654264</v>
      </c>
      <c r="AE5" s="146">
        <v>0.12768330421654264</v>
      </c>
      <c r="AF5" s="146">
        <v>0.12768330421654264</v>
      </c>
      <c r="AG5" s="146">
        <v>0.12768330421654264</v>
      </c>
      <c r="AH5" s="146">
        <v>0.12768330421654264</v>
      </c>
      <c r="AI5" s="146">
        <v>0.12768330421654264</v>
      </c>
      <c r="AJ5" s="146">
        <v>0.12768330421654264</v>
      </c>
      <c r="AK5" s="146">
        <v>0.12768330421654264</v>
      </c>
      <c r="AL5" s="146">
        <v>0.12768330421654264</v>
      </c>
      <c r="AM5" s="146">
        <v>0.12768330421654264</v>
      </c>
      <c r="AN5" s="146">
        <v>0.12768330421654264</v>
      </c>
      <c r="AO5" s="146">
        <v>0.12768330421654264</v>
      </c>
      <c r="AP5" s="146">
        <v>0.12768330421654264</v>
      </c>
      <c r="AQ5" s="146">
        <v>0.12768330421654264</v>
      </c>
      <c r="AR5" s="146">
        <v>0.12768330421654264</v>
      </c>
      <c r="AS5" s="146">
        <v>0.12768330421654264</v>
      </c>
      <c r="AT5" s="146">
        <v>0.12768330421654264</v>
      </c>
      <c r="AU5" s="147">
        <v>0.12768330421654264</v>
      </c>
    </row>
    <row r="6" spans="1:47" x14ac:dyDescent="0.3">
      <c r="A6" s="129" t="s">
        <v>167</v>
      </c>
      <c r="B6" s="21" t="s">
        <v>173</v>
      </c>
      <c r="C6" s="130" t="s">
        <v>28</v>
      </c>
      <c r="D6" s="130" t="s">
        <v>171</v>
      </c>
      <c r="E6" s="21" t="s">
        <v>174</v>
      </c>
      <c r="F6" s="21" t="s">
        <v>7</v>
      </c>
      <c r="G6" s="131" t="s">
        <v>70</v>
      </c>
      <c r="H6" s="131" t="s">
        <v>172</v>
      </c>
      <c r="I6" s="132"/>
      <c r="J6" s="133"/>
      <c r="K6" s="133"/>
      <c r="L6" s="134"/>
      <c r="M6" s="135">
        <f>M7*1.01</f>
        <v>5.8987870489510489E-3</v>
      </c>
      <c r="N6" s="136">
        <f>N7*1.01</f>
        <v>6.3819216083916084E-3</v>
      </c>
      <c r="O6" s="136">
        <f t="shared" ref="O6:AT6" si="2">O7*1.01</f>
        <v>6.6795735524475524E-3</v>
      </c>
      <c r="P6" s="136">
        <f t="shared" si="2"/>
        <v>6.8078718041958046E-3</v>
      </c>
      <c r="Q6" s="136">
        <f t="shared" si="2"/>
        <v>6.9398357202797275E-3</v>
      </c>
      <c r="R6" s="136">
        <f t="shared" si="2"/>
        <v>6.3395308489510485E-2</v>
      </c>
      <c r="S6" s="136">
        <f t="shared" si="2"/>
        <v>0.12193413933566433</v>
      </c>
      <c r="T6" s="136">
        <f t="shared" si="2"/>
        <v>0.18255632825874127</v>
      </c>
      <c r="U6" s="136">
        <f t="shared" si="2"/>
        <v>0.24527599972027969</v>
      </c>
      <c r="V6" s="136">
        <f t="shared" si="2"/>
        <v>0.31007196702797202</v>
      </c>
      <c r="W6" s="136">
        <f t="shared" si="2"/>
        <v>0.31731075356643357</v>
      </c>
      <c r="X6" s="136">
        <f t="shared" si="2"/>
        <v>0.32455660233566436</v>
      </c>
      <c r="Y6" s="136">
        <f t="shared" si="2"/>
        <v>0.33179538887412591</v>
      </c>
      <c r="Z6" s="136">
        <f t="shared" si="2"/>
        <v>0.33904829987412594</v>
      </c>
      <c r="AA6" s="136">
        <f t="shared" si="2"/>
        <v>0.34629414864335667</v>
      </c>
      <c r="AB6" s="136">
        <f t="shared" si="2"/>
        <v>0.35514312379720286</v>
      </c>
      <c r="AC6" s="136">
        <f t="shared" si="2"/>
        <v>0.36400622341258743</v>
      </c>
      <c r="AD6" s="136">
        <f t="shared" si="2"/>
        <v>0.3728622607972028</v>
      </c>
      <c r="AE6" s="136">
        <f t="shared" si="2"/>
        <v>0.38171123595104894</v>
      </c>
      <c r="AF6" s="136">
        <f t="shared" si="2"/>
        <v>0.39057433556643356</v>
      </c>
      <c r="AG6" s="136">
        <f t="shared" si="2"/>
        <v>0.40101937487412581</v>
      </c>
      <c r="AH6" s="136">
        <f t="shared" si="2"/>
        <v>0.41145028972027969</v>
      </c>
      <c r="AI6" s="136">
        <f t="shared" si="2"/>
        <v>0.42189532902797205</v>
      </c>
      <c r="AJ6" s="136">
        <f t="shared" si="2"/>
        <v>0.43233330610489518</v>
      </c>
      <c r="AK6" s="136">
        <f t="shared" si="2"/>
        <v>0.44277128318181813</v>
      </c>
      <c r="AL6" s="136">
        <f t="shared" si="2"/>
        <v>0.45436040387412585</v>
      </c>
      <c r="AM6" s="136">
        <f t="shared" si="2"/>
        <v>0.46594952456643357</v>
      </c>
      <c r="AN6" s="136">
        <f t="shared" si="2"/>
        <v>0.47753864525874123</v>
      </c>
      <c r="AO6" s="136">
        <f t="shared" si="2"/>
        <v>0.48912070372027977</v>
      </c>
      <c r="AP6" s="136">
        <f t="shared" si="2"/>
        <v>0.50070982441258738</v>
      </c>
      <c r="AQ6" s="136">
        <f t="shared" si="2"/>
        <v>0.51254612318181814</v>
      </c>
      <c r="AR6" s="136">
        <f t="shared" si="2"/>
        <v>0.52462960002797188</v>
      </c>
      <c r="AS6" s="136">
        <f t="shared" si="2"/>
        <v>0.53696731718181823</v>
      </c>
      <c r="AT6" s="136">
        <f t="shared" si="2"/>
        <v>0.54955927464335663</v>
      </c>
      <c r="AU6" s="137">
        <f>AU7*1.01</f>
        <v>0.56242665910489509</v>
      </c>
    </row>
    <row r="7" spans="1:47" ht="15" thickBot="1" x14ac:dyDescent="0.35">
      <c r="A7" s="138" t="s">
        <v>167</v>
      </c>
      <c r="B7" s="139" t="s">
        <v>175</v>
      </c>
      <c r="C7" s="140" t="s">
        <v>28</v>
      </c>
      <c r="D7" s="140" t="s">
        <v>171</v>
      </c>
      <c r="E7" s="139" t="s">
        <v>174</v>
      </c>
      <c r="F7" s="139" t="s">
        <v>7</v>
      </c>
      <c r="G7" s="141" t="s">
        <v>70</v>
      </c>
      <c r="H7" s="141" t="s">
        <v>172</v>
      </c>
      <c r="I7" s="142"/>
      <c r="J7" s="143"/>
      <c r="K7" s="143"/>
      <c r="L7" s="144"/>
      <c r="M7" s="145">
        <v>5.8403832167832166E-3</v>
      </c>
      <c r="N7" s="146">
        <v>6.3187342657342657E-3</v>
      </c>
      <c r="O7" s="146">
        <v>6.613439160839161E-3</v>
      </c>
      <c r="P7" s="146">
        <v>6.7404671328671331E-3</v>
      </c>
      <c r="Q7" s="146">
        <v>6.8711244755244828E-3</v>
      </c>
      <c r="R7" s="146">
        <v>6.2767632167832169E-2</v>
      </c>
      <c r="S7" s="146">
        <v>0.12072687062937063</v>
      </c>
      <c r="T7" s="146">
        <v>0.18074883986013987</v>
      </c>
      <c r="U7" s="146">
        <v>0.24284752447552443</v>
      </c>
      <c r="V7" s="146">
        <v>0.30700194755244753</v>
      </c>
      <c r="W7" s="146">
        <v>0.31416906293706293</v>
      </c>
      <c r="X7" s="146">
        <v>0.32134317062937062</v>
      </c>
      <c r="Y7" s="146">
        <v>0.32851028601398602</v>
      </c>
      <c r="Z7" s="146">
        <v>0.33569138601398607</v>
      </c>
      <c r="AA7" s="146">
        <v>0.34286549370629371</v>
      </c>
      <c r="AB7" s="146">
        <v>0.35162685524475529</v>
      </c>
      <c r="AC7" s="146">
        <v>0.36040220139860141</v>
      </c>
      <c r="AD7" s="146">
        <v>0.36917055524475523</v>
      </c>
      <c r="AE7" s="146">
        <v>0.37793191678321675</v>
      </c>
      <c r="AF7" s="146">
        <v>0.38670726293706292</v>
      </c>
      <c r="AG7" s="146">
        <v>0.39704888601398597</v>
      </c>
      <c r="AH7" s="146">
        <v>0.40737652447552447</v>
      </c>
      <c r="AI7" s="146">
        <v>0.41771814755244757</v>
      </c>
      <c r="AJ7" s="146">
        <v>0.42805277832167837</v>
      </c>
      <c r="AK7" s="146">
        <v>0.43838740909090906</v>
      </c>
      <c r="AL7" s="146">
        <v>0.44986178601398596</v>
      </c>
      <c r="AM7" s="146">
        <v>0.46133616293706292</v>
      </c>
      <c r="AN7" s="146">
        <v>0.47281053986013982</v>
      </c>
      <c r="AO7" s="146">
        <v>0.48427792447552453</v>
      </c>
      <c r="AP7" s="146">
        <v>0.49575230139860138</v>
      </c>
      <c r="AQ7" s="146">
        <v>0.50747140909090904</v>
      </c>
      <c r="AR7" s="146">
        <v>0.51943524755244741</v>
      </c>
      <c r="AS7" s="146">
        <v>0.53165080909090912</v>
      </c>
      <c r="AT7" s="146">
        <v>0.54411809370629372</v>
      </c>
      <c r="AU7" s="147">
        <v>0.55685807832167833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2"/>
  <sheetViews>
    <sheetView workbookViewId="0"/>
  </sheetViews>
  <sheetFormatPr defaultColWidth="8.6640625" defaultRowHeight="14.4" x14ac:dyDescent="0.3"/>
  <cols>
    <col min="1" max="1" width="8.44140625" bestFit="1" customWidth="1"/>
    <col min="2" max="2" width="34.44140625" bestFit="1" customWidth="1"/>
    <col min="3" max="3" width="20.6640625" bestFit="1" customWidth="1"/>
    <col min="4" max="4" width="37.44140625" bestFit="1" customWidth="1"/>
  </cols>
  <sheetData>
    <row r="1" spans="1:4" ht="15" thickBot="1" x14ac:dyDescent="0.35">
      <c r="A1" s="9" t="s">
        <v>15</v>
      </c>
      <c r="B1" s="10" t="s">
        <v>16</v>
      </c>
      <c r="C1" s="10" t="s">
        <v>17</v>
      </c>
      <c r="D1" s="11" t="s">
        <v>56</v>
      </c>
    </row>
    <row r="2" spans="1:4" x14ac:dyDescent="0.3">
      <c r="A2" s="34" t="s">
        <v>167</v>
      </c>
      <c r="B2" s="35" t="s">
        <v>19</v>
      </c>
      <c r="C2" s="62" t="s">
        <v>20</v>
      </c>
      <c r="D2" s="63">
        <v>1</v>
      </c>
    </row>
    <row r="3" spans="1:4" x14ac:dyDescent="0.3">
      <c r="A3" s="6" t="s">
        <v>167</v>
      </c>
      <c r="B3" s="5" t="s">
        <v>21</v>
      </c>
      <c r="C3" s="25" t="s">
        <v>22</v>
      </c>
      <c r="D3" s="64">
        <v>1</v>
      </c>
    </row>
    <row r="4" spans="1:4" x14ac:dyDescent="0.3">
      <c r="A4" s="6" t="s">
        <v>167</v>
      </c>
      <c r="B4" s="5" t="s">
        <v>23</v>
      </c>
      <c r="C4" s="25" t="s">
        <v>24</v>
      </c>
      <c r="D4" s="64">
        <v>1</v>
      </c>
    </row>
    <row r="5" spans="1:4" x14ac:dyDescent="0.3">
      <c r="A5" s="6" t="s">
        <v>167</v>
      </c>
      <c r="B5" s="25" t="s">
        <v>25</v>
      </c>
      <c r="C5" s="5" t="s">
        <v>26</v>
      </c>
      <c r="D5" s="64">
        <v>1</v>
      </c>
    </row>
    <row r="6" spans="1:4" x14ac:dyDescent="0.3">
      <c r="A6" s="6" t="s">
        <v>167</v>
      </c>
      <c r="B6" s="5" t="s">
        <v>27</v>
      </c>
      <c r="C6" s="25" t="s">
        <v>28</v>
      </c>
      <c r="D6" s="64">
        <v>1</v>
      </c>
    </row>
    <row r="7" spans="1:4" x14ac:dyDescent="0.3">
      <c r="A7" s="6" t="s">
        <v>167</v>
      </c>
      <c r="B7" s="5" t="s">
        <v>29</v>
      </c>
      <c r="C7" s="25" t="s">
        <v>30</v>
      </c>
      <c r="D7" s="64">
        <v>1</v>
      </c>
    </row>
    <row r="8" spans="1:4" x14ac:dyDescent="0.3">
      <c r="A8" s="6" t="s">
        <v>167</v>
      </c>
      <c r="B8" s="5" t="s">
        <v>31</v>
      </c>
      <c r="C8" s="25" t="s">
        <v>32</v>
      </c>
      <c r="D8" s="64">
        <v>1</v>
      </c>
    </row>
    <row r="9" spans="1:4" x14ac:dyDescent="0.3">
      <c r="A9" s="6" t="s">
        <v>167</v>
      </c>
      <c r="B9" s="5" t="s">
        <v>33</v>
      </c>
      <c r="C9" s="25" t="s">
        <v>34</v>
      </c>
      <c r="D9" s="64">
        <v>1</v>
      </c>
    </row>
    <row r="10" spans="1:4" x14ac:dyDescent="0.3">
      <c r="A10" s="6" t="s">
        <v>167</v>
      </c>
      <c r="B10" s="5" t="s">
        <v>81</v>
      </c>
      <c r="C10" s="25" t="s">
        <v>84</v>
      </c>
      <c r="D10" s="64">
        <v>1</v>
      </c>
    </row>
    <row r="11" spans="1:4" x14ac:dyDescent="0.3">
      <c r="A11" s="6" t="s">
        <v>167</v>
      </c>
      <c r="B11" s="5" t="s">
        <v>83</v>
      </c>
      <c r="C11" s="25" t="s">
        <v>85</v>
      </c>
      <c r="D11" s="64">
        <v>1</v>
      </c>
    </row>
    <row r="12" spans="1:4" ht="15" thickBot="1" x14ac:dyDescent="0.35">
      <c r="A12" s="7" t="s">
        <v>167</v>
      </c>
      <c r="B12" s="8" t="s">
        <v>82</v>
      </c>
      <c r="C12" s="26" t="s">
        <v>86</v>
      </c>
      <c r="D12" s="6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"/>
  <sheetViews>
    <sheetView zoomScale="70" zoomScaleNormal="70" workbookViewId="0">
      <pane ySplit="1" topLeftCell="A2" activePane="bottomLeft" state="frozen"/>
      <selection activeCell="G1" sqref="G1"/>
      <selection pane="bottomLeft" activeCell="A2" sqref="A2:XFD51"/>
    </sheetView>
  </sheetViews>
  <sheetFormatPr defaultColWidth="8.6640625" defaultRowHeight="14.4" x14ac:dyDescent="0.3"/>
  <cols>
    <col min="1" max="1" width="14.33203125" customWidth="1"/>
    <col min="2" max="2" width="39.5546875" customWidth="1"/>
    <col min="3" max="3" width="18.6640625" bestFit="1" customWidth="1"/>
    <col min="4" max="4" width="66.5546875" bestFit="1" customWidth="1"/>
    <col min="5" max="5" width="17.44140625" customWidth="1"/>
    <col min="6" max="6" width="15" customWidth="1"/>
    <col min="7" max="7" width="51.6640625" customWidth="1"/>
    <col min="8" max="8" width="59.5546875" customWidth="1"/>
    <col min="9" max="9" width="13.33203125" bestFit="1" customWidth="1"/>
    <col min="10" max="10" width="16.33203125" customWidth="1"/>
    <col min="11" max="11" width="16" customWidth="1"/>
    <col min="12" max="12" width="8.6640625" customWidth="1"/>
    <col min="13" max="13" width="18.6640625" customWidth="1"/>
    <col min="14" max="14" width="44.33203125" customWidth="1"/>
  </cols>
  <sheetData>
    <row r="1" spans="1:14" ht="29.4" thickBot="1" x14ac:dyDescent="0.35">
      <c r="A1" s="9" t="s">
        <v>15</v>
      </c>
      <c r="B1" s="10" t="s">
        <v>12</v>
      </c>
      <c r="C1" s="10" t="s">
        <v>37</v>
      </c>
      <c r="D1" s="10" t="s">
        <v>57</v>
      </c>
      <c r="E1" s="18" t="s">
        <v>58</v>
      </c>
      <c r="F1" s="10" t="s">
        <v>41</v>
      </c>
      <c r="G1" s="23" t="s">
        <v>59</v>
      </c>
      <c r="H1" s="23" t="s">
        <v>60</v>
      </c>
      <c r="I1" s="10" t="s">
        <v>47</v>
      </c>
      <c r="J1" s="18" t="s">
        <v>61</v>
      </c>
      <c r="K1" s="18" t="s">
        <v>62</v>
      </c>
      <c r="L1" s="17" t="s">
        <v>63</v>
      </c>
      <c r="M1" s="22" t="s">
        <v>64</v>
      </c>
      <c r="N1" s="11" t="s">
        <v>65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sheetPr>
    <tabColor rgb="FF92D050"/>
  </sheetPr>
  <dimension ref="A1:Q71"/>
  <sheetViews>
    <sheetView zoomScale="89" zoomScaleNormal="107" workbookViewId="0">
      <pane ySplit="1" topLeftCell="A2" activePane="bottomLeft" state="frozen"/>
      <selection pane="bottomLeft" activeCell="F41" sqref="F41:G71"/>
    </sheetView>
  </sheetViews>
  <sheetFormatPr defaultColWidth="8.6640625" defaultRowHeight="14.4" x14ac:dyDescent="0.3"/>
  <cols>
    <col min="1" max="1" width="10.6640625" style="1" bestFit="1" customWidth="1"/>
    <col min="2" max="2" width="9.44140625" style="1" bestFit="1" customWidth="1"/>
    <col min="3" max="3" width="20.5546875" style="1" bestFit="1" customWidth="1"/>
    <col min="4" max="4" width="26.6640625" style="1" bestFit="1" customWidth="1"/>
    <col min="5" max="5" width="14.109375" style="1" bestFit="1" customWidth="1"/>
    <col min="6" max="6" width="9.88671875" style="1" bestFit="1" customWidth="1"/>
    <col min="7" max="7" width="8.88671875" style="1" bestFit="1" customWidth="1"/>
    <col min="8" max="9" width="9" style="1" bestFit="1" customWidth="1"/>
    <col min="10" max="12" width="5.44140625" style="1" bestFit="1" customWidth="1"/>
    <col min="13" max="13" width="7.44140625" style="1" bestFit="1" customWidth="1"/>
    <col min="14" max="16" width="9.88671875" style="1" bestFit="1" customWidth="1"/>
    <col min="17" max="17" width="17.88671875" style="1" bestFit="1" customWidth="1"/>
    <col min="18" max="16384" width="8.6640625" style="1"/>
  </cols>
  <sheetData>
    <row r="1" spans="1:17" ht="15" thickBot="1" x14ac:dyDescent="0.35">
      <c r="A1" s="43" t="s">
        <v>15</v>
      </c>
      <c r="B1" s="44" t="s">
        <v>66</v>
      </c>
      <c r="C1" s="44" t="s">
        <v>35</v>
      </c>
      <c r="D1" s="44" t="s">
        <v>36</v>
      </c>
      <c r="E1" s="44" t="s">
        <v>37</v>
      </c>
      <c r="F1" s="44" t="s">
        <v>40</v>
      </c>
      <c r="G1" s="44" t="s">
        <v>41</v>
      </c>
      <c r="H1" s="44" t="s">
        <v>42</v>
      </c>
      <c r="I1" s="44" t="s">
        <v>43</v>
      </c>
      <c r="J1" s="44" t="s">
        <v>44</v>
      </c>
      <c r="K1" s="44" t="s">
        <v>45</v>
      </c>
      <c r="L1" s="44" t="s">
        <v>46</v>
      </c>
      <c r="M1" s="44" t="s">
        <v>47</v>
      </c>
      <c r="N1" s="44" t="s">
        <v>48</v>
      </c>
      <c r="O1" s="44" t="s">
        <v>49</v>
      </c>
      <c r="P1" s="44" t="s">
        <v>50</v>
      </c>
      <c r="Q1" s="45" t="s">
        <v>67</v>
      </c>
    </row>
    <row r="2" spans="1:17" x14ac:dyDescent="0.3">
      <c r="A2" s="83" t="s">
        <v>6</v>
      </c>
      <c r="B2" s="84" t="s">
        <v>87</v>
      </c>
      <c r="C2" s="84" t="s">
        <v>88</v>
      </c>
      <c r="D2" s="84" t="s">
        <v>89</v>
      </c>
      <c r="E2" s="84" t="s">
        <v>90</v>
      </c>
      <c r="F2" s="84" t="s">
        <v>10</v>
      </c>
      <c r="G2" s="84" t="s">
        <v>7</v>
      </c>
      <c r="H2" s="66" t="s">
        <v>55</v>
      </c>
      <c r="I2" s="66" t="s">
        <v>55</v>
      </c>
      <c r="J2" s="66" t="s">
        <v>55</v>
      </c>
      <c r="K2" s="66" t="s">
        <v>55</v>
      </c>
      <c r="L2" s="66" t="s">
        <v>55</v>
      </c>
      <c r="M2" s="66">
        <v>2025</v>
      </c>
      <c r="N2" s="66" t="s">
        <v>91</v>
      </c>
      <c r="O2" s="66">
        <v>0</v>
      </c>
      <c r="P2" s="66">
        <v>0</v>
      </c>
      <c r="Q2" s="103" t="s">
        <v>92</v>
      </c>
    </row>
    <row r="3" spans="1:17" x14ac:dyDescent="0.3">
      <c r="A3" s="85" t="s">
        <v>6</v>
      </c>
      <c r="B3" s="86" t="s">
        <v>87</v>
      </c>
      <c r="C3" s="86" t="s">
        <v>88</v>
      </c>
      <c r="D3" s="86" t="s">
        <v>93</v>
      </c>
      <c r="E3" s="86" t="s">
        <v>94</v>
      </c>
      <c r="F3" s="86" t="s">
        <v>10</v>
      </c>
      <c r="G3" s="86" t="s">
        <v>7</v>
      </c>
      <c r="H3" s="69" t="s">
        <v>55</v>
      </c>
      <c r="I3" s="69" t="s">
        <v>55</v>
      </c>
      <c r="J3" s="69" t="s">
        <v>55</v>
      </c>
      <c r="K3" s="69" t="s">
        <v>55</v>
      </c>
      <c r="L3" s="69" t="s">
        <v>55</v>
      </c>
      <c r="M3" s="69">
        <v>2025</v>
      </c>
      <c r="N3" s="69" t="s">
        <v>91</v>
      </c>
      <c r="O3" s="69">
        <v>0</v>
      </c>
      <c r="P3" s="69">
        <v>0</v>
      </c>
      <c r="Q3" s="70" t="s">
        <v>95</v>
      </c>
    </row>
    <row r="4" spans="1:17" x14ac:dyDescent="0.3">
      <c r="A4" s="85" t="s">
        <v>6</v>
      </c>
      <c r="B4" s="86" t="s">
        <v>87</v>
      </c>
      <c r="C4" s="86" t="s">
        <v>88</v>
      </c>
      <c r="D4" s="86" t="s">
        <v>96</v>
      </c>
      <c r="E4" s="86" t="s">
        <v>97</v>
      </c>
      <c r="F4" s="86" t="s">
        <v>10</v>
      </c>
      <c r="G4" s="86" t="s">
        <v>7</v>
      </c>
      <c r="H4" s="69" t="s">
        <v>55</v>
      </c>
      <c r="I4" s="69" t="s">
        <v>55</v>
      </c>
      <c r="J4" s="69" t="s">
        <v>55</v>
      </c>
      <c r="K4" s="69" t="s">
        <v>55</v>
      </c>
      <c r="L4" s="69" t="s">
        <v>55</v>
      </c>
      <c r="M4" s="69">
        <v>2025</v>
      </c>
      <c r="N4" s="69">
        <v>0.01</v>
      </c>
      <c r="O4" s="69">
        <v>3.4999999999999996E-2</v>
      </c>
      <c r="P4" s="69">
        <v>6.0000000000000012E-2</v>
      </c>
      <c r="Q4" s="70" t="s">
        <v>98</v>
      </c>
    </row>
    <row r="5" spans="1:17" ht="15" thickBot="1" x14ac:dyDescent="0.35">
      <c r="A5" s="87" t="s">
        <v>6</v>
      </c>
      <c r="B5" s="88" t="s">
        <v>87</v>
      </c>
      <c r="C5" s="88" t="s">
        <v>88</v>
      </c>
      <c r="D5" s="88" t="s">
        <v>99</v>
      </c>
      <c r="E5" s="88" t="s">
        <v>100</v>
      </c>
      <c r="F5" s="88" t="s">
        <v>10</v>
      </c>
      <c r="G5" s="88" t="s">
        <v>7</v>
      </c>
      <c r="H5" s="73" t="s">
        <v>55</v>
      </c>
      <c r="I5" s="73" t="s">
        <v>55</v>
      </c>
      <c r="J5" s="73" t="s">
        <v>55</v>
      </c>
      <c r="K5" s="73" t="s">
        <v>55</v>
      </c>
      <c r="L5" s="73" t="s">
        <v>55</v>
      </c>
      <c r="M5" s="73">
        <v>2025</v>
      </c>
      <c r="N5" s="73" t="s">
        <v>91</v>
      </c>
      <c r="O5" s="73">
        <v>0</v>
      </c>
      <c r="P5" s="73">
        <v>0</v>
      </c>
      <c r="Q5" s="75" t="s">
        <v>92</v>
      </c>
    </row>
    <row r="6" spans="1:17" x14ac:dyDescent="0.3">
      <c r="A6" s="85" t="s">
        <v>6</v>
      </c>
      <c r="B6" s="86" t="s">
        <v>87</v>
      </c>
      <c r="C6" s="86" t="s">
        <v>88</v>
      </c>
      <c r="D6" s="86" t="s">
        <v>101</v>
      </c>
      <c r="E6" s="86" t="s">
        <v>102</v>
      </c>
      <c r="F6" s="84" t="s">
        <v>10</v>
      </c>
      <c r="G6" s="84" t="s">
        <v>7</v>
      </c>
      <c r="H6" s="66" t="s">
        <v>55</v>
      </c>
      <c r="I6" s="66" t="s">
        <v>55</v>
      </c>
      <c r="J6" s="66" t="s">
        <v>55</v>
      </c>
      <c r="K6" s="66" t="s">
        <v>55</v>
      </c>
      <c r="L6" s="66" t="s">
        <v>55</v>
      </c>
      <c r="M6" s="66">
        <v>2025</v>
      </c>
      <c r="N6" s="66" t="s">
        <v>91</v>
      </c>
      <c r="O6" s="66">
        <v>0.85</v>
      </c>
      <c r="P6" s="66">
        <v>0.9</v>
      </c>
      <c r="Q6" s="67" t="s">
        <v>95</v>
      </c>
    </row>
    <row r="7" spans="1:17" ht="15" thickBot="1" x14ac:dyDescent="0.35">
      <c r="A7" s="87" t="s">
        <v>6</v>
      </c>
      <c r="B7" s="88" t="s">
        <v>87</v>
      </c>
      <c r="C7" s="88" t="s">
        <v>88</v>
      </c>
      <c r="D7" s="88" t="s">
        <v>103</v>
      </c>
      <c r="E7" s="88" t="s">
        <v>104</v>
      </c>
      <c r="F7" s="88" t="s">
        <v>10</v>
      </c>
      <c r="G7" s="88" t="s">
        <v>7</v>
      </c>
      <c r="H7" s="151" t="s">
        <v>55</v>
      </c>
      <c r="I7" s="151" t="s">
        <v>55</v>
      </c>
      <c r="J7" s="73" t="s">
        <v>55</v>
      </c>
      <c r="K7" s="73" t="s">
        <v>55</v>
      </c>
      <c r="L7" s="73" t="s">
        <v>55</v>
      </c>
      <c r="M7" s="73">
        <v>2025</v>
      </c>
      <c r="N7" s="69">
        <v>0.01</v>
      </c>
      <c r="O7" s="69">
        <v>3.4999999999999996E-2</v>
      </c>
      <c r="P7" s="69">
        <v>6.0000000000000012E-2</v>
      </c>
      <c r="Q7" s="75" t="s">
        <v>98</v>
      </c>
    </row>
    <row r="8" spans="1:17" x14ac:dyDescent="0.3">
      <c r="A8" s="85" t="s">
        <v>6</v>
      </c>
      <c r="B8" s="86" t="s">
        <v>87</v>
      </c>
      <c r="C8" s="86" t="s">
        <v>88</v>
      </c>
      <c r="D8" s="86" t="s">
        <v>105</v>
      </c>
      <c r="E8" s="86" t="s">
        <v>106</v>
      </c>
      <c r="F8" s="84" t="s">
        <v>10</v>
      </c>
      <c r="G8" s="84" t="s">
        <v>7</v>
      </c>
      <c r="H8" s="66" t="s">
        <v>55</v>
      </c>
      <c r="I8" s="66" t="s">
        <v>55</v>
      </c>
      <c r="J8" s="66" t="s">
        <v>55</v>
      </c>
      <c r="K8" s="66" t="s">
        <v>55</v>
      </c>
      <c r="L8" s="66" t="s">
        <v>55</v>
      </c>
      <c r="M8" s="66">
        <v>2025</v>
      </c>
      <c r="N8" s="66" t="s">
        <v>91</v>
      </c>
      <c r="O8" s="66">
        <v>0.66</v>
      </c>
      <c r="P8" s="66">
        <v>0.67</v>
      </c>
      <c r="Q8" s="67" t="s">
        <v>95</v>
      </c>
    </row>
    <row r="9" spans="1:17" x14ac:dyDescent="0.3">
      <c r="A9" s="85" t="s">
        <v>6</v>
      </c>
      <c r="B9" s="86" t="s">
        <v>87</v>
      </c>
      <c r="C9" s="86" t="s">
        <v>88</v>
      </c>
      <c r="D9" s="86" t="s">
        <v>107</v>
      </c>
      <c r="E9" s="86" t="s">
        <v>108</v>
      </c>
      <c r="F9" s="86" t="s">
        <v>10</v>
      </c>
      <c r="G9" s="86" t="s">
        <v>7</v>
      </c>
      <c r="H9" s="69" t="s">
        <v>55</v>
      </c>
      <c r="I9" s="69" t="s">
        <v>55</v>
      </c>
      <c r="J9" s="69" t="s">
        <v>55</v>
      </c>
      <c r="K9" s="69" t="s">
        <v>55</v>
      </c>
      <c r="L9" s="69" t="s">
        <v>55</v>
      </c>
      <c r="M9" s="69">
        <v>2025</v>
      </c>
      <c r="N9" s="69" t="s">
        <v>91</v>
      </c>
      <c r="O9" s="69">
        <v>0.28999999999999998</v>
      </c>
      <c r="P9" s="69">
        <v>0.3</v>
      </c>
      <c r="Q9" s="70" t="s">
        <v>95</v>
      </c>
    </row>
    <row r="10" spans="1:17" ht="15" thickBot="1" x14ac:dyDescent="0.35">
      <c r="A10" s="87" t="s">
        <v>6</v>
      </c>
      <c r="B10" s="88" t="s">
        <v>87</v>
      </c>
      <c r="C10" s="88" t="s">
        <v>88</v>
      </c>
      <c r="D10" s="88" t="s">
        <v>109</v>
      </c>
      <c r="E10" s="88" t="s">
        <v>110</v>
      </c>
      <c r="F10" s="88" t="s">
        <v>10</v>
      </c>
      <c r="G10" s="88" t="s">
        <v>7</v>
      </c>
      <c r="H10" s="151" t="s">
        <v>55</v>
      </c>
      <c r="I10" s="151" t="s">
        <v>55</v>
      </c>
      <c r="J10" s="73" t="s">
        <v>55</v>
      </c>
      <c r="K10" s="73" t="s">
        <v>55</v>
      </c>
      <c r="L10" s="73" t="s">
        <v>55</v>
      </c>
      <c r="M10" s="73">
        <v>2025</v>
      </c>
      <c r="N10" s="69">
        <v>0.01</v>
      </c>
      <c r="O10" s="69">
        <v>3.4999999999999996E-2</v>
      </c>
      <c r="P10" s="69">
        <v>6.0000000000000012E-2</v>
      </c>
      <c r="Q10" s="75" t="s">
        <v>98</v>
      </c>
    </row>
    <row r="11" spans="1:17" x14ac:dyDescent="0.3">
      <c r="A11" s="114" t="s">
        <v>6</v>
      </c>
      <c r="B11" s="115" t="s">
        <v>87</v>
      </c>
      <c r="C11" s="115" t="s">
        <v>51</v>
      </c>
      <c r="D11" s="115" t="s">
        <v>111</v>
      </c>
      <c r="E11" s="115" t="s">
        <v>112</v>
      </c>
      <c r="F11" s="116" t="s">
        <v>10</v>
      </c>
      <c r="G11" s="116" t="s">
        <v>7</v>
      </c>
      <c r="H11" s="116" t="s">
        <v>55</v>
      </c>
      <c r="I11" s="116" t="s">
        <v>55</v>
      </c>
      <c r="J11" s="116" t="s">
        <v>55</v>
      </c>
      <c r="K11" s="116" t="s">
        <v>55</v>
      </c>
      <c r="L11" s="116" t="s">
        <v>55</v>
      </c>
      <c r="M11" s="116">
        <v>2025</v>
      </c>
      <c r="N11" s="116" t="s">
        <v>91</v>
      </c>
      <c r="O11" s="116">
        <v>0.85</v>
      </c>
      <c r="P11" s="116">
        <v>0.9</v>
      </c>
      <c r="Q11" s="117" t="s">
        <v>95</v>
      </c>
    </row>
    <row r="12" spans="1:17" ht="15" thickBot="1" x14ac:dyDescent="0.35">
      <c r="A12" s="118" t="s">
        <v>6</v>
      </c>
      <c r="B12" s="119" t="s">
        <v>87</v>
      </c>
      <c r="C12" s="119" t="s">
        <v>51</v>
      </c>
      <c r="D12" s="119" t="s">
        <v>113</v>
      </c>
      <c r="E12" s="119" t="s">
        <v>114</v>
      </c>
      <c r="F12" s="119" t="s">
        <v>10</v>
      </c>
      <c r="G12" s="119" t="s">
        <v>7</v>
      </c>
      <c r="H12" s="119" t="s">
        <v>55</v>
      </c>
      <c r="I12" s="119" t="s">
        <v>55</v>
      </c>
      <c r="J12" s="119" t="s">
        <v>55</v>
      </c>
      <c r="K12" s="119" t="s">
        <v>55</v>
      </c>
      <c r="L12" s="119" t="s">
        <v>55</v>
      </c>
      <c r="M12" s="119">
        <v>2025</v>
      </c>
      <c r="N12" s="119">
        <v>0.01</v>
      </c>
      <c r="O12" s="119">
        <v>3.4999999999999996E-2</v>
      </c>
      <c r="P12" s="119">
        <v>6.0000000000000012E-2</v>
      </c>
      <c r="Q12" s="120" t="s">
        <v>98</v>
      </c>
    </row>
    <row r="13" spans="1:17" x14ac:dyDescent="0.3">
      <c r="A13" s="114" t="s">
        <v>6</v>
      </c>
      <c r="B13" s="115" t="s">
        <v>87</v>
      </c>
      <c r="C13" s="115" t="s">
        <v>51</v>
      </c>
      <c r="D13" s="115" t="s">
        <v>115</v>
      </c>
      <c r="E13" s="115" t="s">
        <v>116</v>
      </c>
      <c r="F13" s="116" t="s">
        <v>10</v>
      </c>
      <c r="G13" s="116" t="s">
        <v>7</v>
      </c>
      <c r="H13" s="116" t="s">
        <v>55</v>
      </c>
      <c r="I13" s="116" t="s">
        <v>55</v>
      </c>
      <c r="J13" s="116" t="s">
        <v>55</v>
      </c>
      <c r="K13" s="116" t="s">
        <v>55</v>
      </c>
      <c r="L13" s="116" t="s">
        <v>55</v>
      </c>
      <c r="M13" s="116">
        <v>2025</v>
      </c>
      <c r="N13" s="116" t="s">
        <v>91</v>
      </c>
      <c r="O13" s="116">
        <v>0.57999999999999996</v>
      </c>
      <c r="P13" s="116">
        <v>0.59</v>
      </c>
      <c r="Q13" s="117" t="s">
        <v>95</v>
      </c>
    </row>
    <row r="14" spans="1:17" x14ac:dyDescent="0.3">
      <c r="A14" s="114" t="s">
        <v>6</v>
      </c>
      <c r="B14" s="115" t="s">
        <v>87</v>
      </c>
      <c r="C14" s="115" t="s">
        <v>51</v>
      </c>
      <c r="D14" s="115" t="s">
        <v>117</v>
      </c>
      <c r="E14" s="115" t="s">
        <v>118</v>
      </c>
      <c r="F14" s="115" t="s">
        <v>10</v>
      </c>
      <c r="G14" s="115" t="s">
        <v>7</v>
      </c>
      <c r="H14" s="115" t="s">
        <v>55</v>
      </c>
      <c r="I14" s="115" t="s">
        <v>55</v>
      </c>
      <c r="J14" s="115" t="s">
        <v>55</v>
      </c>
      <c r="K14" s="115" t="s">
        <v>55</v>
      </c>
      <c r="L14" s="115" t="s">
        <v>55</v>
      </c>
      <c r="M14" s="115">
        <v>2025</v>
      </c>
      <c r="N14" s="115" t="s">
        <v>91</v>
      </c>
      <c r="O14" s="115">
        <v>0.37</v>
      </c>
      <c r="P14" s="115">
        <v>0.38</v>
      </c>
      <c r="Q14" s="121" t="s">
        <v>95</v>
      </c>
    </row>
    <row r="15" spans="1:17" ht="15" thickBot="1" x14ac:dyDescent="0.35">
      <c r="A15" s="118" t="s">
        <v>6</v>
      </c>
      <c r="B15" s="119" t="s">
        <v>87</v>
      </c>
      <c r="C15" s="119" t="s">
        <v>51</v>
      </c>
      <c r="D15" s="119" t="s">
        <v>119</v>
      </c>
      <c r="E15" s="119" t="s">
        <v>120</v>
      </c>
      <c r="F15" s="119" t="s">
        <v>10</v>
      </c>
      <c r="G15" s="119" t="s">
        <v>7</v>
      </c>
      <c r="H15" s="119" t="s">
        <v>55</v>
      </c>
      <c r="I15" s="119" t="s">
        <v>55</v>
      </c>
      <c r="J15" s="119" t="s">
        <v>55</v>
      </c>
      <c r="K15" s="119" t="s">
        <v>55</v>
      </c>
      <c r="L15" s="119" t="s">
        <v>55</v>
      </c>
      <c r="M15" s="119">
        <v>2025</v>
      </c>
      <c r="N15" s="119">
        <v>0.01</v>
      </c>
      <c r="O15" s="119">
        <v>3.4999999999999996E-2</v>
      </c>
      <c r="P15" s="119">
        <v>6.0000000000000012E-2</v>
      </c>
      <c r="Q15" s="120" t="s">
        <v>98</v>
      </c>
    </row>
    <row r="16" spans="1:17" x14ac:dyDescent="0.3">
      <c r="A16" s="114" t="s">
        <v>6</v>
      </c>
      <c r="B16" s="115" t="s">
        <v>87</v>
      </c>
      <c r="C16" s="115" t="s">
        <v>51</v>
      </c>
      <c r="D16" s="115" t="s">
        <v>121</v>
      </c>
      <c r="E16" s="115" t="s">
        <v>122</v>
      </c>
      <c r="F16" s="116" t="s">
        <v>10</v>
      </c>
      <c r="G16" s="116" t="s">
        <v>7</v>
      </c>
      <c r="H16" s="116" t="s">
        <v>55</v>
      </c>
      <c r="I16" s="116" t="s">
        <v>55</v>
      </c>
      <c r="J16" s="116" t="s">
        <v>55</v>
      </c>
      <c r="K16" s="116" t="s">
        <v>55</v>
      </c>
      <c r="L16" s="116" t="s">
        <v>55</v>
      </c>
      <c r="M16" s="116">
        <v>2025</v>
      </c>
      <c r="N16" s="116" t="s">
        <v>91</v>
      </c>
      <c r="O16" s="116">
        <v>0.85</v>
      </c>
      <c r="P16" s="116">
        <v>0.9</v>
      </c>
      <c r="Q16" s="117" t="s">
        <v>95</v>
      </c>
    </row>
    <row r="17" spans="1:17" x14ac:dyDescent="0.3">
      <c r="A17" s="114" t="s">
        <v>6</v>
      </c>
      <c r="B17" s="115" t="s">
        <v>87</v>
      </c>
      <c r="C17" s="115" t="s">
        <v>51</v>
      </c>
      <c r="D17" s="115" t="s">
        <v>123</v>
      </c>
      <c r="E17" s="115" t="s">
        <v>124</v>
      </c>
      <c r="F17" s="115" t="s">
        <v>10</v>
      </c>
      <c r="G17" s="115" t="s">
        <v>7</v>
      </c>
      <c r="H17" s="115" t="s">
        <v>55</v>
      </c>
      <c r="I17" s="115" t="s">
        <v>55</v>
      </c>
      <c r="J17" s="115" t="s">
        <v>55</v>
      </c>
      <c r="K17" s="115" t="s">
        <v>55</v>
      </c>
      <c r="L17" s="115" t="s">
        <v>55</v>
      </c>
      <c r="M17" s="115">
        <v>2025</v>
      </c>
      <c r="N17" s="115" t="s">
        <v>91</v>
      </c>
      <c r="O17" s="115">
        <v>0</v>
      </c>
      <c r="P17" s="115">
        <v>0</v>
      </c>
      <c r="Q17" s="121" t="s">
        <v>92</v>
      </c>
    </row>
    <row r="18" spans="1:17" x14ac:dyDescent="0.3">
      <c r="A18" s="114" t="s">
        <v>6</v>
      </c>
      <c r="B18" s="115" t="s">
        <v>87</v>
      </c>
      <c r="C18" s="115" t="s">
        <v>51</v>
      </c>
      <c r="D18" s="115" t="s">
        <v>125</v>
      </c>
      <c r="E18" s="115" t="s">
        <v>126</v>
      </c>
      <c r="F18" s="115" t="s">
        <v>10</v>
      </c>
      <c r="G18" s="115" t="s">
        <v>7</v>
      </c>
      <c r="H18" s="115" t="s">
        <v>55</v>
      </c>
      <c r="I18" s="115" t="s">
        <v>55</v>
      </c>
      <c r="J18" s="115" t="s">
        <v>55</v>
      </c>
      <c r="K18" s="115" t="s">
        <v>55</v>
      </c>
      <c r="L18" s="115" t="s">
        <v>55</v>
      </c>
      <c r="M18" s="115">
        <v>2025</v>
      </c>
      <c r="N18" s="115">
        <v>0.01</v>
      </c>
      <c r="O18" s="115">
        <v>3.4999999999999996E-2</v>
      </c>
      <c r="P18" s="115">
        <v>6.0000000000000012E-2</v>
      </c>
      <c r="Q18" s="121" t="s">
        <v>98</v>
      </c>
    </row>
    <row r="19" spans="1:17" ht="15" thickBot="1" x14ac:dyDescent="0.35">
      <c r="A19" s="118" t="s">
        <v>6</v>
      </c>
      <c r="B19" s="119" t="s">
        <v>87</v>
      </c>
      <c r="C19" s="119" t="s">
        <v>51</v>
      </c>
      <c r="D19" s="119" t="s">
        <v>127</v>
      </c>
      <c r="E19" s="119" t="s">
        <v>128</v>
      </c>
      <c r="F19" s="119" t="s">
        <v>10</v>
      </c>
      <c r="G19" s="119" t="s">
        <v>7</v>
      </c>
      <c r="H19" s="119" t="s">
        <v>55</v>
      </c>
      <c r="I19" s="119" t="s">
        <v>55</v>
      </c>
      <c r="J19" s="119" t="s">
        <v>55</v>
      </c>
      <c r="K19" s="119" t="s">
        <v>55</v>
      </c>
      <c r="L19" s="119" t="s">
        <v>55</v>
      </c>
      <c r="M19" s="119">
        <v>2025</v>
      </c>
      <c r="N19" s="119" t="s">
        <v>91</v>
      </c>
      <c r="O19" s="119">
        <v>0</v>
      </c>
      <c r="P19" s="119">
        <v>0</v>
      </c>
      <c r="Q19" s="120" t="s">
        <v>92</v>
      </c>
    </row>
    <row r="20" spans="1:17" x14ac:dyDescent="0.3">
      <c r="A20" s="68" t="s">
        <v>6</v>
      </c>
      <c r="B20" s="69" t="s">
        <v>87</v>
      </c>
      <c r="C20" s="69" t="s">
        <v>129</v>
      </c>
      <c r="D20" s="69" t="s">
        <v>130</v>
      </c>
      <c r="E20" s="69" t="s">
        <v>131</v>
      </c>
      <c r="F20" s="66" t="s">
        <v>10</v>
      </c>
      <c r="G20" s="66" t="s">
        <v>7</v>
      </c>
      <c r="H20" s="66" t="s">
        <v>55</v>
      </c>
      <c r="I20" s="66" t="s">
        <v>55</v>
      </c>
      <c r="J20" s="66" t="s">
        <v>55</v>
      </c>
      <c r="K20" s="66" t="s">
        <v>55</v>
      </c>
      <c r="L20" s="66" t="s">
        <v>55</v>
      </c>
      <c r="M20" s="66">
        <v>2025</v>
      </c>
      <c r="N20" s="66" t="s">
        <v>91</v>
      </c>
      <c r="O20" s="66">
        <v>0.85</v>
      </c>
      <c r="P20" s="66">
        <v>0.9</v>
      </c>
      <c r="Q20" s="67" t="s">
        <v>95</v>
      </c>
    </row>
    <row r="21" spans="1:17" x14ac:dyDescent="0.3">
      <c r="A21" s="68" t="s">
        <v>6</v>
      </c>
      <c r="B21" s="69" t="s">
        <v>87</v>
      </c>
      <c r="C21" s="69" t="s">
        <v>129</v>
      </c>
      <c r="D21" s="69" t="s">
        <v>132</v>
      </c>
      <c r="E21" s="69" t="s">
        <v>133</v>
      </c>
      <c r="F21" s="69" t="s">
        <v>10</v>
      </c>
      <c r="G21" s="69" t="s">
        <v>7</v>
      </c>
      <c r="H21" s="69" t="s">
        <v>55</v>
      </c>
      <c r="I21" s="69" t="s">
        <v>55</v>
      </c>
      <c r="J21" s="69" t="s">
        <v>55</v>
      </c>
      <c r="K21" s="69" t="s">
        <v>55</v>
      </c>
      <c r="L21" s="69" t="s">
        <v>55</v>
      </c>
      <c r="M21" s="69">
        <v>2025</v>
      </c>
      <c r="N21" s="69" t="s">
        <v>91</v>
      </c>
      <c r="O21" s="69">
        <v>0</v>
      </c>
      <c r="P21" s="69">
        <v>0</v>
      </c>
      <c r="Q21" s="70" t="s">
        <v>95</v>
      </c>
    </row>
    <row r="22" spans="1:17" x14ac:dyDescent="0.3">
      <c r="A22" s="68" t="s">
        <v>6</v>
      </c>
      <c r="B22" s="69" t="s">
        <v>87</v>
      </c>
      <c r="C22" s="69" t="s">
        <v>129</v>
      </c>
      <c r="D22" s="69" t="s">
        <v>134</v>
      </c>
      <c r="E22" s="69" t="s">
        <v>135</v>
      </c>
      <c r="F22" s="69" t="s">
        <v>10</v>
      </c>
      <c r="G22" s="69" t="s">
        <v>7</v>
      </c>
      <c r="H22" s="69" t="s">
        <v>55</v>
      </c>
      <c r="I22" s="69" t="s">
        <v>55</v>
      </c>
      <c r="J22" s="69" t="s">
        <v>55</v>
      </c>
      <c r="K22" s="69" t="s">
        <v>55</v>
      </c>
      <c r="L22" s="69" t="s">
        <v>55</v>
      </c>
      <c r="M22" s="69">
        <v>2025</v>
      </c>
      <c r="N22" s="69" t="s">
        <v>91</v>
      </c>
      <c r="O22" s="69">
        <v>0</v>
      </c>
      <c r="P22" s="69">
        <v>0</v>
      </c>
      <c r="Q22" s="70" t="s">
        <v>92</v>
      </c>
    </row>
    <row r="23" spans="1:17" x14ac:dyDescent="0.3">
      <c r="A23" s="68" t="s">
        <v>6</v>
      </c>
      <c r="B23" s="69" t="s">
        <v>87</v>
      </c>
      <c r="C23" s="69" t="s">
        <v>129</v>
      </c>
      <c r="D23" s="69" t="s">
        <v>136</v>
      </c>
      <c r="E23" s="69" t="s">
        <v>137</v>
      </c>
      <c r="F23" s="69" t="s">
        <v>10</v>
      </c>
      <c r="G23" s="69" t="s">
        <v>7</v>
      </c>
      <c r="H23" s="69" t="s">
        <v>55</v>
      </c>
      <c r="I23" s="69" t="s">
        <v>55</v>
      </c>
      <c r="J23" s="69" t="s">
        <v>55</v>
      </c>
      <c r="K23" s="69" t="s">
        <v>55</v>
      </c>
      <c r="L23" s="69" t="s">
        <v>55</v>
      </c>
      <c r="M23" s="69">
        <v>2025</v>
      </c>
      <c r="N23" s="69" t="s">
        <v>91</v>
      </c>
      <c r="O23" s="69">
        <v>0</v>
      </c>
      <c r="P23" s="69">
        <v>0</v>
      </c>
      <c r="Q23" s="70" t="s">
        <v>92</v>
      </c>
    </row>
    <row r="24" spans="1:17" ht="15" thickBot="1" x14ac:dyDescent="0.35">
      <c r="A24" s="72" t="s">
        <v>6</v>
      </c>
      <c r="B24" s="73" t="s">
        <v>87</v>
      </c>
      <c r="C24" s="73" t="s">
        <v>129</v>
      </c>
      <c r="D24" s="73" t="s">
        <v>138</v>
      </c>
      <c r="E24" s="73" t="s">
        <v>139</v>
      </c>
      <c r="F24" s="73" t="s">
        <v>10</v>
      </c>
      <c r="G24" s="73" t="s">
        <v>7</v>
      </c>
      <c r="H24" s="73" t="s">
        <v>55</v>
      </c>
      <c r="I24" s="73" t="s">
        <v>55</v>
      </c>
      <c r="J24" s="73" t="s">
        <v>55</v>
      </c>
      <c r="K24" s="73" t="s">
        <v>55</v>
      </c>
      <c r="L24" s="73" t="s">
        <v>55</v>
      </c>
      <c r="M24" s="73">
        <v>2025</v>
      </c>
      <c r="N24" s="73" t="s">
        <v>91</v>
      </c>
      <c r="O24" s="73">
        <v>0</v>
      </c>
      <c r="P24" s="73">
        <v>0</v>
      </c>
      <c r="Q24" s="75" t="s">
        <v>92</v>
      </c>
    </row>
    <row r="25" spans="1:17" x14ac:dyDescent="0.3">
      <c r="A25" s="68" t="s">
        <v>6</v>
      </c>
      <c r="B25" s="69" t="s">
        <v>87</v>
      </c>
      <c r="C25" s="69" t="s">
        <v>140</v>
      </c>
      <c r="D25" s="69" t="s">
        <v>141</v>
      </c>
      <c r="E25" s="69" t="s">
        <v>142</v>
      </c>
      <c r="F25" s="66" t="s">
        <v>10</v>
      </c>
      <c r="G25" s="66" t="s">
        <v>7</v>
      </c>
      <c r="H25" s="66" t="s">
        <v>55</v>
      </c>
      <c r="I25" s="66" t="s">
        <v>55</v>
      </c>
      <c r="J25" s="66" t="s">
        <v>55</v>
      </c>
      <c r="K25" s="66" t="s">
        <v>55</v>
      </c>
      <c r="L25" s="66" t="s">
        <v>55</v>
      </c>
      <c r="M25" s="66">
        <v>2025</v>
      </c>
      <c r="N25" s="66" t="s">
        <v>91</v>
      </c>
      <c r="O25" s="66">
        <v>0.45</v>
      </c>
      <c r="P25" s="66">
        <v>0.5</v>
      </c>
      <c r="Q25" s="67" t="s">
        <v>95</v>
      </c>
    </row>
    <row r="26" spans="1:17" x14ac:dyDescent="0.3">
      <c r="A26" s="68" t="s">
        <v>6</v>
      </c>
      <c r="B26" s="69" t="s">
        <v>87</v>
      </c>
      <c r="C26" s="69" t="s">
        <v>140</v>
      </c>
      <c r="D26" s="69" t="s">
        <v>143</v>
      </c>
      <c r="E26" s="69" t="s">
        <v>144</v>
      </c>
      <c r="F26" s="69" t="s">
        <v>10</v>
      </c>
      <c r="G26" s="69" t="s">
        <v>7</v>
      </c>
      <c r="H26" s="69" t="s">
        <v>55</v>
      </c>
      <c r="I26" s="69" t="s">
        <v>55</v>
      </c>
      <c r="J26" s="69" t="s">
        <v>55</v>
      </c>
      <c r="K26" s="69" t="s">
        <v>55</v>
      </c>
      <c r="L26" s="69" t="s">
        <v>55</v>
      </c>
      <c r="M26" s="69">
        <v>2025</v>
      </c>
      <c r="N26" s="69" t="s">
        <v>91</v>
      </c>
      <c r="O26" s="69">
        <v>0.35</v>
      </c>
      <c r="P26" s="69">
        <v>0.4</v>
      </c>
      <c r="Q26" s="70" t="s">
        <v>95</v>
      </c>
    </row>
    <row r="27" spans="1:17" x14ac:dyDescent="0.3">
      <c r="A27" s="68" t="s">
        <v>6</v>
      </c>
      <c r="B27" s="69" t="s">
        <v>87</v>
      </c>
      <c r="C27" s="69" t="s">
        <v>140</v>
      </c>
      <c r="D27" s="69" t="s">
        <v>145</v>
      </c>
      <c r="E27" s="69" t="s">
        <v>146</v>
      </c>
      <c r="F27" s="69" t="s">
        <v>10</v>
      </c>
      <c r="G27" s="69" t="s">
        <v>7</v>
      </c>
      <c r="H27" s="69" t="s">
        <v>55</v>
      </c>
      <c r="I27" s="69" t="s">
        <v>55</v>
      </c>
      <c r="J27" s="69" t="s">
        <v>55</v>
      </c>
      <c r="K27" s="69" t="s">
        <v>55</v>
      </c>
      <c r="L27" s="69" t="s">
        <v>55</v>
      </c>
      <c r="M27" s="69">
        <v>2025</v>
      </c>
      <c r="N27" s="69" t="s">
        <v>91</v>
      </c>
      <c r="O27" s="69">
        <v>0</v>
      </c>
      <c r="P27" s="69">
        <v>0</v>
      </c>
      <c r="Q27" s="70" t="s">
        <v>92</v>
      </c>
    </row>
    <row r="28" spans="1:17" ht="15" thickBot="1" x14ac:dyDescent="0.35">
      <c r="A28" s="72" t="s">
        <v>6</v>
      </c>
      <c r="B28" s="73" t="s">
        <v>87</v>
      </c>
      <c r="C28" s="73" t="s">
        <v>140</v>
      </c>
      <c r="D28" s="73" t="s">
        <v>147</v>
      </c>
      <c r="E28" s="73" t="s">
        <v>148</v>
      </c>
      <c r="F28" s="73" t="s">
        <v>10</v>
      </c>
      <c r="G28" s="73" t="s">
        <v>7</v>
      </c>
      <c r="H28" s="73" t="s">
        <v>55</v>
      </c>
      <c r="I28" s="73" t="s">
        <v>55</v>
      </c>
      <c r="J28" s="73" t="s">
        <v>55</v>
      </c>
      <c r="K28" s="73" t="s">
        <v>55</v>
      </c>
      <c r="L28" s="73" t="s">
        <v>55</v>
      </c>
      <c r="M28" s="73">
        <v>2025</v>
      </c>
      <c r="N28" s="73" t="s">
        <v>91</v>
      </c>
      <c r="O28" s="73">
        <v>0</v>
      </c>
      <c r="P28" s="73">
        <v>0</v>
      </c>
      <c r="Q28" s="75" t="s">
        <v>92</v>
      </c>
    </row>
    <row r="29" spans="1:17" x14ac:dyDescent="0.3">
      <c r="A29" s="95" t="s">
        <v>6</v>
      </c>
      <c r="B29" s="96" t="s">
        <v>87</v>
      </c>
      <c r="C29" s="96" t="s">
        <v>81</v>
      </c>
      <c r="D29" s="96" t="s">
        <v>149</v>
      </c>
      <c r="E29" s="96" t="s">
        <v>150</v>
      </c>
      <c r="F29" s="96" t="s">
        <v>10</v>
      </c>
      <c r="G29" s="96" t="s">
        <v>7</v>
      </c>
      <c r="H29" s="96" t="s">
        <v>55</v>
      </c>
      <c r="I29" s="96" t="s">
        <v>55</v>
      </c>
      <c r="J29" s="96" t="s">
        <v>55</v>
      </c>
      <c r="K29" s="96" t="s">
        <v>55</v>
      </c>
      <c r="L29" s="96" t="s">
        <v>55</v>
      </c>
      <c r="M29" s="96">
        <v>2025</v>
      </c>
      <c r="N29" s="96" t="s">
        <v>91</v>
      </c>
      <c r="O29" s="96">
        <v>0</v>
      </c>
      <c r="P29" s="96">
        <v>0</v>
      </c>
      <c r="Q29" s="97" t="s">
        <v>95</v>
      </c>
    </row>
    <row r="30" spans="1:17" x14ac:dyDescent="0.3">
      <c r="A30" s="95" t="s">
        <v>6</v>
      </c>
      <c r="B30" s="96" t="s">
        <v>87</v>
      </c>
      <c r="C30" s="96" t="s">
        <v>81</v>
      </c>
      <c r="D30" s="96" t="s">
        <v>151</v>
      </c>
      <c r="E30" s="96" t="s">
        <v>152</v>
      </c>
      <c r="F30" s="96" t="s">
        <v>10</v>
      </c>
      <c r="G30" s="96" t="s">
        <v>7</v>
      </c>
      <c r="H30" s="96" t="s">
        <v>55</v>
      </c>
      <c r="I30" s="96" t="s">
        <v>55</v>
      </c>
      <c r="J30" s="96" t="s">
        <v>55</v>
      </c>
      <c r="K30" s="96" t="s">
        <v>55</v>
      </c>
      <c r="L30" s="96" t="s">
        <v>55</v>
      </c>
      <c r="M30" s="96">
        <v>2025</v>
      </c>
      <c r="N30" s="96" t="s">
        <v>91</v>
      </c>
      <c r="O30" s="96">
        <v>0</v>
      </c>
      <c r="P30" s="96">
        <v>0</v>
      </c>
      <c r="Q30" s="97" t="s">
        <v>95</v>
      </c>
    </row>
    <row r="31" spans="1:17" ht="15" thickBot="1" x14ac:dyDescent="0.35">
      <c r="A31" s="98" t="s">
        <v>6</v>
      </c>
      <c r="B31" s="99" t="s">
        <v>87</v>
      </c>
      <c r="C31" s="99" t="s">
        <v>81</v>
      </c>
      <c r="D31" s="99" t="s">
        <v>153</v>
      </c>
      <c r="E31" s="99" t="s">
        <v>154</v>
      </c>
      <c r="F31" s="99" t="s">
        <v>10</v>
      </c>
      <c r="G31" s="99" t="s">
        <v>7</v>
      </c>
      <c r="H31" s="99" t="s">
        <v>55</v>
      </c>
      <c r="I31" s="99" t="s">
        <v>55</v>
      </c>
      <c r="J31" s="99" t="s">
        <v>55</v>
      </c>
      <c r="K31" s="99" t="s">
        <v>55</v>
      </c>
      <c r="L31" s="99" t="s">
        <v>55</v>
      </c>
      <c r="M31" s="99">
        <v>2025</v>
      </c>
      <c r="N31" s="99" t="s">
        <v>91</v>
      </c>
      <c r="O31" s="99">
        <v>0</v>
      </c>
      <c r="P31" s="99">
        <v>0</v>
      </c>
      <c r="Q31" s="100" t="s">
        <v>92</v>
      </c>
    </row>
    <row r="32" spans="1:17" x14ac:dyDescent="0.3">
      <c r="A32" s="95" t="s">
        <v>6</v>
      </c>
      <c r="B32" s="96" t="s">
        <v>87</v>
      </c>
      <c r="C32" s="96" t="s">
        <v>83</v>
      </c>
      <c r="D32" s="96" t="s">
        <v>155</v>
      </c>
      <c r="E32" s="96" t="s">
        <v>156</v>
      </c>
      <c r="F32" s="96" t="s">
        <v>10</v>
      </c>
      <c r="G32" s="96" t="s">
        <v>7</v>
      </c>
      <c r="H32" s="96" t="s">
        <v>55</v>
      </c>
      <c r="I32" s="96" t="s">
        <v>55</v>
      </c>
      <c r="J32" s="96" t="s">
        <v>55</v>
      </c>
      <c r="K32" s="96" t="s">
        <v>55</v>
      </c>
      <c r="L32" s="96" t="s">
        <v>55</v>
      </c>
      <c r="M32" s="96">
        <v>2025</v>
      </c>
      <c r="N32" s="96" t="s">
        <v>91</v>
      </c>
      <c r="O32" s="96">
        <v>0</v>
      </c>
      <c r="P32" s="96">
        <v>0</v>
      </c>
      <c r="Q32" s="97" t="s">
        <v>95</v>
      </c>
    </row>
    <row r="33" spans="1:17" x14ac:dyDescent="0.3">
      <c r="A33" s="95" t="s">
        <v>6</v>
      </c>
      <c r="B33" s="96" t="s">
        <v>87</v>
      </c>
      <c r="C33" s="96" t="s">
        <v>83</v>
      </c>
      <c r="D33" s="96" t="s">
        <v>157</v>
      </c>
      <c r="E33" s="96" t="s">
        <v>158</v>
      </c>
      <c r="F33" s="96" t="s">
        <v>10</v>
      </c>
      <c r="G33" s="96" t="s">
        <v>7</v>
      </c>
      <c r="H33" s="96" t="s">
        <v>55</v>
      </c>
      <c r="I33" s="96" t="s">
        <v>55</v>
      </c>
      <c r="J33" s="96" t="s">
        <v>55</v>
      </c>
      <c r="K33" s="96" t="s">
        <v>55</v>
      </c>
      <c r="L33" s="96" t="s">
        <v>55</v>
      </c>
      <c r="M33" s="96">
        <v>2025</v>
      </c>
      <c r="N33" s="96" t="s">
        <v>91</v>
      </c>
      <c r="O33" s="96">
        <v>0</v>
      </c>
      <c r="P33" s="96">
        <v>0</v>
      </c>
      <c r="Q33" s="97" t="s">
        <v>95</v>
      </c>
    </row>
    <row r="34" spans="1:17" ht="15" thickBot="1" x14ac:dyDescent="0.35">
      <c r="A34" s="98" t="s">
        <v>6</v>
      </c>
      <c r="B34" s="99" t="s">
        <v>87</v>
      </c>
      <c r="C34" s="99" t="s">
        <v>83</v>
      </c>
      <c r="D34" s="99" t="s">
        <v>159</v>
      </c>
      <c r="E34" s="99" t="s">
        <v>160</v>
      </c>
      <c r="F34" s="99" t="s">
        <v>10</v>
      </c>
      <c r="G34" s="99" t="s">
        <v>7</v>
      </c>
      <c r="H34" s="99" t="s">
        <v>55</v>
      </c>
      <c r="I34" s="99" t="s">
        <v>55</v>
      </c>
      <c r="J34" s="99" t="s">
        <v>55</v>
      </c>
      <c r="K34" s="99" t="s">
        <v>55</v>
      </c>
      <c r="L34" s="99" t="s">
        <v>55</v>
      </c>
      <c r="M34" s="99">
        <v>2025</v>
      </c>
      <c r="N34" s="99" t="s">
        <v>91</v>
      </c>
      <c r="O34" s="99">
        <v>0</v>
      </c>
      <c r="P34" s="99">
        <v>0</v>
      </c>
      <c r="Q34" s="100" t="s">
        <v>92</v>
      </c>
    </row>
    <row r="35" spans="1:17" x14ac:dyDescent="0.3">
      <c r="A35" s="95" t="s">
        <v>6</v>
      </c>
      <c r="B35" s="96" t="s">
        <v>87</v>
      </c>
      <c r="C35" s="96" t="s">
        <v>82</v>
      </c>
      <c r="D35" s="96" t="s">
        <v>161</v>
      </c>
      <c r="E35" s="96" t="s">
        <v>162</v>
      </c>
      <c r="F35" s="96" t="s">
        <v>10</v>
      </c>
      <c r="G35" s="96" t="s">
        <v>7</v>
      </c>
      <c r="H35" s="96" t="s">
        <v>55</v>
      </c>
      <c r="I35" s="96" t="s">
        <v>55</v>
      </c>
      <c r="J35" s="96" t="s">
        <v>55</v>
      </c>
      <c r="K35" s="96" t="s">
        <v>55</v>
      </c>
      <c r="L35" s="96" t="s">
        <v>55</v>
      </c>
      <c r="M35" s="96">
        <v>2025</v>
      </c>
      <c r="N35" s="96" t="s">
        <v>91</v>
      </c>
      <c r="O35" s="96">
        <v>0</v>
      </c>
      <c r="P35" s="96">
        <v>0</v>
      </c>
      <c r="Q35" s="97" t="s">
        <v>95</v>
      </c>
    </row>
    <row r="36" spans="1:17" ht="15" thickBot="1" x14ac:dyDescent="0.35">
      <c r="A36" s="98" t="s">
        <v>6</v>
      </c>
      <c r="B36" s="99" t="s">
        <v>87</v>
      </c>
      <c r="C36" s="99" t="s">
        <v>82</v>
      </c>
      <c r="D36" s="99" t="s">
        <v>163</v>
      </c>
      <c r="E36" s="99" t="s">
        <v>164</v>
      </c>
      <c r="F36" s="99" t="s">
        <v>10</v>
      </c>
      <c r="G36" s="99" t="s">
        <v>7</v>
      </c>
      <c r="H36" s="99" t="s">
        <v>55</v>
      </c>
      <c r="I36" s="99" t="s">
        <v>55</v>
      </c>
      <c r="J36" s="99" t="s">
        <v>55</v>
      </c>
      <c r="K36" s="99" t="s">
        <v>55</v>
      </c>
      <c r="L36" s="99" t="s">
        <v>55</v>
      </c>
      <c r="M36" s="99">
        <v>2025</v>
      </c>
      <c r="N36" s="99" t="s">
        <v>91</v>
      </c>
      <c r="O36" s="99">
        <v>0</v>
      </c>
      <c r="P36" s="99">
        <v>0</v>
      </c>
      <c r="Q36" s="100" t="s">
        <v>92</v>
      </c>
    </row>
    <row r="37" spans="1:17" x14ac:dyDescent="0.3">
      <c r="A37" s="89" t="s">
        <v>167</v>
      </c>
      <c r="B37" s="89" t="s">
        <v>87</v>
      </c>
      <c r="C37" s="89" t="s">
        <v>88</v>
      </c>
      <c r="D37" s="89" t="s">
        <v>89</v>
      </c>
      <c r="E37" s="89" t="s">
        <v>90</v>
      </c>
      <c r="F37" s="90" t="s">
        <v>10</v>
      </c>
      <c r="G37" s="90" t="s">
        <v>7</v>
      </c>
      <c r="H37" s="76" t="s">
        <v>55</v>
      </c>
      <c r="I37" s="76" t="s">
        <v>55</v>
      </c>
      <c r="J37" s="76" t="s">
        <v>55</v>
      </c>
      <c r="K37" s="76" t="s">
        <v>55</v>
      </c>
      <c r="L37" s="76" t="s">
        <v>55</v>
      </c>
      <c r="M37" s="76">
        <v>2025</v>
      </c>
      <c r="N37" s="76" t="s">
        <v>91</v>
      </c>
      <c r="O37" s="76">
        <v>0</v>
      </c>
      <c r="P37" s="76">
        <v>0</v>
      </c>
      <c r="Q37" s="77" t="s">
        <v>92</v>
      </c>
    </row>
    <row r="38" spans="1:17" x14ac:dyDescent="0.3">
      <c r="A38" s="91" t="s">
        <v>167</v>
      </c>
      <c r="B38" s="91" t="s">
        <v>87</v>
      </c>
      <c r="C38" s="91" t="s">
        <v>88</v>
      </c>
      <c r="D38" s="91" t="s">
        <v>93</v>
      </c>
      <c r="E38" s="91" t="s">
        <v>94</v>
      </c>
      <c r="F38" s="91" t="s">
        <v>10</v>
      </c>
      <c r="G38" s="91" t="s">
        <v>7</v>
      </c>
      <c r="H38" s="78" t="s">
        <v>55</v>
      </c>
      <c r="I38" s="78" t="s">
        <v>55</v>
      </c>
      <c r="J38" s="78" t="s">
        <v>55</v>
      </c>
      <c r="K38" s="78" t="s">
        <v>55</v>
      </c>
      <c r="L38" s="78" t="s">
        <v>55</v>
      </c>
      <c r="M38" s="78">
        <v>2025</v>
      </c>
      <c r="N38" s="78" t="s">
        <v>91</v>
      </c>
      <c r="O38" s="78">
        <v>0</v>
      </c>
      <c r="P38" s="78">
        <v>0</v>
      </c>
      <c r="Q38" s="79" t="s">
        <v>95</v>
      </c>
    </row>
    <row r="39" spans="1:17" x14ac:dyDescent="0.3">
      <c r="A39" s="91" t="s">
        <v>167</v>
      </c>
      <c r="B39" s="91" t="s">
        <v>87</v>
      </c>
      <c r="C39" s="91" t="s">
        <v>88</v>
      </c>
      <c r="D39" s="91" t="s">
        <v>96</v>
      </c>
      <c r="E39" s="91" t="s">
        <v>97</v>
      </c>
      <c r="F39" s="91" t="s">
        <v>10</v>
      </c>
      <c r="G39" s="91" t="s">
        <v>7</v>
      </c>
      <c r="H39" s="78" t="s">
        <v>55</v>
      </c>
      <c r="I39" s="78" t="s">
        <v>55</v>
      </c>
      <c r="J39" s="78" t="s">
        <v>55</v>
      </c>
      <c r="K39" s="78" t="s">
        <v>55</v>
      </c>
      <c r="L39" s="78" t="s">
        <v>55</v>
      </c>
      <c r="M39" s="78">
        <v>2025</v>
      </c>
      <c r="N39" s="78">
        <v>0.12</v>
      </c>
      <c r="O39" s="78">
        <v>0.39500000000000002</v>
      </c>
      <c r="P39" s="78">
        <v>0.67</v>
      </c>
      <c r="Q39" s="79" t="s">
        <v>98</v>
      </c>
    </row>
    <row r="40" spans="1:17" ht="15" thickBot="1" x14ac:dyDescent="0.35">
      <c r="A40" s="92" t="s">
        <v>167</v>
      </c>
      <c r="B40" s="92" t="s">
        <v>87</v>
      </c>
      <c r="C40" s="92" t="s">
        <v>88</v>
      </c>
      <c r="D40" s="92" t="s">
        <v>99</v>
      </c>
      <c r="E40" s="92" t="s">
        <v>100</v>
      </c>
      <c r="F40" s="92" t="s">
        <v>10</v>
      </c>
      <c r="G40" s="92" t="s">
        <v>7</v>
      </c>
      <c r="H40" s="80" t="s">
        <v>55</v>
      </c>
      <c r="I40" s="80" t="s">
        <v>55</v>
      </c>
      <c r="J40" s="80" t="s">
        <v>55</v>
      </c>
      <c r="K40" s="80" t="s">
        <v>55</v>
      </c>
      <c r="L40" s="80" t="s">
        <v>55</v>
      </c>
      <c r="M40" s="80">
        <v>2025</v>
      </c>
      <c r="N40" s="80" t="s">
        <v>91</v>
      </c>
      <c r="O40" s="80">
        <v>0</v>
      </c>
      <c r="P40" s="80">
        <v>0</v>
      </c>
      <c r="Q40" s="81" t="s">
        <v>92</v>
      </c>
    </row>
    <row r="41" spans="1:17" x14ac:dyDescent="0.3">
      <c r="A41" s="93" t="s">
        <v>167</v>
      </c>
      <c r="B41" s="90" t="s">
        <v>87</v>
      </c>
      <c r="C41" s="90" t="s">
        <v>88</v>
      </c>
      <c r="D41" s="90" t="s">
        <v>101</v>
      </c>
      <c r="E41" s="90" t="s">
        <v>102</v>
      </c>
      <c r="F41" s="90" t="s">
        <v>10</v>
      </c>
      <c r="G41" s="90" t="s">
        <v>7</v>
      </c>
      <c r="H41" s="76" t="s">
        <v>55</v>
      </c>
      <c r="I41" s="76" t="s">
        <v>55</v>
      </c>
      <c r="J41" s="76" t="s">
        <v>55</v>
      </c>
      <c r="K41" s="76" t="s">
        <v>55</v>
      </c>
      <c r="L41" s="76" t="s">
        <v>55</v>
      </c>
      <c r="M41" s="76">
        <v>2025</v>
      </c>
      <c r="N41" s="76" t="s">
        <v>91</v>
      </c>
      <c r="O41" s="76">
        <v>0</v>
      </c>
      <c r="P41" s="76">
        <v>0</v>
      </c>
      <c r="Q41" s="77" t="s">
        <v>95</v>
      </c>
    </row>
    <row r="42" spans="1:17" ht="15" thickBot="1" x14ac:dyDescent="0.35">
      <c r="A42" s="94" t="s">
        <v>167</v>
      </c>
      <c r="B42" s="92" t="s">
        <v>87</v>
      </c>
      <c r="C42" s="92" t="s">
        <v>88</v>
      </c>
      <c r="D42" s="92" t="s">
        <v>103</v>
      </c>
      <c r="E42" s="92" t="s">
        <v>104</v>
      </c>
      <c r="F42" s="92" t="s">
        <v>10</v>
      </c>
      <c r="G42" s="92" t="s">
        <v>7</v>
      </c>
      <c r="H42" s="152" t="s">
        <v>55</v>
      </c>
      <c r="I42" s="152" t="s">
        <v>55</v>
      </c>
      <c r="J42" s="80" t="s">
        <v>55</v>
      </c>
      <c r="K42" s="80" t="s">
        <v>55</v>
      </c>
      <c r="L42" s="80" t="s">
        <v>55</v>
      </c>
      <c r="M42" s="80">
        <v>2025</v>
      </c>
      <c r="N42" s="80">
        <v>0.12</v>
      </c>
      <c r="O42" s="80">
        <v>0.39500000000000002</v>
      </c>
      <c r="P42" s="80">
        <v>0.67</v>
      </c>
      <c r="Q42" s="81" t="s">
        <v>98</v>
      </c>
    </row>
    <row r="43" spans="1:17" x14ac:dyDescent="0.3">
      <c r="A43" s="91" t="s">
        <v>167</v>
      </c>
      <c r="B43" s="91" t="s">
        <v>87</v>
      </c>
      <c r="C43" s="91" t="s">
        <v>88</v>
      </c>
      <c r="D43" s="91" t="s">
        <v>105</v>
      </c>
      <c r="E43" s="91" t="s">
        <v>106</v>
      </c>
      <c r="F43" s="90" t="s">
        <v>10</v>
      </c>
      <c r="G43" s="90" t="s">
        <v>7</v>
      </c>
      <c r="H43" s="76" t="s">
        <v>55</v>
      </c>
      <c r="I43" s="76" t="s">
        <v>55</v>
      </c>
      <c r="J43" s="76" t="s">
        <v>55</v>
      </c>
      <c r="K43" s="76" t="s">
        <v>55</v>
      </c>
      <c r="L43" s="76" t="s">
        <v>55</v>
      </c>
      <c r="M43" s="76">
        <v>2025</v>
      </c>
      <c r="N43" s="76" t="s">
        <v>91</v>
      </c>
      <c r="O43" s="76">
        <v>0</v>
      </c>
      <c r="P43" s="76">
        <v>0</v>
      </c>
      <c r="Q43" s="77" t="s">
        <v>95</v>
      </c>
    </row>
    <row r="44" spans="1:17" x14ac:dyDescent="0.3">
      <c r="A44" s="91" t="s">
        <v>167</v>
      </c>
      <c r="B44" s="91" t="s">
        <v>87</v>
      </c>
      <c r="C44" s="91" t="s">
        <v>88</v>
      </c>
      <c r="D44" s="91" t="s">
        <v>107</v>
      </c>
      <c r="E44" s="91" t="s">
        <v>108</v>
      </c>
      <c r="F44" s="91" t="s">
        <v>10</v>
      </c>
      <c r="G44" s="91" t="s">
        <v>7</v>
      </c>
      <c r="H44" s="78" t="s">
        <v>55</v>
      </c>
      <c r="I44" s="78" t="s">
        <v>55</v>
      </c>
      <c r="J44" s="78" t="s">
        <v>55</v>
      </c>
      <c r="K44" s="78" t="s">
        <v>55</v>
      </c>
      <c r="L44" s="78" t="s">
        <v>55</v>
      </c>
      <c r="M44" s="78">
        <v>2025</v>
      </c>
      <c r="N44" s="78" t="s">
        <v>91</v>
      </c>
      <c r="O44" s="78">
        <v>0</v>
      </c>
      <c r="P44" s="78">
        <v>0</v>
      </c>
      <c r="Q44" s="79" t="s">
        <v>95</v>
      </c>
    </row>
    <row r="45" spans="1:17" ht="15" thickBot="1" x14ac:dyDescent="0.35">
      <c r="A45" s="92" t="s">
        <v>167</v>
      </c>
      <c r="B45" s="92" t="s">
        <v>87</v>
      </c>
      <c r="C45" s="92" t="s">
        <v>88</v>
      </c>
      <c r="D45" s="92" t="s">
        <v>109</v>
      </c>
      <c r="E45" s="92" t="s">
        <v>110</v>
      </c>
      <c r="F45" s="92" t="s">
        <v>10</v>
      </c>
      <c r="G45" s="92" t="s">
        <v>7</v>
      </c>
      <c r="H45" s="152" t="s">
        <v>55</v>
      </c>
      <c r="I45" s="152" t="s">
        <v>55</v>
      </c>
      <c r="J45" s="80" t="s">
        <v>55</v>
      </c>
      <c r="K45" s="80" t="s">
        <v>55</v>
      </c>
      <c r="L45" s="80" t="s">
        <v>55</v>
      </c>
      <c r="M45" s="80">
        <v>2025</v>
      </c>
      <c r="N45" s="80">
        <v>0.12</v>
      </c>
      <c r="O45" s="80">
        <v>0.39500000000000002</v>
      </c>
      <c r="P45" s="80">
        <v>0.67</v>
      </c>
      <c r="Q45" s="81" t="s">
        <v>98</v>
      </c>
    </row>
    <row r="46" spans="1:17" x14ac:dyDescent="0.3">
      <c r="A46" s="122" t="s">
        <v>167</v>
      </c>
      <c r="B46" s="122" t="s">
        <v>87</v>
      </c>
      <c r="C46" s="122" t="s">
        <v>51</v>
      </c>
      <c r="D46" s="122" t="s">
        <v>111</v>
      </c>
      <c r="E46" s="122" t="s">
        <v>112</v>
      </c>
      <c r="F46" s="123" t="s">
        <v>10</v>
      </c>
      <c r="G46" s="123" t="s">
        <v>7</v>
      </c>
      <c r="H46" s="123" t="s">
        <v>55</v>
      </c>
      <c r="I46" s="123" t="s">
        <v>55</v>
      </c>
      <c r="J46" s="123" t="s">
        <v>55</v>
      </c>
      <c r="K46" s="123" t="s">
        <v>55</v>
      </c>
      <c r="L46" s="123" t="s">
        <v>55</v>
      </c>
      <c r="M46" s="123">
        <v>2025</v>
      </c>
      <c r="N46" s="123" t="s">
        <v>91</v>
      </c>
      <c r="O46" s="123">
        <v>0</v>
      </c>
      <c r="P46" s="123">
        <v>0</v>
      </c>
      <c r="Q46" s="124" t="s">
        <v>95</v>
      </c>
    </row>
    <row r="47" spans="1:17" ht="15" thickBot="1" x14ac:dyDescent="0.35">
      <c r="A47" s="125" t="s">
        <v>167</v>
      </c>
      <c r="B47" s="125" t="s">
        <v>87</v>
      </c>
      <c r="C47" s="125" t="s">
        <v>51</v>
      </c>
      <c r="D47" s="125" t="s">
        <v>113</v>
      </c>
      <c r="E47" s="125" t="s">
        <v>114</v>
      </c>
      <c r="F47" s="125" t="s">
        <v>10</v>
      </c>
      <c r="G47" s="125" t="s">
        <v>7</v>
      </c>
      <c r="H47" s="125" t="s">
        <v>55</v>
      </c>
      <c r="I47" s="125" t="s">
        <v>55</v>
      </c>
      <c r="J47" s="125" t="s">
        <v>55</v>
      </c>
      <c r="K47" s="125" t="s">
        <v>55</v>
      </c>
      <c r="L47" s="125" t="s">
        <v>55</v>
      </c>
      <c r="M47" s="125">
        <v>2025</v>
      </c>
      <c r="N47" s="125">
        <v>0.15999999999999992</v>
      </c>
      <c r="O47" s="125">
        <v>0.41500000000000004</v>
      </c>
      <c r="P47" s="125">
        <v>0.67000000000000015</v>
      </c>
      <c r="Q47" s="126" t="s">
        <v>98</v>
      </c>
    </row>
    <row r="48" spans="1:17" x14ac:dyDescent="0.3">
      <c r="A48" s="122" t="s">
        <v>167</v>
      </c>
      <c r="B48" s="122" t="s">
        <v>87</v>
      </c>
      <c r="C48" s="122" t="s">
        <v>51</v>
      </c>
      <c r="D48" s="122" t="s">
        <v>115</v>
      </c>
      <c r="E48" s="122" t="s">
        <v>116</v>
      </c>
      <c r="F48" s="123" t="s">
        <v>10</v>
      </c>
      <c r="G48" s="123" t="s">
        <v>7</v>
      </c>
      <c r="H48" s="123" t="s">
        <v>55</v>
      </c>
      <c r="I48" s="123" t="s">
        <v>55</v>
      </c>
      <c r="J48" s="123" t="s">
        <v>55</v>
      </c>
      <c r="K48" s="123" t="s">
        <v>55</v>
      </c>
      <c r="L48" s="123" t="s">
        <v>55</v>
      </c>
      <c r="M48" s="123">
        <v>2025</v>
      </c>
      <c r="N48" s="123" t="s">
        <v>91</v>
      </c>
      <c r="O48" s="123">
        <v>0</v>
      </c>
      <c r="P48" s="123">
        <v>0</v>
      </c>
      <c r="Q48" s="124" t="s">
        <v>95</v>
      </c>
    </row>
    <row r="49" spans="1:17" x14ac:dyDescent="0.3">
      <c r="A49" s="122" t="s">
        <v>167</v>
      </c>
      <c r="B49" s="122" t="s">
        <v>87</v>
      </c>
      <c r="C49" s="122" t="s">
        <v>51</v>
      </c>
      <c r="D49" s="122" t="s">
        <v>117</v>
      </c>
      <c r="E49" s="122" t="s">
        <v>118</v>
      </c>
      <c r="F49" s="122" t="s">
        <v>10</v>
      </c>
      <c r="G49" s="122" t="s">
        <v>7</v>
      </c>
      <c r="H49" s="122" t="s">
        <v>55</v>
      </c>
      <c r="I49" s="122" t="s">
        <v>55</v>
      </c>
      <c r="J49" s="122" t="s">
        <v>55</v>
      </c>
      <c r="K49" s="122" t="s">
        <v>55</v>
      </c>
      <c r="L49" s="122" t="s">
        <v>55</v>
      </c>
      <c r="M49" s="122">
        <v>2025</v>
      </c>
      <c r="N49" s="122" t="s">
        <v>91</v>
      </c>
      <c r="O49" s="122">
        <v>0</v>
      </c>
      <c r="P49" s="122">
        <v>0</v>
      </c>
      <c r="Q49" s="127" t="s">
        <v>95</v>
      </c>
    </row>
    <row r="50" spans="1:17" ht="15" thickBot="1" x14ac:dyDescent="0.35">
      <c r="A50" s="125" t="s">
        <v>167</v>
      </c>
      <c r="B50" s="125" t="s">
        <v>87</v>
      </c>
      <c r="C50" s="125" t="s">
        <v>51</v>
      </c>
      <c r="D50" s="125" t="s">
        <v>119</v>
      </c>
      <c r="E50" s="125" t="s">
        <v>120</v>
      </c>
      <c r="F50" s="125" t="s">
        <v>10</v>
      </c>
      <c r="G50" s="125" t="s">
        <v>7</v>
      </c>
      <c r="H50" s="125" t="s">
        <v>55</v>
      </c>
      <c r="I50" s="125" t="s">
        <v>55</v>
      </c>
      <c r="J50" s="125" t="s">
        <v>55</v>
      </c>
      <c r="K50" s="125" t="s">
        <v>55</v>
      </c>
      <c r="L50" s="125" t="s">
        <v>55</v>
      </c>
      <c r="M50" s="125">
        <v>2025</v>
      </c>
      <c r="N50" s="125">
        <v>0.15999999999999992</v>
      </c>
      <c r="O50" s="125">
        <v>0.41500000000000004</v>
      </c>
      <c r="P50" s="125">
        <v>0.67000000000000015</v>
      </c>
      <c r="Q50" s="126" t="s">
        <v>98</v>
      </c>
    </row>
    <row r="51" spans="1:17" x14ac:dyDescent="0.3">
      <c r="A51" s="122" t="s">
        <v>167</v>
      </c>
      <c r="B51" s="122" t="s">
        <v>87</v>
      </c>
      <c r="C51" s="122" t="s">
        <v>51</v>
      </c>
      <c r="D51" s="122" t="s">
        <v>121</v>
      </c>
      <c r="E51" s="122" t="s">
        <v>122</v>
      </c>
      <c r="F51" s="123" t="s">
        <v>10</v>
      </c>
      <c r="G51" s="123" t="s">
        <v>7</v>
      </c>
      <c r="H51" s="123" t="s">
        <v>55</v>
      </c>
      <c r="I51" s="123" t="s">
        <v>55</v>
      </c>
      <c r="J51" s="123" t="s">
        <v>55</v>
      </c>
      <c r="K51" s="123" t="s">
        <v>55</v>
      </c>
      <c r="L51" s="123" t="s">
        <v>55</v>
      </c>
      <c r="M51" s="123">
        <v>2025</v>
      </c>
      <c r="N51" s="123" t="s">
        <v>91</v>
      </c>
      <c r="O51" s="123">
        <v>0</v>
      </c>
      <c r="P51" s="123">
        <v>0</v>
      </c>
      <c r="Q51" s="124" t="s">
        <v>95</v>
      </c>
    </row>
    <row r="52" spans="1:17" x14ac:dyDescent="0.3">
      <c r="A52" s="122" t="s">
        <v>167</v>
      </c>
      <c r="B52" s="122" t="s">
        <v>87</v>
      </c>
      <c r="C52" s="122" t="s">
        <v>51</v>
      </c>
      <c r="D52" s="122" t="s">
        <v>123</v>
      </c>
      <c r="E52" s="122" t="s">
        <v>124</v>
      </c>
      <c r="F52" s="122" t="s">
        <v>10</v>
      </c>
      <c r="G52" s="122" t="s">
        <v>7</v>
      </c>
      <c r="H52" s="122" t="s">
        <v>55</v>
      </c>
      <c r="I52" s="122" t="s">
        <v>55</v>
      </c>
      <c r="J52" s="122" t="s">
        <v>55</v>
      </c>
      <c r="K52" s="122" t="s">
        <v>55</v>
      </c>
      <c r="L52" s="122" t="s">
        <v>55</v>
      </c>
      <c r="M52" s="122">
        <v>2025</v>
      </c>
      <c r="N52" s="122" t="s">
        <v>91</v>
      </c>
      <c r="O52" s="122">
        <v>0</v>
      </c>
      <c r="P52" s="122">
        <v>0</v>
      </c>
      <c r="Q52" s="127" t="s">
        <v>92</v>
      </c>
    </row>
    <row r="53" spans="1:17" x14ac:dyDescent="0.3">
      <c r="A53" s="122" t="s">
        <v>167</v>
      </c>
      <c r="B53" s="122" t="s">
        <v>87</v>
      </c>
      <c r="C53" s="122" t="s">
        <v>51</v>
      </c>
      <c r="D53" s="122" t="s">
        <v>125</v>
      </c>
      <c r="E53" s="122" t="s">
        <v>126</v>
      </c>
      <c r="F53" s="122" t="s">
        <v>10</v>
      </c>
      <c r="G53" s="122" t="s">
        <v>7</v>
      </c>
      <c r="H53" s="122" t="s">
        <v>55</v>
      </c>
      <c r="I53" s="122" t="s">
        <v>55</v>
      </c>
      <c r="J53" s="122" t="s">
        <v>55</v>
      </c>
      <c r="K53" s="122" t="s">
        <v>55</v>
      </c>
      <c r="L53" s="122" t="s">
        <v>55</v>
      </c>
      <c r="M53" s="122">
        <v>2025</v>
      </c>
      <c r="N53" s="122">
        <v>0.15999999999999992</v>
      </c>
      <c r="O53" s="122">
        <v>0.41500000000000004</v>
      </c>
      <c r="P53" s="122">
        <v>0.67000000000000015</v>
      </c>
      <c r="Q53" s="127" t="s">
        <v>98</v>
      </c>
    </row>
    <row r="54" spans="1:17" ht="15" thickBot="1" x14ac:dyDescent="0.35">
      <c r="A54" s="125" t="s">
        <v>167</v>
      </c>
      <c r="B54" s="125" t="s">
        <v>87</v>
      </c>
      <c r="C54" s="125" t="s">
        <v>51</v>
      </c>
      <c r="D54" s="125" t="s">
        <v>127</v>
      </c>
      <c r="E54" s="125" t="s">
        <v>128</v>
      </c>
      <c r="F54" s="125" t="s">
        <v>10</v>
      </c>
      <c r="G54" s="125" t="s">
        <v>7</v>
      </c>
      <c r="H54" s="125" t="s">
        <v>55</v>
      </c>
      <c r="I54" s="125" t="s">
        <v>55</v>
      </c>
      <c r="J54" s="125" t="s">
        <v>55</v>
      </c>
      <c r="K54" s="125" t="s">
        <v>55</v>
      </c>
      <c r="L54" s="125" t="s">
        <v>55</v>
      </c>
      <c r="M54" s="125">
        <v>2025</v>
      </c>
      <c r="N54" s="125" t="s">
        <v>91</v>
      </c>
      <c r="O54" s="125">
        <v>0</v>
      </c>
      <c r="P54" s="125">
        <v>0</v>
      </c>
      <c r="Q54" s="126" t="s">
        <v>95</v>
      </c>
    </row>
    <row r="55" spans="1:17" x14ac:dyDescent="0.3">
      <c r="A55" s="78" t="s">
        <v>167</v>
      </c>
      <c r="B55" s="78" t="s">
        <v>87</v>
      </c>
      <c r="C55" s="78" t="s">
        <v>129</v>
      </c>
      <c r="D55" s="78" t="s">
        <v>130</v>
      </c>
      <c r="E55" s="78" t="s">
        <v>131</v>
      </c>
      <c r="F55" s="76" t="s">
        <v>10</v>
      </c>
      <c r="G55" s="76" t="s">
        <v>7</v>
      </c>
      <c r="H55" s="76" t="s">
        <v>55</v>
      </c>
      <c r="I55" s="76" t="s">
        <v>55</v>
      </c>
      <c r="J55" s="76" t="s">
        <v>55</v>
      </c>
      <c r="K55" s="76" t="s">
        <v>55</v>
      </c>
      <c r="L55" s="76" t="s">
        <v>55</v>
      </c>
      <c r="M55" s="76">
        <v>2025</v>
      </c>
      <c r="N55" s="76" t="s">
        <v>91</v>
      </c>
      <c r="O55" s="102">
        <v>0.85</v>
      </c>
      <c r="P55" s="102">
        <v>0.9</v>
      </c>
      <c r="Q55" s="103" t="s">
        <v>95</v>
      </c>
    </row>
    <row r="56" spans="1:17" x14ac:dyDescent="0.3">
      <c r="A56" s="78" t="s">
        <v>167</v>
      </c>
      <c r="B56" s="78" t="s">
        <v>87</v>
      </c>
      <c r="C56" s="78" t="s">
        <v>129</v>
      </c>
      <c r="D56" s="78" t="s">
        <v>132</v>
      </c>
      <c r="E56" s="78" t="s">
        <v>133</v>
      </c>
      <c r="F56" s="78" t="s">
        <v>10</v>
      </c>
      <c r="G56" s="78" t="s">
        <v>7</v>
      </c>
      <c r="H56" s="78" t="s">
        <v>55</v>
      </c>
      <c r="I56" s="78" t="s">
        <v>55</v>
      </c>
      <c r="J56" s="78" t="s">
        <v>55</v>
      </c>
      <c r="K56" s="78" t="s">
        <v>55</v>
      </c>
      <c r="L56" s="78" t="s">
        <v>55</v>
      </c>
      <c r="M56" s="78">
        <v>2025</v>
      </c>
      <c r="N56" s="78" t="s">
        <v>91</v>
      </c>
      <c r="O56" s="104">
        <v>0</v>
      </c>
      <c r="P56" s="104">
        <v>0</v>
      </c>
      <c r="Q56" s="105" t="s">
        <v>95</v>
      </c>
    </row>
    <row r="57" spans="1:17" x14ac:dyDescent="0.3">
      <c r="A57" s="78" t="s">
        <v>167</v>
      </c>
      <c r="B57" s="78" t="s">
        <v>87</v>
      </c>
      <c r="C57" s="78" t="s">
        <v>129</v>
      </c>
      <c r="D57" s="78" t="s">
        <v>134</v>
      </c>
      <c r="E57" s="78" t="s">
        <v>135</v>
      </c>
      <c r="F57" s="78" t="s">
        <v>10</v>
      </c>
      <c r="G57" s="78" t="s">
        <v>7</v>
      </c>
      <c r="H57" s="78" t="s">
        <v>55</v>
      </c>
      <c r="I57" s="78" t="s">
        <v>55</v>
      </c>
      <c r="J57" s="78" t="s">
        <v>55</v>
      </c>
      <c r="K57" s="78" t="s">
        <v>55</v>
      </c>
      <c r="L57" s="78" t="s">
        <v>55</v>
      </c>
      <c r="M57" s="78">
        <v>2025</v>
      </c>
      <c r="N57" s="78" t="s">
        <v>91</v>
      </c>
      <c r="O57" s="104">
        <v>0</v>
      </c>
      <c r="P57" s="104">
        <v>0</v>
      </c>
      <c r="Q57" s="105" t="s">
        <v>92</v>
      </c>
    </row>
    <row r="58" spans="1:17" x14ac:dyDescent="0.3">
      <c r="A58" s="78" t="s">
        <v>167</v>
      </c>
      <c r="B58" s="78" t="s">
        <v>87</v>
      </c>
      <c r="C58" s="78" t="s">
        <v>129</v>
      </c>
      <c r="D58" s="78" t="s">
        <v>136</v>
      </c>
      <c r="E58" s="78" t="s">
        <v>137</v>
      </c>
      <c r="F58" s="78" t="s">
        <v>10</v>
      </c>
      <c r="G58" s="78" t="s">
        <v>7</v>
      </c>
      <c r="H58" s="78" t="s">
        <v>55</v>
      </c>
      <c r="I58" s="78" t="s">
        <v>55</v>
      </c>
      <c r="J58" s="78" t="s">
        <v>55</v>
      </c>
      <c r="K58" s="78" t="s">
        <v>55</v>
      </c>
      <c r="L58" s="78" t="s">
        <v>55</v>
      </c>
      <c r="M58" s="78">
        <v>2025</v>
      </c>
      <c r="N58" s="78" t="s">
        <v>91</v>
      </c>
      <c r="O58" s="104">
        <v>0</v>
      </c>
      <c r="P58" s="104">
        <v>0</v>
      </c>
      <c r="Q58" s="105" t="s">
        <v>92</v>
      </c>
    </row>
    <row r="59" spans="1:17" ht="15" thickBot="1" x14ac:dyDescent="0.35">
      <c r="A59" s="80" t="s">
        <v>167</v>
      </c>
      <c r="B59" s="80" t="s">
        <v>87</v>
      </c>
      <c r="C59" s="80" t="s">
        <v>129</v>
      </c>
      <c r="D59" s="80" t="s">
        <v>138</v>
      </c>
      <c r="E59" s="80" t="s">
        <v>139</v>
      </c>
      <c r="F59" s="80" t="s">
        <v>10</v>
      </c>
      <c r="G59" s="80" t="s">
        <v>7</v>
      </c>
      <c r="H59" s="80" t="s">
        <v>55</v>
      </c>
      <c r="I59" s="80" t="s">
        <v>55</v>
      </c>
      <c r="J59" s="80" t="s">
        <v>55</v>
      </c>
      <c r="K59" s="80" t="s">
        <v>55</v>
      </c>
      <c r="L59" s="80" t="s">
        <v>55</v>
      </c>
      <c r="M59" s="80">
        <v>2025</v>
      </c>
      <c r="N59" s="80" t="s">
        <v>91</v>
      </c>
      <c r="O59" s="106">
        <v>0</v>
      </c>
      <c r="P59" s="106">
        <v>0</v>
      </c>
      <c r="Q59" s="107" t="s">
        <v>92</v>
      </c>
    </row>
    <row r="60" spans="1:17" x14ac:dyDescent="0.3">
      <c r="A60" s="78" t="s">
        <v>167</v>
      </c>
      <c r="B60" s="78" t="s">
        <v>87</v>
      </c>
      <c r="C60" s="78" t="s">
        <v>140</v>
      </c>
      <c r="D60" s="78" t="s">
        <v>141</v>
      </c>
      <c r="E60" s="78" t="s">
        <v>142</v>
      </c>
      <c r="F60" s="76" t="s">
        <v>10</v>
      </c>
      <c r="G60" s="76" t="s">
        <v>7</v>
      </c>
      <c r="H60" s="76" t="s">
        <v>55</v>
      </c>
      <c r="I60" s="76" t="s">
        <v>55</v>
      </c>
      <c r="J60" s="76" t="s">
        <v>55</v>
      </c>
      <c r="K60" s="76" t="s">
        <v>55</v>
      </c>
      <c r="L60" s="76" t="s">
        <v>55</v>
      </c>
      <c r="M60" s="76">
        <v>2025</v>
      </c>
      <c r="N60" s="76" t="s">
        <v>91</v>
      </c>
      <c r="O60" s="102">
        <v>0.45</v>
      </c>
      <c r="P60" s="102">
        <v>0.5</v>
      </c>
      <c r="Q60" s="103" t="s">
        <v>95</v>
      </c>
    </row>
    <row r="61" spans="1:17" x14ac:dyDescent="0.3">
      <c r="A61" s="78" t="s">
        <v>167</v>
      </c>
      <c r="B61" s="78" t="s">
        <v>87</v>
      </c>
      <c r="C61" s="78" t="s">
        <v>140</v>
      </c>
      <c r="D61" s="78" t="s">
        <v>143</v>
      </c>
      <c r="E61" s="78" t="s">
        <v>144</v>
      </c>
      <c r="F61" s="78" t="s">
        <v>10</v>
      </c>
      <c r="G61" s="78" t="s">
        <v>7</v>
      </c>
      <c r="H61" s="78" t="s">
        <v>55</v>
      </c>
      <c r="I61" s="78" t="s">
        <v>55</v>
      </c>
      <c r="J61" s="78" t="s">
        <v>55</v>
      </c>
      <c r="K61" s="78" t="s">
        <v>55</v>
      </c>
      <c r="L61" s="78" t="s">
        <v>55</v>
      </c>
      <c r="M61" s="78">
        <v>2025</v>
      </c>
      <c r="N61" s="78" t="s">
        <v>91</v>
      </c>
      <c r="O61" s="104">
        <v>0.35</v>
      </c>
      <c r="P61" s="104">
        <v>0.4</v>
      </c>
      <c r="Q61" s="105" t="s">
        <v>95</v>
      </c>
    </row>
    <row r="62" spans="1:17" x14ac:dyDescent="0.3">
      <c r="A62" s="78" t="s">
        <v>167</v>
      </c>
      <c r="B62" s="78" t="s">
        <v>87</v>
      </c>
      <c r="C62" s="78" t="s">
        <v>140</v>
      </c>
      <c r="D62" s="78" t="s">
        <v>145</v>
      </c>
      <c r="E62" s="78" t="s">
        <v>146</v>
      </c>
      <c r="F62" s="78" t="s">
        <v>10</v>
      </c>
      <c r="G62" s="78" t="s">
        <v>7</v>
      </c>
      <c r="H62" s="78" t="s">
        <v>55</v>
      </c>
      <c r="I62" s="78" t="s">
        <v>55</v>
      </c>
      <c r="J62" s="78" t="s">
        <v>55</v>
      </c>
      <c r="K62" s="78" t="s">
        <v>55</v>
      </c>
      <c r="L62" s="78" t="s">
        <v>55</v>
      </c>
      <c r="M62" s="78">
        <v>2025</v>
      </c>
      <c r="N62" s="78" t="s">
        <v>91</v>
      </c>
      <c r="O62" s="104">
        <v>0</v>
      </c>
      <c r="P62" s="104">
        <v>0</v>
      </c>
      <c r="Q62" s="105" t="s">
        <v>92</v>
      </c>
    </row>
    <row r="63" spans="1:17" ht="15" thickBot="1" x14ac:dyDescent="0.35">
      <c r="A63" s="80" t="s">
        <v>167</v>
      </c>
      <c r="B63" s="80" t="s">
        <v>87</v>
      </c>
      <c r="C63" s="80" t="s">
        <v>140</v>
      </c>
      <c r="D63" s="80" t="s">
        <v>147</v>
      </c>
      <c r="E63" s="80" t="s">
        <v>148</v>
      </c>
      <c r="F63" s="80" t="s">
        <v>10</v>
      </c>
      <c r="G63" s="80" t="s">
        <v>7</v>
      </c>
      <c r="H63" s="80" t="s">
        <v>55</v>
      </c>
      <c r="I63" s="80" t="s">
        <v>55</v>
      </c>
      <c r="J63" s="80" t="s">
        <v>55</v>
      </c>
      <c r="K63" s="80" t="s">
        <v>55</v>
      </c>
      <c r="L63" s="80" t="s">
        <v>55</v>
      </c>
      <c r="M63" s="80">
        <v>2025</v>
      </c>
      <c r="N63" s="80" t="s">
        <v>91</v>
      </c>
      <c r="O63" s="106">
        <v>0</v>
      </c>
      <c r="P63" s="106">
        <v>0</v>
      </c>
      <c r="Q63" s="107" t="s">
        <v>92</v>
      </c>
    </row>
    <row r="64" spans="1:17" x14ac:dyDescent="0.3">
      <c r="A64" s="96" t="s">
        <v>167</v>
      </c>
      <c r="B64" s="96" t="s">
        <v>87</v>
      </c>
      <c r="C64" s="96" t="s">
        <v>81</v>
      </c>
      <c r="D64" s="96" t="s">
        <v>149</v>
      </c>
      <c r="E64" s="96" t="s">
        <v>150</v>
      </c>
      <c r="F64" s="96" t="s">
        <v>10</v>
      </c>
      <c r="G64" s="96" t="s">
        <v>7</v>
      </c>
      <c r="H64" s="96" t="s">
        <v>55</v>
      </c>
      <c r="I64" s="96" t="s">
        <v>55</v>
      </c>
      <c r="J64" s="96" t="s">
        <v>55</v>
      </c>
      <c r="K64" s="96" t="s">
        <v>55</v>
      </c>
      <c r="L64" s="96" t="s">
        <v>55</v>
      </c>
      <c r="M64" s="96">
        <v>2025</v>
      </c>
      <c r="N64" s="96" t="s">
        <v>91</v>
      </c>
      <c r="O64" s="101">
        <v>0</v>
      </c>
      <c r="P64" s="101">
        <v>0</v>
      </c>
      <c r="Q64" s="97" t="s">
        <v>95</v>
      </c>
    </row>
    <row r="65" spans="1:17" x14ac:dyDescent="0.3">
      <c r="A65" s="96" t="s">
        <v>167</v>
      </c>
      <c r="B65" s="96" t="s">
        <v>87</v>
      </c>
      <c r="C65" s="96" t="s">
        <v>81</v>
      </c>
      <c r="D65" s="96" t="s">
        <v>151</v>
      </c>
      <c r="E65" s="96" t="s">
        <v>152</v>
      </c>
      <c r="F65" s="96" t="s">
        <v>10</v>
      </c>
      <c r="G65" s="96" t="s">
        <v>7</v>
      </c>
      <c r="H65" s="96" t="s">
        <v>55</v>
      </c>
      <c r="I65" s="96" t="s">
        <v>55</v>
      </c>
      <c r="J65" s="96" t="s">
        <v>55</v>
      </c>
      <c r="K65" s="96" t="s">
        <v>55</v>
      </c>
      <c r="L65" s="96" t="s">
        <v>55</v>
      </c>
      <c r="M65" s="96">
        <v>2025</v>
      </c>
      <c r="N65" s="96" t="s">
        <v>91</v>
      </c>
      <c r="O65" s="96">
        <v>0</v>
      </c>
      <c r="P65" s="96">
        <v>0</v>
      </c>
      <c r="Q65" s="97" t="s">
        <v>95</v>
      </c>
    </row>
    <row r="66" spans="1:17" ht="15" thickBot="1" x14ac:dyDescent="0.35">
      <c r="A66" s="99" t="s">
        <v>167</v>
      </c>
      <c r="B66" s="99" t="s">
        <v>87</v>
      </c>
      <c r="C66" s="99" t="s">
        <v>81</v>
      </c>
      <c r="D66" s="99" t="s">
        <v>153</v>
      </c>
      <c r="E66" s="99" t="s">
        <v>154</v>
      </c>
      <c r="F66" s="99" t="s">
        <v>10</v>
      </c>
      <c r="G66" s="99" t="s">
        <v>7</v>
      </c>
      <c r="H66" s="99" t="s">
        <v>55</v>
      </c>
      <c r="I66" s="99" t="s">
        <v>55</v>
      </c>
      <c r="J66" s="99" t="s">
        <v>55</v>
      </c>
      <c r="K66" s="99" t="s">
        <v>55</v>
      </c>
      <c r="L66" s="99" t="s">
        <v>55</v>
      </c>
      <c r="M66" s="99">
        <v>2025</v>
      </c>
      <c r="N66" s="99" t="s">
        <v>91</v>
      </c>
      <c r="O66" s="99">
        <v>0</v>
      </c>
      <c r="P66" s="99">
        <v>0</v>
      </c>
      <c r="Q66" s="100" t="s">
        <v>92</v>
      </c>
    </row>
    <row r="67" spans="1:17" x14ac:dyDescent="0.3">
      <c r="A67" s="96" t="s">
        <v>167</v>
      </c>
      <c r="B67" s="96" t="s">
        <v>87</v>
      </c>
      <c r="C67" s="96" t="s">
        <v>83</v>
      </c>
      <c r="D67" s="96" t="s">
        <v>155</v>
      </c>
      <c r="E67" s="96" t="s">
        <v>156</v>
      </c>
      <c r="F67" s="96" t="s">
        <v>10</v>
      </c>
      <c r="G67" s="96" t="s">
        <v>7</v>
      </c>
      <c r="H67" s="96" t="s">
        <v>55</v>
      </c>
      <c r="I67" s="96" t="s">
        <v>55</v>
      </c>
      <c r="J67" s="96" t="s">
        <v>55</v>
      </c>
      <c r="K67" s="96" t="s">
        <v>55</v>
      </c>
      <c r="L67" s="96" t="s">
        <v>55</v>
      </c>
      <c r="M67" s="96">
        <v>2025</v>
      </c>
      <c r="N67" s="96" t="s">
        <v>91</v>
      </c>
      <c r="O67" s="101">
        <v>0</v>
      </c>
      <c r="P67" s="101">
        <v>0</v>
      </c>
      <c r="Q67" s="97" t="s">
        <v>95</v>
      </c>
    </row>
    <row r="68" spans="1:17" x14ac:dyDescent="0.3">
      <c r="A68" s="96" t="s">
        <v>167</v>
      </c>
      <c r="B68" s="96" t="s">
        <v>87</v>
      </c>
      <c r="C68" s="96" t="s">
        <v>83</v>
      </c>
      <c r="D68" s="96" t="s">
        <v>157</v>
      </c>
      <c r="E68" s="96" t="s">
        <v>158</v>
      </c>
      <c r="F68" s="96" t="s">
        <v>10</v>
      </c>
      <c r="G68" s="96" t="s">
        <v>7</v>
      </c>
      <c r="H68" s="96" t="s">
        <v>55</v>
      </c>
      <c r="I68" s="96" t="s">
        <v>55</v>
      </c>
      <c r="J68" s="96" t="s">
        <v>55</v>
      </c>
      <c r="K68" s="96" t="s">
        <v>55</v>
      </c>
      <c r="L68" s="96" t="s">
        <v>55</v>
      </c>
      <c r="M68" s="96">
        <v>2025</v>
      </c>
      <c r="N68" s="96" t="s">
        <v>91</v>
      </c>
      <c r="O68" s="96">
        <v>0</v>
      </c>
      <c r="P68" s="96">
        <v>0</v>
      </c>
      <c r="Q68" s="97" t="s">
        <v>95</v>
      </c>
    </row>
    <row r="69" spans="1:17" ht="15" thickBot="1" x14ac:dyDescent="0.35">
      <c r="A69" s="99" t="s">
        <v>167</v>
      </c>
      <c r="B69" s="99" t="s">
        <v>87</v>
      </c>
      <c r="C69" s="99" t="s">
        <v>83</v>
      </c>
      <c r="D69" s="99" t="s">
        <v>159</v>
      </c>
      <c r="E69" s="99" t="s">
        <v>160</v>
      </c>
      <c r="F69" s="99" t="s">
        <v>10</v>
      </c>
      <c r="G69" s="99" t="s">
        <v>7</v>
      </c>
      <c r="H69" s="99" t="s">
        <v>55</v>
      </c>
      <c r="I69" s="99" t="s">
        <v>55</v>
      </c>
      <c r="J69" s="99" t="s">
        <v>55</v>
      </c>
      <c r="K69" s="99" t="s">
        <v>55</v>
      </c>
      <c r="L69" s="99" t="s">
        <v>55</v>
      </c>
      <c r="M69" s="99">
        <v>2025</v>
      </c>
      <c r="N69" s="99" t="s">
        <v>91</v>
      </c>
      <c r="O69" s="99">
        <v>0</v>
      </c>
      <c r="P69" s="99">
        <v>0</v>
      </c>
      <c r="Q69" s="100" t="s">
        <v>92</v>
      </c>
    </row>
    <row r="70" spans="1:17" x14ac:dyDescent="0.3">
      <c r="A70" s="96" t="s">
        <v>167</v>
      </c>
      <c r="B70" s="96" t="s">
        <v>87</v>
      </c>
      <c r="C70" s="96" t="s">
        <v>82</v>
      </c>
      <c r="D70" s="96" t="s">
        <v>161</v>
      </c>
      <c r="E70" s="96" t="s">
        <v>162</v>
      </c>
      <c r="F70" s="96" t="s">
        <v>10</v>
      </c>
      <c r="G70" s="96" t="s">
        <v>7</v>
      </c>
      <c r="H70" s="96" t="s">
        <v>55</v>
      </c>
      <c r="I70" s="96" t="s">
        <v>55</v>
      </c>
      <c r="J70" s="96" t="s">
        <v>55</v>
      </c>
      <c r="K70" s="96" t="s">
        <v>55</v>
      </c>
      <c r="L70" s="96" t="s">
        <v>55</v>
      </c>
      <c r="M70" s="96">
        <v>2025</v>
      </c>
      <c r="N70" s="96" t="s">
        <v>91</v>
      </c>
      <c r="O70" s="96">
        <v>0</v>
      </c>
      <c r="P70" s="96">
        <v>0</v>
      </c>
      <c r="Q70" s="97" t="s">
        <v>95</v>
      </c>
    </row>
    <row r="71" spans="1:17" ht="15" thickBot="1" x14ac:dyDescent="0.35">
      <c r="A71" s="99" t="s">
        <v>167</v>
      </c>
      <c r="B71" s="99" t="s">
        <v>87</v>
      </c>
      <c r="C71" s="99" t="s">
        <v>82</v>
      </c>
      <c r="D71" s="99" t="s">
        <v>163</v>
      </c>
      <c r="E71" s="99" t="s">
        <v>164</v>
      </c>
      <c r="F71" s="99" t="s">
        <v>10</v>
      </c>
      <c r="G71" s="99" t="s">
        <v>7</v>
      </c>
      <c r="H71" s="99" t="s">
        <v>55</v>
      </c>
      <c r="I71" s="99" t="s">
        <v>55</v>
      </c>
      <c r="J71" s="99" t="s">
        <v>55</v>
      </c>
      <c r="K71" s="99" t="s">
        <v>55</v>
      </c>
      <c r="L71" s="99" t="s">
        <v>55</v>
      </c>
      <c r="M71" s="99">
        <v>2025</v>
      </c>
      <c r="N71" s="99" t="s">
        <v>91</v>
      </c>
      <c r="O71" s="99">
        <v>0</v>
      </c>
      <c r="P71" s="99">
        <v>0</v>
      </c>
      <c r="Q71" s="100" t="s">
        <v>92</v>
      </c>
    </row>
  </sheetData>
  <autoFilter ref="A1:Q71" xr:uid="{06AEFB00-1289-4B8E-87A3-B856D2DE3F1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D6DB45-3CD0-49C0-ABD9-1D7EE66B996B}">
  <ds:schemaRefs>
    <ds:schemaRef ds:uri="http://schemas.microsoft.com/office/2006/metadata/properties"/>
    <ds:schemaRef ds:uri="http://schemas.microsoft.com/office/infopath/2007/PartnerControls"/>
    <ds:schemaRef ds:uri="0d55314f-45f1-40c9-9fce-63556e193d03"/>
  </ds:schemaRefs>
</ds:datastoreItem>
</file>

<file path=customXml/itemProps2.xml><?xml version="1.0" encoding="utf-8"?>
<ds:datastoreItem xmlns:ds="http://schemas.openxmlformats.org/officeDocument/2006/customXml" ds:itemID="{8A68E591-1AC9-4EBD-9470-98B054C1EBF8}"/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Scenarios</vt:lpstr>
      <vt:lpstr>Overall_Parameters</vt:lpstr>
      <vt:lpstr>Mode_Shift</vt:lpstr>
      <vt:lpstr>Distance_Levers</vt:lpstr>
      <vt:lpstr>Mode_Shift_Old2Log</vt:lpstr>
      <vt:lpstr>Mode_Shift2</vt:lpstr>
      <vt:lpstr>Occupancy_Rate</vt:lpstr>
      <vt:lpstr>Electrical</vt:lpstr>
      <vt:lpstr>Tech_Adoption</vt:lpstr>
      <vt:lpstr>Tech_Adoption_Old2Log</vt:lpstr>
      <vt:lpstr>Tech_Adoption_Old</vt:lpstr>
      <vt:lpstr>T_Elasticity</vt:lpstr>
      <vt:lpstr>SmartGrid</vt:lpstr>
      <vt:lpstr>SmartGrid_old2</vt:lpstr>
      <vt:lpstr>SmartGrid_old</vt:lpstr>
      <vt:lpstr>Efficiency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Ignacio  Alfaro Corrales</cp:lastModifiedBy>
  <cp:revision/>
  <dcterms:created xsi:type="dcterms:W3CDTF">2015-06-05T18:17:20Z</dcterms:created>
  <dcterms:modified xsi:type="dcterms:W3CDTF">2025-05-29T16:35:34Z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