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IgnacioAlfaroCorrale\Desktop\JAMAICA_Models\7_Waste_2024_08_28\A2_Extra_Inputs\"/>
    </mc:Choice>
  </mc:AlternateContent>
  <xr:revisionPtr revIDLastSave="0" documentId="13_ncr:1_{A08B5CA7-1B66-4F3F-96BC-10756142E4CE}" xr6:coauthVersionLast="47" xr6:coauthVersionMax="47" xr10:uidLastSave="{00000000-0000-0000-0000-000000000000}"/>
  <bookViews>
    <workbookView xWindow="28680" yWindow="-45" windowWidth="29040" windowHeight="15720" xr2:uid="{00000000-000D-0000-FFFF-FFFF00000000}"/>
  </bookViews>
  <sheets>
    <sheet name="GHGs" sheetId="1" r:id="rId1"/>
    <sheet name="Externalities" sheetId="2" r:id="rId2"/>
    <sheet name="Other" sheetId="4" r:id="rId3"/>
  </sheets>
  <definedNames>
    <definedName name="_xlnm._FilterDatabase" localSheetId="0" hidden="1">GHGs!$A$1:$D$44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4" i="1" l="1"/>
  <c r="C5" i="1"/>
</calcChain>
</file>

<file path=xl/sharedStrings.xml><?xml version="1.0" encoding="utf-8"?>
<sst xmlns="http://schemas.openxmlformats.org/spreadsheetml/2006/main" count="117" uniqueCount="61">
  <si>
    <t>Tech</t>
  </si>
  <si>
    <t>Emission</t>
  </si>
  <si>
    <t>EmissionActivityRatio</t>
  </si>
  <si>
    <t>CO2e_sources</t>
  </si>
  <si>
    <t>INORG_RCY_OS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</si>
  <si>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</si>
  <si>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</si>
  <si>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</si>
  <si>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</si>
  <si>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</si>
  <si>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</si>
  <si>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</si>
  <si>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</si>
  <si>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LANDFILL_ELEC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</si>
  <si>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</si>
  <si>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</si>
  <si>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</si>
  <si>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</si>
  <si>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</si>
  <si>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</si>
  <si>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</si>
  <si>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SEWER_NO_T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</si>
  <si>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</si>
  <si>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</si>
  <si>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</si>
  <si>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</si>
  <si>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</si>
  <si>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</si>
  <si>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</si>
  <si>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</si>
  <si>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</si>
  <si>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</si>
  <si>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</si>
  <si>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</si>
  <si>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</si>
  <si>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</si>
  <si>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</si>
  <si>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IWW</t>
  </si>
  <si>
    <t>RM</t>
  </si>
  <si>
    <t>FERT_ORG</t>
  </si>
  <si>
    <t>salud_residuos</t>
  </si>
  <si>
    <t>contam_agua</t>
  </si>
  <si>
    <t>turismo_residuos</t>
  </si>
  <si>
    <t>External Cost</t>
  </si>
  <si>
    <t>EmissionsPenalty</t>
  </si>
  <si>
    <t>Final Unit</t>
  </si>
  <si>
    <t>Drop some references here</t>
  </si>
  <si>
    <t>DIST_PCO</t>
  </si>
  <si>
    <t>No se tiene, podría ser cero porque se prioriza coprocesar residuos de orgigen biogénico</t>
  </si>
  <si>
    <t>CO2e_WASTE</t>
  </si>
  <si>
    <t>Calculado con generación que va a landfill y sitios clandestinos entre emisiones de LTS en 2015 y se mantiene constante</t>
  </si>
  <si>
    <t>Calculado con generación que va a todo tipo de incineración entre emisiones de LTS en 2015 y se mantiene constante</t>
  </si>
  <si>
    <t>water_reuse</t>
  </si>
  <si>
    <t>No se tiene, es -1 porque las unidades de la tech son emisiones restadas al total</t>
  </si>
  <si>
    <t>No se tiene, esa tech no tiene participación por lo que su valor era cero por ahora</t>
  </si>
  <si>
    <t>No se tiene, es 1 porque las unidades de la tech son emisiones</t>
  </si>
  <si>
    <t>Se asume que como es reutilizada, no genera emisiones</t>
  </si>
  <si>
    <t>Calculado con generación que va a landfill y sitios clandestinos entre emisiones de LTS en 2015 y se mantiene constante y la disminución hallada de las mejoras que trae consigo un relleno sanitario</t>
  </si>
  <si>
    <t>Calculado con generación que va a landfill y sitios clandestinos entre emisiones de LTS en 2015 y se mantiene constante y la disminución hallada de las mejoras que trae consigo el compostaje</t>
  </si>
  <si>
    <t>Calculado con total de emisiones de aguas residuales domésticas de LTS  entre agua residual producida en 2021 y se mantiene constante</t>
  </si>
  <si>
    <t>Calculado con total de emisiones de aguas residuales domésticas de LTS  entre agua residual producida en 2021 y se mantiene constante y la disminución hallada de las mejoras que trae consigo el tratamiento con captura de metano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</si>
</sst>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12" xfId="0" applyFont="1" applyBorder="1"/>
    <xf numFmtId="0" fontId="1" fillId="0" borderId="13" xfId="0" applyFont="1" applyBorder="1"/>
    <xf numFmtId="0" fontId="0" fillId="0" borderId="15" xfId="0" applyBorder="1"/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9" xfId="0" applyBorder="1"/>
    <xf numFmtId="0" fontId="0" fillId="0" borderId="22" xfId="0" applyBorder="1"/>
    <xf numFmtId="0" fontId="0" fillId="5" borderId="2" xfId="0" applyFill="1" applyBorder="1"/>
    <xf numFmtId="0" fontId="0" fillId="5" borderId="1" xfId="0" applyFill="1" applyBorder="1"/>
    <xf numFmtId="0" fontId="0" fillId="5" borderId="3" xfId="0" applyFill="1" applyBorder="1"/>
    <xf numFmtId="0" fontId="1" fillId="0" borderId="11" xfId="0" applyFont="1" applyBorder="1" applyAlignment="1">
      <alignment horizontal="left"/>
    </xf>
    <xf numFmtId="0" fontId="0" fillId="3" borderId="5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8" xfId="0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2" borderId="5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2" fillId="4" borderId="2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6" borderId="6" xfId="0" applyFill="1" applyBorder="1"/>
    <xf numFmtId="0" fontId="0" fillId="6" borderId="8" xfId="0" applyFill="1" applyBorder="1"/>
    <xf numFmtId="0" fontId="0" fillId="6" borderId="20" xfId="0" applyFill="1" applyBorder="1"/>
    <xf numFmtId="0" fontId="0" fillId="6" borderId="10" xfId="0" applyFill="1" applyBorder="1"/>
    <xf numFmtId="2" fontId="4" fillId="6" borderId="24" xfId="1" applyNumberFormat="1" applyFont="1" applyFill="1" applyBorder="1" applyAlignment="1">
      <alignment horizontal="right" vertical="center" wrapText="1"/>
    </xf>
    <xf numFmtId="0" fontId="0" fillId="5" borderId="22" xfId="0" applyFill="1" applyBorder="1"/>
    <xf numFmtId="0" fontId="0" fillId="6" borderId="23" xfId="0" applyFill="1" applyBorder="1"/>
    <xf numFmtId="0" fontId="4" fillId="7" borderId="8" xfId="0" applyFont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6" borderId="25" xfId="0" applyFill="1" applyBorder="1"/>
    <xf numFmtId="0" fontId="0" fillId="6" borderId="16" xfId="0" applyFill="1" applyBorder="1"/>
    <xf numFmtId="164" fontId="0" fillId="7" borderId="29" xfId="0" applyNumberFormat="1" applyFill="1" applyBorder="1"/>
    <xf numFmtId="164" fontId="0" fillId="7" borderId="30" xfId="0" applyNumberFormat="1" applyFill="1" applyBorder="1"/>
    <xf numFmtId="164" fontId="0" fillId="7" borderId="31" xfId="0" applyNumberFormat="1" applyFill="1" applyBorder="1"/>
    <xf numFmtId="164" fontId="0" fillId="7" borderId="4" xfId="0" applyNumberFormat="1" applyFill="1" applyBorder="1"/>
  </cellXfs>
  <cellStyles count="2">
    <cellStyle name="Millares 2" xfId="1" xr:uid="{0668C736-3FE6-4950-AADF-1B71D1ECD003}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zoomScaleNormal="100" workbookViewId="0"/>
  </sheetViews>
  <sheetFormatPr defaultColWidth="9.109375" defaultRowHeight="14.4" x14ac:dyDescent="0.3"/>
  <cols>
    <col min="1" max="1" width="24.5546875" style="29" customWidth="1"/>
    <col min="2" max="2" width="26.33203125" bestFit="1" customWidth="1"/>
    <col min="3" max="3" width="19.33203125" bestFit="1" customWidth="1"/>
    <col min="4" max="4" width="255.6640625" bestFit="1" customWidth="1"/>
  </cols>
  <sheetData>
    <row r="1" spans="1:4" ht="15" thickBot="1" x14ac:dyDescent="0.35">
      <c r="A1" s="14" t="s">
        <v>0</v>
      </c>
      <c r="B1" s="4" t="s">
        <v>1</v>
      </c>
      <c r="C1" s="5" t="s">
        <v>2</v>
      </c>
    </row>
    <row r="2" spans="1:4" x14ac:dyDescent="0.3">
      <c r="A2" s="15" t="s">
        <v>4</v>
      </c>
      <c r="B2" s="3" t="s">
        <v>49</v>
      </c>
      <c r="C2" s="30">
        <v>0</v>
      </c>
    </row>
    <row r="3" spans="1:4" x14ac:dyDescent="0.3">
      <c r="A3" s="16" t="s">
        <v>5</v>
      </c>
      <c r="B3" s="1" t="s">
        <v>49</v>
      </c>
      <c r="C3" s="31">
        <v>0</v>
      </c>
      <c r="D3" t="s">
        <v>54</v>
      </c>
    </row>
    <row r="4" spans="1:4" x14ac:dyDescent="0.3">
      <c r="A4" s="16" t="s">
        <v>6</v>
      </c>
      <c r="B4" s="1" t="s">
        <v>49</v>
      </c>
      <c r="C4" s="31">
        <f>0.025*C6</f>
        <v>2.799793728906377E-2</v>
      </c>
      <c r="D4" t="s">
        <v>58</v>
      </c>
    </row>
    <row r="5" spans="1:4" x14ac:dyDescent="0.3">
      <c r="A5" s="16" t="s">
        <v>7</v>
      </c>
      <c r="B5" s="1" t="s">
        <v>49</v>
      </c>
      <c r="C5" s="31">
        <f>0.75*C6</f>
        <v>0.83993811867191304</v>
      </c>
      <c r="D5" t="s">
        <v>57</v>
      </c>
    </row>
    <row r="6" spans="1:4" x14ac:dyDescent="0.3">
      <c r="A6" s="16" t="s">
        <v>8</v>
      </c>
      <c r="B6" s="1" t="s">
        <v>49</v>
      </c>
      <c r="C6" s="31">
        <v>1.1199174915625507</v>
      </c>
      <c r="D6" t="s">
        <v>50</v>
      </c>
    </row>
    <row r="7" spans="1:4" x14ac:dyDescent="0.3">
      <c r="A7" s="16" t="s">
        <v>9</v>
      </c>
      <c r="B7" s="1" t="s">
        <v>49</v>
      </c>
      <c r="C7" s="37">
        <v>0</v>
      </c>
      <c r="D7" t="s">
        <v>48</v>
      </c>
    </row>
    <row r="8" spans="1:4" x14ac:dyDescent="0.3">
      <c r="A8" s="16" t="s">
        <v>10</v>
      </c>
      <c r="B8" s="1" t="s">
        <v>49</v>
      </c>
      <c r="C8" s="37">
        <v>0</v>
      </c>
      <c r="D8" t="s">
        <v>48</v>
      </c>
    </row>
    <row r="9" spans="1:4" x14ac:dyDescent="0.3">
      <c r="A9" s="16" t="s">
        <v>11</v>
      </c>
      <c r="B9" s="1" t="s">
        <v>49</v>
      </c>
      <c r="C9" s="34">
        <v>0.17675880490270524</v>
      </c>
      <c r="D9" t="s">
        <v>51</v>
      </c>
    </row>
    <row r="10" spans="1:4" ht="15" thickBot="1" x14ac:dyDescent="0.35">
      <c r="A10" s="17" t="s">
        <v>12</v>
      </c>
      <c r="B10" s="2" t="s">
        <v>49</v>
      </c>
      <c r="C10" s="33">
        <v>1.1199174915625507</v>
      </c>
      <c r="D10" t="s">
        <v>50</v>
      </c>
    </row>
    <row r="11" spans="1:4" ht="15" thickBot="1" x14ac:dyDescent="0.35">
      <c r="A11" s="18" t="s">
        <v>13</v>
      </c>
      <c r="B11" s="9" t="s">
        <v>49</v>
      </c>
      <c r="C11" s="32">
        <v>-1</v>
      </c>
      <c r="D11" t="s">
        <v>53</v>
      </c>
    </row>
    <row r="12" spans="1:4" x14ac:dyDescent="0.3">
      <c r="A12" s="19" t="s">
        <v>14</v>
      </c>
      <c r="B12" s="38" t="s">
        <v>49</v>
      </c>
      <c r="C12" s="43">
        <v>1.2198797101744856</v>
      </c>
      <c r="D12" t="s">
        <v>59</v>
      </c>
    </row>
    <row r="13" spans="1:4" x14ac:dyDescent="0.3">
      <c r="A13" s="20" t="s">
        <v>15</v>
      </c>
      <c r="B13" s="39" t="s">
        <v>49</v>
      </c>
      <c r="C13" s="44">
        <f>C14*0.1</f>
        <v>0.12198797101744857</v>
      </c>
      <c r="D13" t="s">
        <v>60</v>
      </c>
    </row>
    <row r="14" spans="1:4" x14ac:dyDescent="0.3">
      <c r="A14" s="20" t="s">
        <v>16</v>
      </c>
      <c r="B14" s="39" t="s">
        <v>49</v>
      </c>
      <c r="C14" s="44">
        <v>1.2198797101744856</v>
      </c>
      <c r="D14" t="s">
        <v>59</v>
      </c>
    </row>
    <row r="15" spans="1:4" x14ac:dyDescent="0.3">
      <c r="A15" s="20" t="s">
        <v>17</v>
      </c>
      <c r="B15" s="39" t="s">
        <v>49</v>
      </c>
      <c r="C15" s="44">
        <v>0</v>
      </c>
      <c r="D15" t="s">
        <v>56</v>
      </c>
    </row>
    <row r="16" spans="1:4" x14ac:dyDescent="0.3">
      <c r="A16" s="20" t="s">
        <v>18</v>
      </c>
      <c r="B16" s="39" t="s">
        <v>49</v>
      </c>
      <c r="C16" s="44">
        <v>1.2198797101744856</v>
      </c>
      <c r="D16" t="s">
        <v>59</v>
      </c>
    </row>
    <row r="17" spans="1:4" x14ac:dyDescent="0.3">
      <c r="A17" s="20" t="s">
        <v>19</v>
      </c>
      <c r="B17" s="39" t="s">
        <v>49</v>
      </c>
      <c r="C17" s="44">
        <v>1.2198797101744856</v>
      </c>
      <c r="D17" t="s">
        <v>59</v>
      </c>
    </row>
    <row r="18" spans="1:4" ht="15" thickBot="1" x14ac:dyDescent="0.35">
      <c r="A18" s="21" t="s">
        <v>20</v>
      </c>
      <c r="B18" s="40" t="s">
        <v>49</v>
      </c>
      <c r="C18" s="45">
        <v>1.2198797101744856</v>
      </c>
      <c r="D18" t="s">
        <v>59</v>
      </c>
    </row>
    <row r="19" spans="1:4" ht="15" thickBot="1" x14ac:dyDescent="0.35">
      <c r="A19" s="21" t="s">
        <v>21</v>
      </c>
      <c r="B19" s="40" t="s">
        <v>49</v>
      </c>
      <c r="C19" s="46">
        <v>1.2198797101744856</v>
      </c>
      <c r="D19" t="s">
        <v>59</v>
      </c>
    </row>
    <row r="20" spans="1:4" x14ac:dyDescent="0.3">
      <c r="A20" s="22" t="s">
        <v>22</v>
      </c>
      <c r="B20" s="3" t="s">
        <v>49</v>
      </c>
      <c r="C20" s="41">
        <v>0</v>
      </c>
    </row>
    <row r="21" spans="1:4" x14ac:dyDescent="0.3">
      <c r="A21" s="23" t="s">
        <v>23</v>
      </c>
      <c r="B21" s="1" t="s">
        <v>49</v>
      </c>
      <c r="C21" s="31">
        <v>0</v>
      </c>
    </row>
    <row r="22" spans="1:4" x14ac:dyDescent="0.3">
      <c r="A22" s="23" t="s">
        <v>24</v>
      </c>
      <c r="B22" s="1" t="s">
        <v>49</v>
      </c>
      <c r="C22" s="31">
        <v>0</v>
      </c>
    </row>
    <row r="23" spans="1:4" x14ac:dyDescent="0.3">
      <c r="A23" s="23" t="s">
        <v>25</v>
      </c>
      <c r="B23" s="1" t="s">
        <v>49</v>
      </c>
      <c r="C23" s="31">
        <v>0</v>
      </c>
    </row>
    <row r="24" spans="1:4" x14ac:dyDescent="0.3">
      <c r="A24" s="23" t="s">
        <v>26</v>
      </c>
      <c r="B24" s="1" t="s">
        <v>49</v>
      </c>
      <c r="C24" s="31">
        <v>0</v>
      </c>
    </row>
    <row r="25" spans="1:4" x14ac:dyDescent="0.3">
      <c r="A25" s="23" t="s">
        <v>27</v>
      </c>
      <c r="B25" s="1" t="s">
        <v>49</v>
      </c>
      <c r="C25" s="31">
        <v>0</v>
      </c>
    </row>
    <row r="26" spans="1:4" x14ac:dyDescent="0.3">
      <c r="A26" s="23" t="s">
        <v>28</v>
      </c>
      <c r="B26" s="1" t="s">
        <v>49</v>
      </c>
      <c r="C26" s="31">
        <v>0</v>
      </c>
    </row>
    <row r="27" spans="1:4" x14ac:dyDescent="0.3">
      <c r="A27" s="23" t="s">
        <v>29</v>
      </c>
      <c r="B27" s="1" t="s">
        <v>49</v>
      </c>
      <c r="C27" s="31">
        <v>0</v>
      </c>
    </row>
    <row r="28" spans="1:4" x14ac:dyDescent="0.3">
      <c r="A28" s="23" t="s">
        <v>30</v>
      </c>
      <c r="B28" s="1" t="s">
        <v>49</v>
      </c>
      <c r="C28" s="31">
        <v>0</v>
      </c>
    </row>
    <row r="29" spans="1:4" x14ac:dyDescent="0.3">
      <c r="A29" s="23" t="s">
        <v>31</v>
      </c>
      <c r="B29" s="1" t="s">
        <v>49</v>
      </c>
      <c r="C29" s="31">
        <v>0</v>
      </c>
    </row>
    <row r="30" spans="1:4" ht="15" thickBot="1" x14ac:dyDescent="0.35">
      <c r="A30" s="24" t="s">
        <v>32</v>
      </c>
      <c r="B30" s="2" t="s">
        <v>49</v>
      </c>
      <c r="C30" s="33">
        <v>0</v>
      </c>
    </row>
    <row r="31" spans="1:4" x14ac:dyDescent="0.3">
      <c r="A31" s="25" t="s">
        <v>33</v>
      </c>
      <c r="B31" s="3" t="s">
        <v>49</v>
      </c>
      <c r="C31" s="30">
        <v>0</v>
      </c>
    </row>
    <row r="32" spans="1:4" x14ac:dyDescent="0.3">
      <c r="A32" s="26" t="s">
        <v>34</v>
      </c>
      <c r="B32" s="1" t="s">
        <v>49</v>
      </c>
      <c r="C32" s="31">
        <v>0</v>
      </c>
    </row>
    <row r="33" spans="1:4" x14ac:dyDescent="0.3">
      <c r="A33" s="27" t="s">
        <v>35</v>
      </c>
      <c r="B33" s="1" t="s">
        <v>49</v>
      </c>
      <c r="C33" s="31">
        <v>0</v>
      </c>
    </row>
    <row r="34" spans="1:4" ht="15" thickBot="1" x14ac:dyDescent="0.35">
      <c r="A34" s="27" t="s">
        <v>36</v>
      </c>
      <c r="B34" s="6" t="s">
        <v>49</v>
      </c>
      <c r="C34" s="42">
        <v>0</v>
      </c>
    </row>
    <row r="35" spans="1:4" ht="15" thickBot="1" x14ac:dyDescent="0.35">
      <c r="A35" s="28" t="s">
        <v>37</v>
      </c>
      <c r="B35" s="10" t="s">
        <v>49</v>
      </c>
      <c r="C35" s="36">
        <v>1</v>
      </c>
      <c r="D35" t="s">
        <v>55</v>
      </c>
    </row>
    <row r="36" spans="1:4" x14ac:dyDescent="0.3">
      <c r="A36" s="15" t="s">
        <v>4</v>
      </c>
      <c r="B36" s="11" t="s">
        <v>38</v>
      </c>
      <c r="C36" s="30">
        <v>1</v>
      </c>
    </row>
    <row r="37" spans="1:4" x14ac:dyDescent="0.3">
      <c r="A37" s="23" t="s">
        <v>6</v>
      </c>
      <c r="B37" s="12" t="s">
        <v>39</v>
      </c>
      <c r="C37" s="31">
        <v>1</v>
      </c>
    </row>
    <row r="38" spans="1:4" x14ac:dyDescent="0.3">
      <c r="A38" s="23" t="s">
        <v>5</v>
      </c>
      <c r="B38" s="12" t="s">
        <v>39</v>
      </c>
      <c r="C38" s="31">
        <v>1</v>
      </c>
    </row>
    <row r="39" spans="1:4" x14ac:dyDescent="0.3">
      <c r="A39" s="16" t="s">
        <v>8</v>
      </c>
      <c r="B39" s="12" t="s">
        <v>40</v>
      </c>
      <c r="C39" s="31">
        <v>1</v>
      </c>
    </row>
    <row r="40" spans="1:4" x14ac:dyDescent="0.3">
      <c r="A40" s="16" t="s">
        <v>8</v>
      </c>
      <c r="B40" s="12" t="s">
        <v>41</v>
      </c>
      <c r="C40" s="31">
        <v>1</v>
      </c>
    </row>
    <row r="41" spans="1:4" x14ac:dyDescent="0.3">
      <c r="A41" s="16" t="s">
        <v>11</v>
      </c>
      <c r="B41" s="12" t="s">
        <v>40</v>
      </c>
      <c r="C41" s="31">
        <v>1</v>
      </c>
    </row>
    <row r="42" spans="1:4" x14ac:dyDescent="0.3">
      <c r="A42" s="16" t="s">
        <v>12</v>
      </c>
      <c r="B42" s="12" t="s">
        <v>40</v>
      </c>
      <c r="C42" s="31">
        <v>1</v>
      </c>
    </row>
    <row r="43" spans="1:4" x14ac:dyDescent="0.3">
      <c r="A43" s="16" t="s">
        <v>12</v>
      </c>
      <c r="B43" s="12" t="s">
        <v>41</v>
      </c>
      <c r="C43" s="31">
        <v>1</v>
      </c>
    </row>
    <row r="44" spans="1:4" ht="15" thickBot="1" x14ac:dyDescent="0.35">
      <c r="A44" s="17" t="s">
        <v>12</v>
      </c>
      <c r="B44" s="13" t="s">
        <v>42</v>
      </c>
      <c r="C44" s="33">
        <v>1</v>
      </c>
    </row>
    <row r="45" spans="1:4" ht="15" thickBot="1" x14ac:dyDescent="0.35">
      <c r="A45" s="28" t="s">
        <v>15</v>
      </c>
      <c r="B45" s="35" t="s">
        <v>52</v>
      </c>
      <c r="C45" s="36">
        <v>1</v>
      </c>
    </row>
  </sheetData>
  <autoFilter ref="A1:D44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dimension ref="A1:E1"/>
  <sheetViews>
    <sheetView workbookViewId="0"/>
  </sheetViews>
  <sheetFormatPr defaultColWidth="9.109375" defaultRowHeight="14.4" x14ac:dyDescent="0.3"/>
  <cols>
    <col min="1" max="1" width="18.44140625" bestFit="1" customWidth="1"/>
    <col min="2" max="2" width="12.88671875" bestFit="1" customWidth="1"/>
    <col min="3" max="3" width="19.88671875" bestFit="1" customWidth="1"/>
    <col min="4" max="4" width="16.109375" bestFit="1" customWidth="1"/>
    <col min="5" max="5" width="13" bestFit="1" customWidth="1"/>
  </cols>
  <sheetData>
    <row r="1" spans="1:5" ht="15" thickBot="1" x14ac:dyDescent="0.35">
      <c r="A1" s="8" t="s">
        <v>0</v>
      </c>
      <c r="B1" s="7" t="s">
        <v>43</v>
      </c>
      <c r="C1" s="7" t="s">
        <v>2</v>
      </c>
      <c r="D1" s="7" t="s">
        <v>44</v>
      </c>
      <c r="E1" s="7" t="s">
        <v>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F0C-085B-4F8B-80A4-853CC51FC5EB}">
  <dimension ref="A1:C2"/>
  <sheetViews>
    <sheetView workbookViewId="0">
      <selection activeCell="A2" sqref="A2"/>
    </sheetView>
  </sheetViews>
  <sheetFormatPr defaultColWidth="9.109375" defaultRowHeight="14.4" x14ac:dyDescent="0.3"/>
  <cols>
    <col min="1" max="1" width="23.109375" customWidth="1"/>
    <col min="2" max="2" width="13.33203125" bestFit="1" customWidth="1"/>
    <col min="3" max="3" width="7" bestFit="1" customWidth="1"/>
  </cols>
  <sheetData>
    <row r="1" spans="1:3" x14ac:dyDescent="0.3">
      <c r="A1" t="s">
        <v>46</v>
      </c>
    </row>
    <row r="2" spans="1:3" x14ac:dyDescent="0.3">
      <c r="A2" t="s">
        <v>47</v>
      </c>
      <c r="B2" t="s">
        <v>3</v>
      </c>
      <c r="C2">
        <v>9.3399999999999997E-2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F79AB8-49D9-484F-991A-27FAE0E62C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C1CB49-63A2-4BB9-A6E1-B93BAD25C62D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D28659E6-4969-4F87-84B4-14E93AAE82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GHGs</vt:lpstr>
      <vt:lpstr>Externalities</vt:lpstr>
      <vt:lpstr>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Ignacio  Alfaro Corrales</cp:lastModifiedBy>
  <cp:revision/>
  <dcterms:created xsi:type="dcterms:W3CDTF">2015-06-05T18:17:20Z</dcterms:created>
  <dcterms:modified xsi:type="dcterms:W3CDTF">2024-08-29T05:51:06Z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