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nergy_20250609\ndc_cr_30\t1_confection\A1_Outputs\"/>
    </mc:Choice>
  </mc:AlternateContent>
  <xr:revisionPtr revIDLastSave="0" documentId="13_ncr:1_{AB3FBF87-F5AB-4ADF-9568-030760B624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libration_Fl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I18" i="1"/>
  <c r="I17" i="1"/>
  <c r="I16" i="1"/>
  <c r="I15" i="1"/>
  <c r="I26" i="1"/>
  <c r="I25" i="1"/>
  <c r="I52" i="1"/>
  <c r="I50" i="1"/>
  <c r="I49" i="1"/>
  <c r="I51" i="1"/>
  <c r="I48" i="1"/>
  <c r="I39" i="1"/>
  <c r="I38" i="1"/>
  <c r="I36" i="1"/>
  <c r="I35" i="1"/>
  <c r="I37" i="1"/>
  <c r="I34" i="1"/>
</calcChain>
</file>

<file path=xl/sharedStrings.xml><?xml version="1.0" encoding="utf-8"?>
<sst xmlns="http://schemas.openxmlformats.org/spreadsheetml/2006/main" count="527" uniqueCount="135">
  <si>
    <t>Group.ID</t>
  </si>
  <si>
    <t>Group/Vehicle</t>
  </si>
  <si>
    <t>Techs</t>
  </si>
  <si>
    <t>Description</t>
  </si>
  <si>
    <t>Fleet Unit</t>
  </si>
  <si>
    <t>Base Year</t>
  </si>
  <si>
    <t>Base Year Value</t>
  </si>
  <si>
    <t>Group</t>
  </si>
  <si>
    <t>Vehicle</t>
  </si>
  <si>
    <t>TRNMIC</t>
  </si>
  <si>
    <t>TRNMICHYBDSL</t>
  </si>
  <si>
    <t>TRNMICHYD</t>
  </si>
  <si>
    <t>TRNMICELE</t>
  </si>
  <si>
    <t>TRNMICDSL</t>
  </si>
  <si>
    <t>TRNMICLPG</t>
  </si>
  <si>
    <t>TRNBUS</t>
  </si>
  <si>
    <t>TRNBUSHYBDSL</t>
  </si>
  <si>
    <t>TRNBUSHYD</t>
  </si>
  <si>
    <t>TRNBUSELE</t>
  </si>
  <si>
    <t>TRNBUSDSL</t>
  </si>
  <si>
    <t>TRNBUSLPG</t>
  </si>
  <si>
    <t>TRNTAX</t>
  </si>
  <si>
    <t>TRNTAXHYBDSL</t>
  </si>
  <si>
    <t>TRNTAXELE</t>
  </si>
  <si>
    <t>TRNTAXDSL</t>
  </si>
  <si>
    <t>TRNTAXHYBGSL</t>
  </si>
  <si>
    <t>TRNTAXGSL</t>
  </si>
  <si>
    <t>TRNPASRAI</t>
  </si>
  <si>
    <t>TRNPASRAIHYBDSL</t>
  </si>
  <si>
    <t>TRNPASRAIELE</t>
  </si>
  <si>
    <t>TRNPASRAIDSL</t>
  </si>
  <si>
    <t>TRNMOT</t>
  </si>
  <si>
    <t>TRNMOTELE</t>
  </si>
  <si>
    <t>TRNMOTGSL</t>
  </si>
  <si>
    <t>TRNSED</t>
  </si>
  <si>
    <t>TRNSEDELE</t>
  </si>
  <si>
    <t>TRNSEDHYBGSL</t>
  </si>
  <si>
    <t>TRNSEDGSL</t>
  </si>
  <si>
    <t>TRNSUV</t>
  </si>
  <si>
    <t>TRNSUVHYBDSL</t>
  </si>
  <si>
    <t>TRNSUVELE</t>
  </si>
  <si>
    <t>TRNSUVDSL</t>
  </si>
  <si>
    <t>TRNSUVHYBGSL</t>
  </si>
  <si>
    <t>TRNSUVGSL</t>
  </si>
  <si>
    <t>TRNSUVLPG</t>
  </si>
  <si>
    <t>TRNFREHEA</t>
  </si>
  <si>
    <t>TRNFREHEAHYBDSL</t>
  </si>
  <si>
    <t>TRNFREHEAHYD</t>
  </si>
  <si>
    <t>TRNFREHEAELE</t>
  </si>
  <si>
    <t>TRNFREHEADSL</t>
  </si>
  <si>
    <t>TRNFREHEALPG</t>
  </si>
  <si>
    <t>TRNFRELIG</t>
  </si>
  <si>
    <t>TRNFRELIGHYBDSL</t>
  </si>
  <si>
    <t>TRNFRELIGELE</t>
  </si>
  <si>
    <t>TRNFRELIGDSL</t>
  </si>
  <si>
    <t>TRNFRELIGHYBGSL</t>
  </si>
  <si>
    <t>TRNFRELIGGSL</t>
  </si>
  <si>
    <t>TRNFRELIGLPG</t>
  </si>
  <si>
    <t>TRNFRERAI</t>
  </si>
  <si>
    <t>TRNFRERAIHYBDSL</t>
  </si>
  <si>
    <t>TRNFRERAIELE</t>
  </si>
  <si>
    <t>TRNFRERAIDSL</t>
  </si>
  <si>
    <t>Microbuses</t>
  </si>
  <si>
    <t>Microbuses Hybrid Diesel</t>
  </si>
  <si>
    <t>Microbuses Hydrogen</t>
  </si>
  <si>
    <t>Microbuses Electric</t>
  </si>
  <si>
    <t>Microbuses Diesel_Blend</t>
  </si>
  <si>
    <t>Microbuses LPG</t>
  </si>
  <si>
    <t>Buses</t>
  </si>
  <si>
    <t>Buses Hybrid Diesel</t>
  </si>
  <si>
    <t>Buses Hydrogen</t>
  </si>
  <si>
    <t>Buses Electric</t>
  </si>
  <si>
    <t>Buses Diesel_Blend</t>
  </si>
  <si>
    <t>Buses LPG</t>
  </si>
  <si>
    <t>Taxis</t>
  </si>
  <si>
    <t>Taxis Hybrid Diesel</t>
  </si>
  <si>
    <t>Taxis Electric</t>
  </si>
  <si>
    <t>Taxis Diesel_Blend</t>
  </si>
  <si>
    <t>Taxis Hybrid Gasoline</t>
  </si>
  <si>
    <t>Taxis Gasoline_Blend</t>
  </si>
  <si>
    <t>Rail</t>
  </si>
  <si>
    <t>Rail Hybrid Diesel</t>
  </si>
  <si>
    <t>Rail Electric</t>
  </si>
  <si>
    <t>Rail Diesel_Blend</t>
  </si>
  <si>
    <t>Motorcycles</t>
  </si>
  <si>
    <t>Motorcycles Electric</t>
  </si>
  <si>
    <t>Motorcycles Gasoline_Blend</t>
  </si>
  <si>
    <t>Sedanes</t>
  </si>
  <si>
    <t>Sedanes Electric</t>
  </si>
  <si>
    <t>Sedanes Hybrid Gasoline</t>
  </si>
  <si>
    <t>Sedanes Gasoline_Blend</t>
  </si>
  <si>
    <t>SUVs</t>
  </si>
  <si>
    <t>SUVs Hybrid Diesel</t>
  </si>
  <si>
    <t>SUVs Electric</t>
  </si>
  <si>
    <t>SUVs Diesel_Blend</t>
  </si>
  <si>
    <t>SUVs Hybrid Gasoline</t>
  </si>
  <si>
    <t>SUVs Gasoline_Blend</t>
  </si>
  <si>
    <t>SUVs LPG</t>
  </si>
  <si>
    <t>Heavy freight</t>
  </si>
  <si>
    <t>Heavy freight Hybrid Diesel</t>
  </si>
  <si>
    <t>Heavy freight Hydrogen</t>
  </si>
  <si>
    <t>Heavy freight Electric</t>
  </si>
  <si>
    <t>Heavy freight Diesel_Blend</t>
  </si>
  <si>
    <t>Heavy freight LPG</t>
  </si>
  <si>
    <t>Light freight</t>
  </si>
  <si>
    <t>Light freight Hybrid Diesel</t>
  </si>
  <si>
    <t>Light freight Electric</t>
  </si>
  <si>
    <t>Light freight Diesel_Blend</t>
  </si>
  <si>
    <t>Light freight Hybrid Gasoline</t>
  </si>
  <si>
    <t>Light freight Gasoline_Blend</t>
  </si>
  <si>
    <t>Light freight LPG</t>
  </si>
  <si>
    <t>Freight rail</t>
  </si>
  <si>
    <t>Freight rail Hybrid Diesel</t>
  </si>
  <si>
    <t>Freight rail Electric</t>
  </si>
  <si>
    <t>Freight rail Diesel_Blend</t>
  </si>
  <si>
    <t>Unidades</t>
  </si>
  <si>
    <t>Check Demand Dataframe</t>
  </si>
  <si>
    <t>Check ResidualCapacity</t>
  </si>
  <si>
    <t>Target Year</t>
  </si>
  <si>
    <t>Target Value</t>
  </si>
  <si>
    <t>Target Share</t>
  </si>
  <si>
    <t>Target Type</t>
  </si>
  <si>
    <t>Shape</t>
  </si>
  <si>
    <t>Start Year</t>
  </si>
  <si>
    <t>Percent</t>
  </si>
  <si>
    <t>Hard</t>
  </si>
  <si>
    <t>Linear</t>
  </si>
  <si>
    <t>Continuous</t>
  </si>
  <si>
    <t>Lower</t>
  </si>
  <si>
    <t>TRNSEDDSL</t>
  </si>
  <si>
    <t>Sedanes  Diesel</t>
  </si>
  <si>
    <t>TRNSEDLPG</t>
  </si>
  <si>
    <t>Sedanes LPG</t>
  </si>
  <si>
    <t>TRNFREHEANGV</t>
  </si>
  <si>
    <t>Heavy freight Natural Gas Vehicular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</si>
</sst>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FF"/>
      <name val="Calibri"/>
      <family val="2"/>
      <scheme val="minor"/>
    </font>
    <font>
      <sz val="11"/>
      <color rgb="FFCC00FF"/>
      <name val="Calibri"/>
      <family val="2"/>
    </font>
    <font>
      <sz val="11"/>
      <color rgb="FFFF00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2" borderId="0" xfId="0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0" fillId="4" borderId="0" xfId="0" applyFill="1"/>
    <xf numFmtId="0" fontId="2" fillId="5" borderId="2" xfId="0" applyFont="1" applyFill="1" applyBorder="1"/>
    <xf numFmtId="0" fontId="2" fillId="5" borderId="3" xfId="0" applyFont="1" applyFill="1" applyBorder="1"/>
    <xf numFmtId="0" fontId="2" fillId="5" borderId="9" xfId="0" applyFont="1" applyFill="1" applyBorder="1"/>
    <xf numFmtId="0" fontId="4" fillId="4" borderId="0" xfId="0" applyFont="1" applyFill="1"/>
    <xf numFmtId="0" fontId="5" fillId="5" borderId="2" xfId="0" applyFont="1" applyFill="1" applyBorder="1"/>
    <xf numFmtId="0" fontId="6" fillId="5" borderId="2" xfId="0" applyFont="1" applyFill="1" applyBorder="1"/>
    <xf numFmtId="0" fontId="6" fillId="5" borderId="3" xfId="0" applyFont="1" applyFill="1" applyBorder="1"/>
    <xf numFmtId="0" fontId="6" fillId="5" borderId="9" xfId="0" applyFont="1" applyFill="1" applyBorder="1"/>
    <xf numFmtId="0" fontId="4" fillId="0" borderId="0" xfId="0" applyFont="1"/>
    <xf numFmtId="164" fontId="2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"/>
  <sheetViews>
    <sheetView tabSelected="1" workbookViewId="0">
      <selection activeCell="K15" sqref="K15"/>
    </sheetView>
  </sheetViews>
  <sheetFormatPr defaultRowHeight="14.4" x14ac:dyDescent="0.3"/>
  <cols>
    <col min="1" max="1" width="8.77734375" bestFit="1" customWidth="1"/>
    <col min="2" max="2" width="13.88671875" bestFit="1" customWidth="1"/>
    <col min="3" max="3" width="17.6640625" bestFit="1" customWidth="1"/>
    <col min="4" max="4" width="26" bestFit="1" customWidth="1"/>
    <col min="5" max="5" width="9.5546875" bestFit="1" customWidth="1"/>
    <col min="6" max="6" width="9.33203125" bestFit="1" customWidth="1"/>
    <col min="7" max="7" width="23.5546875" bestFit="1" customWidth="1"/>
    <col min="8" max="8" width="11" bestFit="1" customWidth="1"/>
    <col min="9" max="9" width="24.44140625" bestFit="1" customWidth="1"/>
    <col min="10" max="10" width="12" bestFit="1" customWidth="1"/>
    <col min="11" max="11" width="11.44140625" bestFit="1" customWidth="1"/>
    <col min="12" max="12" width="6.44140625" bestFit="1" customWidth="1"/>
    <col min="13" max="13" width="11.109375" bestFit="1" customWidth="1"/>
  </cols>
  <sheetData>
    <row r="1" spans="1:13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118</v>
      </c>
      <c r="I1" s="3" t="s">
        <v>119</v>
      </c>
      <c r="J1" s="4" t="s">
        <v>120</v>
      </c>
      <c r="K1" s="5" t="s">
        <v>121</v>
      </c>
      <c r="L1" s="5" t="s">
        <v>122</v>
      </c>
      <c r="M1" s="6" t="s">
        <v>123</v>
      </c>
    </row>
    <row r="2" spans="1:13" x14ac:dyDescent="0.3">
      <c r="A2" s="7">
        <v>1</v>
      </c>
      <c r="B2" s="7" t="s">
        <v>7</v>
      </c>
      <c r="C2" s="7" t="s">
        <v>9</v>
      </c>
      <c r="D2" s="7" t="s">
        <v>62</v>
      </c>
      <c r="E2" s="7" t="s">
        <v>115</v>
      </c>
      <c r="F2" s="8">
        <v>2021</v>
      </c>
      <c r="G2" s="9" t="s">
        <v>116</v>
      </c>
      <c r="H2" s="10">
        <v>2050</v>
      </c>
      <c r="I2" s="8" t="s">
        <v>116</v>
      </c>
      <c r="J2" s="11" t="s">
        <v>124</v>
      </c>
      <c r="K2" s="11" t="s">
        <v>125</v>
      </c>
      <c r="L2" s="11" t="s">
        <v>126</v>
      </c>
      <c r="M2" s="12" t="s">
        <v>127</v>
      </c>
    </row>
    <row r="3" spans="1:13" x14ac:dyDescent="0.3">
      <c r="A3" s="7">
        <v>1</v>
      </c>
      <c r="B3" s="7" t="s">
        <v>8</v>
      </c>
      <c r="C3" s="7" t="s">
        <v>10</v>
      </c>
      <c r="D3" s="7" t="s">
        <v>63</v>
      </c>
      <c r="E3" s="7" t="s">
        <v>115</v>
      </c>
      <c r="F3" s="8">
        <v>2021</v>
      </c>
      <c r="G3" s="9" t="s">
        <v>117</v>
      </c>
      <c r="H3" s="10">
        <v>2050</v>
      </c>
      <c r="I3" s="8">
        <v>0</v>
      </c>
      <c r="J3" s="10" t="s">
        <v>124</v>
      </c>
      <c r="K3" s="10" t="s">
        <v>128</v>
      </c>
      <c r="L3" s="10" t="s">
        <v>126</v>
      </c>
      <c r="M3" s="9" t="s">
        <v>127</v>
      </c>
    </row>
    <row r="4" spans="1:13" x14ac:dyDescent="0.3">
      <c r="A4" s="7">
        <v>1</v>
      </c>
      <c r="B4" s="7" t="s">
        <v>8</v>
      </c>
      <c r="C4" s="7" t="s">
        <v>11</v>
      </c>
      <c r="D4" s="7" t="s">
        <v>64</v>
      </c>
      <c r="E4" s="7" t="s">
        <v>115</v>
      </c>
      <c r="F4" s="8">
        <v>2021</v>
      </c>
      <c r="G4" s="9" t="s">
        <v>117</v>
      </c>
      <c r="H4" s="10">
        <v>2050</v>
      </c>
      <c r="I4" s="8">
        <v>0</v>
      </c>
      <c r="J4" s="10" t="s">
        <v>124</v>
      </c>
      <c r="K4" s="10" t="s">
        <v>128</v>
      </c>
      <c r="L4" s="10" t="s">
        <v>126</v>
      </c>
      <c r="M4" s="9" t="s">
        <v>127</v>
      </c>
    </row>
    <row r="5" spans="1:13" x14ac:dyDescent="0.3">
      <c r="A5" s="7">
        <v>1</v>
      </c>
      <c r="B5" s="7" t="s">
        <v>8</v>
      </c>
      <c r="C5" s="7" t="s">
        <v>12</v>
      </c>
      <c r="D5" s="7" t="s">
        <v>65</v>
      </c>
      <c r="E5" s="7" t="s">
        <v>115</v>
      </c>
      <c r="F5" s="8">
        <v>2021</v>
      </c>
      <c r="G5" s="9" t="s">
        <v>117</v>
      </c>
      <c r="H5" s="10">
        <v>2050</v>
      </c>
      <c r="I5" s="8">
        <v>0</v>
      </c>
      <c r="J5" s="10" t="s">
        <v>124</v>
      </c>
      <c r="K5" s="10" t="s">
        <v>128</v>
      </c>
      <c r="L5" s="10" t="s">
        <v>126</v>
      </c>
      <c r="M5" s="9" t="s">
        <v>127</v>
      </c>
    </row>
    <row r="6" spans="1:13" x14ac:dyDescent="0.3">
      <c r="A6" s="7">
        <v>1</v>
      </c>
      <c r="B6" s="7" t="s">
        <v>8</v>
      </c>
      <c r="C6" s="7" t="s">
        <v>13</v>
      </c>
      <c r="D6" s="7" t="s">
        <v>66</v>
      </c>
      <c r="E6" s="7" t="s">
        <v>115</v>
      </c>
      <c r="F6" s="8">
        <v>2021</v>
      </c>
      <c r="G6" s="9" t="s">
        <v>117</v>
      </c>
      <c r="H6" s="10">
        <v>2050</v>
      </c>
      <c r="I6" s="8">
        <v>100</v>
      </c>
      <c r="J6" s="10" t="s">
        <v>124</v>
      </c>
      <c r="K6" s="10" t="s">
        <v>128</v>
      </c>
      <c r="L6" s="10" t="s">
        <v>126</v>
      </c>
      <c r="M6" s="9" t="s">
        <v>127</v>
      </c>
    </row>
    <row r="7" spans="1:13" x14ac:dyDescent="0.3">
      <c r="A7" s="7">
        <v>1</v>
      </c>
      <c r="B7" s="7" t="s">
        <v>8</v>
      </c>
      <c r="C7" s="7" t="s">
        <v>14</v>
      </c>
      <c r="D7" s="7" t="s">
        <v>67</v>
      </c>
      <c r="E7" s="7" t="s">
        <v>115</v>
      </c>
      <c r="F7" s="8">
        <v>2021</v>
      </c>
      <c r="G7" s="9" t="s">
        <v>117</v>
      </c>
      <c r="H7" s="10">
        <v>2050</v>
      </c>
      <c r="I7" s="8">
        <v>0</v>
      </c>
      <c r="J7" s="10" t="s">
        <v>124</v>
      </c>
      <c r="K7" s="10" t="s">
        <v>128</v>
      </c>
      <c r="L7" s="10" t="s">
        <v>126</v>
      </c>
      <c r="M7" s="9" t="s">
        <v>127</v>
      </c>
    </row>
    <row r="8" spans="1:13" x14ac:dyDescent="0.3">
      <c r="A8" s="13">
        <v>2</v>
      </c>
      <c r="B8" s="13" t="s">
        <v>7</v>
      </c>
      <c r="C8" s="13" t="s">
        <v>15</v>
      </c>
      <c r="D8" s="13" t="s">
        <v>68</v>
      </c>
      <c r="E8" s="13" t="s">
        <v>115</v>
      </c>
      <c r="F8" s="14">
        <v>2021</v>
      </c>
      <c r="G8" s="15" t="s">
        <v>116</v>
      </c>
      <c r="H8" s="16">
        <v>2050</v>
      </c>
      <c r="I8" s="8" t="s">
        <v>116</v>
      </c>
      <c r="J8" s="11" t="s">
        <v>124</v>
      </c>
      <c r="K8" s="11" t="s">
        <v>125</v>
      </c>
      <c r="L8" s="11" t="s">
        <v>126</v>
      </c>
      <c r="M8" s="12" t="s">
        <v>127</v>
      </c>
    </row>
    <row r="9" spans="1:13" x14ac:dyDescent="0.3">
      <c r="A9" s="13">
        <v>2</v>
      </c>
      <c r="B9" s="13" t="s">
        <v>8</v>
      </c>
      <c r="C9" s="13" t="s">
        <v>16</v>
      </c>
      <c r="D9" s="13" t="s">
        <v>69</v>
      </c>
      <c r="E9" s="13" t="s">
        <v>115</v>
      </c>
      <c r="F9" s="14">
        <v>2021</v>
      </c>
      <c r="G9" s="15" t="s">
        <v>117</v>
      </c>
      <c r="H9" s="16">
        <v>2050</v>
      </c>
      <c r="I9" s="14">
        <v>0</v>
      </c>
      <c r="J9" s="16" t="s">
        <v>124</v>
      </c>
      <c r="K9" s="16" t="s">
        <v>128</v>
      </c>
      <c r="L9" s="16" t="s">
        <v>126</v>
      </c>
      <c r="M9" s="15" t="s">
        <v>127</v>
      </c>
    </row>
    <row r="10" spans="1:13" x14ac:dyDescent="0.3">
      <c r="A10" s="13">
        <v>2</v>
      </c>
      <c r="B10" s="13" t="s">
        <v>8</v>
      </c>
      <c r="C10" s="13" t="s">
        <v>17</v>
      </c>
      <c r="D10" s="13" t="s">
        <v>70</v>
      </c>
      <c r="E10" s="13" t="s">
        <v>115</v>
      </c>
      <c r="F10" s="14">
        <v>2021</v>
      </c>
      <c r="G10" s="15" t="s">
        <v>117</v>
      </c>
      <c r="H10" s="16">
        <v>2050</v>
      </c>
      <c r="I10" s="14">
        <v>0</v>
      </c>
      <c r="J10" s="16" t="s">
        <v>124</v>
      </c>
      <c r="K10" s="16" t="s">
        <v>128</v>
      </c>
      <c r="L10" s="16" t="s">
        <v>126</v>
      </c>
      <c r="M10" s="15" t="s">
        <v>127</v>
      </c>
    </row>
    <row r="11" spans="1:13" x14ac:dyDescent="0.3">
      <c r="A11" s="13">
        <v>2</v>
      </c>
      <c r="B11" s="13" t="s">
        <v>8</v>
      </c>
      <c r="C11" s="13" t="s">
        <v>18</v>
      </c>
      <c r="D11" s="13" t="s">
        <v>71</v>
      </c>
      <c r="E11" s="13" t="s">
        <v>115</v>
      </c>
      <c r="F11" s="14">
        <v>2021</v>
      </c>
      <c r="G11" s="15" t="s">
        <v>117</v>
      </c>
      <c r="H11" s="16">
        <v>2050</v>
      </c>
      <c r="I11" s="14">
        <v>8</v>
      </c>
      <c r="J11" s="16" t="s">
        <v>124</v>
      </c>
      <c r="K11" s="16" t="s">
        <v>128</v>
      </c>
      <c r="L11" s="16" t="s">
        <v>126</v>
      </c>
      <c r="M11" s="15" t="s">
        <v>127</v>
      </c>
    </row>
    <row r="12" spans="1:13" x14ac:dyDescent="0.3">
      <c r="A12" s="13">
        <v>2</v>
      </c>
      <c r="B12" s="13" t="s">
        <v>8</v>
      </c>
      <c r="C12" s="13" t="s">
        <v>19</v>
      </c>
      <c r="D12" s="13" t="s">
        <v>72</v>
      </c>
      <c r="E12" s="13" t="s">
        <v>115</v>
      </c>
      <c r="F12" s="14">
        <v>2021</v>
      </c>
      <c r="G12" s="15" t="s">
        <v>117</v>
      </c>
      <c r="H12" s="16">
        <v>2050</v>
      </c>
      <c r="I12" s="14">
        <v>90</v>
      </c>
      <c r="J12" s="16" t="s">
        <v>124</v>
      </c>
      <c r="K12" s="16" t="s">
        <v>128</v>
      </c>
      <c r="L12" s="16" t="s">
        <v>126</v>
      </c>
      <c r="M12" s="15" t="s">
        <v>127</v>
      </c>
    </row>
    <row r="13" spans="1:13" x14ac:dyDescent="0.3">
      <c r="A13" s="13">
        <v>2</v>
      </c>
      <c r="B13" s="13" t="s">
        <v>8</v>
      </c>
      <c r="C13" s="13" t="s">
        <v>20</v>
      </c>
      <c r="D13" s="13" t="s">
        <v>73</v>
      </c>
      <c r="E13" s="13" t="s">
        <v>115</v>
      </c>
      <c r="F13" s="14">
        <v>2021</v>
      </c>
      <c r="G13" s="15" t="s">
        <v>117</v>
      </c>
      <c r="H13" s="16">
        <v>2050</v>
      </c>
      <c r="I13" s="14">
        <v>0</v>
      </c>
      <c r="J13" s="16" t="s">
        <v>124</v>
      </c>
      <c r="K13" s="16" t="s">
        <v>128</v>
      </c>
      <c r="L13" s="16" t="s">
        <v>126</v>
      </c>
      <c r="M13" s="15" t="s">
        <v>127</v>
      </c>
    </row>
    <row r="14" spans="1:13" x14ac:dyDescent="0.3">
      <c r="A14" s="7">
        <v>3</v>
      </c>
      <c r="B14" s="7" t="s">
        <v>7</v>
      </c>
      <c r="C14" s="7" t="s">
        <v>21</v>
      </c>
      <c r="D14" s="7" t="s">
        <v>74</v>
      </c>
      <c r="E14" s="7" t="s">
        <v>115</v>
      </c>
      <c r="F14" s="8">
        <v>2021</v>
      </c>
      <c r="G14" s="9" t="s">
        <v>116</v>
      </c>
      <c r="H14" s="10">
        <v>2050</v>
      </c>
      <c r="I14" s="8" t="s">
        <v>116</v>
      </c>
      <c r="J14" s="10" t="s">
        <v>124</v>
      </c>
      <c r="K14" s="10" t="s">
        <v>125</v>
      </c>
      <c r="L14" s="10" t="s">
        <v>126</v>
      </c>
      <c r="M14" s="9" t="s">
        <v>127</v>
      </c>
    </row>
    <row r="15" spans="1:13" x14ac:dyDescent="0.3">
      <c r="A15" s="7">
        <v>3</v>
      </c>
      <c r="B15" s="7" t="s">
        <v>8</v>
      </c>
      <c r="C15" s="7" t="s">
        <v>22</v>
      </c>
      <c r="D15" s="7" t="s">
        <v>75</v>
      </c>
      <c r="E15" s="7" t="s">
        <v>115</v>
      </c>
      <c r="F15" s="8">
        <v>2021</v>
      </c>
      <c r="G15" s="9" t="s">
        <v>117</v>
      </c>
      <c r="H15" s="10">
        <v>2050</v>
      </c>
      <c r="I15" s="8">
        <f>0/11647*100</f>
        <v>0</v>
      </c>
      <c r="J15" s="10" t="s">
        <v>124</v>
      </c>
      <c r="K15" s="10" t="s">
        <v>128</v>
      </c>
      <c r="L15" s="10" t="s">
        <v>126</v>
      </c>
      <c r="M15" s="9" t="s">
        <v>127</v>
      </c>
    </row>
    <row r="16" spans="1:13" x14ac:dyDescent="0.3">
      <c r="A16" s="7">
        <v>3</v>
      </c>
      <c r="B16" s="7" t="s">
        <v>8</v>
      </c>
      <c r="C16" s="7" t="s">
        <v>23</v>
      </c>
      <c r="D16" s="7" t="s">
        <v>76</v>
      </c>
      <c r="E16" s="7" t="s">
        <v>115</v>
      </c>
      <c r="F16" s="8">
        <v>2021</v>
      </c>
      <c r="G16" s="9" t="s">
        <v>117</v>
      </c>
      <c r="H16" s="10">
        <v>2050</v>
      </c>
      <c r="I16" s="23">
        <f>198/11647*100</f>
        <v>1.7000085859019489</v>
      </c>
      <c r="J16" s="10" t="s">
        <v>124</v>
      </c>
      <c r="K16" s="10" t="s">
        <v>128</v>
      </c>
      <c r="L16" s="10" t="s">
        <v>126</v>
      </c>
      <c r="M16" s="9" t="s">
        <v>127</v>
      </c>
    </row>
    <row r="17" spans="1:13" x14ac:dyDescent="0.3">
      <c r="A17" s="7">
        <v>3</v>
      </c>
      <c r="B17" s="7" t="s">
        <v>8</v>
      </c>
      <c r="C17" s="7" t="s">
        <v>24</v>
      </c>
      <c r="D17" s="7" t="s">
        <v>77</v>
      </c>
      <c r="E17" s="7" t="s">
        <v>115</v>
      </c>
      <c r="F17" s="8">
        <v>2021</v>
      </c>
      <c r="G17" s="9" t="s">
        <v>117</v>
      </c>
      <c r="H17" s="10">
        <v>2050</v>
      </c>
      <c r="I17" s="23">
        <f>4891/11647*100</f>
        <v>41.993646432557739</v>
      </c>
      <c r="J17" s="10" t="s">
        <v>124</v>
      </c>
      <c r="K17" s="10" t="s">
        <v>128</v>
      </c>
      <c r="L17" s="10" t="s">
        <v>126</v>
      </c>
      <c r="M17" s="9" t="s">
        <v>127</v>
      </c>
    </row>
    <row r="18" spans="1:13" x14ac:dyDescent="0.3">
      <c r="A18" s="7">
        <v>3</v>
      </c>
      <c r="B18" s="7" t="s">
        <v>8</v>
      </c>
      <c r="C18" s="7" t="s">
        <v>25</v>
      </c>
      <c r="D18" s="7" t="s">
        <v>78</v>
      </c>
      <c r="E18" s="7" t="s">
        <v>115</v>
      </c>
      <c r="F18" s="8">
        <v>2021</v>
      </c>
      <c r="G18" s="9" t="s">
        <v>117</v>
      </c>
      <c r="H18" s="10">
        <v>2050</v>
      </c>
      <c r="I18" s="23">
        <f>791/11647*100</f>
        <v>6.7914484416587957</v>
      </c>
      <c r="J18" s="10" t="s">
        <v>124</v>
      </c>
      <c r="K18" s="10" t="s">
        <v>128</v>
      </c>
      <c r="L18" s="10" t="s">
        <v>126</v>
      </c>
      <c r="M18" s="9" t="s">
        <v>127</v>
      </c>
    </row>
    <row r="19" spans="1:13" x14ac:dyDescent="0.3">
      <c r="A19" s="7">
        <v>3</v>
      </c>
      <c r="B19" s="7" t="s">
        <v>8</v>
      </c>
      <c r="C19" s="7" t="s">
        <v>26</v>
      </c>
      <c r="D19" s="7" t="s">
        <v>79</v>
      </c>
      <c r="E19" s="7" t="s">
        <v>115</v>
      </c>
      <c r="F19" s="8">
        <v>2021</v>
      </c>
      <c r="G19" s="9" t="s">
        <v>117</v>
      </c>
      <c r="H19" s="10">
        <v>2050</v>
      </c>
      <c r="I19" s="23">
        <f>5765/11647*100</f>
        <v>49.497724735983518</v>
      </c>
      <c r="J19" s="10" t="s">
        <v>124</v>
      </c>
      <c r="K19" s="10" t="s">
        <v>128</v>
      </c>
      <c r="L19" s="10" t="s">
        <v>126</v>
      </c>
      <c r="M19" s="9" t="s">
        <v>127</v>
      </c>
    </row>
    <row r="20" spans="1:13" x14ac:dyDescent="0.3">
      <c r="A20" s="13">
        <v>4</v>
      </c>
      <c r="B20" s="13" t="s">
        <v>7</v>
      </c>
      <c r="C20" s="13" t="s">
        <v>27</v>
      </c>
      <c r="D20" s="13" t="s">
        <v>80</v>
      </c>
      <c r="E20" s="13" t="s">
        <v>115</v>
      </c>
      <c r="F20" s="14">
        <v>2021</v>
      </c>
      <c r="G20" s="15" t="s">
        <v>116</v>
      </c>
      <c r="H20" s="16">
        <v>2050</v>
      </c>
      <c r="I20" s="14" t="s">
        <v>116</v>
      </c>
      <c r="J20" s="16" t="s">
        <v>124</v>
      </c>
      <c r="K20" s="16" t="s">
        <v>125</v>
      </c>
      <c r="L20" s="16" t="s">
        <v>126</v>
      </c>
      <c r="M20" s="15" t="s">
        <v>127</v>
      </c>
    </row>
    <row r="21" spans="1:13" x14ac:dyDescent="0.3">
      <c r="A21" s="13">
        <v>4</v>
      </c>
      <c r="B21" s="13" t="s">
        <v>8</v>
      </c>
      <c r="C21" s="13" t="s">
        <v>28</v>
      </c>
      <c r="D21" s="13" t="s">
        <v>81</v>
      </c>
      <c r="E21" s="13" t="s">
        <v>115</v>
      </c>
      <c r="F21" s="14">
        <v>2021</v>
      </c>
      <c r="G21" s="15" t="s">
        <v>117</v>
      </c>
      <c r="H21" s="16">
        <v>2050</v>
      </c>
      <c r="I21" s="14">
        <v>0</v>
      </c>
      <c r="J21" s="16" t="s">
        <v>124</v>
      </c>
      <c r="K21" s="16" t="s">
        <v>128</v>
      </c>
      <c r="L21" s="16" t="s">
        <v>126</v>
      </c>
      <c r="M21" s="15" t="s">
        <v>127</v>
      </c>
    </row>
    <row r="22" spans="1:13" x14ac:dyDescent="0.3">
      <c r="A22" s="13">
        <v>4</v>
      </c>
      <c r="B22" s="13" t="s">
        <v>8</v>
      </c>
      <c r="C22" s="13" t="s">
        <v>29</v>
      </c>
      <c r="D22" s="13" t="s">
        <v>82</v>
      </c>
      <c r="E22" s="13" t="s">
        <v>115</v>
      </c>
      <c r="F22" s="14">
        <v>2021</v>
      </c>
      <c r="G22" s="15" t="s">
        <v>117</v>
      </c>
      <c r="H22" s="16">
        <v>2050</v>
      </c>
      <c r="I22" s="14">
        <v>0</v>
      </c>
      <c r="J22" s="16" t="s">
        <v>124</v>
      </c>
      <c r="K22" s="16" t="s">
        <v>128</v>
      </c>
      <c r="L22" s="16" t="s">
        <v>126</v>
      </c>
      <c r="M22" s="15" t="s">
        <v>127</v>
      </c>
    </row>
    <row r="23" spans="1:13" x14ac:dyDescent="0.3">
      <c r="A23" s="13">
        <v>4</v>
      </c>
      <c r="B23" s="13" t="s">
        <v>8</v>
      </c>
      <c r="C23" s="13" t="s">
        <v>30</v>
      </c>
      <c r="D23" s="13" t="s">
        <v>83</v>
      </c>
      <c r="E23" s="13" t="s">
        <v>115</v>
      </c>
      <c r="F23" s="14">
        <v>2021</v>
      </c>
      <c r="G23" s="15" t="s">
        <v>117</v>
      </c>
      <c r="H23" s="16">
        <v>2050</v>
      </c>
      <c r="I23" s="14">
        <v>100</v>
      </c>
      <c r="J23" s="16" t="s">
        <v>124</v>
      </c>
      <c r="K23" s="16" t="s">
        <v>128</v>
      </c>
      <c r="L23" s="16" t="s">
        <v>126</v>
      </c>
      <c r="M23" s="15" t="s">
        <v>127</v>
      </c>
    </row>
    <row r="24" spans="1:13" x14ac:dyDescent="0.3">
      <c r="A24" s="7">
        <v>5</v>
      </c>
      <c r="B24" s="7" t="s">
        <v>7</v>
      </c>
      <c r="C24" s="7" t="s">
        <v>31</v>
      </c>
      <c r="D24" s="7" t="s">
        <v>84</v>
      </c>
      <c r="E24" s="7" t="s">
        <v>115</v>
      </c>
      <c r="F24" s="8">
        <v>2021</v>
      </c>
      <c r="G24" s="9" t="s">
        <v>117</v>
      </c>
      <c r="H24" s="10">
        <v>2050</v>
      </c>
      <c r="I24" s="8" t="s">
        <v>116</v>
      </c>
      <c r="J24" s="10" t="s">
        <v>124</v>
      </c>
      <c r="K24" s="10" t="s">
        <v>125</v>
      </c>
      <c r="L24" s="10" t="s">
        <v>126</v>
      </c>
      <c r="M24" s="9" t="s">
        <v>127</v>
      </c>
    </row>
    <row r="25" spans="1:13" x14ac:dyDescent="0.3">
      <c r="A25" s="7">
        <v>5</v>
      </c>
      <c r="B25" s="7" t="s">
        <v>8</v>
      </c>
      <c r="C25" s="7" t="s">
        <v>32</v>
      </c>
      <c r="D25" s="7" t="s">
        <v>85</v>
      </c>
      <c r="E25" s="7" t="s">
        <v>115</v>
      </c>
      <c r="F25" s="8">
        <v>2021</v>
      </c>
      <c r="G25" s="9" t="s">
        <v>117</v>
      </c>
      <c r="H25" s="10">
        <v>2050</v>
      </c>
      <c r="I25" s="23">
        <f>846/433719*100</f>
        <v>0.19505716835093689</v>
      </c>
      <c r="J25" s="10" t="s">
        <v>124</v>
      </c>
      <c r="K25" s="10" t="s">
        <v>128</v>
      </c>
      <c r="L25" s="10" t="s">
        <v>126</v>
      </c>
      <c r="M25" s="9" t="s">
        <v>127</v>
      </c>
    </row>
    <row r="26" spans="1:13" x14ac:dyDescent="0.3">
      <c r="A26" s="7">
        <v>5</v>
      </c>
      <c r="B26" s="7" t="s">
        <v>8</v>
      </c>
      <c r="C26" s="7" t="s">
        <v>33</v>
      </c>
      <c r="D26" s="7" t="s">
        <v>86</v>
      </c>
      <c r="E26" s="7" t="s">
        <v>115</v>
      </c>
      <c r="F26" s="8">
        <v>2021</v>
      </c>
      <c r="G26" s="9" t="s">
        <v>117</v>
      </c>
      <c r="H26" s="10">
        <v>2050</v>
      </c>
      <c r="I26" s="23">
        <f>432873/433719*100</f>
        <v>99.804942831649072</v>
      </c>
      <c r="J26" s="10" t="s">
        <v>124</v>
      </c>
      <c r="K26" s="10" t="s">
        <v>128</v>
      </c>
      <c r="L26" s="10" t="s">
        <v>126</v>
      </c>
      <c r="M26" s="9" t="s">
        <v>127</v>
      </c>
    </row>
    <row r="27" spans="1:13" x14ac:dyDescent="0.3">
      <c r="A27" s="13">
        <v>6</v>
      </c>
      <c r="B27" s="13" t="s">
        <v>7</v>
      </c>
      <c r="C27" s="13" t="s">
        <v>34</v>
      </c>
      <c r="D27" s="13" t="s">
        <v>87</v>
      </c>
      <c r="E27" s="13" t="s">
        <v>115</v>
      </c>
      <c r="F27" s="14">
        <v>2021</v>
      </c>
      <c r="G27" s="15" t="s">
        <v>116</v>
      </c>
      <c r="H27" s="16">
        <v>2050</v>
      </c>
      <c r="I27" s="14" t="s">
        <v>116</v>
      </c>
      <c r="J27" s="16" t="s">
        <v>124</v>
      </c>
      <c r="K27" s="16" t="s">
        <v>125</v>
      </c>
      <c r="L27" s="16" t="s">
        <v>126</v>
      </c>
      <c r="M27" s="15" t="s">
        <v>127</v>
      </c>
    </row>
    <row r="28" spans="1:13" x14ac:dyDescent="0.3">
      <c r="A28" s="13">
        <v>6</v>
      </c>
      <c r="B28" s="13" t="s">
        <v>8</v>
      </c>
      <c r="C28" s="13" t="s">
        <v>35</v>
      </c>
      <c r="D28" s="13" t="s">
        <v>88</v>
      </c>
      <c r="E28" s="13" t="s">
        <v>115</v>
      </c>
      <c r="F28" s="14">
        <v>2021</v>
      </c>
      <c r="G28" s="15" t="s">
        <v>117</v>
      </c>
      <c r="H28" s="16">
        <v>2050</v>
      </c>
      <c r="I28" s="14">
        <v>0.3</v>
      </c>
      <c r="J28" s="16" t="s">
        <v>124</v>
      </c>
      <c r="K28" s="16" t="s">
        <v>128</v>
      </c>
      <c r="L28" s="16" t="s">
        <v>126</v>
      </c>
      <c r="M28" s="15" t="s">
        <v>127</v>
      </c>
    </row>
    <row r="29" spans="1:13" x14ac:dyDescent="0.3">
      <c r="A29" s="13">
        <v>6</v>
      </c>
      <c r="B29" s="13" t="s">
        <v>8</v>
      </c>
      <c r="C29" s="13" t="s">
        <v>36</v>
      </c>
      <c r="D29" s="13" t="s">
        <v>89</v>
      </c>
      <c r="E29" s="13" t="s">
        <v>115</v>
      </c>
      <c r="F29" s="14">
        <v>2021</v>
      </c>
      <c r="G29" s="15" t="s">
        <v>117</v>
      </c>
      <c r="H29" s="16">
        <v>2050</v>
      </c>
      <c r="I29" s="14">
        <v>0</v>
      </c>
      <c r="J29" s="16" t="s">
        <v>124</v>
      </c>
      <c r="K29" s="16" t="s">
        <v>128</v>
      </c>
      <c r="L29" s="16" t="s">
        <v>126</v>
      </c>
      <c r="M29" s="15" t="s">
        <v>127</v>
      </c>
    </row>
    <row r="30" spans="1:13" x14ac:dyDescent="0.3">
      <c r="A30" s="17">
        <v>6</v>
      </c>
      <c r="B30" s="17" t="s">
        <v>8</v>
      </c>
      <c r="C30" s="17" t="s">
        <v>129</v>
      </c>
      <c r="D30" s="17" t="s">
        <v>130</v>
      </c>
      <c r="E30" s="13" t="s">
        <v>115</v>
      </c>
      <c r="F30" s="18">
        <v>2021</v>
      </c>
      <c r="G30" s="15" t="s">
        <v>117</v>
      </c>
      <c r="H30" s="16">
        <v>2050</v>
      </c>
      <c r="I30" s="14">
        <v>3.3</v>
      </c>
      <c r="J30" s="16" t="s">
        <v>124</v>
      </c>
      <c r="K30" s="16" t="s">
        <v>128</v>
      </c>
      <c r="L30" s="16" t="s">
        <v>126</v>
      </c>
      <c r="M30" s="15" t="s">
        <v>127</v>
      </c>
    </row>
    <row r="31" spans="1:13" x14ac:dyDescent="0.3">
      <c r="A31" s="17">
        <v>6</v>
      </c>
      <c r="B31" s="17" t="s">
        <v>8</v>
      </c>
      <c r="C31" s="17" t="s">
        <v>131</v>
      </c>
      <c r="D31" s="17" t="s">
        <v>132</v>
      </c>
      <c r="E31" s="13" t="s">
        <v>115</v>
      </c>
      <c r="F31" s="18">
        <v>2021</v>
      </c>
      <c r="G31" s="15" t="s">
        <v>117</v>
      </c>
      <c r="H31" s="16">
        <v>2050</v>
      </c>
      <c r="I31" s="14">
        <v>1.9</v>
      </c>
      <c r="J31" s="16" t="s">
        <v>124</v>
      </c>
      <c r="K31" s="16" t="s">
        <v>128</v>
      </c>
      <c r="L31" s="16" t="s">
        <v>126</v>
      </c>
      <c r="M31" s="15" t="s">
        <v>127</v>
      </c>
    </row>
    <row r="32" spans="1:13" x14ac:dyDescent="0.3">
      <c r="A32" s="13">
        <v>6</v>
      </c>
      <c r="B32" s="13" t="s">
        <v>8</v>
      </c>
      <c r="C32" s="13" t="s">
        <v>37</v>
      </c>
      <c r="D32" s="13" t="s">
        <v>90</v>
      </c>
      <c r="E32" s="13" t="s">
        <v>115</v>
      </c>
      <c r="F32" s="14">
        <v>2021</v>
      </c>
      <c r="G32" s="15" t="s">
        <v>117</v>
      </c>
      <c r="H32" s="16">
        <v>2050</v>
      </c>
      <c r="I32" s="14">
        <v>94.5</v>
      </c>
      <c r="J32" s="16" t="s">
        <v>124</v>
      </c>
      <c r="K32" s="16" t="s">
        <v>128</v>
      </c>
      <c r="L32" s="16" t="s">
        <v>126</v>
      </c>
      <c r="M32" s="15" t="s">
        <v>127</v>
      </c>
    </row>
    <row r="33" spans="1:13" x14ac:dyDescent="0.3">
      <c r="A33" s="7">
        <v>7</v>
      </c>
      <c r="B33" s="7" t="s">
        <v>7</v>
      </c>
      <c r="C33" s="7" t="s">
        <v>38</v>
      </c>
      <c r="D33" s="7" t="s">
        <v>91</v>
      </c>
      <c r="E33" s="7" t="s">
        <v>115</v>
      </c>
      <c r="F33" s="8">
        <v>2021</v>
      </c>
      <c r="G33" s="9" t="s">
        <v>116</v>
      </c>
      <c r="H33" s="10">
        <v>2050</v>
      </c>
      <c r="I33" s="8" t="s">
        <v>116</v>
      </c>
      <c r="J33" s="10" t="s">
        <v>124</v>
      </c>
      <c r="K33" s="10" t="s">
        <v>125</v>
      </c>
      <c r="L33" s="10" t="s">
        <v>126</v>
      </c>
      <c r="M33" s="9" t="s">
        <v>127</v>
      </c>
    </row>
    <row r="34" spans="1:13" x14ac:dyDescent="0.3">
      <c r="A34" s="7">
        <v>7</v>
      </c>
      <c r="B34" s="7" t="s">
        <v>8</v>
      </c>
      <c r="C34" s="7" t="s">
        <v>39</v>
      </c>
      <c r="D34" s="7" t="s">
        <v>92</v>
      </c>
      <c r="E34" s="7" t="s">
        <v>115</v>
      </c>
      <c r="F34" s="8">
        <v>2021</v>
      </c>
      <c r="G34" s="9" t="s">
        <v>117</v>
      </c>
      <c r="H34" s="10">
        <v>2050</v>
      </c>
      <c r="I34" s="8">
        <f>0/483562</f>
        <v>0</v>
      </c>
      <c r="J34" s="10" t="s">
        <v>124</v>
      </c>
      <c r="K34" s="10" t="s">
        <v>128</v>
      </c>
      <c r="L34" s="10" t="s">
        <v>126</v>
      </c>
      <c r="M34" s="9" t="s">
        <v>127</v>
      </c>
    </row>
    <row r="35" spans="1:13" x14ac:dyDescent="0.3">
      <c r="A35" s="7">
        <v>7</v>
      </c>
      <c r="B35" s="7" t="s">
        <v>8</v>
      </c>
      <c r="C35" s="7" t="s">
        <v>40</v>
      </c>
      <c r="D35" s="7" t="s">
        <v>93</v>
      </c>
      <c r="E35" s="7" t="s">
        <v>115</v>
      </c>
      <c r="F35" s="8">
        <v>2021</v>
      </c>
      <c r="G35" s="9" t="s">
        <v>117</v>
      </c>
      <c r="H35" s="10">
        <v>2050</v>
      </c>
      <c r="I35" s="23">
        <f>967/483562*100</f>
        <v>0.19997435695939714</v>
      </c>
      <c r="J35" s="10" t="s">
        <v>124</v>
      </c>
      <c r="K35" s="10" t="s">
        <v>128</v>
      </c>
      <c r="L35" s="10" t="s">
        <v>126</v>
      </c>
      <c r="M35" s="9" t="s">
        <v>127</v>
      </c>
    </row>
    <row r="36" spans="1:13" x14ac:dyDescent="0.3">
      <c r="A36" s="7">
        <v>7</v>
      </c>
      <c r="B36" s="7" t="s">
        <v>8</v>
      </c>
      <c r="C36" s="7" t="s">
        <v>41</v>
      </c>
      <c r="D36" s="7" t="s">
        <v>94</v>
      </c>
      <c r="E36" s="7" t="s">
        <v>115</v>
      </c>
      <c r="F36" s="8">
        <v>2021</v>
      </c>
      <c r="G36" s="9" t="s">
        <v>117</v>
      </c>
      <c r="H36" s="10">
        <v>2050</v>
      </c>
      <c r="I36" s="23">
        <f>179401/483562*100</f>
        <v>37.099896187045303</v>
      </c>
      <c r="J36" s="10" t="s">
        <v>124</v>
      </c>
      <c r="K36" s="10" t="s">
        <v>128</v>
      </c>
      <c r="L36" s="10" t="s">
        <v>126</v>
      </c>
      <c r="M36" s="9" t="s">
        <v>127</v>
      </c>
    </row>
    <row r="37" spans="1:13" x14ac:dyDescent="0.3">
      <c r="A37" s="7">
        <v>7</v>
      </c>
      <c r="B37" s="7" t="s">
        <v>8</v>
      </c>
      <c r="C37" s="7" t="s">
        <v>42</v>
      </c>
      <c r="D37" s="7" t="s">
        <v>95</v>
      </c>
      <c r="E37" s="7" t="s">
        <v>115</v>
      </c>
      <c r="F37" s="8">
        <v>2021</v>
      </c>
      <c r="G37" s="9" t="s">
        <v>117</v>
      </c>
      <c r="H37" s="10">
        <v>2050</v>
      </c>
      <c r="I37" s="8">
        <f t="shared" ref="I37" si="0">0/483562</f>
        <v>0</v>
      </c>
      <c r="J37" s="10" t="s">
        <v>124</v>
      </c>
      <c r="K37" s="10" t="s">
        <v>128</v>
      </c>
      <c r="L37" s="10" t="s">
        <v>126</v>
      </c>
      <c r="M37" s="9" t="s">
        <v>127</v>
      </c>
    </row>
    <row r="38" spans="1:13" x14ac:dyDescent="0.3">
      <c r="A38" s="7">
        <v>7</v>
      </c>
      <c r="B38" s="7" t="s">
        <v>8</v>
      </c>
      <c r="C38" s="7" t="s">
        <v>43</v>
      </c>
      <c r="D38" s="7" t="s">
        <v>96</v>
      </c>
      <c r="E38" s="7" t="s">
        <v>115</v>
      </c>
      <c r="F38" s="8">
        <v>2021</v>
      </c>
      <c r="G38" s="9" t="s">
        <v>117</v>
      </c>
      <c r="H38" s="10">
        <v>2050</v>
      </c>
      <c r="I38" s="23">
        <f>289653/483562*100</f>
        <v>59.899868062420126</v>
      </c>
      <c r="J38" s="10" t="s">
        <v>124</v>
      </c>
      <c r="K38" s="10" t="s">
        <v>128</v>
      </c>
      <c r="L38" s="10" t="s">
        <v>126</v>
      </c>
      <c r="M38" s="9" t="s">
        <v>127</v>
      </c>
    </row>
    <row r="39" spans="1:13" x14ac:dyDescent="0.3">
      <c r="A39" s="7">
        <v>7</v>
      </c>
      <c r="B39" s="7" t="s">
        <v>8</v>
      </c>
      <c r="C39" s="7" t="s">
        <v>44</v>
      </c>
      <c r="D39" s="7" t="s">
        <v>97</v>
      </c>
      <c r="E39" s="7" t="s">
        <v>115</v>
      </c>
      <c r="F39" s="8">
        <v>2021</v>
      </c>
      <c r="G39" s="9" t="s">
        <v>117</v>
      </c>
      <c r="H39" s="10">
        <v>2050</v>
      </c>
      <c r="I39" s="23">
        <f>13539/483562*100</f>
        <v>2.799847796146099</v>
      </c>
      <c r="J39" s="10" t="s">
        <v>124</v>
      </c>
      <c r="K39" s="10" t="s">
        <v>128</v>
      </c>
      <c r="L39" s="10" t="s">
        <v>126</v>
      </c>
      <c r="M39" s="9" t="s">
        <v>127</v>
      </c>
    </row>
    <row r="40" spans="1:13" x14ac:dyDescent="0.3">
      <c r="A40" s="13">
        <v>8</v>
      </c>
      <c r="B40" s="13" t="s">
        <v>7</v>
      </c>
      <c r="C40" s="13" t="s">
        <v>45</v>
      </c>
      <c r="D40" s="13" t="s">
        <v>98</v>
      </c>
      <c r="E40" s="13" t="s">
        <v>115</v>
      </c>
      <c r="F40" s="14">
        <v>2021</v>
      </c>
      <c r="G40" s="15" t="s">
        <v>116</v>
      </c>
      <c r="H40" s="16">
        <v>2050</v>
      </c>
      <c r="I40" s="14" t="s">
        <v>116</v>
      </c>
      <c r="J40" s="16" t="s">
        <v>124</v>
      </c>
      <c r="K40" s="16" t="s">
        <v>125</v>
      </c>
      <c r="L40" s="16" t="s">
        <v>126</v>
      </c>
      <c r="M40" s="15" t="s">
        <v>127</v>
      </c>
    </row>
    <row r="41" spans="1:13" s="22" customFormat="1" x14ac:dyDescent="0.3">
      <c r="A41" s="17">
        <v>8</v>
      </c>
      <c r="B41" s="17" t="s">
        <v>8</v>
      </c>
      <c r="C41" s="17" t="s">
        <v>133</v>
      </c>
      <c r="D41" s="17" t="s">
        <v>134</v>
      </c>
      <c r="E41" s="17" t="s">
        <v>115</v>
      </c>
      <c r="F41" s="19">
        <v>2021</v>
      </c>
      <c r="G41" s="20" t="s">
        <v>117</v>
      </c>
      <c r="H41" s="21">
        <v>2050</v>
      </c>
      <c r="I41" s="19">
        <v>0</v>
      </c>
      <c r="J41" s="21" t="s">
        <v>124</v>
      </c>
      <c r="K41" s="21" t="s">
        <v>128</v>
      </c>
      <c r="L41" s="21" t="s">
        <v>126</v>
      </c>
      <c r="M41" s="20" t="s">
        <v>127</v>
      </c>
    </row>
    <row r="42" spans="1:13" x14ac:dyDescent="0.3">
      <c r="A42" s="13">
        <v>8</v>
      </c>
      <c r="B42" s="13" t="s">
        <v>8</v>
      </c>
      <c r="C42" s="13" t="s">
        <v>46</v>
      </c>
      <c r="D42" s="13" t="s">
        <v>99</v>
      </c>
      <c r="E42" s="13" t="s">
        <v>115</v>
      </c>
      <c r="F42" s="14">
        <v>2021</v>
      </c>
      <c r="G42" s="15" t="s">
        <v>117</v>
      </c>
      <c r="H42" s="16">
        <v>2050</v>
      </c>
      <c r="I42" s="14">
        <v>0</v>
      </c>
      <c r="J42" s="16" t="s">
        <v>124</v>
      </c>
      <c r="K42" s="16" t="s">
        <v>128</v>
      </c>
      <c r="L42" s="16" t="s">
        <v>126</v>
      </c>
      <c r="M42" s="15" t="s">
        <v>127</v>
      </c>
    </row>
    <row r="43" spans="1:13" x14ac:dyDescent="0.3">
      <c r="A43" s="13">
        <v>8</v>
      </c>
      <c r="B43" s="13" t="s">
        <v>8</v>
      </c>
      <c r="C43" s="13" t="s">
        <v>47</v>
      </c>
      <c r="D43" s="13" t="s">
        <v>100</v>
      </c>
      <c r="E43" s="13" t="s">
        <v>115</v>
      </c>
      <c r="F43" s="14">
        <v>2021</v>
      </c>
      <c r="G43" s="15" t="s">
        <v>117</v>
      </c>
      <c r="H43" s="16">
        <v>2050</v>
      </c>
      <c r="I43" s="14">
        <v>0</v>
      </c>
      <c r="J43" s="16" t="s">
        <v>124</v>
      </c>
      <c r="K43" s="16" t="s">
        <v>128</v>
      </c>
      <c r="L43" s="16" t="s">
        <v>126</v>
      </c>
      <c r="M43" s="15" t="s">
        <v>127</v>
      </c>
    </row>
    <row r="44" spans="1:13" x14ac:dyDescent="0.3">
      <c r="A44" s="13">
        <v>8</v>
      </c>
      <c r="B44" s="13" t="s">
        <v>8</v>
      </c>
      <c r="C44" s="13" t="s">
        <v>48</v>
      </c>
      <c r="D44" s="13" t="s">
        <v>101</v>
      </c>
      <c r="E44" s="13" t="s">
        <v>115</v>
      </c>
      <c r="F44" s="14">
        <v>2021</v>
      </c>
      <c r="G44" s="15" t="s">
        <v>117</v>
      </c>
      <c r="H44" s="16">
        <v>2050</v>
      </c>
      <c r="I44" s="14">
        <v>0</v>
      </c>
      <c r="J44" s="16" t="s">
        <v>124</v>
      </c>
      <c r="K44" s="16" t="s">
        <v>128</v>
      </c>
      <c r="L44" s="16" t="s">
        <v>126</v>
      </c>
      <c r="M44" s="15" t="s">
        <v>127</v>
      </c>
    </row>
    <row r="45" spans="1:13" x14ac:dyDescent="0.3">
      <c r="A45" s="13">
        <v>8</v>
      </c>
      <c r="B45" s="13" t="s">
        <v>8</v>
      </c>
      <c r="C45" s="13" t="s">
        <v>49</v>
      </c>
      <c r="D45" s="13" t="s">
        <v>102</v>
      </c>
      <c r="E45" s="13" t="s">
        <v>115</v>
      </c>
      <c r="F45" s="14">
        <v>2021</v>
      </c>
      <c r="G45" s="15" t="s">
        <v>117</v>
      </c>
      <c r="H45" s="16">
        <v>2050</v>
      </c>
      <c r="I45" s="14">
        <v>100</v>
      </c>
      <c r="J45" s="16" t="s">
        <v>124</v>
      </c>
      <c r="K45" s="16" t="s">
        <v>128</v>
      </c>
      <c r="L45" s="16" t="s">
        <v>126</v>
      </c>
      <c r="M45" s="15" t="s">
        <v>127</v>
      </c>
    </row>
    <row r="46" spans="1:13" x14ac:dyDescent="0.3">
      <c r="A46" s="13">
        <v>8</v>
      </c>
      <c r="B46" s="13" t="s">
        <v>8</v>
      </c>
      <c r="C46" s="13" t="s">
        <v>50</v>
      </c>
      <c r="D46" s="13" t="s">
        <v>103</v>
      </c>
      <c r="E46" s="13" t="s">
        <v>115</v>
      </c>
      <c r="F46" s="14">
        <v>2021</v>
      </c>
      <c r="G46" s="15" t="s">
        <v>117</v>
      </c>
      <c r="H46" s="16">
        <v>2050</v>
      </c>
      <c r="I46" s="14">
        <v>0</v>
      </c>
      <c r="J46" s="16" t="s">
        <v>124</v>
      </c>
      <c r="K46" s="16" t="s">
        <v>128</v>
      </c>
      <c r="L46" s="16" t="s">
        <v>126</v>
      </c>
      <c r="M46" s="15" t="s">
        <v>127</v>
      </c>
    </row>
    <row r="47" spans="1:13" x14ac:dyDescent="0.3">
      <c r="A47" s="7">
        <v>9</v>
      </c>
      <c r="B47" s="7" t="s">
        <v>7</v>
      </c>
      <c r="C47" s="7" t="s">
        <v>51</v>
      </c>
      <c r="D47" s="7" t="s">
        <v>104</v>
      </c>
      <c r="E47" s="7" t="s">
        <v>115</v>
      </c>
      <c r="F47" s="8">
        <v>2021</v>
      </c>
      <c r="G47" s="9" t="s">
        <v>116</v>
      </c>
      <c r="H47" s="10">
        <v>2050</v>
      </c>
      <c r="I47" s="8" t="s">
        <v>116</v>
      </c>
      <c r="J47" s="10" t="s">
        <v>124</v>
      </c>
      <c r="K47" s="10" t="s">
        <v>125</v>
      </c>
      <c r="L47" s="10" t="s">
        <v>126</v>
      </c>
      <c r="M47" s="9" t="s">
        <v>127</v>
      </c>
    </row>
    <row r="48" spans="1:13" x14ac:dyDescent="0.3">
      <c r="A48" s="7">
        <v>9</v>
      </c>
      <c r="B48" s="7" t="s">
        <v>8</v>
      </c>
      <c r="C48" s="7" t="s">
        <v>52</v>
      </c>
      <c r="D48" s="7" t="s">
        <v>105</v>
      </c>
      <c r="E48" s="7" t="s">
        <v>115</v>
      </c>
      <c r="F48" s="8">
        <v>2021</v>
      </c>
      <c r="G48" s="9" t="s">
        <v>117</v>
      </c>
      <c r="H48" s="10">
        <v>2050</v>
      </c>
      <c r="I48" s="8">
        <f>0/229267</f>
        <v>0</v>
      </c>
      <c r="J48" s="10" t="s">
        <v>124</v>
      </c>
      <c r="K48" s="10" t="s">
        <v>128</v>
      </c>
      <c r="L48" s="10" t="s">
        <v>126</v>
      </c>
      <c r="M48" s="9" t="s">
        <v>127</v>
      </c>
    </row>
    <row r="49" spans="1:13" x14ac:dyDescent="0.3">
      <c r="A49" s="7">
        <v>9</v>
      </c>
      <c r="B49" s="7" t="s">
        <v>8</v>
      </c>
      <c r="C49" s="7" t="s">
        <v>53</v>
      </c>
      <c r="D49" s="7" t="s">
        <v>106</v>
      </c>
      <c r="E49" s="7" t="s">
        <v>115</v>
      </c>
      <c r="F49" s="8">
        <v>2021</v>
      </c>
      <c r="G49" s="9" t="s">
        <v>117</v>
      </c>
      <c r="H49" s="10">
        <v>2050</v>
      </c>
      <c r="I49" s="8">
        <f t="shared" ref="I49:I51" si="1">0/229267</f>
        <v>0</v>
      </c>
      <c r="J49" s="10" t="s">
        <v>124</v>
      </c>
      <c r="K49" s="10" t="s">
        <v>128</v>
      </c>
      <c r="L49" s="10" t="s">
        <v>126</v>
      </c>
      <c r="M49" s="9" t="s">
        <v>127</v>
      </c>
    </row>
    <row r="50" spans="1:13" x14ac:dyDescent="0.3">
      <c r="A50" s="7">
        <v>9</v>
      </c>
      <c r="B50" s="7" t="s">
        <v>8</v>
      </c>
      <c r="C50" s="7" t="s">
        <v>54</v>
      </c>
      <c r="D50" s="7" t="s">
        <v>107</v>
      </c>
      <c r="E50" s="7" t="s">
        <v>115</v>
      </c>
      <c r="F50" s="8">
        <v>2021</v>
      </c>
      <c r="G50" s="9" t="s">
        <v>117</v>
      </c>
      <c r="H50" s="10">
        <v>2050</v>
      </c>
      <c r="I50" s="23">
        <f>160716/229267*100</f>
        <v>70.099927159163769</v>
      </c>
      <c r="J50" s="10" t="s">
        <v>124</v>
      </c>
      <c r="K50" s="10" t="s">
        <v>128</v>
      </c>
      <c r="L50" s="10" t="s">
        <v>126</v>
      </c>
      <c r="M50" s="9" t="s">
        <v>127</v>
      </c>
    </row>
    <row r="51" spans="1:13" x14ac:dyDescent="0.3">
      <c r="A51" s="7">
        <v>9</v>
      </c>
      <c r="B51" s="7" t="s">
        <v>8</v>
      </c>
      <c r="C51" s="7" t="s">
        <v>55</v>
      </c>
      <c r="D51" s="7" t="s">
        <v>108</v>
      </c>
      <c r="E51" s="7" t="s">
        <v>115</v>
      </c>
      <c r="F51" s="8">
        <v>2021</v>
      </c>
      <c r="G51" s="9" t="s">
        <v>117</v>
      </c>
      <c r="H51" s="10">
        <v>2050</v>
      </c>
      <c r="I51" s="8">
        <f t="shared" si="1"/>
        <v>0</v>
      </c>
      <c r="J51" s="10" t="s">
        <v>124</v>
      </c>
      <c r="K51" s="10" t="s">
        <v>128</v>
      </c>
      <c r="L51" s="10" t="s">
        <v>126</v>
      </c>
      <c r="M51" s="9" t="s">
        <v>127</v>
      </c>
    </row>
    <row r="52" spans="1:13" x14ac:dyDescent="0.3">
      <c r="A52" s="7">
        <v>9</v>
      </c>
      <c r="B52" s="7" t="s">
        <v>8</v>
      </c>
      <c r="C52" s="7" t="s">
        <v>56</v>
      </c>
      <c r="D52" s="7" t="s">
        <v>109</v>
      </c>
      <c r="E52" s="7" t="s">
        <v>115</v>
      </c>
      <c r="F52" s="8">
        <v>2021</v>
      </c>
      <c r="G52" s="9" t="s">
        <v>117</v>
      </c>
      <c r="H52" s="10">
        <v>2050</v>
      </c>
      <c r="I52" s="23">
        <f>66258/229267*100</f>
        <v>28.899928903854459</v>
      </c>
      <c r="J52" s="10" t="s">
        <v>124</v>
      </c>
      <c r="K52" s="10" t="s">
        <v>128</v>
      </c>
      <c r="L52" s="10" t="s">
        <v>126</v>
      </c>
      <c r="M52" s="9" t="s">
        <v>127</v>
      </c>
    </row>
    <row r="53" spans="1:13" x14ac:dyDescent="0.3">
      <c r="A53" s="7">
        <v>9</v>
      </c>
      <c r="B53" s="7" t="s">
        <v>8</v>
      </c>
      <c r="C53" s="7" t="s">
        <v>57</v>
      </c>
      <c r="D53" s="7" t="s">
        <v>110</v>
      </c>
      <c r="E53" s="7" t="s">
        <v>115</v>
      </c>
      <c r="F53" s="8">
        <v>2021</v>
      </c>
      <c r="G53" s="9" t="s">
        <v>117</v>
      </c>
      <c r="H53" s="10">
        <v>2050</v>
      </c>
      <c r="I53" s="23">
        <v>1</v>
      </c>
      <c r="J53" s="10" t="s">
        <v>124</v>
      </c>
      <c r="K53" s="10" t="s">
        <v>128</v>
      </c>
      <c r="L53" s="10" t="s">
        <v>126</v>
      </c>
      <c r="M53" s="9" t="s">
        <v>127</v>
      </c>
    </row>
    <row r="54" spans="1:13" x14ac:dyDescent="0.3">
      <c r="A54" s="13">
        <v>10</v>
      </c>
      <c r="B54" s="13" t="s">
        <v>7</v>
      </c>
      <c r="C54" s="13" t="s">
        <v>58</v>
      </c>
      <c r="D54" s="13" t="s">
        <v>111</v>
      </c>
      <c r="E54" s="13" t="s">
        <v>115</v>
      </c>
      <c r="F54" s="14">
        <v>2021</v>
      </c>
      <c r="G54" s="15" t="s">
        <v>116</v>
      </c>
      <c r="H54" s="16">
        <v>2050</v>
      </c>
      <c r="I54" s="14" t="s">
        <v>116</v>
      </c>
      <c r="J54" s="16" t="s">
        <v>124</v>
      </c>
      <c r="K54" s="16" t="s">
        <v>125</v>
      </c>
      <c r="L54" s="16" t="s">
        <v>126</v>
      </c>
      <c r="M54" s="15" t="s">
        <v>127</v>
      </c>
    </row>
    <row r="55" spans="1:13" x14ac:dyDescent="0.3">
      <c r="A55" s="13">
        <v>10</v>
      </c>
      <c r="B55" s="13" t="s">
        <v>8</v>
      </c>
      <c r="C55" s="13" t="s">
        <v>59</v>
      </c>
      <c r="D55" s="13" t="s">
        <v>112</v>
      </c>
      <c r="E55" s="13" t="s">
        <v>115</v>
      </c>
      <c r="F55" s="14">
        <v>2021</v>
      </c>
      <c r="G55" s="15" t="s">
        <v>117</v>
      </c>
      <c r="H55" s="16">
        <v>2050</v>
      </c>
      <c r="I55" s="14">
        <v>0</v>
      </c>
      <c r="J55" s="16" t="s">
        <v>124</v>
      </c>
      <c r="K55" s="16" t="s">
        <v>128</v>
      </c>
      <c r="L55" s="16" t="s">
        <v>126</v>
      </c>
      <c r="M55" s="15" t="s">
        <v>127</v>
      </c>
    </row>
    <row r="56" spans="1:13" x14ac:dyDescent="0.3">
      <c r="A56" s="13">
        <v>10</v>
      </c>
      <c r="B56" s="13" t="s">
        <v>8</v>
      </c>
      <c r="C56" s="13" t="s">
        <v>60</v>
      </c>
      <c r="D56" s="13" t="s">
        <v>113</v>
      </c>
      <c r="E56" s="13" t="s">
        <v>115</v>
      </c>
      <c r="F56" s="14">
        <v>2021</v>
      </c>
      <c r="G56" s="15" t="s">
        <v>117</v>
      </c>
      <c r="H56" s="16">
        <v>2050</v>
      </c>
      <c r="I56" s="14">
        <v>0</v>
      </c>
      <c r="J56" s="16" t="s">
        <v>124</v>
      </c>
      <c r="K56" s="16" t="s">
        <v>128</v>
      </c>
      <c r="L56" s="16" t="s">
        <v>126</v>
      </c>
      <c r="M56" s="15" t="s">
        <v>127</v>
      </c>
    </row>
    <row r="57" spans="1:13" x14ac:dyDescent="0.3">
      <c r="A57" s="13">
        <v>10</v>
      </c>
      <c r="B57" s="13" t="s">
        <v>8</v>
      </c>
      <c r="C57" s="13" t="s">
        <v>61</v>
      </c>
      <c r="D57" s="13" t="s">
        <v>114</v>
      </c>
      <c r="E57" s="13" t="s">
        <v>115</v>
      </c>
      <c r="F57" s="14">
        <v>2021</v>
      </c>
      <c r="G57" s="15" t="s">
        <v>117</v>
      </c>
      <c r="H57" s="16">
        <v>2050</v>
      </c>
      <c r="I57" s="14">
        <v>100</v>
      </c>
      <c r="J57" s="16" t="s">
        <v>124</v>
      </c>
      <c r="K57" s="16" t="s">
        <v>128</v>
      </c>
      <c r="L57" s="16" t="s">
        <v>126</v>
      </c>
      <c r="M57" s="15" t="s">
        <v>127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8eed89a-7418-4977-ae3a-838f0fac8ec5">
      <Terms xmlns="http://schemas.microsoft.com/office/infopath/2007/PartnerControls"/>
    </lcf76f155ced4ddcb4097134ff3c332f>
    <TaxCatchAll xmlns="416d42ac-85ec-40c4-8054-6c816fd4b6a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341064803B07E4F8A0204BD36BE6D07" ma:contentTypeVersion="12" ma:contentTypeDescription="Crear nuevo documento." ma:contentTypeScope="" ma:versionID="7b6cc499061edee961e2646e4109d12b">
  <xsd:schema xmlns:xsd="http://www.w3.org/2001/XMLSchema" xmlns:xs="http://www.w3.org/2001/XMLSchema" xmlns:p="http://schemas.microsoft.com/office/2006/metadata/properties" xmlns:ns2="48eed89a-7418-4977-ae3a-838f0fac8ec5" xmlns:ns3="416d42ac-85ec-40c4-8054-6c816fd4b6a7" targetNamespace="http://schemas.microsoft.com/office/2006/metadata/properties" ma:root="true" ma:fieldsID="91f4ccc8eac361410ae569a7832f6d99" ns2:_="" ns3:_="">
    <xsd:import namespace="48eed89a-7418-4977-ae3a-838f0fac8ec5"/>
    <xsd:import namespace="416d42ac-85ec-40c4-8054-6c816fd4b6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eed89a-7418-4977-ae3a-838f0fac8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6d42ac-85ec-40c4-8054-6c816fd4b6a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f2f505f1-ba8b-4e5d-ab63-2b0077c99565}" ma:internalName="TaxCatchAll" ma:showField="CatchAllData" ma:web="416d42ac-85ec-40c4-8054-6c816fd4b6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F21A0F-52D5-459E-9359-0EC6B05DD0BC}">
  <ds:schemaRefs>
    <ds:schemaRef ds:uri="http://schemas.microsoft.com/office/2006/metadata/properties"/>
    <ds:schemaRef ds:uri="http://schemas.microsoft.com/office/infopath/2007/PartnerControls"/>
    <ds:schemaRef ds:uri="48eed89a-7418-4977-ae3a-838f0fac8ec5"/>
    <ds:schemaRef ds:uri="416d42ac-85ec-40c4-8054-6c816fd4b6a7"/>
  </ds:schemaRefs>
</ds:datastoreItem>
</file>

<file path=customXml/itemProps2.xml><?xml version="1.0" encoding="utf-8"?>
<ds:datastoreItem xmlns:ds="http://schemas.openxmlformats.org/officeDocument/2006/customXml" ds:itemID="{7A97D5FF-45B2-44D5-B6BF-3B838CC1EA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6C6CFE-A874-4D95-8B6E-73EA218B67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eed89a-7418-4977-ae3a-838f0fac8ec5"/>
    <ds:schemaRef ds:uri="416d42ac-85ec-40c4-8054-6c816fd4b6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Calibration_Fleet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Susana Solorzano Jiménez</cp:lastModifiedBy>
  <dcterms:created xsi:type="dcterms:W3CDTF">2025-03-24T18:45:28Z</dcterms:created>
  <dcterms:modified xsi:type="dcterms:W3CDTF">2025-06-13T15:28:57Z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0x010100C341064803B07E4F8A0204BD36BE6D07</vt:lpwstr>
  </property>
  <property fmtid="{D5CDD505-2E9C-101B-9397-08002B2CF9AE}" pid="3" name="MediaServiceImageTags">
    <vt:lpwstr/>
  </property>
</Properties>
</file>