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YoselynSeasJiménez\Dominicana\RD_Model_v20240812_Waste_PIUP_AFOLU\"/>
    </mc:Choice>
  </mc:AlternateContent>
  <xr:revisionPtr revIDLastSave="0" documentId="13_ncr:1_{80D81F3D-4CB2-4253-AF9A-3ABEE0A34324}" xr6:coauthVersionLast="47" xr6:coauthVersionMax="47" xr10:uidLastSave="{00000000-0000-0000-0000-000000000000}"/>
  <bookViews>
    <workbookView xWindow="-108" yWindow="-108" windowWidth="23256" windowHeight="12456" tabRatio="705" firstSheet="4" activeTab="9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Waste" sheetId="16" r:id="rId9"/>
    <sheet name="Efficiency" sheetId="9" r:id="rId10"/>
    <sheet name="TElasticity" sheetId="15" r:id="rId11"/>
    <sheet name="IPPU" sheetId="17" r:id="rId12"/>
    <sheet name="Emission_Restriction" sheetId="18" r:id="rId13"/>
  </sheets>
  <definedNames>
    <definedName name="_xlnm._FilterDatabase" localSheetId="5" hidden="1">Electrical!$A$1:$N$4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9" i="14" l="1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K80" i="14"/>
  <c r="K81" i="14"/>
  <c r="K82" i="14"/>
  <c r="K83" i="14"/>
  <c r="K84" i="14"/>
  <c r="K85" i="14"/>
  <c r="K86" i="14"/>
  <c r="K87" i="14"/>
  <c r="K88" i="14"/>
  <c r="K89" i="14"/>
  <c r="K90" i="14"/>
  <c r="K79" i="14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M57" i="9"/>
  <c r="M58" i="9"/>
  <c r="M59" i="9"/>
  <c r="M60" i="9"/>
  <c r="M61" i="9"/>
  <c r="M56" i="9"/>
  <c r="L106" i="14" l="1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K106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K101" i="14"/>
  <c r="K102" i="14"/>
  <c r="K103" i="14"/>
  <c r="K104" i="14"/>
  <c r="K105" i="14"/>
  <c r="K100" i="14"/>
  <c r="L36" i="14" l="1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K37" i="14"/>
  <c r="K38" i="14"/>
  <c r="K39" i="14"/>
  <c r="K40" i="14"/>
  <c r="K41" i="14"/>
  <c r="K42" i="14"/>
  <c r="K43" i="14"/>
  <c r="K44" i="14"/>
  <c r="K45" i="14"/>
  <c r="K46" i="14"/>
  <c r="K36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K47" i="14"/>
  <c r="N63" i="9" l="1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M63" i="9"/>
  <c r="AS41" i="9" l="1"/>
  <c r="N41" i="9"/>
  <c r="M41" i="9"/>
  <c r="AS49" i="9" l="1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AS39" i="16" l="1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3497E9E2-B6D0-4F3B-A414-42FFA4238F76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C123524B-4A92-4033-9A46-14B59B4DC1D9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<sst xmlns="http://schemas.openxmlformats.org/spreadsheetml/2006/main" count="3202" uniqueCount="450">
  <si>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</si>
  <si>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</si>
  <si>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</si>
  <si>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</si>
  <si>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</si>
  <si>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</si>
  <si>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</si>
  <si>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</si>
  <si>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</si>
  <si>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</si>
  <si>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</si>
  <si>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</si>
  <si>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</si>
  <si>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</si>
  <si>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</si>
  <si>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</si>
  <si>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</si>
  <si>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</si>
  <si>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</si>
  <si>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</si>
  <si>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</si>
  <si>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</si>
  <si>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</si>
  <si>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</si>
  <si>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</si>
  <si>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</si>
  <si>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</si>
  <si>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</si>
  <si>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</si>
  <si>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</si>
  <si>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</si>
  <si>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</si>
  <si>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</si>
  <si>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</si>
  <si>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</si>
  <si>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</si>
  <si>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</si>
  <si>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</si>
  <si>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</si>
  <si>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</si>
  <si>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</si>
  <si>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</si>
  <si>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</si>
  <si>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</si>
  <si>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</si>
  <si>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</si>
  <si>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</si>
  <si>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</si>
  <si>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</si>
  <si>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</si>
  <si>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</si>
  <si>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</si>
  <si>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</si>
  <si>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</si>
  <si>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</si>
  <si>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</si>
  <si>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</si>
  <si>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</si>
  <si>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</si>
  <si>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</si>
  <si>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</si>
  <si>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</si>
  <si>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</si>
  <si>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</si>
  <si>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</si>
  <si>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</si>
  <si>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</si>
  <si>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</si>
  <si>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</si>
  <si>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0.100</t>
  </si>
  <si>
    <t>0.050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</si>
  <si>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</si>
  <si>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</si>
  <si>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</si>
  <si>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</si>
  <si>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</si>
  <si>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</si>
  <si>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</si>
  <si>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</si>
  <si>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</si>
  <si>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</si>
  <si>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</si>
  <si>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</si>
  <si>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</si>
  <si>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</si>
  <si>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</si>
  <si>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</si>
  <si>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</si>
  <si>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</si>
  <si>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</si>
  <si>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</si>
  <si>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</si>
  <si>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</si>
  <si>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</si>
  <si>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</si>
  <si>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</si>
  <si>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</si>
  <si>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2018 ; 2019 ; 2020 ; 2021 ; 2022 ; 2023 ; 2024 ; 2025 ; 2026 ; 2027 ; 2030</t>
  </si>
  <si>
    <t>1.6976736 ; 2.78348616 ; 3.884328 ; 4.342968 ; 4.1454 ; 3.983112 ; 2.886862205 ; 3.195915005 ; 3.814020605 ; 4.432126205 ; 18.08100</t>
  </si>
  <si>
    <t>PJ</t>
  </si>
  <si>
    <t>PPWNDOFF</t>
  </si>
  <si>
    <t>Write  ;  Interpolate  ;  Fix_Last</t>
  </si>
  <si>
    <t>PPPVT</t>
  </si>
  <si>
    <t>The minimum production with solar</t>
  </si>
  <si>
    <t>CapacityFactor</t>
  </si>
  <si>
    <t>PPCOA</t>
  </si>
  <si>
    <t>Capacity factor adjustment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</si>
  <si>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</si>
  <si>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</si>
  <si>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adim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</si>
  <si>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</si>
  <si>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</si>
  <si>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</si>
  <si>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TotalTechnologyAnnualActivityUpperLimit</t>
  </si>
  <si>
    <t>The maximum production with coal</t>
  </si>
  <si>
    <t>2018 ; 2019 ; 2020 ; 2021 ; 2022 ; 2023 ; 2024 ; 2025 ; 2026 ; 2027 ; 2028 ; 2029 ; 2030 ; 2040</t>
  </si>
  <si>
    <t>7.40 ; 13.18 ; 23.82 ; 23.98 ; 24.70 ; 26.98 ; 26.98 ; 26.98 ; 26.98 ; 26.98 ; 26.98 ; 26.98 ; 19.28 ; 0</t>
  </si>
  <si>
    <t>The minimum production with coal</t>
  </si>
  <si>
    <t>7.18 ; 12.79 ; 23.11 ; 23.27 ; 23.97 ; 26.18 ; 26.18 ; 26.18 ; 26.18 ; 26.18 ; 26.18 ; 26.18 ; 18.71 ; 0</t>
  </si>
  <si>
    <t>PPCCTNGSDSL</t>
  </si>
  <si>
    <t>The maximum production with natural gas</t>
  </si>
  <si>
    <t>2018 ; 2019 ; 2020 ; 2021 ; 2022 ; 2023 ; 2024 ; 2025 ; 2026 ; 2027 ; 2028 ; 2029 ; 2030 ; 2031 ; 2032</t>
  </si>
  <si>
    <t>0.00000 ; 0.00000 ; 0.00000 ; 0.00000 ; 0.00000 ; 3.64976 ; 5.59373 ; 5.57930 ; 5.03061 ; 4.48193 ; 3.93324 ; 3.38456 ; 2.83587 ; 5.52994 ; 9.65802</t>
  </si>
  <si>
    <t>The minimum production with natural gas</t>
  </si>
  <si>
    <t>0.00000 ; 0.00000 ; 0.00000 ; 0.00000 ; 0.00000 ; 4.09667 ; 6.27867 ; 6.26248 ; 5.64661 ; 5.03074 ; 4.41486 ; 3.79899 ; 3.18312 ; 6.20708 ; 10.84064</t>
  </si>
  <si>
    <t>The minimum production with Fuel Oil ICE</t>
  </si>
  <si>
    <t>The maximum production with Fuel Oil ICE</t>
  </si>
  <si>
    <t>2018 ; 2019 ; 2020 ; 2021 ; 2022 ; 2023 ; 2024 ; 2025</t>
  </si>
  <si>
    <t>19.7304 ; 20.9528 ; 10.4862 ; 9.652 ; 12.9336 ; 9.1011 ; 7.976 ; 6.8509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</si>
  <si>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</si>
  <si>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</si>
  <si>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</si>
  <si>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</si>
  <si>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</si>
  <si>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</si>
  <si>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</si>
  <si>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</si>
  <si>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</si>
  <si>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</si>
  <si>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</si>
  <si>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</si>
  <si>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</si>
  <si>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</si>
  <si>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</si>
  <si>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</si>
  <si>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</si>
  <si>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</si>
  <si>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</si>
  <si>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</si>
  <si>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</si>
  <si>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</si>
  <si>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</si>
  <si>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</si>
  <si>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</si>
  <si>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</si>
  <si>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</si>
  <si>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</si>
  <si>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</si>
  <si>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</si>
  <si>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</si>
  <si>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</si>
  <si>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</si>
  <si>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</si>
  <si>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</si>
  <si>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</si>
  <si>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</si>
  <si>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</si>
  <si>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</si>
  <si>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</si>
  <si>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</si>
  <si>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</si>
  <si>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</si>
  <si>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</si>
  <si>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</si>
  <si>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</si>
  <si>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</si>
  <si>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</si>
  <si>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</si>
  <si>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</si>
  <si>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</si>
  <si>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</si>
  <si>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</si>
  <si>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</si>
  <si>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</si>
  <si>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</si>
  <si>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</si>
  <si>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</si>
  <si>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</si>
  <si>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</si>
  <si>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</si>
  <si>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</si>
  <si>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</si>
  <si>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</si>
  <si>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</si>
  <si>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</si>
  <si>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</si>
  <si>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</si>
  <si>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</si>
  <si>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</si>
  <si>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</si>
  <si>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</si>
  <si>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</si>
  <si>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</si>
  <si>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</si>
  <si>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</si>
  <si>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</si>
  <si>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</si>
  <si>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</si>
  <si>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</si>
  <si>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</si>
  <si>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</si>
  <si>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</si>
  <si>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</si>
  <si>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</si>
  <si>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</si>
  <si>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Set</t>
  </si>
  <si>
    <t>Set_Index</t>
  </si>
  <si>
    <t>SpecifiedAnnualDemand</t>
  </si>
  <si>
    <t>E5COMDSL</t>
  </si>
  <si>
    <t>f</t>
  </si>
  <si>
    <t>Demand Commercial Diesel</t>
  </si>
  <si>
    <t>None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</si>
  <si>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</si>
  <si>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</si>
  <si>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</si>
  <si>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</si>
  <si>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</si>
  <si>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</si>
  <si>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</si>
  <si>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</si>
  <si>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</si>
  <si>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</si>
  <si>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</si>
  <si>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</si>
  <si>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</si>
  <si>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</si>
  <si>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</si>
  <si>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</si>
  <si>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</si>
  <si>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</si>
  <si>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</si>
  <si>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</si>
  <si>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</si>
  <si>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</si>
  <si>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</si>
  <si>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</si>
  <si>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</si>
  <si>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</si>
  <si>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</si>
  <si>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</si>
  <si>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</si>
  <si>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</si>
  <si>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</si>
  <si>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</si>
  <si>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</si>
  <si>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</si>
  <si>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</si>
  <si>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</si>
  <si>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</si>
  <si>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</si>
  <si>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</si>
  <si>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</si>
  <si>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</si>
  <si>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</si>
  <si>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</si>
  <si>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</si>
  <si>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</si>
  <si>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</si>
  <si>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</si>
  <si>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</si>
  <si>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</si>
  <si>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</si>
  <si>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</si>
  <si>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IMPRIC</t>
  </si>
  <si>
    <t>t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</si>
  <si>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</si>
  <si>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</si>
  <si>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</si>
  <si>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</si>
  <si>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</si>
  <si>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</si>
  <si>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</si>
  <si>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</si>
  <si>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</si>
  <si>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</si>
  <si>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</si>
  <si>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</si>
  <si>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</si>
  <si>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</si>
  <si>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</si>
  <si>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</si>
  <si>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</si>
  <si>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IMPTRVEG</t>
  </si>
  <si>
    <t>Import Vegetables, other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</si>
  <si>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</si>
  <si>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</si>
  <si>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</si>
  <si>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</si>
  <si>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</si>
  <si>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</si>
  <si>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</si>
  <si>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</si>
  <si>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IMPCARPOR</t>
  </si>
  <si>
    <t>Import Pork</t>
  </si>
  <si>
    <t>IMPOTRCARPRO</t>
  </si>
  <si>
    <t>Import Other Dairy Products</t>
  </si>
  <si>
    <t>IMPOTRCAR</t>
  </si>
  <si>
    <t>Import Other meats</t>
  </si>
  <si>
    <t>InputActivityRatio</t>
  </si>
  <si>
    <t>ELE_DIST</t>
  </si>
  <si>
    <t>Improvement of efficiency of distribution network</t>
  </si>
  <si>
    <t>LU_LATHUM</t>
  </si>
  <si>
    <t>Exact_Multiplier</t>
  </si>
  <si>
    <t>LU_DCON</t>
  </si>
  <si>
    <t>LU_WET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</si>
  <si>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</si>
  <si>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</si>
  <si>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</si>
  <si>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</si>
  <si>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</si>
  <si>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</si>
  <si>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</si>
  <si>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</si>
  <si>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</si>
  <si>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</si>
  <si>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</si>
  <si>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</si>
  <si>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</si>
  <si>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</si>
  <si>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</si>
  <si>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</si>
  <si>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</si>
  <si>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</si>
  <si>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</si>
  <si>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</si>
  <si>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</si>
  <si>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</si>
  <si>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</si>
  <si>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</si>
  <si>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</si>
  <si>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</si>
  <si>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</si>
  <si>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EmissionActivityRatio</t>
  </si>
  <si>
    <t>T5LECGAN</t>
  </si>
  <si>
    <t>Milk</t>
  </si>
  <si>
    <t>T5CARBOVGAN</t>
  </si>
  <si>
    <t>Beef</t>
  </si>
  <si>
    <t>T5LECGANEXP</t>
  </si>
  <si>
    <t>T5CARBOVGANEXP</t>
  </si>
  <si>
    <t>GA_LEC</t>
  </si>
  <si>
    <t>GA_CARAVI</t>
  </si>
  <si>
    <t>Poultry meat</t>
  </si>
  <si>
    <t>GA_CARBOV</t>
  </si>
  <si>
    <t>GA_CARPOR</t>
  </si>
  <si>
    <t>Pork</t>
  </si>
  <si>
    <t>GA_OTRCARPRO</t>
  </si>
  <si>
    <t>Other Dairy Products</t>
  </si>
  <si>
    <t>GA_OTRCAR</t>
  </si>
  <si>
    <t>Other meats</t>
  </si>
  <si>
    <t>LU_GAN</t>
  </si>
  <si>
    <t>Livestock Soil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</si>
  <si>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</si>
  <si>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</si>
  <si>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</si>
  <si>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</si>
  <si>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</si>
  <si>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</si>
  <si>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</si>
  <si>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</si>
  <si>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</si>
  <si>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</si>
  <si>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</si>
  <si>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</si>
  <si>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</si>
  <si>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</si>
  <si>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</si>
  <si>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</si>
  <si>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</si>
  <si>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</si>
  <si>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</si>
  <si>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</si>
  <si>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</si>
  <si>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</si>
  <si>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</si>
  <si>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</si>
  <si>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</si>
  <si>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</si>
  <si>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</si>
  <si>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</si>
  <si>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</si>
  <si>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</si>
  <si>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</si>
  <si>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</si>
  <si>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</si>
  <si>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</si>
  <si>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</si>
  <si>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</si>
  <si>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</si>
  <si>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</si>
  <si>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</si>
  <si>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</si>
  <si>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</si>
  <si>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</si>
  <si>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</si>
  <si>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</si>
  <si>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</si>
  <si>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</si>
  <si>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</si>
  <si>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</si>
  <si>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</si>
  <si>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</si>
  <si>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</si>
  <si>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</si>
  <si>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</si>
  <si>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</si>
  <si>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</si>
  <si>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</si>
  <si>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VariableCost</t>
  </si>
  <si>
    <t>PROD_CEM</t>
  </si>
  <si>
    <t>PIUP costs</t>
  </si>
  <si>
    <t>Emission</t>
  </si>
  <si>
    <t>CO2e</t>
  </si>
  <si>
    <t>2018 ; 2019 ; 2020 ; 2021 ; 2022 ; 2023 ; 2030</t>
  </si>
  <si>
    <t>0 ; 0 ; 0 ; 0 ; 0 ; 0 ; 0</t>
  </si>
  <si>
    <t>2017 ; 2019 ; 2020 ; 2021 ; 2022 ; 2023 ; 2024 ; 2025 ; 2026 ; 2027 ; 2028 ; 2029 ; 2030 ; 2031 ; 2032</t>
  </si>
  <si>
    <t>0 ; 0 ; 0 ; 0 ; 0 ; 0.0942 ; 0.0864 ; 0.0787 ; 0.071 ; 0.0632 ; 0.0555 ; 0.0477 ; 0.04 ; 0.09 ; 0.12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</si>
  <si>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</si>
  <si>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</si>
  <si>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</si>
  <si>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</si>
  <si>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</si>
  <si>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</si>
  <si>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</si>
  <si>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</si>
  <si>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</si>
  <si>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</si>
  <si>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</si>
  <si>
    <t>T5CARPORGAN</t>
  </si>
  <si>
    <t>T5CARPORGANEXP</t>
  </si>
  <si>
    <t>T5RICAGREXP</t>
  </si>
  <si>
    <t>T5BANAGREXP</t>
  </si>
  <si>
    <t>T5SGCAGREXP</t>
  </si>
  <si>
    <t>T5COCAGREXP</t>
  </si>
  <si>
    <t>T5CAFAGREXP</t>
  </si>
  <si>
    <t>T5LEGAGREXP</t>
  </si>
  <si>
    <t>T5ROTAGREXP</t>
  </si>
  <si>
    <t>T5FRTAGREXP</t>
  </si>
  <si>
    <t>T5CERAGREXP</t>
  </si>
  <si>
    <t>T5TRVEGAGREXP</t>
  </si>
  <si>
    <t>T5OTPAGREXP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</si>
</sst>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79998168889431442"/>
        <bgColor rgb="FF000000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0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8" xfId="0" applyNumberFormat="1" applyBorder="1"/>
    <xf numFmtId="0" fontId="0" fillId="9" borderId="34" xfId="0" applyFill="1" applyBorder="1" applyAlignment="1">
      <alignment horizontal="center" vertical="center"/>
    </xf>
    <xf numFmtId="0" fontId="0" fillId="20" borderId="9" xfId="0" applyFill="1" applyBorder="1"/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1" fillId="0" borderId="36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30" xfId="0" applyFont="1" applyBorder="1"/>
    <xf numFmtId="0" fontId="6" fillId="0" borderId="0" xfId="0" applyFont="1"/>
    <xf numFmtId="0" fontId="8" fillId="0" borderId="24" xfId="0" applyFont="1" applyBorder="1" applyAlignment="1">
      <alignment wrapText="1"/>
    </xf>
    <xf numFmtId="0" fontId="8" fillId="0" borderId="43" xfId="0" applyFont="1" applyBorder="1"/>
    <xf numFmtId="0" fontId="8" fillId="0" borderId="21" xfId="0" applyFont="1" applyBorder="1"/>
    <xf numFmtId="0" fontId="0" fillId="0" borderId="31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50" xfId="0" applyBorder="1"/>
    <xf numFmtId="0" fontId="0" fillId="0" borderId="41" xfId="0" applyBorder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7" xfId="0" applyBorder="1" applyAlignment="1">
      <alignment wrapText="1"/>
    </xf>
    <xf numFmtId="0" fontId="0" fillId="3" borderId="45" xfId="0" applyFill="1" applyBorder="1" applyAlignment="1">
      <alignment wrapText="1"/>
    </xf>
    <xf numFmtId="0" fontId="0" fillId="3" borderId="46" xfId="0" applyFill="1" applyBorder="1" applyAlignment="1">
      <alignment wrapText="1"/>
    </xf>
    <xf numFmtId="0" fontId="0" fillId="3" borderId="48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50" xfId="0" applyFill="1" applyBorder="1" applyAlignment="1">
      <alignment wrapText="1"/>
    </xf>
    <xf numFmtId="0" fontId="0" fillId="3" borderId="41" xfId="0" applyFill="1" applyBorder="1" applyAlignment="1">
      <alignment wrapText="1"/>
    </xf>
    <xf numFmtId="0" fontId="0" fillId="3" borderId="36" xfId="0" applyFill="1" applyBorder="1" applyAlignment="1">
      <alignment wrapText="1"/>
    </xf>
    <xf numFmtId="0" fontId="0" fillId="3" borderId="43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/>
    <xf numFmtId="0" fontId="0" fillId="24" borderId="1" xfId="0" applyFill="1" applyBorder="1" applyAlignment="1">
      <alignment horizontal="center" vertical="center"/>
    </xf>
    <xf numFmtId="0" fontId="0" fillId="24" borderId="8" xfId="0" applyFill="1" applyBorder="1"/>
    <xf numFmtId="0" fontId="0" fillId="24" borderId="3" xfId="0" applyFill="1" applyBorder="1" applyAlignment="1">
      <alignment horizontal="center" vertical="center"/>
    </xf>
    <xf numFmtId="0" fontId="0" fillId="24" borderId="9" xfId="0" applyFill="1" applyBorder="1"/>
    <xf numFmtId="0" fontId="0" fillId="24" borderId="5" xfId="0" applyFill="1" applyBorder="1" applyAlignment="1">
      <alignment horizontal="center" vertical="center"/>
    </xf>
    <xf numFmtId="0" fontId="0" fillId="24" borderId="10" xfId="0" applyFill="1" applyBorder="1"/>
    <xf numFmtId="0" fontId="0" fillId="20" borderId="14" xfId="0" applyFill="1" applyBorder="1"/>
    <xf numFmtId="0" fontId="0" fillId="20" borderId="15" xfId="0" applyFill="1" applyBorder="1"/>
    <xf numFmtId="0" fontId="0" fillId="20" borderId="16" xfId="0" applyFill="1" applyBorder="1"/>
    <xf numFmtId="0" fontId="0" fillId="20" borderId="3" xfId="0" applyFill="1" applyBorder="1"/>
    <xf numFmtId="0" fontId="0" fillId="20" borderId="4" xfId="0" applyFill="1" applyBorder="1"/>
    <xf numFmtId="1" fontId="0" fillId="20" borderId="3" xfId="0" applyNumberFormat="1" applyFill="1" applyBorder="1"/>
    <xf numFmtId="1" fontId="0" fillId="20" borderId="9" xfId="0" applyNumberFormat="1" applyFill="1" applyBorder="1"/>
    <xf numFmtId="1" fontId="0" fillId="20" borderId="4" xfId="0" applyNumberFormat="1" applyFill="1" applyBorder="1"/>
    <xf numFmtId="0" fontId="10" fillId="21" borderId="14" xfId="0" applyFont="1" applyFill="1" applyBorder="1"/>
    <xf numFmtId="0" fontId="10" fillId="21" borderId="25" xfId="0" applyFont="1" applyFill="1" applyBorder="1"/>
    <xf numFmtId="0" fontId="10" fillId="21" borderId="52" xfId="0" applyFont="1" applyFill="1" applyBorder="1"/>
    <xf numFmtId="0" fontId="10" fillId="21" borderId="1" xfId="0" applyFont="1" applyFill="1" applyBorder="1"/>
    <xf numFmtId="0" fontId="10" fillId="21" borderId="27" xfId="0" applyFont="1" applyFill="1" applyBorder="1"/>
    <xf numFmtId="0" fontId="10" fillId="21" borderId="30" xfId="0" applyFont="1" applyFill="1" applyBorder="1"/>
    <xf numFmtId="0" fontId="10" fillId="22" borderId="38" xfId="0" applyFont="1" applyFill="1" applyBorder="1"/>
    <xf numFmtId="0" fontId="10" fillId="17" borderId="1" xfId="0" applyFont="1" applyFill="1" applyBorder="1"/>
    <xf numFmtId="0" fontId="10" fillId="17" borderId="27" xfId="0" applyFont="1" applyFill="1" applyBorder="1"/>
    <xf numFmtId="0" fontId="10" fillId="17" borderId="30" xfId="0" applyFont="1" applyFill="1" applyBorder="1"/>
    <xf numFmtId="0" fontId="6" fillId="0" borderId="3" xfId="0" applyFont="1" applyBorder="1"/>
    <xf numFmtId="0" fontId="6" fillId="0" borderId="26" xfId="0" applyFont="1" applyBorder="1"/>
    <xf numFmtId="0" fontId="6" fillId="0" borderId="14" xfId="0" applyFont="1" applyBorder="1"/>
    <xf numFmtId="0" fontId="6" fillId="0" borderId="25" xfId="0" applyFont="1" applyBorder="1"/>
    <xf numFmtId="0" fontId="6" fillId="21" borderId="40" xfId="0" applyFont="1" applyFill="1" applyBorder="1"/>
    <xf numFmtId="0" fontId="6" fillId="21" borderId="33" xfId="0" applyFont="1" applyFill="1" applyBorder="1"/>
    <xf numFmtId="0" fontId="6" fillId="0" borderId="33" xfId="0" applyFont="1" applyBorder="1"/>
    <xf numFmtId="0" fontId="0" fillId="3" borderId="45" xfId="0" applyFill="1" applyBorder="1"/>
    <xf numFmtId="0" fontId="0" fillId="3" borderId="46" xfId="0" applyFill="1" applyBorder="1"/>
    <xf numFmtId="0" fontId="0" fillId="3" borderId="48" xfId="0" applyFill="1" applyBorder="1"/>
    <xf numFmtId="0" fontId="0" fillId="3" borderId="0" xfId="0" applyFill="1"/>
    <xf numFmtId="0" fontId="0" fillId="3" borderId="50" xfId="0" applyFill="1" applyBorder="1"/>
    <xf numFmtId="0" fontId="0" fillId="3" borderId="41" xfId="0" applyFill="1" applyBorder="1"/>
    <xf numFmtId="0" fontId="6" fillId="0" borderId="26" xfId="0" applyFont="1" applyBorder="1" applyAlignment="1">
      <alignment horizontal="left" vertical="top"/>
    </xf>
    <xf numFmtId="0" fontId="6" fillId="0" borderId="44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2" xfId="0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0" fontId="0" fillId="2" borderId="7" xfId="0" applyFill="1" applyBorder="1"/>
    <xf numFmtId="0" fontId="11" fillId="0" borderId="0" xfId="0" applyFont="1" applyAlignment="1">
      <alignment wrapText="1"/>
    </xf>
    <xf numFmtId="0" fontId="12" fillId="0" borderId="46" xfId="0" applyFont="1" applyBorder="1"/>
    <xf numFmtId="0" fontId="12" fillId="0" borderId="47" xfId="0" applyFont="1" applyBorder="1"/>
    <xf numFmtId="0" fontId="12" fillId="0" borderId="0" xfId="0" applyFont="1"/>
    <xf numFmtId="0" fontId="12" fillId="0" borderId="49" xfId="0" applyFont="1" applyBorder="1"/>
    <xf numFmtId="0" fontId="12" fillId="0" borderId="41" xfId="0" applyFont="1" applyBorder="1"/>
    <xf numFmtId="0" fontId="12" fillId="0" borderId="51" xfId="0" applyFont="1" applyBorder="1"/>
    <xf numFmtId="0" fontId="12" fillId="3" borderId="46" xfId="0" applyFont="1" applyFill="1" applyBorder="1"/>
    <xf numFmtId="0" fontId="12" fillId="3" borderId="47" xfId="0" applyFont="1" applyFill="1" applyBorder="1"/>
    <xf numFmtId="0" fontId="12" fillId="3" borderId="0" xfId="0" applyFont="1" applyFill="1"/>
    <xf numFmtId="0" fontId="12" fillId="3" borderId="49" xfId="0" applyFont="1" applyFill="1" applyBorder="1"/>
    <xf numFmtId="0" fontId="12" fillId="3" borderId="41" xfId="0" applyFont="1" applyFill="1" applyBorder="1"/>
    <xf numFmtId="0" fontId="12" fillId="3" borderId="51" xfId="0" applyFont="1" applyFill="1" applyBorder="1"/>
    <xf numFmtId="0" fontId="12" fillId="0" borderId="46" xfId="0" applyFont="1" applyBorder="1" applyAlignment="1">
      <alignment wrapText="1"/>
    </xf>
    <xf numFmtId="0" fontId="12" fillId="0" borderId="47" xfId="0" applyFont="1" applyBorder="1" applyAlignment="1">
      <alignment wrapText="1"/>
    </xf>
    <xf numFmtId="0" fontId="12" fillId="0" borderId="41" xfId="0" applyFont="1" applyBorder="1" applyAlignment="1">
      <alignment wrapText="1"/>
    </xf>
    <xf numFmtId="0" fontId="12" fillId="0" borderId="51" xfId="0" applyFont="1" applyBorder="1" applyAlignment="1">
      <alignment wrapText="1"/>
    </xf>
    <xf numFmtId="2" fontId="11" fillId="0" borderId="46" xfId="0" applyNumberFormat="1" applyFont="1" applyBorder="1" applyAlignment="1">
      <alignment horizontal="center" wrapText="1"/>
    </xf>
    <xf numFmtId="2" fontId="11" fillId="0" borderId="47" xfId="0" applyNumberFormat="1" applyFont="1" applyBorder="1" applyAlignment="1">
      <alignment horizontal="center" wrapText="1"/>
    </xf>
    <xf numFmtId="2" fontId="11" fillId="0" borderId="0" xfId="0" applyNumberFormat="1" applyFont="1" applyAlignment="1">
      <alignment horizontal="center" wrapText="1"/>
    </xf>
    <xf numFmtId="2" fontId="11" fillId="0" borderId="49" xfId="0" applyNumberFormat="1" applyFont="1" applyBorder="1" applyAlignment="1">
      <alignment horizontal="center" wrapText="1"/>
    </xf>
    <xf numFmtId="2" fontId="11" fillId="0" borderId="41" xfId="0" applyNumberFormat="1" applyFont="1" applyBorder="1" applyAlignment="1">
      <alignment horizontal="center" wrapText="1"/>
    </xf>
    <xf numFmtId="2" fontId="11" fillId="0" borderId="51" xfId="0" applyNumberFormat="1" applyFont="1" applyBorder="1" applyAlignment="1">
      <alignment horizontal="center" wrapText="1"/>
    </xf>
    <xf numFmtId="0" fontId="11" fillId="23" borderId="45" xfId="0" applyFont="1" applyFill="1" applyBorder="1" applyAlignment="1">
      <alignment wrapText="1"/>
    </xf>
    <xf numFmtId="0" fontId="11" fillId="23" borderId="46" xfId="0" applyFont="1" applyFill="1" applyBorder="1" applyAlignment="1">
      <alignment wrapText="1"/>
    </xf>
    <xf numFmtId="0" fontId="11" fillId="23" borderId="48" xfId="0" applyFont="1" applyFill="1" applyBorder="1" applyAlignment="1">
      <alignment wrapText="1"/>
    </xf>
    <xf numFmtId="0" fontId="11" fillId="23" borderId="0" xfId="0" applyFont="1" applyFill="1" applyAlignment="1">
      <alignment wrapText="1"/>
    </xf>
    <xf numFmtId="0" fontId="11" fillId="23" borderId="50" xfId="0" applyFont="1" applyFill="1" applyBorder="1" applyAlignment="1">
      <alignment wrapText="1"/>
    </xf>
    <xf numFmtId="0" fontId="11" fillId="23" borderId="41" xfId="0" applyFont="1" applyFill="1" applyBorder="1" applyAlignment="1">
      <alignment wrapText="1"/>
    </xf>
    <xf numFmtId="166" fontId="11" fillId="0" borderId="46" xfId="0" applyNumberFormat="1" applyFont="1" applyBorder="1" applyAlignment="1">
      <alignment horizontal="center" wrapText="1"/>
    </xf>
    <xf numFmtId="166" fontId="11" fillId="0" borderId="47" xfId="0" applyNumberFormat="1" applyFont="1" applyBorder="1" applyAlignment="1">
      <alignment horizontal="center" wrapText="1"/>
    </xf>
    <xf numFmtId="166" fontId="11" fillId="0" borderId="0" xfId="0" applyNumberFormat="1" applyFont="1" applyAlignment="1">
      <alignment horizontal="center" wrapText="1"/>
    </xf>
    <xf numFmtId="166" fontId="11" fillId="0" borderId="49" xfId="0" applyNumberFormat="1" applyFont="1" applyBorder="1" applyAlignment="1">
      <alignment horizontal="center" wrapText="1"/>
    </xf>
    <xf numFmtId="166" fontId="11" fillId="0" borderId="41" xfId="0" applyNumberFormat="1" applyFont="1" applyBorder="1" applyAlignment="1">
      <alignment horizontal="center" wrapText="1"/>
    </xf>
    <xf numFmtId="166" fontId="11" fillId="0" borderId="51" xfId="0" applyNumberFormat="1" applyFont="1" applyBorder="1" applyAlignment="1">
      <alignment horizontal="center" wrapText="1"/>
    </xf>
    <xf numFmtId="0" fontId="11" fillId="23" borderId="36" xfId="0" applyFont="1" applyFill="1" applyBorder="1" applyAlignment="1">
      <alignment wrapText="1"/>
    </xf>
    <xf numFmtId="0" fontId="11" fillId="23" borderId="43" xfId="0" applyFont="1" applyFill="1" applyBorder="1" applyAlignment="1">
      <alignment wrapText="1"/>
    </xf>
    <xf numFmtId="0" fontId="11" fillId="0" borderId="43" xfId="0" applyFont="1" applyBorder="1" applyAlignment="1">
      <alignment wrapText="1"/>
    </xf>
    <xf numFmtId="165" fontId="11" fillId="0" borderId="37" xfId="0" applyNumberFormat="1" applyFont="1" applyBorder="1" applyAlignment="1">
      <alignment wrapText="1"/>
    </xf>
    <xf numFmtId="0" fontId="11" fillId="0" borderId="36" xfId="0" applyFont="1" applyBorder="1" applyAlignment="1">
      <alignment wrapTex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/>
    <xf numFmtId="0" fontId="0" fillId="24" borderId="1" xfId="0" applyFill="1" applyBorder="1"/>
    <xf numFmtId="0" fontId="0" fillId="24" borderId="3" xfId="0" applyFill="1" applyBorder="1"/>
    <xf numFmtId="0" fontId="0" fillId="24" borderId="5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6" fillId="25" borderId="25" xfId="0" applyFont="1" applyFill="1" applyBorder="1"/>
    <xf numFmtId="0" fontId="6" fillId="26" borderId="25" xfId="0" applyFont="1" applyFill="1" applyBorder="1"/>
    <xf numFmtId="0" fontId="6" fillId="26" borderId="38" xfId="0" applyFont="1" applyFill="1" applyBorder="1"/>
    <xf numFmtId="0" fontId="6" fillId="27" borderId="25" xfId="0" applyFont="1" applyFill="1" applyBorder="1"/>
    <xf numFmtId="0" fontId="13" fillId="27" borderId="25" xfId="0" applyFont="1" applyFill="1" applyBorder="1"/>
    <xf numFmtId="166" fontId="0" fillId="0" borderId="0" xfId="0" applyNumberFormat="1" applyAlignment="1">
      <alignment horizontal="center" wrapText="1"/>
    </xf>
    <xf numFmtId="0" fontId="6" fillId="26" borderId="26" xfId="0" applyFont="1" applyFill="1" applyBorder="1"/>
  </cellXfs>
  <cellStyles count="2">
    <cellStyle name="Millares 2 2" xfId="1" xr:uid="{892390FE-96F8-4C48-BA57-C33D526789B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88671875" defaultRowHeight="14.4" x14ac:dyDescent="0.3"/>
  <cols>
    <col min="1" max="1" width="18.3320312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93" bestFit="1" customWidth="1"/>
  </cols>
  <sheetData>
    <row r="1" spans="1:6" ht="15" thickBot="1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 x14ac:dyDescent="0.3">
      <c r="A2" s="41" t="s">
        <v>6</v>
      </c>
      <c r="B2" s="28" t="s">
        <v>7</v>
      </c>
      <c r="C2" s="28" t="s">
        <v>7</v>
      </c>
      <c r="D2" s="28" t="s">
        <v>6</v>
      </c>
      <c r="E2" s="28" t="s">
        <v>8</v>
      </c>
      <c r="F2" s="21" t="s">
        <v>9</v>
      </c>
    </row>
    <row r="3" spans="1:6" ht="15" thickBot="1" x14ac:dyDescent="0.35">
      <c r="A3" s="4" t="s">
        <v>10</v>
      </c>
      <c r="B3" s="7" t="s">
        <v>7</v>
      </c>
      <c r="C3" s="7" t="s">
        <v>11</v>
      </c>
      <c r="D3" s="7" t="s">
        <v>10</v>
      </c>
      <c r="E3" s="7" t="s">
        <v>8</v>
      </c>
      <c r="F3" s="5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63"/>
  <sheetViews>
    <sheetView tabSelected="1" topLeftCell="A36" zoomScale="85" zoomScaleNormal="85" workbookViewId="0">
      <selection activeCell="H35" sqref="H35"/>
    </sheetView>
  </sheetViews>
  <sheetFormatPr defaultColWidth="8.88671875" defaultRowHeight="14.4" x14ac:dyDescent="0.3"/>
  <cols>
    <col min="1" max="1" width="11" bestFit="1" customWidth="1"/>
    <col min="2" max="2" width="40.109375" bestFit="1" customWidth="1"/>
    <col min="3" max="3" width="16.88671875" bestFit="1" customWidth="1"/>
    <col min="4" max="4" width="31.33203125" customWidth="1"/>
    <col min="5" max="5" width="30.6640625" bestFit="1" customWidth="1"/>
    <col min="6" max="6" width="12.44140625" customWidth="1"/>
    <col min="12" max="12" width="9.6640625" customWidth="1"/>
    <col min="13" max="39" width="6.44140625" bestFit="1" customWidth="1"/>
    <col min="40" max="45" width="7.44140625" bestFit="1" customWidth="1"/>
  </cols>
  <sheetData>
    <row r="1" spans="1:45" ht="43.8" thickBot="1" x14ac:dyDescent="0.35">
      <c r="A1" s="12" t="s">
        <v>16</v>
      </c>
      <c r="B1" s="29" t="s">
        <v>13</v>
      </c>
      <c r="C1" s="13" t="s">
        <v>215</v>
      </c>
      <c r="D1" s="13" t="s">
        <v>216</v>
      </c>
      <c r="E1" s="46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12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</row>
    <row r="2" spans="1:45" x14ac:dyDescent="0.3">
      <c r="A2" s="8" t="s">
        <v>10</v>
      </c>
      <c r="B2" s="8" t="s">
        <v>217</v>
      </c>
      <c r="C2" s="6" t="s">
        <v>218</v>
      </c>
      <c r="D2" s="6" t="s">
        <v>219</v>
      </c>
      <c r="E2" s="6" t="s">
        <v>220</v>
      </c>
      <c r="F2" s="8" t="s">
        <v>7</v>
      </c>
      <c r="G2" s="8" t="s">
        <v>221</v>
      </c>
      <c r="H2" s="8" t="s">
        <v>222</v>
      </c>
      <c r="I2" s="6"/>
      <c r="J2" s="6"/>
      <c r="K2" s="6"/>
      <c r="L2" s="6"/>
      <c r="M2" s="6">
        <v>1.130436</v>
      </c>
      <c r="N2" s="6">
        <v>1.3405151997302078</v>
      </c>
      <c r="O2" s="6">
        <v>1.155981494838745</v>
      </c>
      <c r="P2" s="6">
        <v>1.3158819494067027</v>
      </c>
      <c r="Q2" s="6">
        <v>1.228027468725523</v>
      </c>
      <c r="R2" s="6">
        <v>1.2225466516920374</v>
      </c>
      <c r="S2" s="6">
        <v>1.2642991758160602</v>
      </c>
      <c r="T2" s="6">
        <v>1.3061603371669015</v>
      </c>
      <c r="U2" s="6">
        <v>1.3289710585985524</v>
      </c>
      <c r="V2" s="6">
        <v>1.3517817800302034</v>
      </c>
      <c r="W2" s="6">
        <v>1.3745925014618543</v>
      </c>
      <c r="X2" s="6">
        <v>1.3974032228935054</v>
      </c>
      <c r="Y2" s="6">
        <v>1.4202139443251562</v>
      </c>
      <c r="Z2" s="6">
        <v>1.402864639301143</v>
      </c>
      <c r="AA2" s="6">
        <v>1.38551533427713</v>
      </c>
      <c r="AB2" s="6">
        <v>1.3681660292531168</v>
      </c>
      <c r="AC2" s="6">
        <v>1.3508167242291036</v>
      </c>
      <c r="AD2" s="6">
        <v>1.3334674192050904</v>
      </c>
      <c r="AE2" s="6">
        <v>1.3161181141810774</v>
      </c>
      <c r="AF2" s="6">
        <v>1.2987688091570642</v>
      </c>
      <c r="AG2" s="6">
        <v>1.2814195041330509</v>
      </c>
      <c r="AH2" s="6">
        <v>1.264070199109038</v>
      </c>
      <c r="AI2" s="6">
        <v>1.2467208940850247</v>
      </c>
      <c r="AJ2" s="6">
        <v>1.1991953880343171</v>
      </c>
      <c r="AK2" s="6">
        <v>1.1516698819836095</v>
      </c>
      <c r="AL2" s="6">
        <v>1.1041443759329019</v>
      </c>
      <c r="AM2" s="6">
        <v>1.0566188698821941</v>
      </c>
      <c r="AN2" s="6">
        <v>1.0090933638314865</v>
      </c>
      <c r="AO2" s="6">
        <v>0.96156785778077891</v>
      </c>
      <c r="AP2" s="6">
        <v>0.91404235173007131</v>
      </c>
      <c r="AQ2" s="6">
        <v>0.86651684567936371</v>
      </c>
      <c r="AR2" s="6">
        <v>0.818991339628656</v>
      </c>
      <c r="AS2" s="6">
        <v>0.7714658335779484</v>
      </c>
    </row>
    <row r="3" spans="1:45" x14ac:dyDescent="0.3">
      <c r="A3" s="8" t="s">
        <v>10</v>
      </c>
      <c r="B3" s="8" t="s">
        <v>217</v>
      </c>
      <c r="C3" s="6" t="s">
        <v>223</v>
      </c>
      <c r="D3" s="6" t="s">
        <v>219</v>
      </c>
      <c r="E3" s="6" t="s">
        <v>224</v>
      </c>
      <c r="F3" s="8" t="s">
        <v>7</v>
      </c>
      <c r="G3" s="8" t="s">
        <v>221</v>
      </c>
      <c r="H3" s="8" t="s">
        <v>222</v>
      </c>
      <c r="I3" s="6"/>
      <c r="J3" s="6"/>
      <c r="K3" s="6"/>
      <c r="L3" s="6"/>
      <c r="M3" s="6">
        <v>3.2238360000000001E-2</v>
      </c>
      <c r="N3" s="6">
        <v>1.1545953256971884E-3</v>
      </c>
      <c r="O3" s="6">
        <v>1.066521888584608E-3</v>
      </c>
      <c r="P3" s="6">
        <v>1.3051871151880713E-3</v>
      </c>
      <c r="Q3" s="6">
        <v>1.6135484443296816E-3</v>
      </c>
      <c r="R3" s="6">
        <v>1.6063470062321979E-3</v>
      </c>
      <c r="S3" s="6">
        <v>1.6612071148721719E-3</v>
      </c>
      <c r="T3" s="6">
        <v>1.7162099657820004E-3</v>
      </c>
      <c r="U3" s="6">
        <v>1.7461817742451095E-3</v>
      </c>
      <c r="V3" s="6">
        <v>1.7761535827082186E-3</v>
      </c>
      <c r="W3" s="6">
        <v>1.8061253911713278E-3</v>
      </c>
      <c r="X3" s="6">
        <v>1.8360971996344369E-3</v>
      </c>
      <c r="Y3" s="6">
        <v>1.866069008097546E-3</v>
      </c>
      <c r="Z3" s="6">
        <v>1.8432731465678764E-3</v>
      </c>
      <c r="AA3" s="6">
        <v>1.8204772850382068E-3</v>
      </c>
      <c r="AB3" s="6">
        <v>1.7976814235085375E-3</v>
      </c>
      <c r="AC3" s="6">
        <v>1.7748855619788679E-3</v>
      </c>
      <c r="AD3" s="6">
        <v>1.7520897004491983E-3</v>
      </c>
      <c r="AE3" s="6">
        <v>1.7292938389195287E-3</v>
      </c>
      <c r="AF3" s="6">
        <v>1.7064979773898591E-3</v>
      </c>
      <c r="AG3" s="6">
        <v>1.6837021158601897E-3</v>
      </c>
      <c r="AH3" s="6">
        <v>1.6609062543305202E-3</v>
      </c>
      <c r="AI3" s="6">
        <v>1.6381103928008506E-3</v>
      </c>
      <c r="AJ3" s="6">
        <v>1.575664960343476E-3</v>
      </c>
      <c r="AK3" s="6">
        <v>1.5132195278861017E-3</v>
      </c>
      <c r="AL3" s="6">
        <v>1.4507740954287271E-3</v>
      </c>
      <c r="AM3" s="6">
        <v>1.3883286629713526E-3</v>
      </c>
      <c r="AN3" s="6">
        <v>1.3258832305139781E-3</v>
      </c>
      <c r="AO3" s="6">
        <v>1.2634377980566037E-3</v>
      </c>
      <c r="AP3" s="6">
        <v>1.2009923655992292E-3</v>
      </c>
      <c r="AQ3" s="6">
        <v>1.1385469331418548E-3</v>
      </c>
      <c r="AR3" s="6">
        <v>1.0761015006844803E-3</v>
      </c>
      <c r="AS3" s="6">
        <v>1.0136560682271058E-3</v>
      </c>
    </row>
    <row r="4" spans="1:45" x14ac:dyDescent="0.3">
      <c r="A4" s="8" t="s">
        <v>10</v>
      </c>
      <c r="B4" s="8" t="s">
        <v>217</v>
      </c>
      <c r="C4" s="6" t="s">
        <v>225</v>
      </c>
      <c r="D4" s="6" t="s">
        <v>219</v>
      </c>
      <c r="E4" s="6" t="s">
        <v>226</v>
      </c>
      <c r="F4" s="8" t="s">
        <v>7</v>
      </c>
      <c r="G4" s="8" t="s">
        <v>221</v>
      </c>
      <c r="H4" s="8" t="s">
        <v>222</v>
      </c>
      <c r="I4" s="6"/>
      <c r="J4" s="6"/>
      <c r="K4" s="6"/>
      <c r="L4" s="6"/>
      <c r="M4" s="6">
        <v>9.504035999999999E-2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</row>
    <row r="5" spans="1:45" x14ac:dyDescent="0.3">
      <c r="A5" s="8" t="s">
        <v>10</v>
      </c>
      <c r="B5" s="8" t="s">
        <v>217</v>
      </c>
      <c r="C5" s="6" t="s">
        <v>227</v>
      </c>
      <c r="D5" s="6" t="s">
        <v>219</v>
      </c>
      <c r="E5" s="6" t="s">
        <v>228</v>
      </c>
      <c r="F5" s="8" t="s">
        <v>7</v>
      </c>
      <c r="G5" s="8" t="s">
        <v>221</v>
      </c>
      <c r="H5" s="8" t="s">
        <v>222</v>
      </c>
      <c r="I5" s="6"/>
      <c r="J5" s="6"/>
      <c r="K5" s="6"/>
      <c r="L5" s="6"/>
      <c r="M5" s="6">
        <v>2.0963307599999998</v>
      </c>
      <c r="N5" s="6">
        <v>2.5773298988516324</v>
      </c>
      <c r="O5" s="6">
        <v>2.2652008428107515</v>
      </c>
      <c r="P5" s="6">
        <v>2.5138191710090352</v>
      </c>
      <c r="Q5" s="6">
        <v>2.4881653494428968</v>
      </c>
      <c r="R5" s="6">
        <v>2.4770604031964512</v>
      </c>
      <c r="S5" s="6">
        <v>2.5616571947364557</v>
      </c>
      <c r="T5" s="6">
        <v>2.6464741013718576</v>
      </c>
      <c r="U5" s="6">
        <v>2.692691998045563</v>
      </c>
      <c r="V5" s="6">
        <v>2.7389098947192685</v>
      </c>
      <c r="W5" s="6">
        <v>2.7851277913929744</v>
      </c>
      <c r="X5" s="6">
        <v>2.8313456880666799</v>
      </c>
      <c r="Y5" s="6">
        <v>2.8775635847403853</v>
      </c>
      <c r="Z5" s="6">
        <v>2.842411325774659</v>
      </c>
      <c r="AA5" s="6">
        <v>2.8072590668089323</v>
      </c>
      <c r="AB5" s="6">
        <v>2.7721068078432061</v>
      </c>
      <c r="AC5" s="6">
        <v>2.7369545488774794</v>
      </c>
      <c r="AD5" s="6">
        <v>2.7018022899117531</v>
      </c>
      <c r="AE5" s="6">
        <v>2.6666500309460268</v>
      </c>
      <c r="AF5" s="6">
        <v>2.6314977719803001</v>
      </c>
      <c r="AG5" s="6">
        <v>2.5963455130145738</v>
      </c>
      <c r="AH5" s="6">
        <v>2.5611932540488471</v>
      </c>
      <c r="AI5" s="6">
        <v>2.5260409950831209</v>
      </c>
      <c r="AJ5" s="6">
        <v>2.4297472879946032</v>
      </c>
      <c r="AK5" s="6">
        <v>2.333453580906085</v>
      </c>
      <c r="AL5" s="6">
        <v>2.2371598738175673</v>
      </c>
      <c r="AM5" s="6">
        <v>2.1408661667290496</v>
      </c>
      <c r="AN5" s="6">
        <v>2.0445724596405315</v>
      </c>
      <c r="AO5" s="6">
        <v>1.9482787525520138</v>
      </c>
      <c r="AP5" s="6">
        <v>1.8519850454634958</v>
      </c>
      <c r="AQ5" s="6">
        <v>1.7556913383749779</v>
      </c>
      <c r="AR5" s="6">
        <v>1.6593976312864602</v>
      </c>
      <c r="AS5" s="6">
        <v>1.5631039241979423</v>
      </c>
    </row>
    <row r="6" spans="1:45" x14ac:dyDescent="0.3">
      <c r="A6" s="8" t="s">
        <v>10</v>
      </c>
      <c r="B6" s="8" t="s">
        <v>217</v>
      </c>
      <c r="C6" s="6" t="s">
        <v>229</v>
      </c>
      <c r="D6" s="6" t="s">
        <v>219</v>
      </c>
      <c r="E6" s="6" t="s">
        <v>230</v>
      </c>
      <c r="F6" s="8" t="s">
        <v>7</v>
      </c>
      <c r="G6" s="8" t="s">
        <v>221</v>
      </c>
      <c r="H6" s="8" t="s">
        <v>222</v>
      </c>
      <c r="I6" s="6"/>
      <c r="J6" s="6"/>
      <c r="K6" s="6"/>
      <c r="L6" s="6"/>
      <c r="M6" s="6">
        <v>16.106619600000002</v>
      </c>
      <c r="N6" s="6">
        <v>15.851418200490023</v>
      </c>
      <c r="O6" s="6">
        <v>15.796804455781279</v>
      </c>
      <c r="P6" s="6">
        <v>17.697188634410519</v>
      </c>
      <c r="Q6" s="6">
        <v>18.2137327542812</v>
      </c>
      <c r="R6" s="6">
        <v>18.132442930343771</v>
      </c>
      <c r="S6" s="6">
        <v>18.751703765771879</v>
      </c>
      <c r="T6" s="6">
        <v>19.372575875757626</v>
      </c>
      <c r="U6" s="6">
        <v>19.7859610038753</v>
      </c>
      <c r="V6" s="6">
        <v>20.199346131992975</v>
      </c>
      <c r="W6" s="6">
        <v>20.612731260110646</v>
      </c>
      <c r="X6" s="6">
        <v>21.026116388228321</v>
      </c>
      <c r="Y6" s="6">
        <v>21.439501516345995</v>
      </c>
      <c r="Z6" s="6">
        <v>21.862918058416597</v>
      </c>
      <c r="AA6" s="6">
        <v>22.286334600487194</v>
      </c>
      <c r="AB6" s="6">
        <v>22.709751142557796</v>
      </c>
      <c r="AC6" s="6">
        <v>23.133167684628393</v>
      </c>
      <c r="AD6" s="6">
        <v>23.556584226698995</v>
      </c>
      <c r="AE6" s="6">
        <v>23.980000768769596</v>
      </c>
      <c r="AF6" s="6">
        <v>24.403417310840194</v>
      </c>
      <c r="AG6" s="6">
        <v>24.826833852910795</v>
      </c>
      <c r="AH6" s="6">
        <v>25.250250394981393</v>
      </c>
      <c r="AI6" s="6">
        <v>25.673666937051994</v>
      </c>
      <c r="AJ6" s="6">
        <v>25.746560471098146</v>
      </c>
      <c r="AK6" s="6">
        <v>25.819454005144298</v>
      </c>
      <c r="AL6" s="6">
        <v>25.892347539190446</v>
      </c>
      <c r="AM6" s="6">
        <v>25.965241073236598</v>
      </c>
      <c r="AN6" s="6">
        <v>26.03813460728275</v>
      </c>
      <c r="AO6" s="6">
        <v>26.111028141328902</v>
      </c>
      <c r="AP6" s="6">
        <v>26.183921675375053</v>
      </c>
      <c r="AQ6" s="6">
        <v>26.256815209421202</v>
      </c>
      <c r="AR6" s="6">
        <v>26.329708743467354</v>
      </c>
      <c r="AS6" s="6">
        <v>26.402602277513505</v>
      </c>
    </row>
    <row r="7" spans="1:45" x14ac:dyDescent="0.3">
      <c r="A7" s="8" t="s">
        <v>10</v>
      </c>
      <c r="B7" s="8" t="s">
        <v>217</v>
      </c>
      <c r="C7" s="6" t="s">
        <v>231</v>
      </c>
      <c r="D7" s="6" t="s">
        <v>219</v>
      </c>
      <c r="E7" s="6" t="s">
        <v>232</v>
      </c>
      <c r="F7" s="8" t="s">
        <v>7</v>
      </c>
      <c r="G7" s="8" t="s">
        <v>221</v>
      </c>
      <c r="H7" s="8" t="s">
        <v>222</v>
      </c>
      <c r="I7" s="6"/>
      <c r="J7" s="6"/>
      <c r="K7" s="6"/>
      <c r="L7" s="6"/>
      <c r="M7" s="6">
        <v>2.4702120000000001E-2</v>
      </c>
      <c r="N7" s="6">
        <v>2.5934812963599525E-3</v>
      </c>
      <c r="O7" s="6">
        <v>2.6267697958693471E-3</v>
      </c>
      <c r="P7" s="6">
        <v>2.6598029270056161E-3</v>
      </c>
      <c r="Q7" s="6">
        <v>2.6816162428269829E-3</v>
      </c>
      <c r="R7" s="6">
        <v>2.6696479046950912E-3</v>
      </c>
      <c r="S7" s="6">
        <v>2.7608219620524599E-3</v>
      </c>
      <c r="T7" s="6">
        <v>2.8522332481033487E-3</v>
      </c>
      <c r="U7" s="6">
        <v>2.9020445126389867E-3</v>
      </c>
      <c r="V7" s="6">
        <v>2.9518557771746243E-3</v>
      </c>
      <c r="W7" s="6">
        <v>3.0016670417102624E-3</v>
      </c>
      <c r="X7" s="6">
        <v>3.0514783062459E-3</v>
      </c>
      <c r="Y7" s="6">
        <v>3.101289570781538E-3</v>
      </c>
      <c r="Z7" s="6">
        <v>3.0634042796630605E-3</v>
      </c>
      <c r="AA7" s="6">
        <v>3.025518988544583E-3</v>
      </c>
      <c r="AB7" s="6">
        <v>2.9876336974261055E-3</v>
      </c>
      <c r="AC7" s="6">
        <v>2.949748406307628E-3</v>
      </c>
      <c r="AD7" s="6">
        <v>2.9118631151891505E-3</v>
      </c>
      <c r="AE7" s="6">
        <v>2.8739778240706735E-3</v>
      </c>
      <c r="AF7" s="6">
        <v>2.836092532952196E-3</v>
      </c>
      <c r="AG7" s="6">
        <v>2.7982072418337185E-3</v>
      </c>
      <c r="AH7" s="6">
        <v>2.7603219507152409E-3</v>
      </c>
      <c r="AI7" s="6">
        <v>2.7224366595967634E-3</v>
      </c>
      <c r="AJ7" s="6">
        <v>2.6186562701349418E-3</v>
      </c>
      <c r="AK7" s="6">
        <v>2.5148758806731201E-3</v>
      </c>
      <c r="AL7" s="6">
        <v>2.4110954912112985E-3</v>
      </c>
      <c r="AM7" s="6">
        <v>2.3073151017494772E-3</v>
      </c>
      <c r="AN7" s="6">
        <v>2.2035347122876556E-3</v>
      </c>
      <c r="AO7" s="6">
        <v>2.0997543228258339E-3</v>
      </c>
      <c r="AP7" s="6">
        <v>1.9959739333640122E-3</v>
      </c>
      <c r="AQ7" s="6">
        <v>1.8921935439021906E-3</v>
      </c>
      <c r="AR7" s="6">
        <v>1.7884131544403689E-3</v>
      </c>
      <c r="AS7" s="6">
        <v>1.6846327649785474E-3</v>
      </c>
    </row>
    <row r="8" spans="1:45" x14ac:dyDescent="0.3">
      <c r="A8" s="8" t="s">
        <v>10</v>
      </c>
      <c r="B8" s="8" t="s">
        <v>217</v>
      </c>
      <c r="C8" s="6" t="s">
        <v>233</v>
      </c>
      <c r="D8" s="6" t="s">
        <v>219</v>
      </c>
      <c r="E8" s="6" t="s">
        <v>234</v>
      </c>
      <c r="F8" s="8" t="s">
        <v>7</v>
      </c>
      <c r="G8" s="8" t="s">
        <v>221</v>
      </c>
      <c r="H8" s="8" t="s">
        <v>222</v>
      </c>
      <c r="I8" s="6"/>
      <c r="J8" s="6"/>
      <c r="K8" s="6"/>
      <c r="L8" s="6"/>
      <c r="M8" s="6">
        <v>4.9228394399999997</v>
      </c>
      <c r="N8" s="6">
        <v>7.1432458254204079</v>
      </c>
      <c r="O8" s="6">
        <v>6.1599152243346484</v>
      </c>
      <c r="P8" s="6">
        <v>7.0119818437995018</v>
      </c>
      <c r="Q8" s="6">
        <v>6.5438288885054234</v>
      </c>
      <c r="R8" s="6">
        <v>6.5246191802175337</v>
      </c>
      <c r="S8" s="6">
        <v>6.7637230000730435</v>
      </c>
      <c r="T8" s="6">
        <v>7.0040271561542635</v>
      </c>
      <c r="U8" s="6">
        <v>7.1423162510954157</v>
      </c>
      <c r="V8" s="6">
        <v>7.2806053460365678</v>
      </c>
      <c r="W8" s="6">
        <v>7.4188944409777209</v>
      </c>
      <c r="X8" s="6">
        <v>7.557183535918873</v>
      </c>
      <c r="Y8" s="6">
        <v>7.6954726308600252</v>
      </c>
      <c r="Z8" s="6">
        <v>7.6120970269591677</v>
      </c>
      <c r="AA8" s="6">
        <v>7.528721423058311</v>
      </c>
      <c r="AB8" s="6">
        <v>7.4453458191574544</v>
      </c>
      <c r="AC8" s="6">
        <v>7.3619702152565969</v>
      </c>
      <c r="AD8" s="6">
        <v>7.2785946113557394</v>
      </c>
      <c r="AE8" s="6">
        <v>7.1952190074548827</v>
      </c>
      <c r="AF8" s="6">
        <v>7.1118434035540261</v>
      </c>
      <c r="AG8" s="6">
        <v>7.0284677996531686</v>
      </c>
      <c r="AH8" s="6">
        <v>6.9450921957523111</v>
      </c>
      <c r="AI8" s="6">
        <v>6.8617165918514544</v>
      </c>
      <c r="AJ8" s="6">
        <v>6.60428128945646</v>
      </c>
      <c r="AK8" s="6">
        <v>6.3468459870614655</v>
      </c>
      <c r="AL8" s="6">
        <v>6.0894106846664711</v>
      </c>
      <c r="AM8" s="6">
        <v>5.8319753822714766</v>
      </c>
      <c r="AN8" s="6">
        <v>5.5745400798764821</v>
      </c>
      <c r="AO8" s="6">
        <v>5.3171047774814877</v>
      </c>
      <c r="AP8" s="6">
        <v>5.0596694750864932</v>
      </c>
      <c r="AQ8" s="6">
        <v>4.8022341726914988</v>
      </c>
      <c r="AR8" s="6">
        <v>4.5447988702965043</v>
      </c>
      <c r="AS8" s="6">
        <v>4.2873635679015099</v>
      </c>
    </row>
    <row r="9" spans="1:45" x14ac:dyDescent="0.3">
      <c r="A9" s="8" t="s">
        <v>10</v>
      </c>
      <c r="B9" s="8" t="s">
        <v>217</v>
      </c>
      <c r="C9" s="6" t="s">
        <v>235</v>
      </c>
      <c r="D9" s="6" t="s">
        <v>219</v>
      </c>
      <c r="E9" s="6" t="s">
        <v>236</v>
      </c>
      <c r="F9" s="8" t="s">
        <v>7</v>
      </c>
      <c r="G9" s="8" t="s">
        <v>221</v>
      </c>
      <c r="H9" s="8" t="s">
        <v>222</v>
      </c>
      <c r="I9" s="6"/>
      <c r="J9" s="6"/>
      <c r="K9" s="6"/>
      <c r="L9" s="6"/>
      <c r="M9" s="6">
        <v>8.373600000000001E-4</v>
      </c>
      <c r="N9" s="6">
        <v>6.159102740116968E-2</v>
      </c>
      <c r="O9" s="6">
        <v>5.6892815518802702E-2</v>
      </c>
      <c r="P9" s="6">
        <v>6.9624234210944339E-2</v>
      </c>
      <c r="Q9" s="6">
        <v>8.6073539564881785E-2</v>
      </c>
      <c r="R9" s="6">
        <v>8.5820866762074871E-2</v>
      </c>
      <c r="S9" s="6">
        <v>8.8965892778051281E-2</v>
      </c>
      <c r="T9" s="6">
        <v>9.212670728565471E-2</v>
      </c>
      <c r="U9" s="6">
        <v>9.3945677813095804E-2</v>
      </c>
      <c r="V9" s="6">
        <v>9.5764648340536898E-2</v>
      </c>
      <c r="W9" s="6">
        <v>9.7583618867977978E-2</v>
      </c>
      <c r="X9" s="6">
        <v>9.9402589395419072E-2</v>
      </c>
      <c r="Y9" s="6">
        <v>0.10122155992286017</v>
      </c>
      <c r="Z9" s="6">
        <v>0.10012488801053188</v>
      </c>
      <c r="AA9" s="6">
        <v>9.9028216098203586E-2</v>
      </c>
      <c r="AB9" s="6">
        <v>9.7931544185875311E-2</v>
      </c>
      <c r="AC9" s="6">
        <v>9.6834872273547021E-2</v>
      </c>
      <c r="AD9" s="6">
        <v>9.5738200361218731E-2</v>
      </c>
      <c r="AE9" s="6">
        <v>9.4641528448890441E-2</v>
      </c>
      <c r="AF9" s="6">
        <v>9.3544856536562151E-2</v>
      </c>
      <c r="AG9" s="6">
        <v>9.2448184624233876E-2</v>
      </c>
      <c r="AH9" s="6">
        <v>9.1351512711905586E-2</v>
      </c>
      <c r="AI9" s="6">
        <v>9.0254840799577296E-2</v>
      </c>
      <c r="AJ9" s="6">
        <v>8.6868693627389595E-2</v>
      </c>
      <c r="AK9" s="6">
        <v>8.3482546455201881E-2</v>
      </c>
      <c r="AL9" s="6">
        <v>8.009639928301418E-2</v>
      </c>
      <c r="AM9" s="6">
        <v>7.671025211082648E-2</v>
      </c>
      <c r="AN9" s="6">
        <v>7.3324104938638765E-2</v>
      </c>
      <c r="AO9" s="6">
        <v>6.9937957766451064E-2</v>
      </c>
      <c r="AP9" s="6">
        <v>6.655181059426335E-2</v>
      </c>
      <c r="AQ9" s="6">
        <v>6.3165663422075649E-2</v>
      </c>
      <c r="AR9" s="6">
        <v>5.9779516249887948E-2</v>
      </c>
      <c r="AS9" s="6">
        <v>5.6393369077700241E-2</v>
      </c>
    </row>
    <row r="10" spans="1:45" x14ac:dyDescent="0.3">
      <c r="A10" s="8" t="s">
        <v>10</v>
      </c>
      <c r="B10" s="8" t="s">
        <v>217</v>
      </c>
      <c r="C10" s="6" t="s">
        <v>237</v>
      </c>
      <c r="D10" s="6" t="s">
        <v>219</v>
      </c>
      <c r="E10" s="6" t="s">
        <v>238</v>
      </c>
      <c r="F10" s="8" t="s">
        <v>7</v>
      </c>
      <c r="G10" s="8" t="s">
        <v>221</v>
      </c>
      <c r="H10" s="8" t="s">
        <v>222</v>
      </c>
      <c r="I10" s="6"/>
      <c r="J10" s="6"/>
      <c r="K10" s="6"/>
      <c r="L10" s="6"/>
      <c r="M10" s="6">
        <v>3.8330154000000003</v>
      </c>
      <c r="N10" s="6">
        <v>4.0389310637049167</v>
      </c>
      <c r="O10" s="6">
        <v>4.2252320462807145</v>
      </c>
      <c r="P10" s="6">
        <v>3.3409414983462589</v>
      </c>
      <c r="Q10" s="6">
        <v>3.8787871987483475</v>
      </c>
      <c r="R10" s="6">
        <v>3.8674008419428327</v>
      </c>
      <c r="S10" s="6">
        <v>4.0091271693620083</v>
      </c>
      <c r="T10" s="6">
        <v>4.1515649837203759</v>
      </c>
      <c r="U10" s="6">
        <v>4.2335344209295975</v>
      </c>
      <c r="V10" s="6">
        <v>4.3155038581388192</v>
      </c>
      <c r="W10" s="6">
        <v>4.3974732953480418</v>
      </c>
      <c r="X10" s="6">
        <v>4.4794427325572634</v>
      </c>
      <c r="Y10" s="6">
        <v>4.5614121697664851</v>
      </c>
      <c r="Z10" s="6">
        <v>4.5119921389850237</v>
      </c>
      <c r="AA10" s="6">
        <v>4.4625721082035614</v>
      </c>
      <c r="AB10" s="6">
        <v>4.4131520774221</v>
      </c>
      <c r="AC10" s="6">
        <v>4.3637320466406377</v>
      </c>
      <c r="AD10" s="6">
        <v>4.3143120158591763</v>
      </c>
      <c r="AE10" s="6">
        <v>4.2648919850777149</v>
      </c>
      <c r="AF10" s="6">
        <v>4.2154719542962527</v>
      </c>
      <c r="AG10" s="6">
        <v>4.1660519235147913</v>
      </c>
      <c r="AH10" s="6">
        <v>4.116631892733329</v>
      </c>
      <c r="AI10" s="6">
        <v>4.0672118619518676</v>
      </c>
      <c r="AJ10" s="6">
        <v>3.9146197369973788</v>
      </c>
      <c r="AK10" s="6">
        <v>3.7620276120428895</v>
      </c>
      <c r="AL10" s="6">
        <v>3.6094354870884007</v>
      </c>
      <c r="AM10" s="6">
        <v>3.4568433621339114</v>
      </c>
      <c r="AN10" s="6">
        <v>3.3042512371794226</v>
      </c>
      <c r="AO10" s="6">
        <v>3.1516591122249338</v>
      </c>
      <c r="AP10" s="6">
        <v>2.9990669872704445</v>
      </c>
      <c r="AQ10" s="6">
        <v>2.8464748623159557</v>
      </c>
      <c r="AR10" s="6">
        <v>2.6938827373614664</v>
      </c>
      <c r="AS10" s="6">
        <v>2.5412906124069776</v>
      </c>
    </row>
    <row r="11" spans="1:45" x14ac:dyDescent="0.3">
      <c r="A11" s="8" t="s">
        <v>10</v>
      </c>
      <c r="B11" s="8" t="s">
        <v>217</v>
      </c>
      <c r="C11" s="6" t="s">
        <v>239</v>
      </c>
      <c r="D11" s="6" t="s">
        <v>219</v>
      </c>
      <c r="E11" s="6" t="s">
        <v>240</v>
      </c>
      <c r="F11" s="8" t="s">
        <v>7</v>
      </c>
      <c r="G11" s="8" t="s">
        <v>221</v>
      </c>
      <c r="H11" s="8" t="s">
        <v>222</v>
      </c>
      <c r="I11" s="6"/>
      <c r="J11" s="6"/>
      <c r="K11" s="6"/>
      <c r="L11" s="6"/>
      <c r="M11" s="6">
        <v>0.95333435999999994</v>
      </c>
      <c r="N11" s="6">
        <v>2.315727510520587</v>
      </c>
      <c r="O11" s="6">
        <v>2.0352799658625482</v>
      </c>
      <c r="P11" s="6">
        <v>2.258663205425683</v>
      </c>
      <c r="Q11" s="6">
        <v>2.2356132806267053</v>
      </c>
      <c r="R11" s="6">
        <v>2.2290505358335446</v>
      </c>
      <c r="S11" s="6">
        <v>2.3107372186953943</v>
      </c>
      <c r="T11" s="6">
        <v>2.3928339806795953</v>
      </c>
      <c r="U11" s="6">
        <v>2.4400786355267514</v>
      </c>
      <c r="V11" s="6">
        <v>2.4873232903739071</v>
      </c>
      <c r="W11" s="6">
        <v>2.5345679452210632</v>
      </c>
      <c r="X11" s="6">
        <v>2.5818126000682189</v>
      </c>
      <c r="Y11" s="6">
        <v>2.629057254915375</v>
      </c>
      <c r="Z11" s="6">
        <v>2.6005730737827601</v>
      </c>
      <c r="AA11" s="6">
        <v>2.5720888926501448</v>
      </c>
      <c r="AB11" s="6">
        <v>2.54360471151753</v>
      </c>
      <c r="AC11" s="6">
        <v>2.5151205303849147</v>
      </c>
      <c r="AD11" s="6">
        <v>2.4866363492522998</v>
      </c>
      <c r="AE11" s="6">
        <v>2.458152168119685</v>
      </c>
      <c r="AF11" s="6">
        <v>2.4296679869870696</v>
      </c>
      <c r="AG11" s="6">
        <v>2.4011838058544548</v>
      </c>
      <c r="AH11" s="6">
        <v>2.3726996247218395</v>
      </c>
      <c r="AI11" s="6">
        <v>2.3442154435892246</v>
      </c>
      <c r="AJ11" s="6">
        <v>2.2562660502382856</v>
      </c>
      <c r="AK11" s="6">
        <v>2.1683166568873466</v>
      </c>
      <c r="AL11" s="6">
        <v>2.0803672635364077</v>
      </c>
      <c r="AM11" s="6">
        <v>1.9924178701854685</v>
      </c>
      <c r="AN11" s="6">
        <v>1.9044684768345292</v>
      </c>
      <c r="AO11" s="6">
        <v>1.8165190834835903</v>
      </c>
      <c r="AP11" s="6">
        <v>1.7285696901326513</v>
      </c>
      <c r="AQ11" s="6">
        <v>1.6406202967817123</v>
      </c>
      <c r="AR11" s="6">
        <v>1.5526709034307731</v>
      </c>
      <c r="AS11" s="6">
        <v>1.4647215100798341</v>
      </c>
    </row>
    <row r="12" spans="1:45" x14ac:dyDescent="0.3">
      <c r="A12" s="8" t="s">
        <v>10</v>
      </c>
      <c r="B12" s="8" t="s">
        <v>217</v>
      </c>
      <c r="C12" s="6" t="s">
        <v>241</v>
      </c>
      <c r="D12" s="6" t="s">
        <v>219</v>
      </c>
      <c r="E12" s="6" t="s">
        <v>242</v>
      </c>
      <c r="F12" s="8" t="s">
        <v>7</v>
      </c>
      <c r="G12" s="8" t="s">
        <v>221</v>
      </c>
      <c r="H12" s="8" t="s">
        <v>222</v>
      </c>
      <c r="I12" s="6"/>
      <c r="J12" s="6"/>
      <c r="K12" s="6"/>
      <c r="L12" s="6"/>
      <c r="M12" s="6">
        <v>25.359028920000004</v>
      </c>
      <c r="N12" s="6">
        <v>21.338237704465737</v>
      </c>
      <c r="O12" s="6">
        <v>21.264719925060355</v>
      </c>
      <c r="P12" s="6">
        <v>23.822904235164732</v>
      </c>
      <c r="Q12" s="6">
        <v>24.518245249781568</v>
      </c>
      <c r="R12" s="6">
        <v>24.446270822117885</v>
      </c>
      <c r="S12" s="6">
        <v>25.342138699359388</v>
      </c>
      <c r="T12" s="6">
        <v>26.24250396466919</v>
      </c>
      <c r="U12" s="6">
        <v>27.437367043245526</v>
      </c>
      <c r="V12" s="6">
        <v>28.632230121821863</v>
      </c>
      <c r="W12" s="6">
        <v>29.827093200398203</v>
      </c>
      <c r="X12" s="6">
        <v>31.021956278974539</v>
      </c>
      <c r="Y12" s="6">
        <v>32.216819357550875</v>
      </c>
      <c r="Z12" s="6">
        <v>34.674242307267157</v>
      </c>
      <c r="AA12" s="6">
        <v>37.131665256983439</v>
      </c>
      <c r="AB12" s="6">
        <v>39.589088206699714</v>
      </c>
      <c r="AC12" s="6">
        <v>42.046511156415995</v>
      </c>
      <c r="AD12" s="6">
        <v>44.503934106132277</v>
      </c>
      <c r="AE12" s="6">
        <v>46.961357055848559</v>
      </c>
      <c r="AF12" s="6">
        <v>49.418780005564841</v>
      </c>
      <c r="AG12" s="6">
        <v>51.876202955281116</v>
      </c>
      <c r="AH12" s="6">
        <v>54.333625904997398</v>
      </c>
      <c r="AI12" s="6">
        <v>56.791048854713679</v>
      </c>
      <c r="AJ12" s="6">
        <v>58.960565083472865</v>
      </c>
      <c r="AK12" s="6">
        <v>61.130081312232051</v>
      </c>
      <c r="AL12" s="6">
        <v>63.299597540991236</v>
      </c>
      <c r="AM12" s="6">
        <v>65.469113769750422</v>
      </c>
      <c r="AN12" s="6">
        <v>67.6386299985096</v>
      </c>
      <c r="AO12" s="6">
        <v>69.808146227268793</v>
      </c>
      <c r="AP12" s="6">
        <v>71.977662456027971</v>
      </c>
      <c r="AQ12" s="6">
        <v>74.147178684787164</v>
      </c>
      <c r="AR12" s="6">
        <v>76.316694913546343</v>
      </c>
      <c r="AS12" s="6">
        <v>78.486211142305535</v>
      </c>
    </row>
    <row r="13" spans="1:45" x14ac:dyDescent="0.3">
      <c r="A13" s="8" t="s">
        <v>10</v>
      </c>
      <c r="B13" s="8" t="s">
        <v>217</v>
      </c>
      <c r="C13" s="6" t="s">
        <v>243</v>
      </c>
      <c r="D13" s="6" t="s">
        <v>219</v>
      </c>
      <c r="E13" s="6" t="s">
        <v>244</v>
      </c>
      <c r="F13" s="8" t="s">
        <v>7</v>
      </c>
      <c r="G13" s="8" t="s">
        <v>221</v>
      </c>
      <c r="H13" s="8" t="s">
        <v>222</v>
      </c>
      <c r="I13" s="6"/>
      <c r="J13" s="6"/>
      <c r="K13" s="6"/>
      <c r="L13" s="6"/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9.7287470279999996E-2</v>
      </c>
      <c r="V13" s="6">
        <v>0.19457494055999999</v>
      </c>
      <c r="W13" s="6">
        <v>0.29186241083999998</v>
      </c>
      <c r="X13" s="6">
        <v>0.38914988111999999</v>
      </c>
      <c r="Y13" s="6">
        <v>0.4864373514</v>
      </c>
      <c r="Z13" s="6">
        <v>0.62179401438000004</v>
      </c>
      <c r="AA13" s="6">
        <v>0.75715067735999997</v>
      </c>
      <c r="AB13" s="6">
        <v>0.89250734034000001</v>
      </c>
      <c r="AC13" s="6">
        <v>1.0278640033199999</v>
      </c>
      <c r="AD13" s="6">
        <v>1.1632206663</v>
      </c>
      <c r="AE13" s="6">
        <v>1.29857732928</v>
      </c>
      <c r="AF13" s="6">
        <v>1.4339339922600001</v>
      </c>
      <c r="AG13" s="6">
        <v>1.5692906552399999</v>
      </c>
      <c r="AH13" s="6">
        <v>1.7046473182199999</v>
      </c>
      <c r="AI13" s="6">
        <v>1.8400039812</v>
      </c>
      <c r="AJ13" s="6">
        <v>1.9604143389599999</v>
      </c>
      <c r="AK13" s="6">
        <v>2.0808246967200001</v>
      </c>
      <c r="AL13" s="6">
        <v>2.2012350544800001</v>
      </c>
      <c r="AM13" s="6">
        <v>2.3216454122400001</v>
      </c>
      <c r="AN13" s="6">
        <v>2.4420557700000001</v>
      </c>
      <c r="AO13" s="6">
        <v>2.56246612776</v>
      </c>
      <c r="AP13" s="6">
        <v>2.68287648552</v>
      </c>
      <c r="AQ13" s="6">
        <v>2.80328684328</v>
      </c>
      <c r="AR13" s="6">
        <v>2.92369720104</v>
      </c>
      <c r="AS13" s="6">
        <v>3.0441075587999999</v>
      </c>
    </row>
    <row r="14" spans="1:45" x14ac:dyDescent="0.3">
      <c r="A14" s="8" t="s">
        <v>10</v>
      </c>
      <c r="B14" s="8" t="s">
        <v>217</v>
      </c>
      <c r="C14" s="6" t="s">
        <v>245</v>
      </c>
      <c r="D14" s="6" t="s">
        <v>219</v>
      </c>
      <c r="E14" s="6" t="s">
        <v>246</v>
      </c>
      <c r="F14" s="8" t="s">
        <v>7</v>
      </c>
      <c r="G14" s="8" t="s">
        <v>221</v>
      </c>
      <c r="H14" s="8" t="s">
        <v>222</v>
      </c>
      <c r="I14" s="6"/>
      <c r="J14" s="6"/>
      <c r="K14" s="6"/>
      <c r="L14" s="6"/>
      <c r="M14" s="6">
        <v>7.9674804000000012</v>
      </c>
      <c r="N14" s="6">
        <v>16.889035327896782</v>
      </c>
      <c r="O14" s="6">
        <v>16.504087899706853</v>
      </c>
      <c r="P14" s="6">
        <v>18.638084577554917</v>
      </c>
      <c r="Q14" s="6">
        <v>18.790937415284986</v>
      </c>
      <c r="R14" s="6">
        <v>18.812422904721306</v>
      </c>
      <c r="S14" s="6">
        <v>18.833908394157628</v>
      </c>
      <c r="T14" s="6">
        <v>18.855393883593948</v>
      </c>
      <c r="U14" s="6">
        <v>18.638052272467696</v>
      </c>
      <c r="V14" s="6">
        <v>18.420710661341445</v>
      </c>
      <c r="W14" s="6">
        <v>18.203369050215194</v>
      </c>
      <c r="X14" s="6">
        <v>17.986027439088943</v>
      </c>
      <c r="Y14" s="6">
        <v>17.768685827962692</v>
      </c>
      <c r="Z14" s="6">
        <v>17.168391604461124</v>
      </c>
      <c r="AA14" s="6">
        <v>16.568097380959557</v>
      </c>
      <c r="AB14" s="6">
        <v>15.967803157457993</v>
      </c>
      <c r="AC14" s="6">
        <v>15.367508933956426</v>
      </c>
      <c r="AD14" s="6">
        <v>14.767214710454859</v>
      </c>
      <c r="AE14" s="6">
        <v>14.166920486953293</v>
      </c>
      <c r="AF14" s="6">
        <v>13.566626263451727</v>
      </c>
      <c r="AG14" s="6">
        <v>12.96633203995016</v>
      </c>
      <c r="AH14" s="6">
        <v>12.366037816448593</v>
      </c>
      <c r="AI14" s="6">
        <v>11.765743592947027</v>
      </c>
      <c r="AJ14" s="6">
        <v>11.082974056453676</v>
      </c>
      <c r="AK14" s="6">
        <v>10.400204519960324</v>
      </c>
      <c r="AL14" s="6">
        <v>9.7174349834669727</v>
      </c>
      <c r="AM14" s="6">
        <v>9.0346654469736194</v>
      </c>
      <c r="AN14" s="6">
        <v>8.3518959104802697</v>
      </c>
      <c r="AO14" s="6">
        <v>7.6691263739869173</v>
      </c>
      <c r="AP14" s="6">
        <v>6.9863568374935658</v>
      </c>
      <c r="AQ14" s="6">
        <v>6.3035873010002135</v>
      </c>
      <c r="AR14" s="6">
        <v>5.620817764506862</v>
      </c>
      <c r="AS14" s="6">
        <v>4.9380482280135105</v>
      </c>
    </row>
    <row r="15" spans="1:45" x14ac:dyDescent="0.3">
      <c r="A15" s="8" t="s">
        <v>10</v>
      </c>
      <c r="B15" s="8" t="s">
        <v>217</v>
      </c>
      <c r="C15" s="6" t="s">
        <v>247</v>
      </c>
      <c r="D15" s="6" t="s">
        <v>219</v>
      </c>
      <c r="E15" s="6" t="s">
        <v>248</v>
      </c>
      <c r="F15" s="8" t="s">
        <v>7</v>
      </c>
      <c r="G15" s="8" t="s">
        <v>221</v>
      </c>
      <c r="H15" s="8" t="s">
        <v>222</v>
      </c>
      <c r="I15" s="6"/>
      <c r="J15" s="6"/>
      <c r="K15" s="6"/>
      <c r="L15" s="6"/>
      <c r="M15" s="6">
        <v>11.405261880000001</v>
      </c>
      <c r="N15" s="6">
        <v>10.61261058484267</v>
      </c>
      <c r="O15" s="6">
        <v>9.9690284612101845</v>
      </c>
      <c r="P15" s="6">
        <v>9.3644751841134557</v>
      </c>
      <c r="Q15" s="6">
        <v>7.1027309843162092</v>
      </c>
      <c r="R15" s="6">
        <v>7.8034819459451139</v>
      </c>
      <c r="S15" s="6">
        <v>8.5042329075740177</v>
      </c>
      <c r="T15" s="6">
        <v>9.2049838692029233</v>
      </c>
      <c r="U15" s="6">
        <v>10.102551020715051</v>
      </c>
      <c r="V15" s="6">
        <v>11.000118172227179</v>
      </c>
      <c r="W15" s="6">
        <v>11.897685323739307</v>
      </c>
      <c r="X15" s="6">
        <v>12.795252475251433</v>
      </c>
      <c r="Y15" s="6">
        <v>13.69281962676356</v>
      </c>
      <c r="Z15" s="6">
        <v>14.520511790135425</v>
      </c>
      <c r="AA15" s="6">
        <v>15.348203953507287</v>
      </c>
      <c r="AB15" s="6">
        <v>16.175896116879152</v>
      </c>
      <c r="AC15" s="6">
        <v>17.003588280251016</v>
      </c>
      <c r="AD15" s="6">
        <v>17.83128044362288</v>
      </c>
      <c r="AE15" s="6">
        <v>18.658972606994745</v>
      </c>
      <c r="AF15" s="6">
        <v>19.486664770366609</v>
      </c>
      <c r="AG15" s="6">
        <v>20.31435693373847</v>
      </c>
      <c r="AH15" s="6">
        <v>21.142049097110334</v>
      </c>
      <c r="AI15" s="6">
        <v>21.969741260482198</v>
      </c>
      <c r="AJ15" s="6">
        <v>22.734530815213521</v>
      </c>
      <c r="AK15" s="6">
        <v>23.49932036994484</v>
      </c>
      <c r="AL15" s="6">
        <v>24.264109924676163</v>
      </c>
      <c r="AM15" s="6">
        <v>25.028899479407485</v>
      </c>
      <c r="AN15" s="6">
        <v>25.793689034138804</v>
      </c>
      <c r="AO15" s="6">
        <v>26.558478588870127</v>
      </c>
      <c r="AP15" s="6">
        <v>27.32326814360145</v>
      </c>
      <c r="AQ15" s="6">
        <v>28.088057698332769</v>
      </c>
      <c r="AR15" s="6">
        <v>28.852847253064091</v>
      </c>
      <c r="AS15" s="6">
        <v>29.617636807795414</v>
      </c>
    </row>
    <row r="16" spans="1:45" x14ac:dyDescent="0.3">
      <c r="A16" s="8" t="s">
        <v>10</v>
      </c>
      <c r="B16" s="8" t="s">
        <v>217</v>
      </c>
      <c r="C16" s="6" t="s">
        <v>249</v>
      </c>
      <c r="D16" s="6" t="s">
        <v>219</v>
      </c>
      <c r="E16" s="6" t="s">
        <v>250</v>
      </c>
      <c r="F16" s="8" t="s">
        <v>7</v>
      </c>
      <c r="G16" s="8" t="s">
        <v>221</v>
      </c>
      <c r="H16" s="8" t="s">
        <v>222</v>
      </c>
      <c r="I16" s="6"/>
      <c r="J16" s="6"/>
      <c r="K16" s="6"/>
      <c r="L16" s="6"/>
      <c r="M16" s="6">
        <v>4.0524037200000009</v>
      </c>
      <c r="N16" s="6">
        <v>3.9263725832780714</v>
      </c>
      <c r="O16" s="6">
        <v>3.8061505910975351</v>
      </c>
      <c r="P16" s="6">
        <v>3.6896096880386504</v>
      </c>
      <c r="Q16" s="6">
        <v>3.6896096880386504</v>
      </c>
      <c r="R16" s="6">
        <v>3.678778670447727</v>
      </c>
      <c r="S16" s="6">
        <v>3.813592673872475</v>
      </c>
      <c r="T16" s="6">
        <v>3.9490834633566911</v>
      </c>
      <c r="U16" s="6">
        <v>4.0270550596710786</v>
      </c>
      <c r="V16" s="6">
        <v>4.1050266559854665</v>
      </c>
      <c r="W16" s="6">
        <v>4.1829982522998543</v>
      </c>
      <c r="X16" s="6">
        <v>4.2609698486142413</v>
      </c>
      <c r="Y16" s="6">
        <v>4.3389414449286292</v>
      </c>
      <c r="Z16" s="6">
        <v>4.2919317444703804</v>
      </c>
      <c r="AA16" s="6">
        <v>4.2449220440121316</v>
      </c>
      <c r="AB16" s="6">
        <v>4.1979123435538828</v>
      </c>
      <c r="AC16" s="6">
        <v>4.1509026430956339</v>
      </c>
      <c r="AD16" s="6">
        <v>4.1038929426373851</v>
      </c>
      <c r="AE16" s="6">
        <v>4.0568832421791363</v>
      </c>
      <c r="AF16" s="6">
        <v>4.0098735417208875</v>
      </c>
      <c r="AG16" s="6">
        <v>3.9628638412626387</v>
      </c>
      <c r="AH16" s="6">
        <v>3.9158541408043899</v>
      </c>
      <c r="AI16" s="6">
        <v>3.8688444403461411</v>
      </c>
      <c r="AJ16" s="6">
        <v>3.723694589709281</v>
      </c>
      <c r="AK16" s="6">
        <v>3.5785447390724214</v>
      </c>
      <c r="AL16" s="6">
        <v>3.4333948884355614</v>
      </c>
      <c r="AM16" s="6">
        <v>3.2882450377987018</v>
      </c>
      <c r="AN16" s="6">
        <v>3.1430951871618418</v>
      </c>
      <c r="AO16" s="6">
        <v>2.9979453365249817</v>
      </c>
      <c r="AP16" s="6">
        <v>2.8527954858881222</v>
      </c>
      <c r="AQ16" s="6">
        <v>2.7076456352512621</v>
      </c>
      <c r="AR16" s="6">
        <v>2.5624957846144025</v>
      </c>
      <c r="AS16" s="6">
        <v>2.4173459339775425</v>
      </c>
    </row>
    <row r="17" spans="1:45" x14ac:dyDescent="0.3">
      <c r="A17" s="8" t="s">
        <v>10</v>
      </c>
      <c r="B17" s="8" t="s">
        <v>217</v>
      </c>
      <c r="C17" s="6" t="s">
        <v>251</v>
      </c>
      <c r="D17" s="6" t="s">
        <v>219</v>
      </c>
      <c r="E17" s="6" t="s">
        <v>252</v>
      </c>
      <c r="F17" s="8" t="s">
        <v>7</v>
      </c>
      <c r="G17" s="8" t="s">
        <v>221</v>
      </c>
      <c r="H17" s="8" t="s">
        <v>222</v>
      </c>
      <c r="I17" s="6"/>
      <c r="J17" s="6"/>
      <c r="K17" s="6"/>
      <c r="L17" s="6"/>
      <c r="M17" s="6">
        <v>7.1087677200000003</v>
      </c>
      <c r="N17" s="6">
        <v>9.7547673735579501</v>
      </c>
      <c r="O17" s="6">
        <v>13.681269558872994</v>
      </c>
      <c r="P17" s="6">
        <v>16.060787610897147</v>
      </c>
      <c r="Q17" s="6">
        <v>21.04166012899438</v>
      </c>
      <c r="R17" s="6">
        <v>20.979891375584444</v>
      </c>
      <c r="S17" s="6">
        <v>21.748728916825993</v>
      </c>
      <c r="T17" s="6">
        <v>22.521426135227848</v>
      </c>
      <c r="U17" s="6">
        <v>22.516189411865316</v>
      </c>
      <c r="V17" s="6">
        <v>22.510952688502783</v>
      </c>
      <c r="W17" s="6">
        <v>22.505715965140251</v>
      </c>
      <c r="X17" s="6">
        <v>22.500479241777718</v>
      </c>
      <c r="Y17" s="6">
        <v>22.495242518415186</v>
      </c>
      <c r="Z17" s="6">
        <v>21.755348534091695</v>
      </c>
      <c r="AA17" s="6">
        <v>21.015454549768201</v>
      </c>
      <c r="AB17" s="6">
        <v>20.27556056544471</v>
      </c>
      <c r="AC17" s="6">
        <v>19.535666581121216</v>
      </c>
      <c r="AD17" s="6">
        <v>18.795772596797725</v>
      </c>
      <c r="AE17" s="6">
        <v>18.055878612474231</v>
      </c>
      <c r="AF17" s="6">
        <v>17.315984628150741</v>
      </c>
      <c r="AG17" s="6">
        <v>16.57609064382725</v>
      </c>
      <c r="AH17" s="6">
        <v>15.836196659503756</v>
      </c>
      <c r="AI17" s="6">
        <v>15.096302675180265</v>
      </c>
      <c r="AJ17" s="6">
        <v>14.046205853000744</v>
      </c>
      <c r="AK17" s="6">
        <v>12.996109030821223</v>
      </c>
      <c r="AL17" s="6">
        <v>11.946012208641704</v>
      </c>
      <c r="AM17" s="6">
        <v>10.895915386462184</v>
      </c>
      <c r="AN17" s="6">
        <v>9.8458185642826628</v>
      </c>
      <c r="AO17" s="6">
        <v>8.7957217421031419</v>
      </c>
      <c r="AP17" s="6">
        <v>7.745624919923622</v>
      </c>
      <c r="AQ17" s="6">
        <v>6.6955280977441021</v>
      </c>
      <c r="AR17" s="6">
        <v>5.6454312755645812</v>
      </c>
      <c r="AS17" s="6">
        <v>4.5953344533850613</v>
      </c>
    </row>
    <row r="18" spans="1:45" x14ac:dyDescent="0.3">
      <c r="A18" s="8" t="s">
        <v>10</v>
      </c>
      <c r="B18" s="8" t="s">
        <v>217</v>
      </c>
      <c r="C18" s="6" t="s">
        <v>253</v>
      </c>
      <c r="D18" s="6" t="s">
        <v>219</v>
      </c>
      <c r="E18" s="6" t="s">
        <v>254</v>
      </c>
      <c r="F18" s="8" t="s">
        <v>7</v>
      </c>
      <c r="G18" s="8" t="s">
        <v>221</v>
      </c>
      <c r="H18" s="8" t="s">
        <v>222</v>
      </c>
      <c r="I18" s="6"/>
      <c r="J18" s="6"/>
      <c r="K18" s="6"/>
      <c r="L18" s="6"/>
      <c r="M18" s="6">
        <v>22.102535879999998</v>
      </c>
      <c r="N18" s="6">
        <v>20.486563698201557</v>
      </c>
      <c r="O18" s="6">
        <v>18.005526330230101</v>
      </c>
      <c r="P18" s="6">
        <v>19.981732488178256</v>
      </c>
      <c r="Q18" s="6">
        <v>19.777816547944482</v>
      </c>
      <c r="R18" s="6">
        <v>20.069864069748085</v>
      </c>
      <c r="S18" s="6">
        <v>20.907275284070927</v>
      </c>
      <c r="T18" s="6">
        <v>21.753013396026482</v>
      </c>
      <c r="U18" s="6">
        <v>22.284786582673192</v>
      </c>
      <c r="V18" s="6">
        <v>22.816559769319898</v>
      </c>
      <c r="W18" s="6">
        <v>23.348332955966608</v>
      </c>
      <c r="X18" s="6">
        <v>23.880106142613315</v>
      </c>
      <c r="Y18" s="6">
        <v>24.411879329260024</v>
      </c>
      <c r="Z18" s="6">
        <v>24.217540131575827</v>
      </c>
      <c r="AA18" s="6">
        <v>24.02320093389163</v>
      </c>
      <c r="AB18" s="6">
        <v>23.828861736207436</v>
      </c>
      <c r="AC18" s="6">
        <v>23.634522538523239</v>
      </c>
      <c r="AD18" s="6">
        <v>23.440183340839042</v>
      </c>
      <c r="AE18" s="6">
        <v>23.245844143154844</v>
      </c>
      <c r="AF18" s="6">
        <v>23.051504945470647</v>
      </c>
      <c r="AG18" s="6">
        <v>22.857165747786453</v>
      </c>
      <c r="AH18" s="6">
        <v>22.662826550102256</v>
      </c>
      <c r="AI18" s="6">
        <v>22.468487352418059</v>
      </c>
      <c r="AJ18" s="6">
        <v>21.653464595436301</v>
      </c>
      <c r="AK18" s="6">
        <v>20.838441838454539</v>
      </c>
      <c r="AL18" s="6">
        <v>20.023419081472781</v>
      </c>
      <c r="AM18" s="6">
        <v>19.208396324491023</v>
      </c>
      <c r="AN18" s="6">
        <v>18.393373567509265</v>
      </c>
      <c r="AO18" s="6">
        <v>17.578350810527503</v>
      </c>
      <c r="AP18" s="6">
        <v>16.763328053545745</v>
      </c>
      <c r="AQ18" s="6">
        <v>15.948305296563985</v>
      </c>
      <c r="AR18" s="6">
        <v>15.133282539582227</v>
      </c>
      <c r="AS18" s="6">
        <v>14.318259782600467</v>
      </c>
    </row>
    <row r="19" spans="1:45" x14ac:dyDescent="0.3">
      <c r="A19" s="8" t="s">
        <v>10</v>
      </c>
      <c r="B19" s="8" t="s">
        <v>217</v>
      </c>
      <c r="C19" s="6" t="s">
        <v>255</v>
      </c>
      <c r="D19" s="6" t="s">
        <v>219</v>
      </c>
      <c r="E19" s="6" t="s">
        <v>256</v>
      </c>
      <c r="F19" s="8" t="s">
        <v>7</v>
      </c>
      <c r="G19" s="8" t="s">
        <v>221</v>
      </c>
      <c r="H19" s="8" t="s">
        <v>222</v>
      </c>
      <c r="I19" s="6"/>
      <c r="J19" s="6"/>
      <c r="K19" s="6"/>
      <c r="L19" s="6"/>
      <c r="M19" s="6">
        <v>18.446203439999998</v>
      </c>
      <c r="N19" s="6">
        <v>19.049594036150918</v>
      </c>
      <c r="O19" s="6">
        <v>18.983961444017091</v>
      </c>
      <c r="P19" s="6">
        <v>21.267766379180053</v>
      </c>
      <c r="Q19" s="6">
        <v>21.888528235364845</v>
      </c>
      <c r="R19" s="6">
        <v>22.211743409879691</v>
      </c>
      <c r="S19" s="6">
        <v>23.138524127300276</v>
      </c>
      <c r="T19" s="6">
        <v>24.074520398596828</v>
      </c>
      <c r="U19" s="6">
        <v>25.442609570358737</v>
      </c>
      <c r="V19" s="6">
        <v>26.810698742120643</v>
      </c>
      <c r="W19" s="6">
        <v>28.178787913882552</v>
      </c>
      <c r="X19" s="6">
        <v>29.546877085644461</v>
      </c>
      <c r="Y19" s="6">
        <v>30.914966257406366</v>
      </c>
      <c r="Z19" s="6">
        <v>32.821990942192606</v>
      </c>
      <c r="AA19" s="6">
        <v>34.72901562697885</v>
      </c>
      <c r="AB19" s="6">
        <v>36.636040311765086</v>
      </c>
      <c r="AC19" s="6">
        <v>38.54306499655133</v>
      </c>
      <c r="AD19" s="6">
        <v>40.450089681337573</v>
      </c>
      <c r="AE19" s="6">
        <v>42.35711436612381</v>
      </c>
      <c r="AF19" s="6">
        <v>44.264139050910053</v>
      </c>
      <c r="AG19" s="6">
        <v>46.171163735696297</v>
      </c>
      <c r="AH19" s="6">
        <v>48.078188420482533</v>
      </c>
      <c r="AI19" s="6">
        <v>49.985213105268777</v>
      </c>
      <c r="AJ19" s="6">
        <v>51.739057779314642</v>
      </c>
      <c r="AK19" s="6">
        <v>53.492902453360514</v>
      </c>
      <c r="AL19" s="6">
        <v>55.24674712740638</v>
      </c>
      <c r="AM19" s="6">
        <v>57.000591801452245</v>
      </c>
      <c r="AN19" s="6">
        <v>58.75443647549811</v>
      </c>
      <c r="AO19" s="6">
        <v>60.508281149543983</v>
      </c>
      <c r="AP19" s="6">
        <v>62.262125823589848</v>
      </c>
      <c r="AQ19" s="6">
        <v>64.01597049763572</v>
      </c>
      <c r="AR19" s="6">
        <v>65.769815171681586</v>
      </c>
      <c r="AS19" s="6">
        <v>67.523659845727451</v>
      </c>
    </row>
    <row r="20" spans="1:45" x14ac:dyDescent="0.3">
      <c r="A20" s="8" t="s">
        <v>10</v>
      </c>
      <c r="B20" s="8" t="s">
        <v>217</v>
      </c>
      <c r="C20" s="6" t="s">
        <v>257</v>
      </c>
      <c r="D20" s="6" t="s">
        <v>219</v>
      </c>
      <c r="E20" s="6" t="s">
        <v>258</v>
      </c>
      <c r="F20" s="8" t="s">
        <v>7</v>
      </c>
      <c r="G20" s="8" t="s">
        <v>221</v>
      </c>
      <c r="H20" s="8" t="s">
        <v>222</v>
      </c>
      <c r="I20" s="6"/>
      <c r="J20" s="6"/>
      <c r="K20" s="6"/>
      <c r="L20" s="6"/>
      <c r="M20" s="6">
        <v>0</v>
      </c>
      <c r="N20" s="6">
        <v>7.8980751148099632E-2</v>
      </c>
      <c r="O20" s="6">
        <v>0.30442464691581234</v>
      </c>
      <c r="P20" s="6">
        <v>0.3146156070411944</v>
      </c>
      <c r="Q20" s="6">
        <v>0.46051102916022074</v>
      </c>
      <c r="R20" s="6">
        <v>0.46731112787199924</v>
      </c>
      <c r="S20" s="6">
        <v>0.48680959471252627</v>
      </c>
      <c r="T20" s="6">
        <v>0.50650194686841443</v>
      </c>
      <c r="U20" s="6">
        <v>0.51888387067020725</v>
      </c>
      <c r="V20" s="6">
        <v>0.53126579447200006</v>
      </c>
      <c r="W20" s="6">
        <v>0.54364771827379277</v>
      </c>
      <c r="X20" s="6">
        <v>0.55602964207558558</v>
      </c>
      <c r="Y20" s="6">
        <v>0.5684115658773784</v>
      </c>
      <c r="Z20" s="6">
        <v>0.56388652926806559</v>
      </c>
      <c r="AA20" s="6">
        <v>0.55936149265875279</v>
      </c>
      <c r="AB20" s="6">
        <v>0.5548364560494401</v>
      </c>
      <c r="AC20" s="6">
        <v>0.55031141944012729</v>
      </c>
      <c r="AD20" s="6">
        <v>0.54578638283081449</v>
      </c>
      <c r="AE20" s="6">
        <v>0.54126134622150168</v>
      </c>
      <c r="AF20" s="6">
        <v>0.53673630961218888</v>
      </c>
      <c r="AG20" s="6">
        <v>0.53221127300287618</v>
      </c>
      <c r="AH20" s="6">
        <v>0.52768623639356338</v>
      </c>
      <c r="AI20" s="6">
        <v>0.52316119978425057</v>
      </c>
      <c r="AJ20" s="6">
        <v>0.50418403070712725</v>
      </c>
      <c r="AK20" s="6">
        <v>0.48520686163000393</v>
      </c>
      <c r="AL20" s="6">
        <v>0.46622969255288055</v>
      </c>
      <c r="AM20" s="6">
        <v>0.44725252347575722</v>
      </c>
      <c r="AN20" s="6">
        <v>0.4282753543986339</v>
      </c>
      <c r="AO20" s="6">
        <v>0.40929818532151058</v>
      </c>
      <c r="AP20" s="6">
        <v>0.39032101624438725</v>
      </c>
      <c r="AQ20" s="6">
        <v>0.37134384716726387</v>
      </c>
      <c r="AR20" s="6">
        <v>0.35236667809014055</v>
      </c>
      <c r="AS20" s="6">
        <v>0.33338950901301723</v>
      </c>
    </row>
    <row r="21" spans="1:45" x14ac:dyDescent="0.3">
      <c r="A21" s="8" t="s">
        <v>10</v>
      </c>
      <c r="B21" s="8" t="s">
        <v>217</v>
      </c>
      <c r="C21" s="6" t="s">
        <v>259</v>
      </c>
      <c r="D21" s="6" t="s">
        <v>219</v>
      </c>
      <c r="E21" s="6" t="s">
        <v>260</v>
      </c>
      <c r="F21" s="8" t="s">
        <v>7</v>
      </c>
      <c r="G21" s="8" t="s">
        <v>221</v>
      </c>
      <c r="H21" s="8" t="s">
        <v>222</v>
      </c>
      <c r="I21" s="6"/>
      <c r="J21" s="6"/>
      <c r="K21" s="6"/>
      <c r="L21" s="6"/>
      <c r="M21" s="6">
        <v>12.4724772</v>
      </c>
      <c r="N21" s="6">
        <v>18.284128308259568</v>
      </c>
      <c r="O21" s="6">
        <v>18.518813322982304</v>
      </c>
      <c r="P21" s="6">
        <v>18.751697982288249</v>
      </c>
      <c r="Q21" s="6">
        <v>18.905482575169724</v>
      </c>
      <c r="R21" s="6">
        <v>19.184648848210788</v>
      </c>
      <c r="S21" s="6">
        <v>19.985124627842669</v>
      </c>
      <c r="T21" s="6">
        <v>20.793560033236012</v>
      </c>
      <c r="U21" s="6">
        <v>20.877602971643533</v>
      </c>
      <c r="V21" s="6">
        <v>20.961645910051054</v>
      </c>
      <c r="W21" s="6">
        <v>21.045688848458578</v>
      </c>
      <c r="X21" s="6">
        <v>21.129731786866099</v>
      </c>
      <c r="Y21" s="6">
        <v>21.21377472527362</v>
      </c>
      <c r="Z21" s="6">
        <v>20.855811137661902</v>
      </c>
      <c r="AA21" s="6">
        <v>20.497847550050189</v>
      </c>
      <c r="AB21" s="6">
        <v>20.139883962438471</v>
      </c>
      <c r="AC21" s="6">
        <v>19.781920374826758</v>
      </c>
      <c r="AD21" s="6">
        <v>19.42395678721504</v>
      </c>
      <c r="AE21" s="6">
        <v>19.065993199603323</v>
      </c>
      <c r="AF21" s="6">
        <v>18.708029611991609</v>
      </c>
      <c r="AG21" s="6">
        <v>18.350066024379892</v>
      </c>
      <c r="AH21" s="6">
        <v>17.992102436768178</v>
      </c>
      <c r="AI21" s="6">
        <v>17.634138849156461</v>
      </c>
      <c r="AJ21" s="6">
        <v>16.722343643490095</v>
      </c>
      <c r="AK21" s="6">
        <v>15.810548437823732</v>
      </c>
      <c r="AL21" s="6">
        <v>14.898753232157368</v>
      </c>
      <c r="AM21" s="6">
        <v>13.986958026491005</v>
      </c>
      <c r="AN21" s="6">
        <v>13.075162820824641</v>
      </c>
      <c r="AO21" s="6">
        <v>12.163367615158275</v>
      </c>
      <c r="AP21" s="6">
        <v>11.251572409491912</v>
      </c>
      <c r="AQ21" s="6">
        <v>10.339777203825548</v>
      </c>
      <c r="AR21" s="6">
        <v>9.4279819981591828</v>
      </c>
      <c r="AS21" s="6">
        <v>8.5161867924928192</v>
      </c>
    </row>
    <row r="22" spans="1:45" x14ac:dyDescent="0.3">
      <c r="A22" s="8" t="s">
        <v>10</v>
      </c>
      <c r="B22" s="8" t="s">
        <v>217</v>
      </c>
      <c r="C22" s="6" t="s">
        <v>261</v>
      </c>
      <c r="D22" s="6" t="s">
        <v>219</v>
      </c>
      <c r="E22" s="6" t="s">
        <v>262</v>
      </c>
      <c r="F22" s="8" t="s">
        <v>7</v>
      </c>
      <c r="G22" s="8" t="s">
        <v>221</v>
      </c>
      <c r="H22" s="8" t="s">
        <v>222</v>
      </c>
      <c r="I22" s="6"/>
      <c r="J22" s="6"/>
      <c r="K22" s="6"/>
      <c r="L22" s="6"/>
      <c r="M22" s="6">
        <v>1.0467000000000001E-2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</row>
    <row r="23" spans="1:45" x14ac:dyDescent="0.3">
      <c r="A23" s="8" t="s">
        <v>10</v>
      </c>
      <c r="B23" s="8" t="s">
        <v>217</v>
      </c>
      <c r="C23" s="6" t="s">
        <v>263</v>
      </c>
      <c r="D23" s="6" t="s">
        <v>219</v>
      </c>
      <c r="E23" s="6" t="s">
        <v>264</v>
      </c>
      <c r="F23" s="8" t="s">
        <v>7</v>
      </c>
      <c r="G23" s="8" t="s">
        <v>221</v>
      </c>
      <c r="H23" s="8" t="s">
        <v>222</v>
      </c>
      <c r="I23" s="6"/>
      <c r="J23" s="6"/>
      <c r="K23" s="6"/>
      <c r="L23" s="6"/>
      <c r="M23" s="6">
        <v>0</v>
      </c>
      <c r="N23" s="6">
        <v>1.1362891436814435</v>
      </c>
      <c r="O23" s="6">
        <v>1.0496121164924523</v>
      </c>
      <c r="P23" s="6">
        <v>1.2844932908121467</v>
      </c>
      <c r="Q23" s="6">
        <v>1.5879655315500134</v>
      </c>
      <c r="R23" s="6">
        <v>1.6212537864437258</v>
      </c>
      <c r="S23" s="6">
        <v>1.6984883805794064</v>
      </c>
      <c r="T23" s="6">
        <v>1.7769337962032872</v>
      </c>
      <c r="U23" s="6">
        <v>1.8519722098703035</v>
      </c>
      <c r="V23" s="6">
        <v>1.9289860252576514</v>
      </c>
      <c r="W23" s="6">
        <v>2.0115751162336073</v>
      </c>
      <c r="X23" s="6">
        <v>2.0920111469052918</v>
      </c>
      <c r="Y23" s="6">
        <v>2.1512340363153015</v>
      </c>
      <c r="Z23" s="6">
        <v>2.2148973420998925</v>
      </c>
      <c r="AA23" s="6">
        <v>2.2785606478844835</v>
      </c>
      <c r="AB23" s="6">
        <v>2.3422239536690745</v>
      </c>
      <c r="AC23" s="6">
        <v>2.4058872594536655</v>
      </c>
      <c r="AD23" s="6">
        <v>2.4695505652382566</v>
      </c>
      <c r="AE23" s="6">
        <v>2.5332138710228476</v>
      </c>
      <c r="AF23" s="6">
        <v>2.5968771768074386</v>
      </c>
      <c r="AG23" s="6">
        <v>2.6605404825920296</v>
      </c>
      <c r="AH23" s="6">
        <v>2.7242037883766206</v>
      </c>
      <c r="AI23" s="6">
        <v>2.7878670941612116</v>
      </c>
      <c r="AJ23" s="6">
        <v>2.8271865132312919</v>
      </c>
      <c r="AK23" s="6">
        <v>2.8665059323013722</v>
      </c>
      <c r="AL23" s="6">
        <v>2.9058253513714525</v>
      </c>
      <c r="AM23" s="6">
        <v>2.9451447704415328</v>
      </c>
      <c r="AN23" s="6">
        <v>2.9844641895116135</v>
      </c>
      <c r="AO23" s="6">
        <v>3.0237836085816938</v>
      </c>
      <c r="AP23" s="6">
        <v>3.0631030276517741</v>
      </c>
      <c r="AQ23" s="6">
        <v>3.1024224467218544</v>
      </c>
      <c r="AR23" s="6">
        <v>3.1417418657919347</v>
      </c>
      <c r="AS23" s="6">
        <v>3.181061284862015</v>
      </c>
    </row>
    <row r="24" spans="1:45" x14ac:dyDescent="0.3">
      <c r="A24" s="8" t="s">
        <v>10</v>
      </c>
      <c r="B24" s="8" t="s">
        <v>217</v>
      </c>
      <c r="C24" s="6" t="s">
        <v>265</v>
      </c>
      <c r="D24" s="6" t="s">
        <v>219</v>
      </c>
      <c r="E24" s="6" t="s">
        <v>266</v>
      </c>
      <c r="F24" s="8" t="s">
        <v>7</v>
      </c>
      <c r="G24" s="8" t="s">
        <v>221</v>
      </c>
      <c r="H24" s="8" t="s">
        <v>222</v>
      </c>
      <c r="I24" s="6"/>
      <c r="J24" s="6"/>
      <c r="K24" s="6"/>
      <c r="L24" s="6"/>
      <c r="M24" s="6">
        <v>0</v>
      </c>
      <c r="N24" s="6">
        <v>0.64058334263314676</v>
      </c>
      <c r="O24" s="6">
        <v>0.56300511947254983</v>
      </c>
      <c r="P24" s="6">
        <v>0.62479804702446351</v>
      </c>
      <c r="Q24" s="6">
        <v>0.61842190915500872</v>
      </c>
      <c r="R24" s="6">
        <v>0.63138578383288912</v>
      </c>
      <c r="S24" s="6">
        <v>0.66146424851566965</v>
      </c>
      <c r="T24" s="6">
        <v>0.69201425903587632</v>
      </c>
      <c r="U24" s="6">
        <v>0.7212374368177159</v>
      </c>
      <c r="V24" s="6">
        <v>0.75122992078345185</v>
      </c>
      <c r="W24" s="6">
        <v>0.78339365626886448</v>
      </c>
      <c r="X24" s="6">
        <v>0.81471889769540806</v>
      </c>
      <c r="Y24" s="6">
        <v>0.83778283177139823</v>
      </c>
      <c r="Z24" s="6">
        <v>0.86257605449833996</v>
      </c>
      <c r="AA24" s="6">
        <v>0.88736927722528158</v>
      </c>
      <c r="AB24" s="6">
        <v>0.91216249995222332</v>
      </c>
      <c r="AC24" s="6">
        <v>0.93695572267916494</v>
      </c>
      <c r="AD24" s="6">
        <v>0.96174894540610667</v>
      </c>
      <c r="AE24" s="6">
        <v>0.9865421681330484</v>
      </c>
      <c r="AF24" s="6">
        <v>1.01133539085999</v>
      </c>
      <c r="AG24" s="6">
        <v>1.0361286135869316</v>
      </c>
      <c r="AH24" s="6">
        <v>1.0609218363138735</v>
      </c>
      <c r="AI24" s="6">
        <v>1.0857150590408151</v>
      </c>
      <c r="AJ24" s="6">
        <v>1.1010277278142047</v>
      </c>
      <c r="AK24" s="6">
        <v>1.1163403965875942</v>
      </c>
      <c r="AL24" s="6">
        <v>1.131653065360984</v>
      </c>
      <c r="AM24" s="6">
        <v>1.1469657341343735</v>
      </c>
      <c r="AN24" s="6">
        <v>1.1622784029077631</v>
      </c>
      <c r="AO24" s="6">
        <v>1.1775910716811526</v>
      </c>
      <c r="AP24" s="6">
        <v>1.1929037404545422</v>
      </c>
      <c r="AQ24" s="6">
        <v>1.2082164092279319</v>
      </c>
      <c r="AR24" s="6">
        <v>1.2235290780013215</v>
      </c>
      <c r="AS24" s="6">
        <v>1.238841746774711</v>
      </c>
    </row>
    <row r="25" spans="1:45" x14ac:dyDescent="0.3">
      <c r="A25" s="8" t="s">
        <v>10</v>
      </c>
      <c r="B25" s="8" t="s">
        <v>217</v>
      </c>
      <c r="C25" s="6" t="s">
        <v>267</v>
      </c>
      <c r="D25" s="6" t="s">
        <v>219</v>
      </c>
      <c r="E25" s="6" t="s">
        <v>268</v>
      </c>
      <c r="F25" s="8" t="s">
        <v>7</v>
      </c>
      <c r="G25" s="8" t="s">
        <v>221</v>
      </c>
      <c r="H25" s="8" t="s">
        <v>222</v>
      </c>
      <c r="I25" s="6"/>
      <c r="J25" s="6"/>
      <c r="K25" s="6"/>
      <c r="L25" s="6"/>
      <c r="M25" s="6">
        <v>2.8724482203107486</v>
      </c>
      <c r="N25" s="6">
        <v>3.3084210983810416</v>
      </c>
      <c r="O25" s="6">
        <v>2.8529878420119905</v>
      </c>
      <c r="P25" s="6">
        <v>3.2476256929217291</v>
      </c>
      <c r="Q25" s="6">
        <v>3.030798895634069</v>
      </c>
      <c r="R25" s="6">
        <v>3.1950991948194285</v>
      </c>
      <c r="S25" s="6">
        <v>3.3115008234270658</v>
      </c>
      <c r="T25" s="6">
        <v>3.4284625312791182</v>
      </c>
      <c r="U25" s="6">
        <v>3.4954781216997142</v>
      </c>
      <c r="V25" s="6">
        <v>3.5624937121203102</v>
      </c>
      <c r="W25" s="6">
        <v>3.6295093025409066</v>
      </c>
      <c r="X25" s="6">
        <v>3.6965248929615027</v>
      </c>
      <c r="Y25" s="6">
        <v>3.7635404833820987</v>
      </c>
      <c r="Z25" s="6">
        <v>3.7941265710528036</v>
      </c>
      <c r="AA25" s="6">
        <v>3.8247126587235085</v>
      </c>
      <c r="AB25" s="6">
        <v>3.855298746394213</v>
      </c>
      <c r="AC25" s="6">
        <v>3.8858848340649179</v>
      </c>
      <c r="AD25" s="6">
        <v>3.9164709217356228</v>
      </c>
      <c r="AE25" s="6">
        <v>3.9470570094063278</v>
      </c>
      <c r="AF25" s="6">
        <v>3.9776430970770327</v>
      </c>
      <c r="AG25" s="6">
        <v>4.0082291847477372</v>
      </c>
      <c r="AH25" s="6">
        <v>4.0388152724184421</v>
      </c>
      <c r="AI25" s="6">
        <v>4.069401360089147</v>
      </c>
      <c r="AJ25" s="6">
        <v>4.0285971376996041</v>
      </c>
      <c r="AK25" s="6">
        <v>3.9877929153100613</v>
      </c>
      <c r="AL25" s="6">
        <v>3.9469886929205185</v>
      </c>
      <c r="AM25" s="6">
        <v>3.9061844705309756</v>
      </c>
      <c r="AN25" s="6">
        <v>3.8653802481414328</v>
      </c>
      <c r="AO25" s="6">
        <v>3.8245760257518895</v>
      </c>
      <c r="AP25" s="6">
        <v>3.7837718033623466</v>
      </c>
      <c r="AQ25" s="6">
        <v>3.7429675809728038</v>
      </c>
      <c r="AR25" s="6">
        <v>3.702163358583261</v>
      </c>
      <c r="AS25" s="6">
        <v>3.6613591361937181</v>
      </c>
    </row>
    <row r="26" spans="1:45" x14ac:dyDescent="0.3">
      <c r="A26" s="8" t="s">
        <v>10</v>
      </c>
      <c r="B26" s="8" t="s">
        <v>217</v>
      </c>
      <c r="C26" s="6" t="s">
        <v>269</v>
      </c>
      <c r="D26" s="6" t="s">
        <v>219</v>
      </c>
      <c r="E26" s="6" t="s">
        <v>270</v>
      </c>
      <c r="F26" s="8" t="s">
        <v>7</v>
      </c>
      <c r="G26" s="8" t="s">
        <v>221</v>
      </c>
      <c r="H26" s="8" t="s">
        <v>222</v>
      </c>
      <c r="I26" s="6"/>
      <c r="J26" s="6"/>
      <c r="K26" s="6"/>
      <c r="L26" s="6"/>
      <c r="M26" s="6">
        <v>3.9347293890895059</v>
      </c>
      <c r="N26" s="6">
        <v>4.0309975003736556</v>
      </c>
      <c r="O26" s="6">
        <v>4.0171092876205767</v>
      </c>
      <c r="P26" s="6">
        <v>4.5003748085294237</v>
      </c>
      <c r="Q26" s="6">
        <v>4.6317313868302268</v>
      </c>
      <c r="R26" s="6">
        <v>4.8828186013922537</v>
      </c>
      <c r="S26" s="6">
        <v>5.0607060479914958</v>
      </c>
      <c r="T26" s="6">
        <v>5.2394494196140737</v>
      </c>
      <c r="U26" s="6">
        <v>5.4546535713658635</v>
      </c>
      <c r="V26" s="6">
        <v>5.6698577231176541</v>
      </c>
      <c r="W26" s="6">
        <v>5.8850618748694439</v>
      </c>
      <c r="X26" s="6">
        <v>6.1002660266212345</v>
      </c>
      <c r="Y26" s="6">
        <v>6.3154701783730243</v>
      </c>
      <c r="Z26" s="6">
        <v>6.4197175514932674</v>
      </c>
      <c r="AA26" s="6">
        <v>6.5239649246135096</v>
      </c>
      <c r="AB26" s="6">
        <v>6.6282122977337528</v>
      </c>
      <c r="AC26" s="6">
        <v>6.732459670853995</v>
      </c>
      <c r="AD26" s="6">
        <v>6.8367070439742381</v>
      </c>
      <c r="AE26" s="6">
        <v>6.9409544170944812</v>
      </c>
      <c r="AF26" s="6">
        <v>7.0452017902147235</v>
      </c>
      <c r="AG26" s="6">
        <v>7.1494491633349666</v>
      </c>
      <c r="AH26" s="6">
        <v>7.2536965364552088</v>
      </c>
      <c r="AI26" s="6">
        <v>7.357943909575452</v>
      </c>
      <c r="AJ26" s="6">
        <v>7.4084024210167545</v>
      </c>
      <c r="AK26" s="6">
        <v>7.458860932458057</v>
      </c>
      <c r="AL26" s="6">
        <v>7.5093194438993587</v>
      </c>
      <c r="AM26" s="6">
        <v>7.5597779553406612</v>
      </c>
      <c r="AN26" s="6">
        <v>7.6102364667819637</v>
      </c>
      <c r="AO26" s="6">
        <v>7.6606949782232663</v>
      </c>
      <c r="AP26" s="6">
        <v>7.7111534896645688</v>
      </c>
      <c r="AQ26" s="6">
        <v>7.7616120011058705</v>
      </c>
      <c r="AR26" s="6">
        <v>7.812070512547173</v>
      </c>
      <c r="AS26" s="6">
        <v>7.8625290239884755</v>
      </c>
    </row>
    <row r="27" spans="1:45" ht="15" thickBot="1" x14ac:dyDescent="0.35">
      <c r="A27" s="57" t="s">
        <v>10</v>
      </c>
      <c r="B27" s="57" t="s">
        <v>217</v>
      </c>
      <c r="C27" s="58" t="s">
        <v>271</v>
      </c>
      <c r="D27" s="58" t="s">
        <v>219</v>
      </c>
      <c r="E27" s="58" t="s">
        <v>272</v>
      </c>
      <c r="F27" s="57" t="s">
        <v>7</v>
      </c>
      <c r="G27" s="57" t="s">
        <v>221</v>
      </c>
      <c r="H27" s="57" t="s">
        <v>222</v>
      </c>
      <c r="I27" s="58"/>
      <c r="J27" s="58"/>
      <c r="K27" s="58"/>
      <c r="L27" s="58"/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</row>
    <row r="28" spans="1:45" x14ac:dyDescent="0.3">
      <c r="A28" s="189" t="s">
        <v>10</v>
      </c>
      <c r="B28" s="190" t="s">
        <v>94</v>
      </c>
      <c r="C28" s="190" t="s">
        <v>273</v>
      </c>
      <c r="D28" s="190" t="s">
        <v>274</v>
      </c>
      <c r="E28" s="190" t="s">
        <v>275</v>
      </c>
      <c r="F28" s="190" t="s">
        <v>7</v>
      </c>
      <c r="G28" s="190" t="s">
        <v>221</v>
      </c>
      <c r="H28" s="190" t="s">
        <v>222</v>
      </c>
      <c r="I28" s="28"/>
      <c r="J28" s="28"/>
      <c r="K28" s="28"/>
      <c r="L28" s="28"/>
      <c r="M28" s="28">
        <v>2.2999999999999899E-2</v>
      </c>
      <c r="N28" s="28">
        <v>2.2999999999999899E-2</v>
      </c>
      <c r="O28" s="28">
        <v>2.2999999999999909E-2</v>
      </c>
      <c r="P28" s="28">
        <v>2.2999999999999909E-2</v>
      </c>
      <c r="Q28" s="28">
        <v>2.4804501849044147E-2</v>
      </c>
      <c r="R28" s="28">
        <v>5.7773373911984449E-2</v>
      </c>
      <c r="S28" s="28">
        <v>7.7219690775893968E-2</v>
      </c>
      <c r="T28" s="28">
        <v>9.6089713360302476E-2</v>
      </c>
      <c r="U28" s="28">
        <v>0.10678707417636979</v>
      </c>
      <c r="V28" s="28">
        <v>0.1231066520797186</v>
      </c>
      <c r="W28" s="28">
        <v>0.14112700517131616</v>
      </c>
      <c r="X28" s="28">
        <v>0.15877670648809006</v>
      </c>
      <c r="Y28" s="28">
        <v>0.17667482324575501</v>
      </c>
      <c r="Z28" s="28">
        <v>0.19326306566277407</v>
      </c>
      <c r="AA28" s="28">
        <v>0.21058455926394037</v>
      </c>
      <c r="AB28" s="28">
        <v>0.2287431399018035</v>
      </c>
      <c r="AC28" s="28">
        <v>0.24766047194877527</v>
      </c>
      <c r="AD28" s="28">
        <v>0.26742701669151758</v>
      </c>
      <c r="AE28" s="28">
        <v>0.28455494261912595</v>
      </c>
      <c r="AF28" s="28">
        <v>0.30227028718481586</v>
      </c>
      <c r="AG28" s="28">
        <v>0.32081351468142105</v>
      </c>
      <c r="AH28" s="28">
        <v>0.34010279181811287</v>
      </c>
      <c r="AI28" s="28">
        <v>0.36014062961398374</v>
      </c>
      <c r="AJ28" s="28">
        <v>0.37944811751377272</v>
      </c>
      <c r="AK28" s="28">
        <v>0.39932223716212667</v>
      </c>
      <c r="AL28" s="28">
        <v>0.42001177433474335</v>
      </c>
      <c r="AM28" s="28">
        <v>0.44142463195054882</v>
      </c>
      <c r="AN28" s="28">
        <v>0.46366759857199147</v>
      </c>
      <c r="AO28" s="28">
        <v>0.48318632515170812</v>
      </c>
      <c r="AP28" s="28">
        <v>0.50321221798185756</v>
      </c>
      <c r="AQ28" s="28">
        <v>0.52399840556444388</v>
      </c>
      <c r="AR28" s="28">
        <v>0.54555657384342848</v>
      </c>
      <c r="AS28" s="21">
        <v>0.5588272124235657</v>
      </c>
    </row>
    <row r="29" spans="1:45" x14ac:dyDescent="0.3">
      <c r="A29" s="191" t="s">
        <v>10</v>
      </c>
      <c r="B29" s="192" t="s">
        <v>94</v>
      </c>
      <c r="C29" s="192" t="s">
        <v>276</v>
      </c>
      <c r="D29" s="192" t="s">
        <v>274</v>
      </c>
      <c r="E29" s="192" t="s">
        <v>277</v>
      </c>
      <c r="F29" s="192" t="s">
        <v>7</v>
      </c>
      <c r="G29" s="192" t="s">
        <v>221</v>
      </c>
      <c r="H29" s="192" t="s">
        <v>222</v>
      </c>
      <c r="I29" s="6"/>
      <c r="J29" s="6"/>
      <c r="K29" s="6"/>
      <c r="L29" s="6"/>
      <c r="M29" s="6">
        <v>0</v>
      </c>
      <c r="N29" s="6">
        <v>3.0000000000000249E-2</v>
      </c>
      <c r="O29" s="6">
        <v>0.97</v>
      </c>
      <c r="P29" s="6">
        <v>0.78</v>
      </c>
      <c r="Q29" s="6">
        <v>0.786204886926262</v>
      </c>
      <c r="R29" s="6">
        <v>0.83081999375229043</v>
      </c>
      <c r="S29" s="6">
        <v>0.85888974763762937</v>
      </c>
      <c r="T29" s="6">
        <v>0.8861389488731638</v>
      </c>
      <c r="U29" s="6">
        <v>0.91150446953261266</v>
      </c>
      <c r="V29" s="6">
        <v>0.93734423209881945</v>
      </c>
      <c r="W29" s="6">
        <v>0.96474413003179471</v>
      </c>
      <c r="X29" s="6">
        <v>0.9911744977594501</v>
      </c>
      <c r="Y29" s="6">
        <v>1.0173668300717971</v>
      </c>
      <c r="Z29" s="6">
        <v>1.0412047338948165</v>
      </c>
      <c r="AA29" s="6">
        <v>1.0653664027935594</v>
      </c>
      <c r="AB29" s="6">
        <v>1.0899916318994298</v>
      </c>
      <c r="AC29" s="6">
        <v>1.1149778425220542</v>
      </c>
      <c r="AD29" s="6">
        <v>1.1404280131453719</v>
      </c>
      <c r="AE29" s="6">
        <v>1.1620728902021518</v>
      </c>
      <c r="AF29" s="6">
        <v>1.1838185540065878</v>
      </c>
      <c r="AG29" s="6">
        <v>1.2059811296183445</v>
      </c>
      <c r="AH29" s="6">
        <v>1.228454559324146</v>
      </c>
      <c r="AI29" s="6">
        <v>1.2512342575904596</v>
      </c>
      <c r="AJ29" s="6">
        <v>1.2701254298806233</v>
      </c>
      <c r="AK29" s="6">
        <v>1.2889819261998854</v>
      </c>
      <c r="AL29" s="6">
        <v>1.3081304722201188</v>
      </c>
      <c r="AM29" s="6">
        <v>1.3274525190841657</v>
      </c>
      <c r="AN29" s="6">
        <v>1.3470708480414515</v>
      </c>
      <c r="AO29" s="6">
        <v>1.3626350490341057</v>
      </c>
      <c r="AP29" s="6">
        <v>1.3780571838311688</v>
      </c>
      <c r="AQ29" s="6">
        <v>1.3936689271896738</v>
      </c>
      <c r="AR29" s="6">
        <v>1.4094786358272036</v>
      </c>
      <c r="AS29" s="3">
        <v>1.4144060831827847</v>
      </c>
    </row>
    <row r="30" spans="1:45" x14ac:dyDescent="0.3">
      <c r="A30" s="191" t="s">
        <v>10</v>
      </c>
      <c r="B30" s="192" t="s">
        <v>94</v>
      </c>
      <c r="C30" s="192" t="s">
        <v>278</v>
      </c>
      <c r="D30" s="192" t="s">
        <v>274</v>
      </c>
      <c r="E30" s="192" t="s">
        <v>279</v>
      </c>
      <c r="F30" s="192" t="s">
        <v>7</v>
      </c>
      <c r="G30" s="192" t="s">
        <v>221</v>
      </c>
      <c r="H30" s="192" t="s">
        <v>222</v>
      </c>
      <c r="I30" s="6"/>
      <c r="J30" s="6"/>
      <c r="K30" s="6"/>
      <c r="L30" s="6"/>
      <c r="M30" s="6">
        <v>3.0349999999999999E-3</v>
      </c>
      <c r="N30" s="6">
        <v>2.4355000000000002E-3</v>
      </c>
      <c r="O30" s="6">
        <v>3.1275000000000001E-3</v>
      </c>
      <c r="P30" s="6">
        <v>2.9375E-3</v>
      </c>
      <c r="Q30" s="6">
        <v>6.9347185937995715E-3</v>
      </c>
      <c r="R30" s="6">
        <v>8.3491013715099482E-2</v>
      </c>
      <c r="S30" s="6">
        <v>0.12838374796348573</v>
      </c>
      <c r="T30" s="6">
        <v>0.17209785585858395</v>
      </c>
      <c r="U30" s="6">
        <v>0.1961915766084239</v>
      </c>
      <c r="V30" s="6">
        <v>0.2338454624716011</v>
      </c>
      <c r="W30" s="6">
        <v>0.27551252980495389</v>
      </c>
      <c r="X30" s="6">
        <v>0.31632559385537395</v>
      </c>
      <c r="Y30" s="6">
        <v>0.35776287106092952</v>
      </c>
      <c r="Z30" s="6">
        <v>0.39617634349736441</v>
      </c>
      <c r="AA30" s="6">
        <v>0.43636515061818093</v>
      </c>
      <c r="AB30" s="6">
        <v>0.47854381067095519</v>
      </c>
      <c r="AC30" s="6">
        <v>0.52252910192540503</v>
      </c>
      <c r="AD30" s="6">
        <v>0.56853448518852301</v>
      </c>
      <c r="AE30" s="6">
        <v>0.60838592379475731</v>
      </c>
      <c r="AF30" s="6">
        <v>0.64968835119837642</v>
      </c>
      <c r="AG30" s="6">
        <v>0.69296265393473577</v>
      </c>
      <c r="AH30" s="6">
        <v>0.73801623601517208</v>
      </c>
      <c r="AI30" s="6">
        <v>0.78485655076284422</v>
      </c>
      <c r="AJ30" s="6">
        <v>0.83015607476240838</v>
      </c>
      <c r="AK30" s="6">
        <v>0.87686617545048029</v>
      </c>
      <c r="AL30" s="6">
        <v>0.9255266045538888</v>
      </c>
      <c r="AM30" s="6">
        <v>0.97592063393134532</v>
      </c>
      <c r="AN30" s="6">
        <v>1.0283002131397747</v>
      </c>
      <c r="AO30" s="6">
        <v>1.0743352116573777</v>
      </c>
      <c r="AP30" s="6">
        <v>1.1216440035187449</v>
      </c>
      <c r="AQ30" s="6">
        <v>1.1707770482445219</v>
      </c>
      <c r="AR30" s="6">
        <v>1.2217607431608344</v>
      </c>
      <c r="AS30" s="3">
        <v>1.2533656097318657</v>
      </c>
    </row>
    <row r="31" spans="1:45" x14ac:dyDescent="0.3">
      <c r="A31" s="191" t="s">
        <v>10</v>
      </c>
      <c r="B31" s="192" t="s">
        <v>94</v>
      </c>
      <c r="C31" s="192" t="s">
        <v>280</v>
      </c>
      <c r="D31" s="192" t="s">
        <v>274</v>
      </c>
      <c r="E31" s="192" t="s">
        <v>281</v>
      </c>
      <c r="F31" s="192" t="s">
        <v>7</v>
      </c>
      <c r="G31" s="192" t="s">
        <v>221</v>
      </c>
      <c r="H31" s="192" t="s">
        <v>222</v>
      </c>
      <c r="I31" s="6"/>
      <c r="J31" s="6"/>
      <c r="K31" s="6"/>
      <c r="L31" s="6"/>
      <c r="M31" s="6">
        <v>8.2940699999999867E-3</v>
      </c>
      <c r="N31" s="6">
        <v>7.9823500000000269E-3</v>
      </c>
      <c r="O31" s="6">
        <v>6.4183600000000118E-3</v>
      </c>
      <c r="P31" s="6">
        <v>8.0972899999999792E-3</v>
      </c>
      <c r="Q31" s="6">
        <v>7.8359657534342597E-3</v>
      </c>
      <c r="R31" s="6">
        <v>1.353519878262345E-2</v>
      </c>
      <c r="S31" s="6">
        <v>1.8326264439237877E-2</v>
      </c>
      <c r="T31" s="6">
        <v>2.1480984347068813E-2</v>
      </c>
      <c r="U31" s="6">
        <v>2.3512623047152334E-2</v>
      </c>
      <c r="V31" s="6">
        <v>2.6240373125893432E-2</v>
      </c>
      <c r="W31" s="6">
        <v>2.9122070624646737E-2</v>
      </c>
      <c r="X31" s="6">
        <v>3.2180655933143454E-2</v>
      </c>
      <c r="Y31" s="6">
        <v>3.5194036393422917E-2</v>
      </c>
      <c r="Z31" s="6">
        <v>3.8187314841258008E-2</v>
      </c>
      <c r="AA31" s="6">
        <v>4.1033129191477516E-2</v>
      </c>
      <c r="AB31" s="6">
        <v>4.4010471615756511E-2</v>
      </c>
      <c r="AC31" s="6">
        <v>4.7116490261360833E-2</v>
      </c>
      <c r="AD31" s="6">
        <v>5.0346214504073492E-2</v>
      </c>
      <c r="AE31" s="6">
        <v>5.3536613318987E-2</v>
      </c>
      <c r="AF31" s="6">
        <v>5.6431133006106859E-2</v>
      </c>
      <c r="AG31" s="6">
        <v>5.9444716534541087E-2</v>
      </c>
      <c r="AH31" s="6">
        <v>6.258535620838579E-2</v>
      </c>
      <c r="AI31" s="6">
        <v>6.5842817313983185E-2</v>
      </c>
      <c r="AJ31" s="6">
        <v>6.9353066688265422E-2</v>
      </c>
      <c r="AK31" s="6">
        <v>7.2557149335058801E-2</v>
      </c>
      <c r="AL31" s="6">
        <v>7.5876365659615766E-2</v>
      </c>
      <c r="AM31" s="6">
        <v>7.9318945782616598E-2</v>
      </c>
      <c r="AN31" s="6">
        <v>8.2878603706353332E-2</v>
      </c>
      <c r="AO31" s="6">
        <v>8.6391027239172802E-2</v>
      </c>
      <c r="AP31" s="6">
        <v>8.9591891851833846E-2</v>
      </c>
      <c r="AQ31" s="6">
        <v>9.2897746196297773E-2</v>
      </c>
      <c r="AR31" s="6">
        <v>9.6322726856723107E-2</v>
      </c>
      <c r="AS31" s="3">
        <v>9.9415211781447216E-2</v>
      </c>
    </row>
    <row r="32" spans="1:45" x14ac:dyDescent="0.3">
      <c r="A32" s="191" t="s">
        <v>10</v>
      </c>
      <c r="B32" s="192" t="s">
        <v>94</v>
      </c>
      <c r="C32" s="192" t="s">
        <v>282</v>
      </c>
      <c r="D32" s="192" t="s">
        <v>274</v>
      </c>
      <c r="E32" s="192" t="s">
        <v>283</v>
      </c>
      <c r="F32" s="192" t="s">
        <v>7</v>
      </c>
      <c r="G32" s="192" t="s">
        <v>221</v>
      </c>
      <c r="H32" s="192" t="s">
        <v>222</v>
      </c>
      <c r="I32" s="6"/>
      <c r="J32" s="6"/>
      <c r="K32" s="6"/>
      <c r="L32" s="6"/>
      <c r="M32" s="6">
        <v>1.5625E-2</v>
      </c>
      <c r="N32" s="6">
        <v>1.5909999999999869E-2</v>
      </c>
      <c r="O32" s="6">
        <v>1.1000000000000121E-2</v>
      </c>
      <c r="P32" s="6">
        <v>1.399999999999979E-2</v>
      </c>
      <c r="Q32" s="6">
        <v>1.4331552410306994E-2</v>
      </c>
      <c r="R32" s="6">
        <v>1.9149784431349862E-2</v>
      </c>
      <c r="S32" s="6">
        <v>2.1982317783414862E-2</v>
      </c>
      <c r="T32" s="6">
        <v>2.4767240296285298E-2</v>
      </c>
      <c r="U32" s="6">
        <v>2.6482335977189075E-2</v>
      </c>
      <c r="V32" s="6">
        <v>2.8923467492140809E-2</v>
      </c>
      <c r="W32" s="6">
        <v>3.1605916871283099E-2</v>
      </c>
      <c r="X32" s="6">
        <v>3.4221655077885466E-2</v>
      </c>
      <c r="Y32" s="6">
        <v>3.686759773277265E-2</v>
      </c>
      <c r="Z32" s="6">
        <v>3.930877160937124E-2</v>
      </c>
      <c r="AA32" s="6">
        <v>4.1854157635440606E-2</v>
      </c>
      <c r="AB32" s="6">
        <v>4.4512602263333256E-2</v>
      </c>
      <c r="AC32" s="6">
        <v>4.7272447574021395E-2</v>
      </c>
      <c r="AD32" s="6">
        <v>5.0147134097368082E-2</v>
      </c>
      <c r="AE32" s="6">
        <v>5.2622747797606742E-2</v>
      </c>
      <c r="AF32" s="6">
        <v>5.5183875514204977E-2</v>
      </c>
      <c r="AG32" s="6">
        <v>5.7856489567880712E-2</v>
      </c>
      <c r="AH32" s="6">
        <v>6.0628161750854573E-2</v>
      </c>
      <c r="AI32" s="6">
        <v>6.3499402784382986E-2</v>
      </c>
      <c r="AJ32" s="6">
        <v>6.6213145713481483E-2</v>
      </c>
      <c r="AK32" s="6">
        <v>6.9007987700233392E-2</v>
      </c>
      <c r="AL32" s="6">
        <v>7.1910988679245225E-2</v>
      </c>
      <c r="AM32" s="6">
        <v>7.4908191792662671E-2</v>
      </c>
      <c r="AN32" s="6">
        <v>7.8015491002910428E-2</v>
      </c>
      <c r="AO32" s="6">
        <v>8.0709130793674269E-2</v>
      </c>
      <c r="AP32" s="6">
        <v>8.3474674771620974E-2</v>
      </c>
      <c r="AQ32" s="6">
        <v>8.6339937418048865E-2</v>
      </c>
      <c r="AR32" s="6">
        <v>8.9306226372919406E-2</v>
      </c>
      <c r="AS32" s="3">
        <v>9.1039479867209241E-2</v>
      </c>
    </row>
    <row r="33" spans="1:45" x14ac:dyDescent="0.3">
      <c r="A33" s="191" t="s">
        <v>10</v>
      </c>
      <c r="B33" s="192" t="s">
        <v>94</v>
      </c>
      <c r="C33" s="192" t="s">
        <v>284</v>
      </c>
      <c r="D33" s="192" t="s">
        <v>274</v>
      </c>
      <c r="E33" s="192" t="s">
        <v>285</v>
      </c>
      <c r="F33" s="192" t="s">
        <v>7</v>
      </c>
      <c r="G33" s="192" t="s">
        <v>221</v>
      </c>
      <c r="H33" s="192" t="s">
        <v>222</v>
      </c>
      <c r="I33" s="6"/>
      <c r="J33" s="6"/>
      <c r="K33" s="6"/>
      <c r="L33" s="6"/>
      <c r="M33" s="6">
        <v>0.06</v>
      </c>
      <c r="N33" s="6">
        <v>6.4000000000000001E-2</v>
      </c>
      <c r="O33" s="6">
        <v>9.7000000000000003E-2</v>
      </c>
      <c r="P33" s="6">
        <v>8.6999999999999994E-2</v>
      </c>
      <c r="Q33" s="6">
        <v>8.9836063183137027E-2</v>
      </c>
      <c r="R33" s="6">
        <v>0.11410931488051956</v>
      </c>
      <c r="S33" s="6">
        <v>0.12823354509982621</v>
      </c>
      <c r="T33" s="6">
        <v>0.14231870144391551</v>
      </c>
      <c r="U33" s="6">
        <v>0.15119695819401374</v>
      </c>
      <c r="V33" s="6">
        <v>0.16359745272067799</v>
      </c>
      <c r="W33" s="6">
        <v>0.17721421210444865</v>
      </c>
      <c r="X33" s="6">
        <v>0.19045200331251466</v>
      </c>
      <c r="Y33" s="6">
        <v>0.20383972047949983</v>
      </c>
      <c r="Z33" s="6">
        <v>0.21615477100821623</v>
      </c>
      <c r="AA33" s="6">
        <v>0.22901474425013901</v>
      </c>
      <c r="AB33" s="6">
        <v>0.2424299169145418</v>
      </c>
      <c r="AC33" s="6">
        <v>0.25634023782552567</v>
      </c>
      <c r="AD33" s="6">
        <v>0.27081565575099853</v>
      </c>
      <c r="AE33" s="6">
        <v>0.28322026269612333</v>
      </c>
      <c r="AF33" s="6">
        <v>0.29609115435090988</v>
      </c>
      <c r="AG33" s="6">
        <v>0.30950992982116793</v>
      </c>
      <c r="AH33" s="6">
        <v>0.32341118441797118</v>
      </c>
      <c r="AI33" s="6">
        <v>0.33779869974438964</v>
      </c>
      <c r="AJ33" s="6">
        <v>0.3512732521722115</v>
      </c>
      <c r="AK33" s="6">
        <v>0.36519014497969404</v>
      </c>
      <c r="AL33" s="6">
        <v>0.3796357947494467</v>
      </c>
      <c r="AM33" s="6">
        <v>0.39453686523440934</v>
      </c>
      <c r="AN33" s="6">
        <v>0.4099761532152017</v>
      </c>
      <c r="AO33" s="6">
        <v>0.42326704295369666</v>
      </c>
      <c r="AP33" s="6">
        <v>0.43695266210066075</v>
      </c>
      <c r="AQ33" s="6">
        <v>0.45112392860003636</v>
      </c>
      <c r="AR33" s="6">
        <v>0.4657856599223561</v>
      </c>
      <c r="AS33" s="3">
        <v>0.47409918082661656</v>
      </c>
    </row>
    <row r="34" spans="1:45" x14ac:dyDescent="0.3">
      <c r="A34" s="191" t="s">
        <v>10</v>
      </c>
      <c r="B34" s="192" t="s">
        <v>94</v>
      </c>
      <c r="C34" s="192" t="s">
        <v>286</v>
      </c>
      <c r="D34" s="192" t="s">
        <v>274</v>
      </c>
      <c r="E34" s="192" t="s">
        <v>287</v>
      </c>
      <c r="F34" s="192" t="s">
        <v>7</v>
      </c>
      <c r="G34" s="192" t="s">
        <v>221</v>
      </c>
      <c r="H34" s="192" t="s">
        <v>222</v>
      </c>
      <c r="I34" s="6"/>
      <c r="J34" s="6"/>
      <c r="K34" s="6"/>
      <c r="L34" s="6"/>
      <c r="M34" s="6">
        <v>2.1337960800000017E-2</v>
      </c>
      <c r="N34" s="6">
        <v>3.7566764200000012E-2</v>
      </c>
      <c r="O34" s="6">
        <v>0.15484395000000001</v>
      </c>
      <c r="P34" s="6">
        <v>0.11654222140000003</v>
      </c>
      <c r="Q34" s="6">
        <v>0.11824462985494316</v>
      </c>
      <c r="R34" s="6">
        <v>0.14409236001444115</v>
      </c>
      <c r="S34" s="6">
        <v>0.16006465045056079</v>
      </c>
      <c r="T34" s="6">
        <v>0.17504346814649224</v>
      </c>
      <c r="U34" s="6">
        <v>0.18490542285547129</v>
      </c>
      <c r="V34" s="6">
        <v>0.19815422349911482</v>
      </c>
      <c r="W34" s="6">
        <v>0.21259144415367204</v>
      </c>
      <c r="X34" s="6">
        <v>0.226761521471112</v>
      </c>
      <c r="Y34" s="6">
        <v>0.24102116010115393</v>
      </c>
      <c r="Z34" s="6">
        <v>0.25425045046739908</v>
      </c>
      <c r="AA34" s="6">
        <v>0.26787224458528613</v>
      </c>
      <c r="AB34" s="6">
        <v>0.28205897172957789</v>
      </c>
      <c r="AC34" s="6">
        <v>0.29675339211791657</v>
      </c>
      <c r="AD34" s="6">
        <v>0.31201671491166816</v>
      </c>
      <c r="AE34" s="6">
        <v>0.32532642500034292</v>
      </c>
      <c r="AF34" s="6">
        <v>0.33886797926867246</v>
      </c>
      <c r="AG34" s="6">
        <v>0.35295902311456612</v>
      </c>
      <c r="AH34" s="6">
        <v>0.36754373326213907</v>
      </c>
      <c r="AI34" s="6">
        <v>0.38261931964196599</v>
      </c>
      <c r="AJ34" s="6">
        <v>0.39687867987271824</v>
      </c>
      <c r="AK34" s="6">
        <v>0.41133733787459525</v>
      </c>
      <c r="AL34" s="6">
        <v>0.42632109443057242</v>
      </c>
      <c r="AM34" s="6">
        <v>0.44176696297148316</v>
      </c>
      <c r="AN34" s="6">
        <v>0.4577472119217425</v>
      </c>
      <c r="AO34" s="6">
        <v>0.47169189074952889</v>
      </c>
      <c r="AP34" s="6">
        <v>0.48578746280790858</v>
      </c>
      <c r="AQ34" s="6">
        <v>0.50036109274595231</v>
      </c>
      <c r="AR34" s="6">
        <v>0.51542520492129973</v>
      </c>
      <c r="AS34" s="3">
        <v>0.52441900077954706</v>
      </c>
    </row>
    <row r="35" spans="1:45" x14ac:dyDescent="0.3">
      <c r="A35" s="191" t="s">
        <v>10</v>
      </c>
      <c r="B35" s="192" t="s">
        <v>94</v>
      </c>
      <c r="C35" s="192" t="s">
        <v>288</v>
      </c>
      <c r="D35" s="192" t="s">
        <v>274</v>
      </c>
      <c r="E35" s="192" t="s">
        <v>289</v>
      </c>
      <c r="F35" s="192" t="s">
        <v>7</v>
      </c>
      <c r="G35" s="192" t="s">
        <v>221</v>
      </c>
      <c r="H35" s="192" t="s">
        <v>222</v>
      </c>
      <c r="I35" s="6"/>
      <c r="J35" s="6"/>
      <c r="K35" s="6"/>
      <c r="L35" s="6"/>
      <c r="M35" s="6">
        <v>6.0000000000000053E-2</v>
      </c>
      <c r="N35" s="6">
        <v>6.999999999999984E-2</v>
      </c>
      <c r="O35" s="6">
        <v>4.1249870000000133E-2</v>
      </c>
      <c r="P35" s="6">
        <v>4.8742060000000365E-2</v>
      </c>
      <c r="Q35" s="6">
        <v>4.7156499349210623E-2</v>
      </c>
      <c r="R35" s="6">
        <v>8.8958073965594187E-2</v>
      </c>
      <c r="S35" s="6">
        <v>0.12315422292723976</v>
      </c>
      <c r="T35" s="6">
        <v>0.14634404233931597</v>
      </c>
      <c r="U35" s="6">
        <v>0.161011133506615</v>
      </c>
      <c r="V35" s="6">
        <v>0.18103853105425227</v>
      </c>
      <c r="W35" s="6">
        <v>0.20229367331767667</v>
      </c>
      <c r="X35" s="6">
        <v>0.22469515721979294</v>
      </c>
      <c r="Y35" s="6">
        <v>0.246828283909449</v>
      </c>
      <c r="Z35" s="6">
        <v>0.26868655057587698</v>
      </c>
      <c r="AA35" s="6">
        <v>0.28964793321250426</v>
      </c>
      <c r="AB35" s="6">
        <v>0.31158968504878981</v>
      </c>
      <c r="AC35" s="6">
        <v>0.33448392971064211</v>
      </c>
      <c r="AD35" s="6">
        <v>0.35830776266812814</v>
      </c>
      <c r="AE35" s="6">
        <v>0.38157573865176253</v>
      </c>
      <c r="AF35" s="6">
        <v>0.40293832639842253</v>
      </c>
      <c r="AG35" s="6">
        <v>0.42519726893916199</v>
      </c>
      <c r="AH35" s="6">
        <v>0.44839679988566672</v>
      </c>
      <c r="AI35" s="6">
        <v>0.47246884584987459</v>
      </c>
      <c r="AJ35" s="6">
        <v>0.49818042833140541</v>
      </c>
      <c r="AK35" s="6">
        <v>0.52191664596810328</v>
      </c>
      <c r="AL35" s="6">
        <v>0.54652269259046782</v>
      </c>
      <c r="AM35" s="6">
        <v>0.57204322818351616</v>
      </c>
      <c r="AN35" s="6">
        <v>0.59844840453469983</v>
      </c>
      <c r="AO35" s="6">
        <v>0.62423666833906311</v>
      </c>
      <c r="AP35" s="6">
        <v>0.64800713948775612</v>
      </c>
      <c r="AQ35" s="6">
        <v>0.67257373286776356</v>
      </c>
      <c r="AR35" s="6">
        <v>0.69803236752594056</v>
      </c>
      <c r="AS35" s="3">
        <v>0.72033628625564794</v>
      </c>
    </row>
    <row r="36" spans="1:45" x14ac:dyDescent="0.3">
      <c r="A36" s="191" t="s">
        <v>10</v>
      </c>
      <c r="B36" s="192" t="s">
        <v>94</v>
      </c>
      <c r="C36" s="192" t="s">
        <v>290</v>
      </c>
      <c r="D36" s="192" t="s">
        <v>274</v>
      </c>
      <c r="E36" s="192" t="s">
        <v>291</v>
      </c>
      <c r="F36" s="192" t="s">
        <v>7</v>
      </c>
      <c r="G36" s="192" t="s">
        <v>221</v>
      </c>
      <c r="H36" s="192" t="s">
        <v>222</v>
      </c>
      <c r="I36" s="6"/>
      <c r="J36" s="6"/>
      <c r="K36" s="6"/>
      <c r="L36" s="6"/>
      <c r="M36" s="6">
        <v>1.8899999999999997</v>
      </c>
      <c r="N36" s="6">
        <v>1.9988000000000001</v>
      </c>
      <c r="O36" s="6">
        <v>1.8499999999999996</v>
      </c>
      <c r="P36" s="6">
        <v>1.9855999999999998</v>
      </c>
      <c r="Q36" s="6">
        <v>2.0020108228907469</v>
      </c>
      <c r="R36" s="6">
        <v>2.1129481341148102</v>
      </c>
      <c r="S36" s="6">
        <v>2.1810588157327402</v>
      </c>
      <c r="T36" s="6">
        <v>2.2490680199822575</v>
      </c>
      <c r="U36" s="6">
        <v>2.312655975308453</v>
      </c>
      <c r="V36" s="6">
        <v>2.3772828591289143</v>
      </c>
      <c r="W36" s="6">
        <v>2.4459152551302705</v>
      </c>
      <c r="X36" s="6">
        <v>2.5118003611395405</v>
      </c>
      <c r="Y36" s="6">
        <v>2.5771656183862359</v>
      </c>
      <c r="Z36" s="6">
        <v>2.6363759296312472</v>
      </c>
      <c r="AA36" s="6">
        <v>2.6966919725994547</v>
      </c>
      <c r="AB36" s="6">
        <v>2.7581314776287202</v>
      </c>
      <c r="AC36" s="6">
        <v>2.8204261069250052</v>
      </c>
      <c r="AD36" s="6">
        <v>2.88385662774437</v>
      </c>
      <c r="AE36" s="6">
        <v>2.9372824247993843</v>
      </c>
      <c r="AF36" s="6">
        <v>2.9914134226266649</v>
      </c>
      <c r="AG36" s="6">
        <v>3.046563285002279</v>
      </c>
      <c r="AH36" s="6">
        <v>3.1024406437938383</v>
      </c>
      <c r="AI36" s="6">
        <v>3.1590470299293258</v>
      </c>
      <c r="AJ36" s="6">
        <v>3.2053068267833393</v>
      </c>
      <c r="AK36" s="6">
        <v>3.2519360955874239</v>
      </c>
      <c r="AL36" s="6">
        <v>3.2992685986776569</v>
      </c>
      <c r="AM36" s="6">
        <v>3.3469794617027349</v>
      </c>
      <c r="AN36" s="6">
        <v>3.3954037634168208</v>
      </c>
      <c r="AO36" s="6">
        <v>3.4331867866051047</v>
      </c>
      <c r="AP36" s="6">
        <v>3.4710642320581218</v>
      </c>
      <c r="AQ36" s="6">
        <v>3.5093890570209862</v>
      </c>
      <c r="AR36" s="6">
        <v>3.5481662207824143</v>
      </c>
      <c r="AS36" s="3">
        <v>3.5585169610909704</v>
      </c>
    </row>
    <row r="37" spans="1:45" x14ac:dyDescent="0.3">
      <c r="A37" s="191" t="s">
        <v>10</v>
      </c>
      <c r="B37" s="192" t="s">
        <v>94</v>
      </c>
      <c r="C37" s="192" t="s">
        <v>292</v>
      </c>
      <c r="D37" s="192" t="s">
        <v>274</v>
      </c>
      <c r="E37" s="192" t="s">
        <v>293</v>
      </c>
      <c r="F37" s="192" t="s">
        <v>7</v>
      </c>
      <c r="G37" s="192" t="s">
        <v>221</v>
      </c>
      <c r="H37" s="192" t="s">
        <v>222</v>
      </c>
      <c r="I37" s="6"/>
      <c r="J37" s="6"/>
      <c r="K37" s="6"/>
      <c r="L37" s="6"/>
      <c r="M37" s="6">
        <v>8.6000000000000076E-2</v>
      </c>
      <c r="N37" s="6">
        <v>6.5999999999999837E-2</v>
      </c>
      <c r="O37" s="6">
        <v>7.3999999999999955E-2</v>
      </c>
      <c r="P37" s="6">
        <v>8.5000000000000075E-2</v>
      </c>
      <c r="Q37" s="6">
        <v>8.5743867564367637E-2</v>
      </c>
      <c r="R37" s="6">
        <v>0.10424094751059076</v>
      </c>
      <c r="S37" s="6">
        <v>0.11682794432827764</v>
      </c>
      <c r="T37" s="6">
        <v>0.12745590466068607</v>
      </c>
      <c r="U37" s="6">
        <v>0.13463605014297947</v>
      </c>
      <c r="V37" s="6">
        <v>0.14403252148800988</v>
      </c>
      <c r="W37" s="6">
        <v>0.15416741381740279</v>
      </c>
      <c r="X37" s="6">
        <v>0.16430794344214916</v>
      </c>
      <c r="Y37" s="6">
        <v>0.17444230738466532</v>
      </c>
      <c r="Z37" s="6">
        <v>0.1840082846677798</v>
      </c>
      <c r="AA37" s="6">
        <v>0.19363397282993811</v>
      </c>
      <c r="AB37" s="6">
        <v>0.20365479544816389</v>
      </c>
      <c r="AC37" s="6">
        <v>0.2140384654123636</v>
      </c>
      <c r="AD37" s="6">
        <v>0.22481209147037601</v>
      </c>
      <c r="AE37" s="6">
        <v>0.23452677080873208</v>
      </c>
      <c r="AF37" s="6">
        <v>0.2440861779731669</v>
      </c>
      <c r="AG37" s="6">
        <v>0.25402091618604566</v>
      </c>
      <c r="AH37" s="6">
        <v>0.26430900822852016</v>
      </c>
      <c r="AI37" s="6">
        <v>0.2749398105106548</v>
      </c>
      <c r="AJ37" s="6">
        <v>0.28530114558696912</v>
      </c>
      <c r="AK37" s="6">
        <v>0.29547873081968951</v>
      </c>
      <c r="AL37" s="6">
        <v>0.30601300244418456</v>
      </c>
      <c r="AM37" s="6">
        <v>0.31687848809805791</v>
      </c>
      <c r="AN37" s="6">
        <v>0.32810685517879762</v>
      </c>
      <c r="AO37" s="6">
        <v>0.33822353366718821</v>
      </c>
      <c r="AP37" s="6">
        <v>0.34812585575274896</v>
      </c>
      <c r="AQ37" s="6">
        <v>0.35835076652758086</v>
      </c>
      <c r="AR37" s="6">
        <v>0.36891701593048959</v>
      </c>
      <c r="AS37" s="3">
        <v>0.3760320461050532</v>
      </c>
    </row>
    <row r="38" spans="1:45" ht="15" thickBot="1" x14ac:dyDescent="0.35">
      <c r="A38" s="193" t="s">
        <v>10</v>
      </c>
      <c r="B38" s="194" t="s">
        <v>94</v>
      </c>
      <c r="C38" s="194" t="s">
        <v>294</v>
      </c>
      <c r="D38" s="194" t="s">
        <v>274</v>
      </c>
      <c r="E38" s="194" t="s">
        <v>295</v>
      </c>
      <c r="F38" s="194" t="s">
        <v>7</v>
      </c>
      <c r="G38" s="194" t="s">
        <v>221</v>
      </c>
      <c r="H38" s="194" t="s">
        <v>222</v>
      </c>
      <c r="I38" s="7"/>
      <c r="J38" s="7"/>
      <c r="K38" s="7"/>
      <c r="L38" s="7"/>
      <c r="M38" s="7">
        <v>6.0000000000000053E-3</v>
      </c>
      <c r="N38" s="7">
        <v>8.0000000000000071E-3</v>
      </c>
      <c r="O38" s="7">
        <v>5.9999999999997833E-3</v>
      </c>
      <c r="P38" s="7">
        <v>8.999999999999897E-3</v>
      </c>
      <c r="Q38" s="7">
        <v>1.4377095333375944E-2</v>
      </c>
      <c r="R38" s="7">
        <v>0.14976055135077493</v>
      </c>
      <c r="S38" s="7">
        <v>0.23324784135322529</v>
      </c>
      <c r="T38" s="7">
        <v>0.31022515381596971</v>
      </c>
      <c r="U38" s="7">
        <v>0.35324102801520585</v>
      </c>
      <c r="V38" s="7">
        <v>0.41951943687628823</v>
      </c>
      <c r="W38" s="7">
        <v>0.49249940275413184</v>
      </c>
      <c r="X38" s="7">
        <v>0.56466819763026166</v>
      </c>
      <c r="Y38" s="7">
        <v>0.63769316024334133</v>
      </c>
      <c r="Z38" s="7">
        <v>0.70597132475771662</v>
      </c>
      <c r="AA38" s="7">
        <v>0.77660640763170719</v>
      </c>
      <c r="AB38" s="7">
        <v>0.85072963570581273</v>
      </c>
      <c r="AC38" s="7">
        <v>0.92804774867519946</v>
      </c>
      <c r="AD38" s="7">
        <v>1.008879086722295</v>
      </c>
      <c r="AE38" s="7">
        <v>1.0800307035748014</v>
      </c>
      <c r="AF38" s="7">
        <v>1.1526110765257149</v>
      </c>
      <c r="AG38" s="7">
        <v>1.2286168538998887</v>
      </c>
      <c r="AH38" s="7">
        <v>1.3077711593978889</v>
      </c>
      <c r="AI38" s="7">
        <v>1.3900565310545168</v>
      </c>
      <c r="AJ38" s="7">
        <v>1.4707401024414581</v>
      </c>
      <c r="AK38" s="7">
        <v>1.5527628394995445</v>
      </c>
      <c r="AL38" s="7">
        <v>1.6381689268158599</v>
      </c>
      <c r="AM38" s="7">
        <v>1.7266445925930172</v>
      </c>
      <c r="AN38" s="7">
        <v>1.8185643479912268</v>
      </c>
      <c r="AO38" s="7">
        <v>1.9004885411014527</v>
      </c>
      <c r="AP38" s="7">
        <v>1.9835243767146125</v>
      </c>
      <c r="AQ38" s="7">
        <v>2.0697191368960315</v>
      </c>
      <c r="AR38" s="7">
        <v>2.1591544816239008</v>
      </c>
      <c r="AS38" s="5">
        <v>2.2174850606456578</v>
      </c>
    </row>
    <row r="39" spans="1:45" x14ac:dyDescent="0.3">
      <c r="A39" s="189" t="s">
        <v>10</v>
      </c>
      <c r="B39" s="190" t="s">
        <v>113</v>
      </c>
      <c r="C39" s="190" t="s">
        <v>273</v>
      </c>
      <c r="D39" s="190" t="s">
        <v>274</v>
      </c>
      <c r="E39" s="190" t="s">
        <v>275</v>
      </c>
      <c r="F39" s="190" t="s">
        <v>7</v>
      </c>
      <c r="G39" s="190" t="s">
        <v>221</v>
      </c>
      <c r="H39" s="190" t="s">
        <v>222</v>
      </c>
      <c r="I39" s="28"/>
      <c r="J39" s="28"/>
      <c r="K39" s="28"/>
      <c r="L39" s="28"/>
      <c r="M39" s="28">
        <f t="shared" ref="M39:AS39" si="0">M28*1.1</f>
        <v>2.5299999999999892E-2</v>
      </c>
      <c r="N39" s="28">
        <f t="shared" si="0"/>
        <v>2.5299999999999892E-2</v>
      </c>
      <c r="O39" s="28">
        <f t="shared" si="0"/>
        <v>2.5299999999999902E-2</v>
      </c>
      <c r="P39" s="28">
        <f t="shared" si="0"/>
        <v>2.5299999999999902E-2</v>
      </c>
      <c r="Q39" s="28">
        <f t="shared" si="0"/>
        <v>2.7284952033948564E-2</v>
      </c>
      <c r="R39" s="28">
        <f t="shared" si="0"/>
        <v>6.3550711303182905E-2</v>
      </c>
      <c r="S39" s="28">
        <f t="shared" si="0"/>
        <v>8.494165985348337E-2</v>
      </c>
      <c r="T39" s="28">
        <f t="shared" si="0"/>
        <v>0.10569868469633273</v>
      </c>
      <c r="U39" s="28">
        <f t="shared" si="0"/>
        <v>0.11746578159400678</v>
      </c>
      <c r="V39" s="28">
        <f t="shared" si="0"/>
        <v>0.13541731728769046</v>
      </c>
      <c r="W39" s="28">
        <f t="shared" si="0"/>
        <v>0.15523970568844778</v>
      </c>
      <c r="X39" s="28">
        <f t="shared" si="0"/>
        <v>0.17465437713689907</v>
      </c>
      <c r="Y39" s="28">
        <f t="shared" si="0"/>
        <v>0.19434230557033053</v>
      </c>
      <c r="Z39" s="28">
        <f t="shared" si="0"/>
        <v>0.2125893722290515</v>
      </c>
      <c r="AA39" s="28">
        <f t="shared" si="0"/>
        <v>0.23164301519033442</v>
      </c>
      <c r="AB39" s="28">
        <f t="shared" si="0"/>
        <v>0.25161745389198387</v>
      </c>
      <c r="AC39" s="28">
        <f t="shared" si="0"/>
        <v>0.27242651914365285</v>
      </c>
      <c r="AD39" s="28">
        <f t="shared" si="0"/>
        <v>0.29416971836066935</v>
      </c>
      <c r="AE39" s="28">
        <f t="shared" si="0"/>
        <v>0.31301043688103858</v>
      </c>
      <c r="AF39" s="28">
        <f t="shared" si="0"/>
        <v>0.33249731590329745</v>
      </c>
      <c r="AG39" s="28">
        <f t="shared" si="0"/>
        <v>0.35289486614956317</v>
      </c>
      <c r="AH39" s="28">
        <f t="shared" si="0"/>
        <v>0.37411307099992419</v>
      </c>
      <c r="AI39" s="28">
        <f t="shared" si="0"/>
        <v>0.39615469257538216</v>
      </c>
      <c r="AJ39" s="28">
        <f t="shared" si="0"/>
        <v>0.41739292926515004</v>
      </c>
      <c r="AK39" s="28">
        <f t="shared" si="0"/>
        <v>0.43925446087833936</v>
      </c>
      <c r="AL39" s="28">
        <f t="shared" si="0"/>
        <v>0.46201295176821772</v>
      </c>
      <c r="AM39" s="28">
        <f t="shared" si="0"/>
        <v>0.48556709514560376</v>
      </c>
      <c r="AN39" s="28">
        <f t="shared" si="0"/>
        <v>0.51003435842919065</v>
      </c>
      <c r="AO39" s="28">
        <f t="shared" si="0"/>
        <v>0.531504957666879</v>
      </c>
      <c r="AP39" s="28">
        <f t="shared" si="0"/>
        <v>0.55353343978004332</v>
      </c>
      <c r="AQ39" s="28">
        <f t="shared" si="0"/>
        <v>0.5763982461208883</v>
      </c>
      <c r="AR39" s="28">
        <f t="shared" si="0"/>
        <v>0.60011223122777135</v>
      </c>
      <c r="AS39" s="21">
        <f t="shared" si="0"/>
        <v>0.6147099336659223</v>
      </c>
    </row>
    <row r="40" spans="1:45" x14ac:dyDescent="0.3">
      <c r="A40" s="191" t="s">
        <v>10</v>
      </c>
      <c r="B40" s="192" t="s">
        <v>113</v>
      </c>
      <c r="C40" s="192" t="s">
        <v>276</v>
      </c>
      <c r="D40" s="192" t="s">
        <v>274</v>
      </c>
      <c r="E40" s="192" t="s">
        <v>277</v>
      </c>
      <c r="F40" s="192" t="s">
        <v>7</v>
      </c>
      <c r="G40" s="192" t="s">
        <v>221</v>
      </c>
      <c r="H40" s="192" t="s">
        <v>222</v>
      </c>
      <c r="I40" s="6"/>
      <c r="J40" s="6"/>
      <c r="K40" s="6"/>
      <c r="L40" s="6"/>
      <c r="M40" s="6">
        <f t="shared" ref="M40:AR40" si="1">M29*1.1</f>
        <v>0</v>
      </c>
      <c r="N40" s="6">
        <f t="shared" si="1"/>
        <v>3.3000000000000279E-2</v>
      </c>
      <c r="O40" s="6">
        <f t="shared" si="1"/>
        <v>1.0669999999999999</v>
      </c>
      <c r="P40" s="6">
        <f t="shared" si="1"/>
        <v>0.8580000000000001</v>
      </c>
      <c r="Q40" s="6">
        <f t="shared" si="1"/>
        <v>0.86482537561888828</v>
      </c>
      <c r="R40" s="6">
        <f t="shared" si="1"/>
        <v>0.91390199312751952</v>
      </c>
      <c r="S40" s="6">
        <f t="shared" si="1"/>
        <v>0.94477872240139238</v>
      </c>
      <c r="T40" s="6">
        <f t="shared" si="1"/>
        <v>0.97475284376048021</v>
      </c>
      <c r="U40" s="6">
        <f t="shared" si="1"/>
        <v>1.002654916485874</v>
      </c>
      <c r="V40" s="6">
        <f t="shared" si="1"/>
        <v>1.0310786553087015</v>
      </c>
      <c r="W40" s="6">
        <f t="shared" si="1"/>
        <v>1.0612185430349743</v>
      </c>
      <c r="X40" s="6">
        <f t="shared" si="1"/>
        <v>1.0902919475353952</v>
      </c>
      <c r="Y40" s="6">
        <f t="shared" si="1"/>
        <v>1.1191035130789768</v>
      </c>
      <c r="Z40" s="6">
        <f t="shared" si="1"/>
        <v>1.1453252072842983</v>
      </c>
      <c r="AA40" s="6">
        <f t="shared" si="1"/>
        <v>1.1719030430729154</v>
      </c>
      <c r="AB40" s="6">
        <f t="shared" si="1"/>
        <v>1.198990795089373</v>
      </c>
      <c r="AC40" s="6">
        <f t="shared" si="1"/>
        <v>1.2264756267742598</v>
      </c>
      <c r="AD40" s="6">
        <f t="shared" si="1"/>
        <v>1.2544708144599093</v>
      </c>
      <c r="AE40" s="6">
        <f t="shared" si="1"/>
        <v>1.278280179222367</v>
      </c>
      <c r="AF40" s="6">
        <f t="shared" si="1"/>
        <v>1.3022004094072466</v>
      </c>
      <c r="AG40" s="6">
        <f t="shared" si="1"/>
        <v>1.326579242580179</v>
      </c>
      <c r="AH40" s="6">
        <f t="shared" si="1"/>
        <v>1.3513000152565608</v>
      </c>
      <c r="AI40" s="6">
        <f t="shared" si="1"/>
        <v>1.3763576833495057</v>
      </c>
      <c r="AJ40" s="6">
        <f t="shared" si="1"/>
        <v>1.3971379728686857</v>
      </c>
      <c r="AK40" s="6">
        <f t="shared" si="1"/>
        <v>1.417880118819874</v>
      </c>
      <c r="AL40" s="6">
        <f t="shared" si="1"/>
        <v>1.4389435194421307</v>
      </c>
      <c r="AM40" s="6">
        <f t="shared" si="1"/>
        <v>1.4601977709925824</v>
      </c>
      <c r="AN40" s="6">
        <f t="shared" si="1"/>
        <v>1.4817779328455967</v>
      </c>
      <c r="AO40" s="6">
        <f t="shared" si="1"/>
        <v>1.4988985539375164</v>
      </c>
      <c r="AP40" s="6">
        <f t="shared" si="1"/>
        <v>1.5158629022142858</v>
      </c>
      <c r="AQ40" s="6">
        <f t="shared" si="1"/>
        <v>1.5330358199086414</v>
      </c>
      <c r="AR40" s="6">
        <f t="shared" si="1"/>
        <v>1.5504264994099239</v>
      </c>
      <c r="AS40" s="3">
        <f t="shared" ref="AS40" si="2">AS29*1.1</f>
        <v>1.5558466915010634</v>
      </c>
    </row>
    <row r="41" spans="1:45" x14ac:dyDescent="0.3">
      <c r="A41" s="191" t="s">
        <v>10</v>
      </c>
      <c r="B41" s="192" t="s">
        <v>113</v>
      </c>
      <c r="C41" s="192" t="s">
        <v>278</v>
      </c>
      <c r="D41" s="192" t="s">
        <v>274</v>
      </c>
      <c r="E41" s="192" t="s">
        <v>279</v>
      </c>
      <c r="F41" s="192" t="s">
        <v>7</v>
      </c>
      <c r="G41" s="192" t="s">
        <v>221</v>
      </c>
      <c r="H41" s="192" t="s">
        <v>222</v>
      </c>
      <c r="I41" s="6"/>
      <c r="J41" s="6"/>
      <c r="K41" s="6"/>
      <c r="L41" s="6"/>
      <c r="M41" s="6">
        <f>M30*1.1</f>
        <v>3.3385000000000003E-3</v>
      </c>
      <c r="N41" s="6">
        <f>N30*1.1</f>
        <v>2.6790500000000005E-3</v>
      </c>
      <c r="O41" s="6">
        <f t="shared" ref="O41:AB41" si="3">O30*1.1</f>
        <v>3.4402500000000002E-3</v>
      </c>
      <c r="P41" s="6">
        <f t="shared" si="3"/>
        <v>3.2312500000000002E-3</v>
      </c>
      <c r="Q41" s="6">
        <f t="shared" si="3"/>
        <v>7.6281904531795295E-3</v>
      </c>
      <c r="R41" s="6">
        <f t="shared" si="3"/>
        <v>9.1840115086609442E-2</v>
      </c>
      <c r="S41" s="6">
        <f t="shared" si="3"/>
        <v>0.14122212275983431</v>
      </c>
      <c r="T41" s="6">
        <f t="shared" si="3"/>
        <v>0.18930764144444237</v>
      </c>
      <c r="U41" s="6">
        <f t="shared" si="3"/>
        <v>0.21581073426926631</v>
      </c>
      <c r="V41" s="6">
        <f t="shared" si="3"/>
        <v>0.25723000871876123</v>
      </c>
      <c r="W41" s="6">
        <f t="shared" si="3"/>
        <v>0.30306378278544932</v>
      </c>
      <c r="X41" s="6">
        <f t="shared" si="3"/>
        <v>0.34795815324091139</v>
      </c>
      <c r="Y41" s="6">
        <f t="shared" si="3"/>
        <v>0.39353915816702251</v>
      </c>
      <c r="Z41" s="6">
        <f t="shared" si="3"/>
        <v>0.43579397784710089</v>
      </c>
      <c r="AA41" s="6">
        <f t="shared" si="3"/>
        <v>0.48000166567999908</v>
      </c>
      <c r="AB41" s="6">
        <f t="shared" si="3"/>
        <v>0.5263981917380508</v>
      </c>
      <c r="AC41" s="6">
        <f t="shared" ref="AC41:AS49" si="4">AC30*1.1</f>
        <v>0.57478201211794555</v>
      </c>
      <c r="AD41" s="6">
        <f t="shared" si="4"/>
        <v>0.62538793370737533</v>
      </c>
      <c r="AE41" s="6">
        <f t="shared" si="4"/>
        <v>0.66922451617423306</v>
      </c>
      <c r="AF41" s="6">
        <f t="shared" si="4"/>
        <v>0.71465718631821418</v>
      </c>
      <c r="AG41" s="6">
        <f t="shared" si="4"/>
        <v>0.76225891932820944</v>
      </c>
      <c r="AH41" s="6">
        <f t="shared" si="4"/>
        <v>0.8118178596166894</v>
      </c>
      <c r="AI41" s="6">
        <f t="shared" si="4"/>
        <v>0.86334220583912868</v>
      </c>
      <c r="AJ41" s="6">
        <f t="shared" si="4"/>
        <v>0.91317168223864931</v>
      </c>
      <c r="AK41" s="6">
        <f t="shared" si="4"/>
        <v>0.96455279299552843</v>
      </c>
      <c r="AL41" s="6">
        <f t="shared" si="4"/>
        <v>1.0180792650092778</v>
      </c>
      <c r="AM41" s="6">
        <f t="shared" si="4"/>
        <v>1.07351269732448</v>
      </c>
      <c r="AN41" s="6">
        <f t="shared" si="4"/>
        <v>1.1311302344537524</v>
      </c>
      <c r="AO41" s="6">
        <f t="shared" si="4"/>
        <v>1.1817687328231155</v>
      </c>
      <c r="AP41" s="6">
        <f t="shared" si="4"/>
        <v>1.2338084038706196</v>
      </c>
      <c r="AQ41" s="6">
        <f t="shared" si="4"/>
        <v>1.2878547530689741</v>
      </c>
      <c r="AR41" s="6">
        <f t="shared" si="4"/>
        <v>1.343936817476918</v>
      </c>
      <c r="AS41" s="3">
        <f>AS30*1.1</f>
        <v>1.3787021707050524</v>
      </c>
    </row>
    <row r="42" spans="1:45" x14ac:dyDescent="0.3">
      <c r="A42" s="191" t="s">
        <v>10</v>
      </c>
      <c r="B42" s="192" t="s">
        <v>113</v>
      </c>
      <c r="C42" s="192" t="s">
        <v>280</v>
      </c>
      <c r="D42" s="192" t="s">
        <v>274</v>
      </c>
      <c r="E42" s="192" t="s">
        <v>281</v>
      </c>
      <c r="F42" s="192" t="s">
        <v>7</v>
      </c>
      <c r="G42" s="192" t="s">
        <v>221</v>
      </c>
      <c r="H42" s="192" t="s">
        <v>222</v>
      </c>
      <c r="I42" s="6"/>
      <c r="J42" s="6"/>
      <c r="K42" s="6"/>
      <c r="L42" s="6"/>
      <c r="M42" s="6">
        <f t="shared" ref="M42:AB42" si="5">M31*1.1</f>
        <v>9.1234769999999858E-3</v>
      </c>
      <c r="N42" s="6">
        <f t="shared" si="5"/>
        <v>8.78058500000003E-3</v>
      </c>
      <c r="O42" s="6">
        <f t="shared" si="5"/>
        <v>7.0601960000000134E-3</v>
      </c>
      <c r="P42" s="6">
        <f t="shared" si="5"/>
        <v>8.9070189999999778E-3</v>
      </c>
      <c r="Q42" s="6">
        <f t="shared" si="5"/>
        <v>8.6195623287776864E-3</v>
      </c>
      <c r="R42" s="6">
        <f t="shared" si="5"/>
        <v>1.4888718660885796E-2</v>
      </c>
      <c r="S42" s="6">
        <f t="shared" si="5"/>
        <v>2.0158890883161668E-2</v>
      </c>
      <c r="T42" s="6">
        <f t="shared" si="5"/>
        <v>2.3629082781775695E-2</v>
      </c>
      <c r="U42" s="6">
        <f t="shared" si="5"/>
        <v>2.5863885351867569E-2</v>
      </c>
      <c r="V42" s="6">
        <f t="shared" si="5"/>
        <v>2.8864410438482778E-2</v>
      </c>
      <c r="W42" s="6">
        <f t="shared" si="5"/>
        <v>3.2034277687111416E-2</v>
      </c>
      <c r="X42" s="6">
        <f t="shared" si="5"/>
        <v>3.5398721526457802E-2</v>
      </c>
      <c r="Y42" s="6">
        <f t="shared" si="5"/>
        <v>3.8713440032765209E-2</v>
      </c>
      <c r="Z42" s="6">
        <f t="shared" si="5"/>
        <v>4.2006046325383808E-2</v>
      </c>
      <c r="AA42" s="6">
        <f t="shared" si="5"/>
        <v>4.5136442110625272E-2</v>
      </c>
      <c r="AB42" s="6">
        <f t="shared" si="5"/>
        <v>4.8411518777332165E-2</v>
      </c>
      <c r="AC42" s="6">
        <f t="shared" si="4"/>
        <v>5.1828139287496917E-2</v>
      </c>
      <c r="AD42" s="6">
        <f t="shared" si="4"/>
        <v>5.5380835954480845E-2</v>
      </c>
      <c r="AE42" s="6">
        <f t="shared" si="4"/>
        <v>5.8890274650885706E-2</v>
      </c>
      <c r="AF42" s="6">
        <f t="shared" si="4"/>
        <v>6.2074246306717554E-2</v>
      </c>
      <c r="AG42" s="6">
        <f t="shared" si="4"/>
        <v>6.5389188187995204E-2</v>
      </c>
      <c r="AH42" s="6">
        <f t="shared" si="4"/>
        <v>6.8843891829224374E-2</v>
      </c>
      <c r="AI42" s="6">
        <f t="shared" si="4"/>
        <v>7.2427099045381513E-2</v>
      </c>
      <c r="AJ42" s="6">
        <f t="shared" si="4"/>
        <v>7.6288373357091974E-2</v>
      </c>
      <c r="AK42" s="6">
        <f t="shared" si="4"/>
        <v>7.9812864268564682E-2</v>
      </c>
      <c r="AL42" s="6">
        <f t="shared" si="4"/>
        <v>8.3464002225577344E-2</v>
      </c>
      <c r="AM42" s="6">
        <f t="shared" si="4"/>
        <v>8.7250840360878268E-2</v>
      </c>
      <c r="AN42" s="6">
        <f t="shared" si="4"/>
        <v>9.1166464076988668E-2</v>
      </c>
      <c r="AO42" s="6">
        <f t="shared" si="4"/>
        <v>9.5030129963090085E-2</v>
      </c>
      <c r="AP42" s="6">
        <f t="shared" si="4"/>
        <v>9.8551081037017235E-2</v>
      </c>
      <c r="AQ42" s="6">
        <f t="shared" si="4"/>
        <v>0.10218752081592755</v>
      </c>
      <c r="AR42" s="6">
        <f t="shared" si="4"/>
        <v>0.10595499954239543</v>
      </c>
      <c r="AS42" s="3">
        <f t="shared" si="4"/>
        <v>0.10935673295959195</v>
      </c>
    </row>
    <row r="43" spans="1:45" x14ac:dyDescent="0.3">
      <c r="A43" s="191" t="s">
        <v>10</v>
      </c>
      <c r="B43" s="192" t="s">
        <v>113</v>
      </c>
      <c r="C43" s="192" t="s">
        <v>282</v>
      </c>
      <c r="D43" s="192" t="s">
        <v>274</v>
      </c>
      <c r="E43" s="192" t="s">
        <v>283</v>
      </c>
      <c r="F43" s="192" t="s">
        <v>7</v>
      </c>
      <c r="G43" s="192" t="s">
        <v>221</v>
      </c>
      <c r="H43" s="192" t="s">
        <v>222</v>
      </c>
      <c r="I43" s="6"/>
      <c r="J43" s="6"/>
      <c r="K43" s="6"/>
      <c r="L43" s="6"/>
      <c r="M43" s="6">
        <f t="shared" ref="M43:AB43" si="6">M32*1.1</f>
        <v>1.7187500000000001E-2</v>
      </c>
      <c r="N43" s="6">
        <f t="shared" si="6"/>
        <v>1.7500999999999857E-2</v>
      </c>
      <c r="O43" s="6">
        <f t="shared" si="6"/>
        <v>1.2100000000000133E-2</v>
      </c>
      <c r="P43" s="6">
        <f t="shared" si="6"/>
        <v>1.5399999999999772E-2</v>
      </c>
      <c r="Q43" s="6">
        <f t="shared" si="6"/>
        <v>1.5764707651337695E-2</v>
      </c>
      <c r="R43" s="6">
        <f t="shared" si="6"/>
        <v>2.106476287448485E-2</v>
      </c>
      <c r="S43" s="6">
        <f t="shared" si="6"/>
        <v>2.4180549561756349E-2</v>
      </c>
      <c r="T43" s="6">
        <f t="shared" si="6"/>
        <v>2.724396432591383E-2</v>
      </c>
      <c r="U43" s="6">
        <f t="shared" si="6"/>
        <v>2.9130569574907984E-2</v>
      </c>
      <c r="V43" s="6">
        <f t="shared" si="6"/>
        <v>3.1815814241354892E-2</v>
      </c>
      <c r="W43" s="6">
        <f t="shared" si="6"/>
        <v>3.4766508558411409E-2</v>
      </c>
      <c r="X43" s="6">
        <f t="shared" si="6"/>
        <v>3.7643820585674018E-2</v>
      </c>
      <c r="Y43" s="6">
        <f t="shared" si="6"/>
        <v>4.0554357506049916E-2</v>
      </c>
      <c r="Z43" s="6">
        <f t="shared" si="6"/>
        <v>4.3239648770308371E-2</v>
      </c>
      <c r="AA43" s="6">
        <f t="shared" si="6"/>
        <v>4.6039573398984672E-2</v>
      </c>
      <c r="AB43" s="6">
        <f t="shared" si="6"/>
        <v>4.8963862489666589E-2</v>
      </c>
      <c r="AC43" s="6">
        <f t="shared" si="4"/>
        <v>5.1999692331423542E-2</v>
      </c>
      <c r="AD43" s="6">
        <f t="shared" si="4"/>
        <v>5.5161847507104893E-2</v>
      </c>
      <c r="AE43" s="6">
        <f t="shared" si="4"/>
        <v>5.7885022577367419E-2</v>
      </c>
      <c r="AF43" s="6">
        <f t="shared" si="4"/>
        <v>6.0702263065625484E-2</v>
      </c>
      <c r="AG43" s="6">
        <f t="shared" si="4"/>
        <v>6.3642138524668782E-2</v>
      </c>
      <c r="AH43" s="6">
        <f t="shared" si="4"/>
        <v>6.6690977925940031E-2</v>
      </c>
      <c r="AI43" s="6">
        <f t="shared" si="4"/>
        <v>6.9849343062821284E-2</v>
      </c>
      <c r="AJ43" s="6">
        <f t="shared" si="4"/>
        <v>7.2834460284829636E-2</v>
      </c>
      <c r="AK43" s="6">
        <f t="shared" si="4"/>
        <v>7.5908786470256742E-2</v>
      </c>
      <c r="AL43" s="6">
        <f t="shared" si="4"/>
        <v>7.9102087547169755E-2</v>
      </c>
      <c r="AM43" s="6">
        <f t="shared" si="4"/>
        <v>8.2399010971928949E-2</v>
      </c>
      <c r="AN43" s="6">
        <f t="shared" si="4"/>
        <v>8.5817040103201472E-2</v>
      </c>
      <c r="AO43" s="6">
        <f t="shared" si="4"/>
        <v>8.8780043873041697E-2</v>
      </c>
      <c r="AP43" s="6">
        <f t="shared" si="4"/>
        <v>9.1822142248783073E-2</v>
      </c>
      <c r="AQ43" s="6">
        <f t="shared" si="4"/>
        <v>9.4973931159853753E-2</v>
      </c>
      <c r="AR43" s="6">
        <f t="shared" si="4"/>
        <v>9.8236849010211361E-2</v>
      </c>
      <c r="AS43" s="3">
        <f t="shared" si="4"/>
        <v>0.10014342785393017</v>
      </c>
    </row>
    <row r="44" spans="1:45" x14ac:dyDescent="0.3">
      <c r="A44" s="191" t="s">
        <v>10</v>
      </c>
      <c r="B44" s="192" t="s">
        <v>113</v>
      </c>
      <c r="C44" s="192" t="s">
        <v>284</v>
      </c>
      <c r="D44" s="192" t="s">
        <v>274</v>
      </c>
      <c r="E44" s="192" t="s">
        <v>285</v>
      </c>
      <c r="F44" s="192" t="s">
        <v>7</v>
      </c>
      <c r="G44" s="192" t="s">
        <v>221</v>
      </c>
      <c r="H44" s="192" t="s">
        <v>222</v>
      </c>
      <c r="I44" s="6"/>
      <c r="J44" s="6"/>
      <c r="K44" s="6"/>
      <c r="L44" s="6"/>
      <c r="M44" s="6">
        <f t="shared" ref="M44:AB44" si="7">M33*1.1</f>
        <v>6.6000000000000003E-2</v>
      </c>
      <c r="N44" s="6">
        <f t="shared" si="7"/>
        <v>7.0400000000000004E-2</v>
      </c>
      <c r="O44" s="6">
        <f t="shared" si="7"/>
        <v>0.10670000000000002</v>
      </c>
      <c r="P44" s="6">
        <f t="shared" si="7"/>
        <v>9.5700000000000007E-2</v>
      </c>
      <c r="Q44" s="6">
        <f t="shared" si="7"/>
        <v>9.8819669501450741E-2</v>
      </c>
      <c r="R44" s="6">
        <f t="shared" si="7"/>
        <v>0.12552024636857154</v>
      </c>
      <c r="S44" s="6">
        <f t="shared" si="7"/>
        <v>0.14105689960980883</v>
      </c>
      <c r="T44" s="6">
        <f t="shared" si="7"/>
        <v>0.15655057158830707</v>
      </c>
      <c r="U44" s="6">
        <f t="shared" si="7"/>
        <v>0.16631665401341514</v>
      </c>
      <c r="V44" s="6">
        <f t="shared" si="7"/>
        <v>0.17995719799274582</v>
      </c>
      <c r="W44" s="6">
        <f t="shared" si="7"/>
        <v>0.19493563331489352</v>
      </c>
      <c r="X44" s="6">
        <f t="shared" si="7"/>
        <v>0.20949720364376614</v>
      </c>
      <c r="Y44" s="6">
        <f t="shared" si="7"/>
        <v>0.22422369252744984</v>
      </c>
      <c r="Z44" s="6">
        <f t="shared" si="7"/>
        <v>0.23777024810903788</v>
      </c>
      <c r="AA44" s="6">
        <f t="shared" si="7"/>
        <v>0.25191621867515296</v>
      </c>
      <c r="AB44" s="6">
        <f t="shared" si="7"/>
        <v>0.26667290860599602</v>
      </c>
      <c r="AC44" s="6">
        <f t="shared" si="4"/>
        <v>0.28197426160807826</v>
      </c>
      <c r="AD44" s="6">
        <f t="shared" si="4"/>
        <v>0.29789722132609842</v>
      </c>
      <c r="AE44" s="6">
        <f t="shared" si="4"/>
        <v>0.31154228896573566</v>
      </c>
      <c r="AF44" s="6">
        <f t="shared" si="4"/>
        <v>0.32570026978600092</v>
      </c>
      <c r="AG44" s="6">
        <f t="shared" si="4"/>
        <v>0.34046092280328477</v>
      </c>
      <c r="AH44" s="6">
        <f t="shared" si="4"/>
        <v>0.35575230285976833</v>
      </c>
      <c r="AI44" s="6">
        <f t="shared" si="4"/>
        <v>0.37157856971882863</v>
      </c>
      <c r="AJ44" s="6">
        <f t="shared" si="4"/>
        <v>0.38640057738943268</v>
      </c>
      <c r="AK44" s="6">
        <f t="shared" si="4"/>
        <v>0.4017091594776635</v>
      </c>
      <c r="AL44" s="6">
        <f t="shared" si="4"/>
        <v>0.41759937422439142</v>
      </c>
      <c r="AM44" s="6">
        <f t="shared" si="4"/>
        <v>0.43399055175785028</v>
      </c>
      <c r="AN44" s="6">
        <f t="shared" si="4"/>
        <v>0.45097376853672189</v>
      </c>
      <c r="AO44" s="6">
        <f t="shared" si="4"/>
        <v>0.46559374724906638</v>
      </c>
      <c r="AP44" s="6">
        <f t="shared" si="4"/>
        <v>0.48064792831072684</v>
      </c>
      <c r="AQ44" s="6">
        <f t="shared" si="4"/>
        <v>0.49623632146004004</v>
      </c>
      <c r="AR44" s="6">
        <f t="shared" si="4"/>
        <v>0.51236422591459174</v>
      </c>
      <c r="AS44" s="3">
        <f t="shared" si="4"/>
        <v>0.52150909890927821</v>
      </c>
    </row>
    <row r="45" spans="1:45" x14ac:dyDescent="0.3">
      <c r="A45" s="191" t="s">
        <v>10</v>
      </c>
      <c r="B45" s="192" t="s">
        <v>113</v>
      </c>
      <c r="C45" s="192" t="s">
        <v>286</v>
      </c>
      <c r="D45" s="192" t="s">
        <v>274</v>
      </c>
      <c r="E45" s="192" t="s">
        <v>287</v>
      </c>
      <c r="F45" s="192" t="s">
        <v>7</v>
      </c>
      <c r="G45" s="192" t="s">
        <v>221</v>
      </c>
      <c r="H45" s="192" t="s">
        <v>222</v>
      </c>
      <c r="I45" s="6"/>
      <c r="J45" s="6"/>
      <c r="K45" s="6"/>
      <c r="L45" s="6"/>
      <c r="M45" s="6">
        <f t="shared" ref="M45:AB45" si="8">M34*1.1</f>
        <v>2.3471756880000021E-2</v>
      </c>
      <c r="N45" s="6">
        <f t="shared" si="8"/>
        <v>4.132344062000002E-2</v>
      </c>
      <c r="O45" s="6">
        <f t="shared" si="8"/>
        <v>0.17032834500000002</v>
      </c>
      <c r="P45" s="6">
        <f t="shared" si="8"/>
        <v>0.12819644354000004</v>
      </c>
      <c r="Q45" s="6">
        <f t="shared" si="8"/>
        <v>0.13006909284043749</v>
      </c>
      <c r="R45" s="6">
        <f t="shared" si="8"/>
        <v>0.15850159601588526</v>
      </c>
      <c r="S45" s="6">
        <f t="shared" si="8"/>
        <v>0.17607111549561688</v>
      </c>
      <c r="T45" s="6">
        <f t="shared" si="8"/>
        <v>0.19254781496114148</v>
      </c>
      <c r="U45" s="6">
        <f t="shared" si="8"/>
        <v>0.20339596514101843</v>
      </c>
      <c r="V45" s="6">
        <f t="shared" si="8"/>
        <v>0.21796964584902631</v>
      </c>
      <c r="W45" s="6">
        <f t="shared" si="8"/>
        <v>0.23385058856903926</v>
      </c>
      <c r="X45" s="6">
        <f t="shared" si="8"/>
        <v>0.24943767361822322</v>
      </c>
      <c r="Y45" s="6">
        <f t="shared" si="8"/>
        <v>0.26512327611126935</v>
      </c>
      <c r="Z45" s="6">
        <f t="shared" si="8"/>
        <v>0.27967549551413901</v>
      </c>
      <c r="AA45" s="6">
        <f t="shared" si="8"/>
        <v>0.29465946904381479</v>
      </c>
      <c r="AB45" s="6">
        <f t="shared" si="8"/>
        <v>0.31026486890253568</v>
      </c>
      <c r="AC45" s="6">
        <f t="shared" si="4"/>
        <v>0.32642873132970823</v>
      </c>
      <c r="AD45" s="6">
        <f t="shared" si="4"/>
        <v>0.34321838640283497</v>
      </c>
      <c r="AE45" s="6">
        <f t="shared" si="4"/>
        <v>0.35785906750037727</v>
      </c>
      <c r="AF45" s="6">
        <f t="shared" si="4"/>
        <v>0.37275477719553973</v>
      </c>
      <c r="AG45" s="6">
        <f t="shared" si="4"/>
        <v>0.38825492542602275</v>
      </c>
      <c r="AH45" s="6">
        <f t="shared" si="4"/>
        <v>0.40429810658835302</v>
      </c>
      <c r="AI45" s="6">
        <f t="shared" si="4"/>
        <v>0.42088125160616263</v>
      </c>
      <c r="AJ45" s="6">
        <f t="shared" si="4"/>
        <v>0.43656654785999011</v>
      </c>
      <c r="AK45" s="6">
        <f t="shared" si="4"/>
        <v>0.4524710716620548</v>
      </c>
      <c r="AL45" s="6">
        <f t="shared" si="4"/>
        <v>0.46895320387362971</v>
      </c>
      <c r="AM45" s="6">
        <f t="shared" si="4"/>
        <v>0.48594365926863153</v>
      </c>
      <c r="AN45" s="6">
        <f t="shared" si="4"/>
        <v>0.5035219331139168</v>
      </c>
      <c r="AO45" s="6">
        <f t="shared" si="4"/>
        <v>0.51886107982448182</v>
      </c>
      <c r="AP45" s="6">
        <f t="shared" si="4"/>
        <v>0.53436620908869947</v>
      </c>
      <c r="AQ45" s="6">
        <f t="shared" si="4"/>
        <v>0.55039720202054754</v>
      </c>
      <c r="AR45" s="6">
        <f t="shared" si="4"/>
        <v>0.56696772541342977</v>
      </c>
      <c r="AS45" s="3">
        <f t="shared" si="4"/>
        <v>0.57686090085750186</v>
      </c>
    </row>
    <row r="46" spans="1:45" x14ac:dyDescent="0.3">
      <c r="A46" s="191" t="s">
        <v>10</v>
      </c>
      <c r="B46" s="192" t="s">
        <v>113</v>
      </c>
      <c r="C46" s="192" t="s">
        <v>288</v>
      </c>
      <c r="D46" s="192" t="s">
        <v>274</v>
      </c>
      <c r="E46" s="192" t="s">
        <v>289</v>
      </c>
      <c r="F46" s="192" t="s">
        <v>7</v>
      </c>
      <c r="G46" s="192" t="s">
        <v>221</v>
      </c>
      <c r="H46" s="192" t="s">
        <v>222</v>
      </c>
      <c r="I46" s="6"/>
      <c r="J46" s="6"/>
      <c r="K46" s="6"/>
      <c r="L46" s="6"/>
      <c r="M46" s="6">
        <f t="shared" ref="M46:AB46" si="9">M35*1.1</f>
        <v>6.6000000000000059E-2</v>
      </c>
      <c r="N46" s="6">
        <f t="shared" si="9"/>
        <v>7.6999999999999832E-2</v>
      </c>
      <c r="O46" s="6">
        <f t="shared" si="9"/>
        <v>4.537485700000015E-2</v>
      </c>
      <c r="P46" s="6">
        <f t="shared" si="9"/>
        <v>5.3616266000000405E-2</v>
      </c>
      <c r="Q46" s="6">
        <f t="shared" si="9"/>
        <v>5.187214928413169E-2</v>
      </c>
      <c r="R46" s="6">
        <f t="shared" si="9"/>
        <v>9.7853881362153616E-2</v>
      </c>
      <c r="S46" s="6">
        <f t="shared" si="9"/>
        <v>0.13546964521996374</v>
      </c>
      <c r="T46" s="6">
        <f t="shared" si="9"/>
        <v>0.16097844657324759</v>
      </c>
      <c r="U46" s="6">
        <f t="shared" si="9"/>
        <v>0.17711224685727653</v>
      </c>
      <c r="V46" s="6">
        <f t="shared" si="9"/>
        <v>0.19914238415967753</v>
      </c>
      <c r="W46" s="6">
        <f t="shared" si="9"/>
        <v>0.22252304064944436</v>
      </c>
      <c r="X46" s="6">
        <f t="shared" si="9"/>
        <v>0.24716467294177225</v>
      </c>
      <c r="Y46" s="6">
        <f t="shared" si="9"/>
        <v>0.27151111230039393</v>
      </c>
      <c r="Z46" s="6">
        <f t="shared" si="9"/>
        <v>0.29555520563346471</v>
      </c>
      <c r="AA46" s="6">
        <f t="shared" si="9"/>
        <v>0.31861272653375472</v>
      </c>
      <c r="AB46" s="6">
        <f t="shared" si="9"/>
        <v>0.34274865355366879</v>
      </c>
      <c r="AC46" s="6">
        <f t="shared" si="4"/>
        <v>0.36793232268170634</v>
      </c>
      <c r="AD46" s="6">
        <f t="shared" si="4"/>
        <v>0.394138538934941</v>
      </c>
      <c r="AE46" s="6">
        <f t="shared" si="4"/>
        <v>0.41973331251693879</v>
      </c>
      <c r="AF46" s="6">
        <f t="shared" si="4"/>
        <v>0.44323215903826479</v>
      </c>
      <c r="AG46" s="6">
        <f t="shared" si="4"/>
        <v>0.46771699583307824</v>
      </c>
      <c r="AH46" s="6">
        <f t="shared" si="4"/>
        <v>0.49323647987423341</v>
      </c>
      <c r="AI46" s="6">
        <f t="shared" si="4"/>
        <v>0.51971573043486208</v>
      </c>
      <c r="AJ46" s="6">
        <f t="shared" si="4"/>
        <v>0.54799847116454603</v>
      </c>
      <c r="AK46" s="6">
        <f t="shared" si="4"/>
        <v>0.57410831056491363</v>
      </c>
      <c r="AL46" s="6">
        <f t="shared" si="4"/>
        <v>0.60117496184951469</v>
      </c>
      <c r="AM46" s="6">
        <f t="shared" si="4"/>
        <v>0.6292475510018678</v>
      </c>
      <c r="AN46" s="6">
        <f t="shared" si="4"/>
        <v>0.65829324498816988</v>
      </c>
      <c r="AO46" s="6">
        <f t="shared" si="4"/>
        <v>0.68666033517296943</v>
      </c>
      <c r="AP46" s="6">
        <f t="shared" si="4"/>
        <v>0.71280785343653175</v>
      </c>
      <c r="AQ46" s="6">
        <f t="shared" si="4"/>
        <v>0.73983110615453995</v>
      </c>
      <c r="AR46" s="6">
        <f t="shared" si="4"/>
        <v>0.7678356042785347</v>
      </c>
      <c r="AS46" s="3">
        <f t="shared" si="4"/>
        <v>0.79236991488121278</v>
      </c>
    </row>
    <row r="47" spans="1:45" x14ac:dyDescent="0.3">
      <c r="A47" s="191" t="s">
        <v>10</v>
      </c>
      <c r="B47" s="192" t="s">
        <v>113</v>
      </c>
      <c r="C47" s="192" t="s">
        <v>290</v>
      </c>
      <c r="D47" s="192" t="s">
        <v>274</v>
      </c>
      <c r="E47" s="192" t="s">
        <v>291</v>
      </c>
      <c r="F47" s="192" t="s">
        <v>7</v>
      </c>
      <c r="G47" s="192" t="s">
        <v>221</v>
      </c>
      <c r="H47" s="192" t="s">
        <v>222</v>
      </c>
      <c r="I47" s="6"/>
      <c r="J47" s="6"/>
      <c r="K47" s="6"/>
      <c r="L47" s="6"/>
      <c r="M47" s="6">
        <f t="shared" ref="M47:AB47" si="10">M36*1.1</f>
        <v>2.0789999999999997</v>
      </c>
      <c r="N47" s="6">
        <f t="shared" si="10"/>
        <v>2.1986800000000004</v>
      </c>
      <c r="O47" s="6">
        <f t="shared" si="10"/>
        <v>2.0349999999999997</v>
      </c>
      <c r="P47" s="6">
        <f t="shared" si="10"/>
        <v>2.1841599999999999</v>
      </c>
      <c r="Q47" s="6">
        <f t="shared" si="10"/>
        <v>2.2022119051798219</v>
      </c>
      <c r="R47" s="6">
        <f t="shared" si="10"/>
        <v>2.3242429475262916</v>
      </c>
      <c r="S47" s="6">
        <f t="shared" si="10"/>
        <v>2.3991646973060146</v>
      </c>
      <c r="T47" s="6">
        <f t="shared" si="10"/>
        <v>2.4739748219804834</v>
      </c>
      <c r="U47" s="6">
        <f t="shared" si="10"/>
        <v>2.5439215728392983</v>
      </c>
      <c r="V47" s="6">
        <f t="shared" si="10"/>
        <v>2.6150111450418061</v>
      </c>
      <c r="W47" s="6">
        <f t="shared" si="10"/>
        <v>2.6905067806432976</v>
      </c>
      <c r="X47" s="6">
        <f t="shared" si="10"/>
        <v>2.7629803972534948</v>
      </c>
      <c r="Y47" s="6">
        <f t="shared" si="10"/>
        <v>2.8348821802248598</v>
      </c>
      <c r="Z47" s="6">
        <f t="shared" si="10"/>
        <v>2.9000135225943722</v>
      </c>
      <c r="AA47" s="6">
        <f t="shared" si="10"/>
        <v>2.9663611698594003</v>
      </c>
      <c r="AB47" s="6">
        <f t="shared" si="10"/>
        <v>3.0339446253915927</v>
      </c>
      <c r="AC47" s="6">
        <f t="shared" si="4"/>
        <v>3.1024687176175059</v>
      </c>
      <c r="AD47" s="6">
        <f t="shared" si="4"/>
        <v>3.1722422905188075</v>
      </c>
      <c r="AE47" s="6">
        <f t="shared" si="4"/>
        <v>3.2310106672793228</v>
      </c>
      <c r="AF47" s="6">
        <f t="shared" si="4"/>
        <v>3.2905547648893316</v>
      </c>
      <c r="AG47" s="6">
        <f t="shared" si="4"/>
        <v>3.3512196135025074</v>
      </c>
      <c r="AH47" s="6">
        <f t="shared" si="4"/>
        <v>3.4126847081732223</v>
      </c>
      <c r="AI47" s="6">
        <f t="shared" si="4"/>
        <v>3.4749517329222588</v>
      </c>
      <c r="AJ47" s="6">
        <f t="shared" si="4"/>
        <v>3.5258375094616734</v>
      </c>
      <c r="AK47" s="6">
        <f t="shared" si="4"/>
        <v>3.5771297051461666</v>
      </c>
      <c r="AL47" s="6">
        <f t="shared" si="4"/>
        <v>3.6291954585454227</v>
      </c>
      <c r="AM47" s="6">
        <f t="shared" si="4"/>
        <v>3.6816774078730088</v>
      </c>
      <c r="AN47" s="6">
        <f t="shared" si="4"/>
        <v>3.734944139758503</v>
      </c>
      <c r="AO47" s="6">
        <f t="shared" si="4"/>
        <v>3.7765054652656156</v>
      </c>
      <c r="AP47" s="6">
        <f t="shared" si="4"/>
        <v>3.8181706552639341</v>
      </c>
      <c r="AQ47" s="6">
        <f t="shared" si="4"/>
        <v>3.8603279627230851</v>
      </c>
      <c r="AR47" s="6">
        <f t="shared" si="4"/>
        <v>3.9029828428606561</v>
      </c>
      <c r="AS47" s="3">
        <f t="shared" si="4"/>
        <v>3.9143686572000678</v>
      </c>
    </row>
    <row r="48" spans="1:45" x14ac:dyDescent="0.3">
      <c r="A48" s="191" t="s">
        <v>10</v>
      </c>
      <c r="B48" s="192" t="s">
        <v>113</v>
      </c>
      <c r="C48" s="192" t="s">
        <v>292</v>
      </c>
      <c r="D48" s="192" t="s">
        <v>274</v>
      </c>
      <c r="E48" s="192" t="s">
        <v>293</v>
      </c>
      <c r="F48" s="192" t="s">
        <v>7</v>
      </c>
      <c r="G48" s="192" t="s">
        <v>221</v>
      </c>
      <c r="H48" s="192" t="s">
        <v>222</v>
      </c>
      <c r="I48" s="6"/>
      <c r="J48" s="6"/>
      <c r="K48" s="6"/>
      <c r="L48" s="6"/>
      <c r="M48" s="6">
        <f t="shared" ref="M48:AB48" si="11">M37*1.1</f>
        <v>9.4600000000000087E-2</v>
      </c>
      <c r="N48" s="6">
        <f t="shared" si="11"/>
        <v>7.2599999999999831E-2</v>
      </c>
      <c r="O48" s="6">
        <f t="shared" si="11"/>
        <v>8.1399999999999958E-2</v>
      </c>
      <c r="P48" s="6">
        <f t="shared" si="11"/>
        <v>9.3500000000000097E-2</v>
      </c>
      <c r="Q48" s="6">
        <f t="shared" si="11"/>
        <v>9.4318254320804415E-2</v>
      </c>
      <c r="R48" s="6">
        <f t="shared" si="11"/>
        <v>0.11466504226164985</v>
      </c>
      <c r="S48" s="6">
        <f t="shared" si="11"/>
        <v>0.12851073876110541</v>
      </c>
      <c r="T48" s="6">
        <f t="shared" si="11"/>
        <v>0.1402014951267547</v>
      </c>
      <c r="U48" s="6">
        <f t="shared" si="11"/>
        <v>0.14809965515727744</v>
      </c>
      <c r="V48" s="6">
        <f t="shared" si="11"/>
        <v>0.15843577363681088</v>
      </c>
      <c r="W48" s="6">
        <f t="shared" si="11"/>
        <v>0.16958415519914308</v>
      </c>
      <c r="X48" s="6">
        <f t="shared" si="11"/>
        <v>0.1807387377863641</v>
      </c>
      <c r="Y48" s="6">
        <f t="shared" si="11"/>
        <v>0.19188653812313186</v>
      </c>
      <c r="Z48" s="6">
        <f t="shared" si="11"/>
        <v>0.20240911313455778</v>
      </c>
      <c r="AA48" s="6">
        <f t="shared" si="11"/>
        <v>0.21299737011293193</v>
      </c>
      <c r="AB48" s="6">
        <f t="shared" si="11"/>
        <v>0.2240202749929803</v>
      </c>
      <c r="AC48" s="6">
        <f t="shared" si="4"/>
        <v>0.23544231195359996</v>
      </c>
      <c r="AD48" s="6">
        <f t="shared" si="4"/>
        <v>0.24729330061741364</v>
      </c>
      <c r="AE48" s="6">
        <f t="shared" si="4"/>
        <v>0.25797944788960531</v>
      </c>
      <c r="AF48" s="6">
        <f t="shared" si="4"/>
        <v>0.26849479577048363</v>
      </c>
      <c r="AG48" s="6">
        <f t="shared" si="4"/>
        <v>0.27942300780465024</v>
      </c>
      <c r="AH48" s="6">
        <f t="shared" si="4"/>
        <v>0.2907399090513722</v>
      </c>
      <c r="AI48" s="6">
        <f t="shared" si="4"/>
        <v>0.30243379156172029</v>
      </c>
      <c r="AJ48" s="6">
        <f t="shared" si="4"/>
        <v>0.31383126014566604</v>
      </c>
      <c r="AK48" s="6">
        <f t="shared" si="4"/>
        <v>0.3250266039016585</v>
      </c>
      <c r="AL48" s="6">
        <f t="shared" si="4"/>
        <v>0.33661430268860304</v>
      </c>
      <c r="AM48" s="6">
        <f t="shared" si="4"/>
        <v>0.34856633690786371</v>
      </c>
      <c r="AN48" s="6">
        <f t="shared" si="4"/>
        <v>0.36091754069667742</v>
      </c>
      <c r="AO48" s="6">
        <f t="shared" si="4"/>
        <v>0.37204588703390706</v>
      </c>
      <c r="AP48" s="6">
        <f t="shared" si="4"/>
        <v>0.3829384413280239</v>
      </c>
      <c r="AQ48" s="6">
        <f t="shared" si="4"/>
        <v>0.39418584318033895</v>
      </c>
      <c r="AR48" s="6">
        <f t="shared" si="4"/>
        <v>0.40580871752353859</v>
      </c>
      <c r="AS48" s="3">
        <f t="shared" si="4"/>
        <v>0.41363525071555857</v>
      </c>
    </row>
    <row r="49" spans="1:45" ht="15" thickBot="1" x14ac:dyDescent="0.35">
      <c r="A49" s="193" t="s">
        <v>10</v>
      </c>
      <c r="B49" s="194" t="s">
        <v>113</v>
      </c>
      <c r="C49" s="194" t="s">
        <v>294</v>
      </c>
      <c r="D49" s="194" t="s">
        <v>274</v>
      </c>
      <c r="E49" s="194" t="s">
        <v>295</v>
      </c>
      <c r="F49" s="194" t="s">
        <v>7</v>
      </c>
      <c r="G49" s="194" t="s">
        <v>221</v>
      </c>
      <c r="H49" s="194" t="s">
        <v>222</v>
      </c>
      <c r="I49" s="7"/>
      <c r="J49" s="7"/>
      <c r="K49" s="7"/>
      <c r="L49" s="7"/>
      <c r="M49" s="7">
        <f t="shared" ref="M49:AB49" si="12">M38*1.1</f>
        <v>6.600000000000006E-3</v>
      </c>
      <c r="N49" s="7">
        <f t="shared" si="12"/>
        <v>8.8000000000000092E-3</v>
      </c>
      <c r="O49" s="7">
        <f t="shared" si="12"/>
        <v>6.5999999999997623E-3</v>
      </c>
      <c r="P49" s="7">
        <f t="shared" si="12"/>
        <v>9.8999999999998881E-3</v>
      </c>
      <c r="Q49" s="7">
        <f t="shared" si="12"/>
        <v>1.5814804866713539E-2</v>
      </c>
      <c r="R49" s="7">
        <f t="shared" si="12"/>
        <v>0.16473660648585242</v>
      </c>
      <c r="S49" s="7">
        <f t="shared" si="12"/>
        <v>0.25657262548854787</v>
      </c>
      <c r="T49" s="7">
        <f t="shared" si="12"/>
        <v>0.34124766919756672</v>
      </c>
      <c r="U49" s="7">
        <f t="shared" si="12"/>
        <v>0.38856513081672645</v>
      </c>
      <c r="V49" s="7">
        <f t="shared" si="12"/>
        <v>0.46147138056391707</v>
      </c>
      <c r="W49" s="7">
        <f t="shared" si="12"/>
        <v>0.54174934302954503</v>
      </c>
      <c r="X49" s="7">
        <f t="shared" si="12"/>
        <v>0.62113501739328791</v>
      </c>
      <c r="Y49" s="7">
        <f t="shared" si="12"/>
        <v>0.70146247626767555</v>
      </c>
      <c r="Z49" s="7">
        <f t="shared" si="12"/>
        <v>0.77656845723348833</v>
      </c>
      <c r="AA49" s="7">
        <f t="shared" si="12"/>
        <v>0.85426704839487799</v>
      </c>
      <c r="AB49" s="7">
        <f t="shared" si="12"/>
        <v>0.93580259927639409</v>
      </c>
      <c r="AC49" s="7">
        <f t="shared" si="4"/>
        <v>1.0208525235427195</v>
      </c>
      <c r="AD49" s="7">
        <f t="shared" si="4"/>
        <v>1.1097669953945246</v>
      </c>
      <c r="AE49" s="7">
        <f t="shared" si="4"/>
        <v>1.1880337739322815</v>
      </c>
      <c r="AF49" s="7">
        <f t="shared" si="4"/>
        <v>1.2678721841782865</v>
      </c>
      <c r="AG49" s="7">
        <f t="shared" si="4"/>
        <v>1.3514785392898776</v>
      </c>
      <c r="AH49" s="7">
        <f t="shared" si="4"/>
        <v>1.4385482753376779</v>
      </c>
      <c r="AI49" s="7">
        <f t="shared" si="4"/>
        <v>1.5290621841599685</v>
      </c>
      <c r="AJ49" s="7">
        <f t="shared" si="4"/>
        <v>1.617814112685604</v>
      </c>
      <c r="AK49" s="7">
        <f t="shared" si="4"/>
        <v>1.7080391234494992</v>
      </c>
      <c r="AL49" s="7">
        <f t="shared" si="4"/>
        <v>1.8019858194974461</v>
      </c>
      <c r="AM49" s="7">
        <f t="shared" si="4"/>
        <v>1.899309051852319</v>
      </c>
      <c r="AN49" s="7">
        <f t="shared" si="4"/>
        <v>2.0004207827903495</v>
      </c>
      <c r="AO49" s="7">
        <f t="shared" si="4"/>
        <v>2.090537395211598</v>
      </c>
      <c r="AP49" s="7">
        <f t="shared" si="4"/>
        <v>2.1818768143860741</v>
      </c>
      <c r="AQ49" s="7">
        <f t="shared" si="4"/>
        <v>2.2766910505856348</v>
      </c>
      <c r="AR49" s="7">
        <f t="shared" si="4"/>
        <v>2.3750699297862909</v>
      </c>
      <c r="AS49" s="5">
        <f t="shared" si="4"/>
        <v>2.4392335667102238</v>
      </c>
    </row>
    <row r="50" spans="1:45" x14ac:dyDescent="0.3">
      <c r="A50" s="195" t="s">
        <v>10</v>
      </c>
      <c r="B50" s="196" t="s">
        <v>94</v>
      </c>
      <c r="C50" s="196" t="s">
        <v>296</v>
      </c>
      <c r="D50" s="196" t="s">
        <v>274</v>
      </c>
      <c r="E50" s="196" t="s">
        <v>297</v>
      </c>
      <c r="F50" s="196" t="s">
        <v>7</v>
      </c>
      <c r="G50" s="196" t="s">
        <v>221</v>
      </c>
      <c r="H50" s="196" t="s">
        <v>222</v>
      </c>
      <c r="I50" s="28"/>
      <c r="J50" s="28"/>
      <c r="K50" s="28"/>
      <c r="L50" s="28"/>
      <c r="M50" s="28">
        <v>6.0609880000000005E-2</v>
      </c>
      <c r="N50" s="28">
        <v>7.0929060000000044E-2</v>
      </c>
      <c r="O50" s="28">
        <v>4.9140960000000011E-2</v>
      </c>
      <c r="P50" s="28">
        <v>5.0893699999999986E-2</v>
      </c>
      <c r="Q50" s="28">
        <v>5.5735334938851744E-2</v>
      </c>
      <c r="R50" s="28">
        <v>5.1879998030134489E-2</v>
      </c>
      <c r="S50" s="28">
        <v>4.7815174992153653E-2</v>
      </c>
      <c r="T50" s="28">
        <v>4.3672870763769467E-2</v>
      </c>
      <c r="U50" s="28">
        <v>4.2964820579402208E-2</v>
      </c>
      <c r="V50" s="28">
        <v>4.5102317405482817E-2</v>
      </c>
      <c r="W50" s="28">
        <v>4.7405327372764705E-2</v>
      </c>
      <c r="X50" s="28">
        <v>4.9573221380471877E-2</v>
      </c>
      <c r="Y50" s="28">
        <v>5.1717257348240619E-2</v>
      </c>
      <c r="Z50" s="28">
        <v>5.9247722668625769E-2</v>
      </c>
      <c r="AA50" s="28">
        <v>6.6831362308105324E-2</v>
      </c>
      <c r="AB50" s="28">
        <v>7.4468181795066202E-2</v>
      </c>
      <c r="AC50" s="28">
        <v>8.2158186688612023E-2</v>
      </c>
      <c r="AD50" s="28">
        <v>8.9901382578565725E-2</v>
      </c>
      <c r="AE50" s="28">
        <v>9.7255425504178594E-2</v>
      </c>
      <c r="AF50" s="28">
        <v>0.10466250742529276</v>
      </c>
      <c r="AG50" s="28">
        <v>0.11212263158561669</v>
      </c>
      <c r="AH50" s="28">
        <v>0.11963580124343254</v>
      </c>
      <c r="AI50" s="28">
        <v>0.12720201967159661</v>
      </c>
      <c r="AJ50" s="28">
        <v>0.13525103321575438</v>
      </c>
      <c r="AK50" s="28">
        <v>0.14335296763625871</v>
      </c>
      <c r="AL50" s="28">
        <v>0.15150782464126344</v>
      </c>
      <c r="AM50" s="28">
        <v>0.15971560594495038</v>
      </c>
      <c r="AN50" s="28">
        <v>0.16797631326752677</v>
      </c>
      <c r="AO50" s="28">
        <v>0.17589131717755246</v>
      </c>
      <c r="AP50" s="28">
        <v>0.18385914821559851</v>
      </c>
      <c r="AQ50" s="28">
        <v>0.19187980717071251</v>
      </c>
      <c r="AR50" s="28">
        <v>0.19995329483404817</v>
      </c>
      <c r="AS50" s="21">
        <v>0.20807961199886527</v>
      </c>
    </row>
    <row r="51" spans="1:45" x14ac:dyDescent="0.3">
      <c r="A51" s="197" t="s">
        <v>10</v>
      </c>
      <c r="B51" s="198" t="s">
        <v>94</v>
      </c>
      <c r="C51" s="198" t="s">
        <v>298</v>
      </c>
      <c r="D51" s="198" t="s">
        <v>274</v>
      </c>
      <c r="E51" s="198" t="s">
        <v>299</v>
      </c>
      <c r="F51" s="198" t="s">
        <v>7</v>
      </c>
      <c r="G51" s="198" t="s">
        <v>221</v>
      </c>
      <c r="H51" s="198" t="s">
        <v>222</v>
      </c>
      <c r="I51" s="6"/>
      <c r="J51" s="6"/>
      <c r="K51" s="6"/>
      <c r="L51" s="6"/>
      <c r="M51" s="6">
        <v>3.8757859999999998E-2</v>
      </c>
      <c r="N51" s="6">
        <v>7.5775330000000002E-2</v>
      </c>
      <c r="O51" s="6">
        <v>6.7287200000000005E-2</v>
      </c>
      <c r="P51" s="6">
        <v>8.2450190000000007E-2</v>
      </c>
      <c r="Q51" s="6">
        <v>8.3221936998246801E-2</v>
      </c>
      <c r="R51" s="6">
        <v>8.5543420883445687E-2</v>
      </c>
      <c r="S51" s="6">
        <v>8.7084136760399403E-2</v>
      </c>
      <c r="T51" s="6">
        <v>8.8615837528955133E-2</v>
      </c>
      <c r="U51" s="6">
        <v>9.007874604277899E-2</v>
      </c>
      <c r="V51" s="6">
        <v>9.1577001898933599E-2</v>
      </c>
      <c r="W51" s="6">
        <v>9.315539278357636E-2</v>
      </c>
      <c r="X51" s="6">
        <v>9.4664151621626863E-2</v>
      </c>
      <c r="Y51" s="6">
        <v>9.6156616076314774E-2</v>
      </c>
      <c r="Z51" s="6">
        <v>9.7549037505942265E-2</v>
      </c>
      <c r="AA51" s="6">
        <v>9.8959612291388083E-2</v>
      </c>
      <c r="AB51" s="6">
        <v>0.10038853834889903</v>
      </c>
      <c r="AC51" s="6">
        <v>0.10183601469441204</v>
      </c>
      <c r="AD51" s="6">
        <v>0.10330224144355077</v>
      </c>
      <c r="AE51" s="6">
        <v>0.10454072024874773</v>
      </c>
      <c r="AF51" s="6">
        <v>0.10579250782513051</v>
      </c>
      <c r="AG51" s="6">
        <v>0.10705772029746312</v>
      </c>
      <c r="AH51" s="6">
        <v>0.10833647431225239</v>
      </c>
      <c r="AI51" s="6">
        <v>0.1096288870377463</v>
      </c>
      <c r="AJ51" s="6">
        <v>0.11069152244490431</v>
      </c>
      <c r="AK51" s="6">
        <v>0.11176323795751122</v>
      </c>
      <c r="AL51" s="6">
        <v>0.11284409472748255</v>
      </c>
      <c r="AM51" s="6">
        <v>0.11393415412250446</v>
      </c>
      <c r="AN51" s="6">
        <v>0.11503347772603345</v>
      </c>
      <c r="AO51" s="6">
        <v>0.11589782779164942</v>
      </c>
      <c r="AP51" s="6">
        <v>0.11676790177264706</v>
      </c>
      <c r="AQ51" s="6">
        <v>0.11764372791692709</v>
      </c>
      <c r="AR51" s="6">
        <v>0.11852533454778295</v>
      </c>
      <c r="AS51" s="3">
        <v>0.1194127500639004</v>
      </c>
    </row>
    <row r="52" spans="1:45" x14ac:dyDescent="0.3">
      <c r="A52" s="197" t="s">
        <v>10</v>
      </c>
      <c r="B52" s="198" t="s">
        <v>94</v>
      </c>
      <c r="C52" s="198" t="s">
        <v>300</v>
      </c>
      <c r="D52" s="198" t="s">
        <v>274</v>
      </c>
      <c r="E52" s="198" t="s">
        <v>301</v>
      </c>
      <c r="F52" s="198" t="s">
        <v>7</v>
      </c>
      <c r="G52" s="198" t="s">
        <v>221</v>
      </c>
      <c r="H52" s="198" t="s">
        <v>222</v>
      </c>
      <c r="I52" s="6"/>
      <c r="J52" s="6"/>
      <c r="K52" s="6"/>
      <c r="L52" s="6"/>
      <c r="M52" s="6">
        <v>1.6383669999999993E-2</v>
      </c>
      <c r="N52" s="6">
        <v>2.272200000000002E-4</v>
      </c>
      <c r="O52" s="6">
        <v>2.6503599999999974E-3</v>
      </c>
      <c r="P52" s="6">
        <v>5.5811100000000037E-3</v>
      </c>
      <c r="Q52" s="6">
        <v>5.2942433960707046E-3</v>
      </c>
      <c r="R52" s="6">
        <v>5.0054197903295315E-3</v>
      </c>
      <c r="S52" s="6">
        <v>4.7017394036657466E-3</v>
      </c>
      <c r="T52" s="6">
        <v>4.3919454279194269E-3</v>
      </c>
      <c r="U52" s="6">
        <v>4.3435483039221505E-3</v>
      </c>
      <c r="V52" s="6">
        <v>4.5120870015599376E-3</v>
      </c>
      <c r="W52" s="6">
        <v>4.6933994862698031E-3</v>
      </c>
      <c r="X52" s="6">
        <v>4.8640186893995907E-3</v>
      </c>
      <c r="Y52" s="6">
        <v>5.0326340082684322E-3</v>
      </c>
      <c r="Z52" s="6">
        <v>5.6114647084915467E-3</v>
      </c>
      <c r="AA52" s="6">
        <v>6.1943133464123501E-3</v>
      </c>
      <c r="AB52" s="6">
        <v>6.7811799220308597E-3</v>
      </c>
      <c r="AC52" s="6">
        <v>7.3720644353470199E-3</v>
      </c>
      <c r="AD52" s="6">
        <v>7.9669668863608968E-3</v>
      </c>
      <c r="AE52" s="6">
        <v>8.5314157460716772E-3</v>
      </c>
      <c r="AF52" s="6">
        <v>9.0998825434801395E-3</v>
      </c>
      <c r="AG52" s="6">
        <v>9.6723672785862976E-3</v>
      </c>
      <c r="AH52" s="6">
        <v>1.0248869951390134E-2</v>
      </c>
      <c r="AI52" s="6">
        <v>1.0829390561891659E-2</v>
      </c>
      <c r="AJ52" s="6">
        <v>1.1446027206138049E-2</v>
      </c>
      <c r="AK52" s="6">
        <v>1.2066681788082123E-2</v>
      </c>
      <c r="AL52" s="6">
        <v>1.2691354307723873E-2</v>
      </c>
      <c r="AM52" s="6">
        <v>1.3320044765063335E-2</v>
      </c>
      <c r="AN52" s="6">
        <v>1.3952753160100428E-2</v>
      </c>
      <c r="AO52" s="6">
        <v>1.4558463470707234E-2</v>
      </c>
      <c r="AP52" s="6">
        <v>1.5168191719011702E-2</v>
      </c>
      <c r="AQ52" s="6">
        <v>1.5781937905013841E-2</v>
      </c>
      <c r="AR52" s="6">
        <v>1.6399702028713669E-2</v>
      </c>
      <c r="AS52" s="3">
        <v>1.7021484090111214E-2</v>
      </c>
    </row>
    <row r="53" spans="1:45" x14ac:dyDescent="0.3">
      <c r="A53" s="197" t="s">
        <v>10</v>
      </c>
      <c r="B53" s="198" t="s">
        <v>94</v>
      </c>
      <c r="C53" s="198" t="s">
        <v>302</v>
      </c>
      <c r="D53" s="198" t="s">
        <v>274</v>
      </c>
      <c r="E53" s="198" t="s">
        <v>303</v>
      </c>
      <c r="F53" s="198" t="s">
        <v>7</v>
      </c>
      <c r="G53" s="198" t="s">
        <v>221</v>
      </c>
      <c r="H53" s="198" t="s">
        <v>222</v>
      </c>
      <c r="I53" s="6"/>
      <c r="J53" s="6"/>
      <c r="K53" s="6"/>
      <c r="L53" s="6"/>
      <c r="M53" s="6">
        <v>0.114763</v>
      </c>
      <c r="N53" s="6">
        <v>0.12259999000000002</v>
      </c>
      <c r="O53" s="6">
        <v>0.12913851000000001</v>
      </c>
      <c r="P53" s="6">
        <v>0.12728586</v>
      </c>
      <c r="Q53" s="6">
        <v>0.12856741174088046</v>
      </c>
      <c r="R53" s="6">
        <v>0.13303173719711905</v>
      </c>
      <c r="S53" s="6">
        <v>0.13590686315587283</v>
      </c>
      <c r="T53" s="6">
        <v>0.13877183502285007</v>
      </c>
      <c r="U53" s="6">
        <v>0.141489981961547</v>
      </c>
      <c r="V53" s="6">
        <v>0.14425788332116313</v>
      </c>
      <c r="W53" s="6">
        <v>0.14717844538227792</v>
      </c>
      <c r="X53" s="6">
        <v>0.14997526381437526</v>
      </c>
      <c r="Y53" s="6">
        <v>0.15274631878370323</v>
      </c>
      <c r="Z53" s="6">
        <v>0.15529469474699847</v>
      </c>
      <c r="AA53" s="6">
        <v>0.15788002175263346</v>
      </c>
      <c r="AB53" s="6">
        <v>0.16050270783977988</v>
      </c>
      <c r="AC53" s="6">
        <v>0.16316316331481406</v>
      </c>
      <c r="AD53" s="6">
        <v>0.16586180075130999</v>
      </c>
      <c r="AE53" s="6">
        <v>0.1681379651311356</v>
      </c>
      <c r="AF53" s="6">
        <v>0.17044109258954243</v>
      </c>
      <c r="AG53" s="6">
        <v>0.17277142253816688</v>
      </c>
      <c r="AH53" s="6">
        <v>0.17512919546430999</v>
      </c>
      <c r="AI53" s="6">
        <v>0.17751465293093383</v>
      </c>
      <c r="AJ53" s="6">
        <v>0.17946400976356686</v>
      </c>
      <c r="AK53" s="6">
        <v>0.18143161153621376</v>
      </c>
      <c r="AL53" s="6">
        <v>0.1834175843243098</v>
      </c>
      <c r="AM53" s="6">
        <v>0.1854220546481393</v>
      </c>
      <c r="AN53" s="6">
        <v>0.18744514947283519</v>
      </c>
      <c r="AO53" s="6">
        <v>0.18902610841480824</v>
      </c>
      <c r="AP53" s="6">
        <v>0.19061839292035709</v>
      </c>
      <c r="AQ53" s="6">
        <v>0.19222206122750021</v>
      </c>
      <c r="AR53" s="6">
        <v>0.19383717172969123</v>
      </c>
      <c r="AS53" s="3">
        <v>0.19546378297581826</v>
      </c>
    </row>
    <row r="54" spans="1:45" x14ac:dyDescent="0.3">
      <c r="A54" s="197" t="s">
        <v>10</v>
      </c>
      <c r="B54" s="198" t="s">
        <v>94</v>
      </c>
      <c r="C54" s="198" t="s">
        <v>304</v>
      </c>
      <c r="D54" s="198" t="s">
        <v>274</v>
      </c>
      <c r="E54" s="198" t="s">
        <v>305</v>
      </c>
      <c r="F54" s="198" t="s">
        <v>7</v>
      </c>
      <c r="G54" s="198" t="s">
        <v>221</v>
      </c>
      <c r="H54" s="198" t="s">
        <v>222</v>
      </c>
      <c r="I54" s="6"/>
      <c r="J54" s="6"/>
      <c r="K54" s="6"/>
      <c r="L54" s="6"/>
      <c r="M54" s="6">
        <v>7.2000000000000008E-2</v>
      </c>
      <c r="N54" s="6">
        <v>7.2000000000000008E-2</v>
      </c>
      <c r="O54" s="6">
        <v>7.2000000000000008E-2</v>
      </c>
      <c r="P54" s="6">
        <v>7.2000000000000008E-2</v>
      </c>
      <c r="Q54" s="6">
        <v>7.2297148115638254E-2</v>
      </c>
      <c r="R54" s="6">
        <v>7.5611036296663298E-2</v>
      </c>
      <c r="S54" s="6">
        <v>7.7420759932322489E-2</v>
      </c>
      <c r="T54" s="6">
        <v>7.9222105504911655E-2</v>
      </c>
      <c r="U54" s="6">
        <v>8.1314098083322711E-2</v>
      </c>
      <c r="V54" s="6">
        <v>8.3784255449054448E-2</v>
      </c>
      <c r="W54" s="6">
        <v>8.6403470053709158E-2</v>
      </c>
      <c r="X54" s="6">
        <v>8.8914404556392754E-2</v>
      </c>
      <c r="Y54" s="6">
        <v>9.1408204295387901E-2</v>
      </c>
      <c r="Z54" s="6">
        <v>9.4353792999523844E-2</v>
      </c>
      <c r="AA54" s="6">
        <v>9.7340492445123217E-2</v>
      </c>
      <c r="AB54" s="6">
        <v>0.10036868961926079</v>
      </c>
      <c r="AC54" s="6">
        <v>0.10343877365924338</v>
      </c>
      <c r="AD54" s="6">
        <v>0.10655113585260331</v>
      </c>
      <c r="AE54" s="6">
        <v>0.10927594813777088</v>
      </c>
      <c r="AF54" s="6">
        <v>0.11203239851288578</v>
      </c>
      <c r="AG54" s="6">
        <v>0.11482071403754254</v>
      </c>
      <c r="AH54" s="6">
        <v>0.11764112279150302</v>
      </c>
      <c r="AI54" s="6">
        <v>0.12049385387469341</v>
      </c>
      <c r="AJ54" s="6">
        <v>0.12304448146249317</v>
      </c>
      <c r="AK54" s="6">
        <v>0.1256184787994139</v>
      </c>
      <c r="AL54" s="6">
        <v>0.12821596545624012</v>
      </c>
      <c r="AM54" s="6">
        <v>0.13083706142565432</v>
      </c>
      <c r="AN54" s="6">
        <v>0.13348188712223619</v>
      </c>
      <c r="AO54" s="6">
        <v>0.135719806820775</v>
      </c>
      <c r="AP54" s="6">
        <v>0.1379745338856217</v>
      </c>
      <c r="AQ54" s="6">
        <v>0.14024612355010185</v>
      </c>
      <c r="AR54" s="6">
        <v>0.14253463119495674</v>
      </c>
      <c r="AS54" s="3">
        <v>0.1448401123483429</v>
      </c>
    </row>
    <row r="55" spans="1:45" ht="15" thickBot="1" x14ac:dyDescent="0.35">
      <c r="A55" s="199" t="s">
        <v>10</v>
      </c>
      <c r="B55" s="200" t="s">
        <v>94</v>
      </c>
      <c r="C55" s="200" t="s">
        <v>306</v>
      </c>
      <c r="D55" s="200" t="s">
        <v>274</v>
      </c>
      <c r="E55" s="200" t="s">
        <v>307</v>
      </c>
      <c r="F55" s="200" t="s">
        <v>7</v>
      </c>
      <c r="G55" s="200" t="s">
        <v>221</v>
      </c>
      <c r="H55" s="200" t="s">
        <v>222</v>
      </c>
      <c r="I55" s="7"/>
      <c r="J55" s="7"/>
      <c r="K55" s="7"/>
      <c r="L55" s="7"/>
      <c r="M55" s="7">
        <v>3.0000000000000001E-3</v>
      </c>
      <c r="N55" s="7">
        <v>1E-3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1.7140963009777081E-5</v>
      </c>
      <c r="AB55" s="7">
        <v>7.8767645634509383E-5</v>
      </c>
      <c r="AC55" s="7">
        <v>1.4084201218037646E-4</v>
      </c>
      <c r="AD55" s="7">
        <v>2.0336406264738482E-4</v>
      </c>
      <c r="AE55" s="7">
        <v>2.6313717436909521E-4</v>
      </c>
      <c r="AF55" s="7">
        <v>3.2335797001194384E-4</v>
      </c>
      <c r="AG55" s="7">
        <v>3.8402644957593116E-4</v>
      </c>
      <c r="AH55" s="7">
        <v>4.4514261306105585E-4</v>
      </c>
      <c r="AI55" s="7">
        <v>5.0670646046731879E-4</v>
      </c>
      <c r="AJ55" s="7">
        <v>5.7291539101106534E-4</v>
      </c>
      <c r="AK55" s="7">
        <v>6.3957200547595013E-4</v>
      </c>
      <c r="AL55" s="7">
        <v>7.0667630386197101E-4</v>
      </c>
      <c r="AM55" s="7">
        <v>7.742282861691336E-4</v>
      </c>
      <c r="AN55" s="7">
        <v>8.4222795239742793E-4</v>
      </c>
      <c r="AO55" s="7">
        <v>9.0779911682981095E-4</v>
      </c>
      <c r="AP55" s="7">
        <v>9.7381796518332961E-4</v>
      </c>
      <c r="AQ55" s="7">
        <v>1.0402844974579844E-3</v>
      </c>
      <c r="AR55" s="7">
        <v>1.1071987136537769E-3</v>
      </c>
      <c r="AS55" s="5">
        <v>1.1745606137707116E-3</v>
      </c>
    </row>
    <row r="56" spans="1:45" x14ac:dyDescent="0.3">
      <c r="A56" s="195" t="s">
        <v>10</v>
      </c>
      <c r="B56" s="196" t="s">
        <v>113</v>
      </c>
      <c r="C56" s="196" t="s">
        <v>296</v>
      </c>
      <c r="D56" s="196" t="s">
        <v>274</v>
      </c>
      <c r="E56" s="196" t="s">
        <v>297</v>
      </c>
      <c r="F56" s="196" t="s">
        <v>7</v>
      </c>
      <c r="G56" s="196" t="s">
        <v>221</v>
      </c>
      <c r="H56" s="196" t="s">
        <v>222</v>
      </c>
      <c r="I56" s="28"/>
      <c r="J56" s="28"/>
      <c r="K56" s="28"/>
      <c r="L56" s="28"/>
      <c r="M56" s="28">
        <f>+M50*1.01</f>
        <v>6.1215978800000008E-2</v>
      </c>
      <c r="N56" s="28">
        <f t="shared" ref="N56:AS61" si="13">+N50*1.01</f>
        <v>7.1638350600000039E-2</v>
      </c>
      <c r="O56" s="28">
        <f t="shared" si="13"/>
        <v>4.9632369600000011E-2</v>
      </c>
      <c r="P56" s="28">
        <f t="shared" si="13"/>
        <v>5.1402636999999987E-2</v>
      </c>
      <c r="Q56" s="28">
        <f t="shared" si="13"/>
        <v>5.6292688288240258E-2</v>
      </c>
      <c r="R56" s="28">
        <f t="shared" si="13"/>
        <v>5.2398798010435836E-2</v>
      </c>
      <c r="S56" s="28">
        <f t="shared" si="13"/>
        <v>4.829332674207519E-2</v>
      </c>
      <c r="T56" s="28">
        <f t="shared" si="13"/>
        <v>4.4109599471407163E-2</v>
      </c>
      <c r="U56" s="28">
        <f t="shared" si="13"/>
        <v>4.3394468785196233E-2</v>
      </c>
      <c r="V56" s="28">
        <f t="shared" si="13"/>
        <v>4.5553340579537645E-2</v>
      </c>
      <c r="W56" s="28">
        <f t="shared" si="13"/>
        <v>4.7879380646492352E-2</v>
      </c>
      <c r="X56" s="28">
        <f t="shared" si="13"/>
        <v>5.00689535942766E-2</v>
      </c>
      <c r="Y56" s="28">
        <f t="shared" si="13"/>
        <v>5.2234429921723023E-2</v>
      </c>
      <c r="Z56" s="28">
        <f t="shared" si="13"/>
        <v>5.984019989531203E-2</v>
      </c>
      <c r="AA56" s="28">
        <f t="shared" si="13"/>
        <v>6.7499675931186373E-2</v>
      </c>
      <c r="AB56" s="28">
        <f t="shared" si="13"/>
        <v>7.5212863613016864E-2</v>
      </c>
      <c r="AC56" s="28">
        <f t="shared" si="13"/>
        <v>8.2979768555498143E-2</v>
      </c>
      <c r="AD56" s="28">
        <f t="shared" si="13"/>
        <v>9.0800396404351377E-2</v>
      </c>
      <c r="AE56" s="28">
        <f t="shared" si="13"/>
        <v>9.8227979759220388E-2</v>
      </c>
      <c r="AF56" s="28">
        <f t="shared" si="13"/>
        <v>0.10570913249954569</v>
      </c>
      <c r="AG56" s="28">
        <f t="shared" si="13"/>
        <v>0.11324385790147286</v>
      </c>
      <c r="AH56" s="28">
        <f t="shared" si="13"/>
        <v>0.12083215925586686</v>
      </c>
      <c r="AI56" s="28">
        <f t="shared" si="13"/>
        <v>0.12847403986831257</v>
      </c>
      <c r="AJ56" s="28">
        <f t="shared" si="13"/>
        <v>0.13660354354791193</v>
      </c>
      <c r="AK56" s="28">
        <f t="shared" si="13"/>
        <v>0.1447864973126213</v>
      </c>
      <c r="AL56" s="28">
        <f t="shared" si="13"/>
        <v>0.15302290288767609</v>
      </c>
      <c r="AM56" s="28">
        <f t="shared" si="13"/>
        <v>0.1613127620043999</v>
      </c>
      <c r="AN56" s="28">
        <f t="shared" si="13"/>
        <v>0.16965607640020203</v>
      </c>
      <c r="AO56" s="28">
        <f t="shared" si="13"/>
        <v>0.177650230349328</v>
      </c>
      <c r="AP56" s="28">
        <f t="shared" si="13"/>
        <v>0.18569773969775449</v>
      </c>
      <c r="AQ56" s="28">
        <f t="shared" si="13"/>
        <v>0.19379860524241965</v>
      </c>
      <c r="AR56" s="28">
        <f t="shared" si="13"/>
        <v>0.20195282778238866</v>
      </c>
      <c r="AS56" s="28">
        <f t="shared" si="13"/>
        <v>0.21016040811885392</v>
      </c>
    </row>
    <row r="57" spans="1:45" x14ac:dyDescent="0.3">
      <c r="A57" s="197" t="s">
        <v>10</v>
      </c>
      <c r="B57" s="198" t="s">
        <v>113</v>
      </c>
      <c r="C57" s="198" t="s">
        <v>298</v>
      </c>
      <c r="D57" s="198" t="s">
        <v>274</v>
      </c>
      <c r="E57" s="198" t="s">
        <v>299</v>
      </c>
      <c r="F57" s="198" t="s">
        <v>7</v>
      </c>
      <c r="G57" s="198" t="s">
        <v>221</v>
      </c>
      <c r="H57" s="198" t="s">
        <v>222</v>
      </c>
      <c r="I57" s="6"/>
      <c r="J57" s="6"/>
      <c r="K57" s="6"/>
      <c r="L57" s="6"/>
      <c r="M57" s="6">
        <f t="shared" ref="M57:AB61" si="14">+M51*1.01</f>
        <v>3.9145438599999999E-2</v>
      </c>
      <c r="N57" s="6">
        <f t="shared" si="14"/>
        <v>7.6533083299999999E-2</v>
      </c>
      <c r="O57" s="6">
        <f t="shared" si="14"/>
        <v>6.796007200000001E-2</v>
      </c>
      <c r="P57" s="6">
        <f t="shared" si="14"/>
        <v>8.3274691900000003E-2</v>
      </c>
      <c r="Q57" s="6">
        <f t="shared" si="14"/>
        <v>8.4054156368229271E-2</v>
      </c>
      <c r="R57" s="6">
        <f t="shared" si="14"/>
        <v>8.6398855092280138E-2</v>
      </c>
      <c r="S57" s="6">
        <f t="shared" si="14"/>
        <v>8.7954978128003403E-2</v>
      </c>
      <c r="T57" s="6">
        <f t="shared" si="14"/>
        <v>8.950199590424468E-2</v>
      </c>
      <c r="U57" s="6">
        <f t="shared" si="14"/>
        <v>9.0979533503206783E-2</v>
      </c>
      <c r="V57" s="6">
        <f t="shared" si="14"/>
        <v>9.2492771917922934E-2</v>
      </c>
      <c r="W57" s="6">
        <f t="shared" si="14"/>
        <v>9.4086946711412128E-2</v>
      </c>
      <c r="X57" s="6">
        <f t="shared" si="14"/>
        <v>9.5610793137843139E-2</v>
      </c>
      <c r="Y57" s="6">
        <f t="shared" si="14"/>
        <v>9.7118182237077924E-2</v>
      </c>
      <c r="Z57" s="6">
        <f t="shared" si="14"/>
        <v>9.8524527881001689E-2</v>
      </c>
      <c r="AA57" s="6">
        <f t="shared" si="14"/>
        <v>9.9949208414301965E-2</v>
      </c>
      <c r="AB57" s="6">
        <f t="shared" si="14"/>
        <v>0.10139242373238802</v>
      </c>
      <c r="AC57" s="6">
        <f t="shared" si="13"/>
        <v>0.10285437484135616</v>
      </c>
      <c r="AD57" s="6">
        <f t="shared" si="13"/>
        <v>0.10433526385798628</v>
      </c>
      <c r="AE57" s="6">
        <f t="shared" si="13"/>
        <v>0.10558612745123522</v>
      </c>
      <c r="AF57" s="6">
        <f t="shared" si="13"/>
        <v>0.10685043290338182</v>
      </c>
      <c r="AG57" s="6">
        <f t="shared" si="13"/>
        <v>0.10812829750043775</v>
      </c>
      <c r="AH57" s="6">
        <f t="shared" si="13"/>
        <v>0.10941983905537492</v>
      </c>
      <c r="AI57" s="6">
        <f t="shared" si="13"/>
        <v>0.11072517590812377</v>
      </c>
      <c r="AJ57" s="6">
        <f t="shared" si="13"/>
        <v>0.11179843766935335</v>
      </c>
      <c r="AK57" s="6">
        <f t="shared" si="13"/>
        <v>0.11288087033708634</v>
      </c>
      <c r="AL57" s="6">
        <f t="shared" si="13"/>
        <v>0.11397253567475737</v>
      </c>
      <c r="AM57" s="6">
        <f t="shared" si="13"/>
        <v>0.1150734956637295</v>
      </c>
      <c r="AN57" s="6">
        <f t="shared" si="13"/>
        <v>0.11618381250329379</v>
      </c>
      <c r="AO57" s="6">
        <f t="shared" si="13"/>
        <v>0.11705680606956592</v>
      </c>
      <c r="AP57" s="6">
        <f t="shared" si="13"/>
        <v>0.11793558079037354</v>
      </c>
      <c r="AQ57" s="6">
        <f t="shared" si="13"/>
        <v>0.11882016519609637</v>
      </c>
      <c r="AR57" s="6">
        <f t="shared" si="13"/>
        <v>0.11971058789326078</v>
      </c>
      <c r="AS57" s="6">
        <f t="shared" si="13"/>
        <v>0.1206068775645394</v>
      </c>
    </row>
    <row r="58" spans="1:45" x14ac:dyDescent="0.3">
      <c r="A58" s="197" t="s">
        <v>10</v>
      </c>
      <c r="B58" s="198" t="s">
        <v>113</v>
      </c>
      <c r="C58" s="198" t="s">
        <v>300</v>
      </c>
      <c r="D58" s="198" t="s">
        <v>274</v>
      </c>
      <c r="E58" s="198" t="s">
        <v>301</v>
      </c>
      <c r="F58" s="198" t="s">
        <v>7</v>
      </c>
      <c r="G58" s="198" t="s">
        <v>221</v>
      </c>
      <c r="H58" s="198" t="s">
        <v>222</v>
      </c>
      <c r="I58" s="6"/>
      <c r="J58" s="6"/>
      <c r="K58" s="6"/>
      <c r="L58" s="6"/>
      <c r="M58" s="6">
        <f t="shared" si="14"/>
        <v>1.6547506699999992E-2</v>
      </c>
      <c r="N58" s="6">
        <f t="shared" si="13"/>
        <v>2.2949220000000021E-4</v>
      </c>
      <c r="O58" s="6">
        <f t="shared" si="13"/>
        <v>2.6768635999999974E-3</v>
      </c>
      <c r="P58" s="6">
        <f t="shared" si="13"/>
        <v>5.6369211000000035E-3</v>
      </c>
      <c r="Q58" s="6">
        <f t="shared" si="13"/>
        <v>5.3471858300314116E-3</v>
      </c>
      <c r="R58" s="6">
        <f t="shared" si="13"/>
        <v>5.0554739882328267E-3</v>
      </c>
      <c r="S58" s="6">
        <f t="shared" si="13"/>
        <v>4.7487567977024039E-3</v>
      </c>
      <c r="T58" s="6">
        <f t="shared" si="13"/>
        <v>4.4358648821986209E-3</v>
      </c>
      <c r="U58" s="6">
        <f t="shared" si="13"/>
        <v>4.3869837869613716E-3</v>
      </c>
      <c r="V58" s="6">
        <f t="shared" si="13"/>
        <v>4.5572078715755372E-3</v>
      </c>
      <c r="W58" s="6">
        <f t="shared" si="13"/>
        <v>4.7403334811325012E-3</v>
      </c>
      <c r="X58" s="6">
        <f t="shared" si="13"/>
        <v>4.9126588762935866E-3</v>
      </c>
      <c r="Y58" s="6">
        <f t="shared" si="13"/>
        <v>5.0829603483511163E-3</v>
      </c>
      <c r="Z58" s="6">
        <f t="shared" si="13"/>
        <v>5.6675793555764622E-3</v>
      </c>
      <c r="AA58" s="6">
        <f t="shared" si="13"/>
        <v>6.2562564798764736E-3</v>
      </c>
      <c r="AB58" s="6">
        <f t="shared" si="13"/>
        <v>6.8489917212511686E-3</v>
      </c>
      <c r="AC58" s="6">
        <f t="shared" si="13"/>
        <v>7.44578507970049E-3</v>
      </c>
      <c r="AD58" s="6">
        <f t="shared" si="13"/>
        <v>8.0466365552245064E-3</v>
      </c>
      <c r="AE58" s="6">
        <f t="shared" si="13"/>
        <v>8.6167299035323948E-3</v>
      </c>
      <c r="AF58" s="6">
        <f t="shared" si="13"/>
        <v>9.1908813689149417E-3</v>
      </c>
      <c r="AG58" s="6">
        <f t="shared" si="13"/>
        <v>9.769090951372161E-3</v>
      </c>
      <c r="AH58" s="6">
        <f t="shared" si="13"/>
        <v>1.0351358650904035E-2</v>
      </c>
      <c r="AI58" s="6">
        <f t="shared" si="13"/>
        <v>1.0937684467510577E-2</v>
      </c>
      <c r="AJ58" s="6">
        <f t="shared" si="13"/>
        <v>1.1560487478199429E-2</v>
      </c>
      <c r="AK58" s="6">
        <f t="shared" si="13"/>
        <v>1.2187348605962944E-2</v>
      </c>
      <c r="AL58" s="6">
        <f t="shared" si="13"/>
        <v>1.2818267850801111E-2</v>
      </c>
      <c r="AM58" s="6">
        <f t="shared" si="13"/>
        <v>1.3453245212713969E-2</v>
      </c>
      <c r="AN58" s="6">
        <f t="shared" si="13"/>
        <v>1.4092280691701433E-2</v>
      </c>
      <c r="AO58" s="6">
        <f t="shared" si="13"/>
        <v>1.4704048105414307E-2</v>
      </c>
      <c r="AP58" s="6">
        <f t="shared" si="13"/>
        <v>1.531987363620182E-2</v>
      </c>
      <c r="AQ58" s="6">
        <f t="shared" si="13"/>
        <v>1.593975728406398E-2</v>
      </c>
      <c r="AR58" s="6">
        <f t="shared" si="13"/>
        <v>1.6563699049000805E-2</v>
      </c>
      <c r="AS58" s="6">
        <f t="shared" si="13"/>
        <v>1.7191698931012325E-2</v>
      </c>
    </row>
    <row r="59" spans="1:45" x14ac:dyDescent="0.3">
      <c r="A59" s="197" t="s">
        <v>10</v>
      </c>
      <c r="B59" s="198" t="s">
        <v>113</v>
      </c>
      <c r="C59" s="198" t="s">
        <v>302</v>
      </c>
      <c r="D59" s="198" t="s">
        <v>274</v>
      </c>
      <c r="E59" s="198" t="s">
        <v>303</v>
      </c>
      <c r="F59" s="198" t="s">
        <v>7</v>
      </c>
      <c r="G59" s="198" t="s">
        <v>221</v>
      </c>
      <c r="H59" s="198" t="s">
        <v>222</v>
      </c>
      <c r="I59" s="6"/>
      <c r="J59" s="6"/>
      <c r="K59" s="6"/>
      <c r="L59" s="6"/>
      <c r="M59" s="6">
        <f t="shared" si="14"/>
        <v>0.11591063</v>
      </c>
      <c r="N59" s="6">
        <f t="shared" si="13"/>
        <v>0.12382598990000002</v>
      </c>
      <c r="O59" s="6">
        <f t="shared" si="13"/>
        <v>0.13042989510000003</v>
      </c>
      <c r="P59" s="6">
        <f t="shared" si="13"/>
        <v>0.12855871860000001</v>
      </c>
      <c r="Q59" s="6">
        <f t="shared" si="13"/>
        <v>0.12985308585828928</v>
      </c>
      <c r="R59" s="6">
        <f t="shared" si="13"/>
        <v>0.13436205456909026</v>
      </c>
      <c r="S59" s="6">
        <f t="shared" si="13"/>
        <v>0.13726593178743157</v>
      </c>
      <c r="T59" s="6">
        <f t="shared" si="13"/>
        <v>0.14015955337307856</v>
      </c>
      <c r="U59" s="6">
        <f t="shared" si="13"/>
        <v>0.14290488178116248</v>
      </c>
      <c r="V59" s="6">
        <f t="shared" si="13"/>
        <v>0.14570046215437477</v>
      </c>
      <c r="W59" s="6">
        <f t="shared" si="13"/>
        <v>0.14865022983610071</v>
      </c>
      <c r="X59" s="6">
        <f t="shared" si="13"/>
        <v>0.15147501645251901</v>
      </c>
      <c r="Y59" s="6">
        <f t="shared" si="13"/>
        <v>0.15427378197154026</v>
      </c>
      <c r="Z59" s="6">
        <f t="shared" si="13"/>
        <v>0.15684764169446846</v>
      </c>
      <c r="AA59" s="6">
        <f t="shared" si="13"/>
        <v>0.15945882197015981</v>
      </c>
      <c r="AB59" s="6">
        <f t="shared" si="13"/>
        <v>0.16210773491817768</v>
      </c>
      <c r="AC59" s="6">
        <f t="shared" si="13"/>
        <v>0.1647947949479622</v>
      </c>
      <c r="AD59" s="6">
        <f t="shared" si="13"/>
        <v>0.16752041875882309</v>
      </c>
      <c r="AE59" s="6">
        <f t="shared" si="13"/>
        <v>0.16981934478244695</v>
      </c>
      <c r="AF59" s="6">
        <f t="shared" si="13"/>
        <v>0.17214550351543786</v>
      </c>
      <c r="AG59" s="6">
        <f t="shared" si="13"/>
        <v>0.17449913676354856</v>
      </c>
      <c r="AH59" s="6">
        <f t="shared" si="13"/>
        <v>0.1768804874189531</v>
      </c>
      <c r="AI59" s="6">
        <f t="shared" si="13"/>
        <v>0.17928979946024318</v>
      </c>
      <c r="AJ59" s="6">
        <f t="shared" si="13"/>
        <v>0.18125864986120252</v>
      </c>
      <c r="AK59" s="6">
        <f t="shared" si="13"/>
        <v>0.18324592765157591</v>
      </c>
      <c r="AL59" s="6">
        <f t="shared" si="13"/>
        <v>0.1852517601675529</v>
      </c>
      <c r="AM59" s="6">
        <f t="shared" si="13"/>
        <v>0.1872762751946207</v>
      </c>
      <c r="AN59" s="6">
        <f t="shared" si="13"/>
        <v>0.18931960096756353</v>
      </c>
      <c r="AO59" s="6">
        <f t="shared" si="13"/>
        <v>0.19091636949895632</v>
      </c>
      <c r="AP59" s="6">
        <f t="shared" si="13"/>
        <v>0.19252457684956067</v>
      </c>
      <c r="AQ59" s="6">
        <f t="shared" si="13"/>
        <v>0.19414428183977522</v>
      </c>
      <c r="AR59" s="6">
        <f t="shared" si="13"/>
        <v>0.19577554344698814</v>
      </c>
      <c r="AS59" s="6">
        <f t="shared" si="13"/>
        <v>0.19741842080557645</v>
      </c>
    </row>
    <row r="60" spans="1:45" x14ac:dyDescent="0.3">
      <c r="A60" s="197" t="s">
        <v>10</v>
      </c>
      <c r="B60" s="198" t="s">
        <v>113</v>
      </c>
      <c r="C60" s="198" t="s">
        <v>304</v>
      </c>
      <c r="D60" s="198" t="s">
        <v>274</v>
      </c>
      <c r="E60" s="198" t="s">
        <v>305</v>
      </c>
      <c r="F60" s="198" t="s">
        <v>7</v>
      </c>
      <c r="G60" s="198" t="s">
        <v>221</v>
      </c>
      <c r="H60" s="198" t="s">
        <v>222</v>
      </c>
      <c r="I60" s="6"/>
      <c r="J60" s="6"/>
      <c r="K60" s="6"/>
      <c r="L60" s="6"/>
      <c r="M60" s="6">
        <f t="shared" si="14"/>
        <v>7.2720000000000007E-2</v>
      </c>
      <c r="N60" s="6">
        <f t="shared" si="13"/>
        <v>7.2720000000000007E-2</v>
      </c>
      <c r="O60" s="6">
        <f t="shared" si="13"/>
        <v>7.2720000000000007E-2</v>
      </c>
      <c r="P60" s="6">
        <f t="shared" si="13"/>
        <v>7.2720000000000007E-2</v>
      </c>
      <c r="Q60" s="6">
        <f t="shared" si="13"/>
        <v>7.3020119596794636E-2</v>
      </c>
      <c r="R60" s="6">
        <f t="shared" si="13"/>
        <v>7.6367146659629931E-2</v>
      </c>
      <c r="S60" s="6">
        <f t="shared" si="13"/>
        <v>7.8194967531645718E-2</v>
      </c>
      <c r="T60" s="6">
        <f t="shared" si="13"/>
        <v>8.0014326559960769E-2</v>
      </c>
      <c r="U60" s="6">
        <f t="shared" si="13"/>
        <v>8.2127239064155935E-2</v>
      </c>
      <c r="V60" s="6">
        <f t="shared" si="13"/>
        <v>8.462209800354499E-2</v>
      </c>
      <c r="W60" s="6">
        <f t="shared" si="13"/>
        <v>8.7267504754246245E-2</v>
      </c>
      <c r="X60" s="6">
        <f t="shared" si="13"/>
        <v>8.9803548601956676E-2</v>
      </c>
      <c r="Y60" s="6">
        <f t="shared" si="13"/>
        <v>9.2322286338341775E-2</v>
      </c>
      <c r="Z60" s="6">
        <f t="shared" si="13"/>
        <v>9.5297330929519086E-2</v>
      </c>
      <c r="AA60" s="6">
        <f t="shared" si="13"/>
        <v>9.8313897369574452E-2</v>
      </c>
      <c r="AB60" s="6">
        <f t="shared" si="13"/>
        <v>0.1013723765154534</v>
      </c>
      <c r="AC60" s="6">
        <f t="shared" si="13"/>
        <v>0.10447316139583582</v>
      </c>
      <c r="AD60" s="6">
        <f t="shared" si="13"/>
        <v>0.10761664721112935</v>
      </c>
      <c r="AE60" s="6">
        <f t="shared" si="13"/>
        <v>0.11036870761914859</v>
      </c>
      <c r="AF60" s="6">
        <f t="shared" si="13"/>
        <v>0.11315272249801464</v>
      </c>
      <c r="AG60" s="6">
        <f t="shared" si="13"/>
        <v>0.11596892117791797</v>
      </c>
      <c r="AH60" s="6">
        <f t="shared" si="13"/>
        <v>0.11881753401941805</v>
      </c>
      <c r="AI60" s="6">
        <f t="shared" si="13"/>
        <v>0.12169879241344035</v>
      </c>
      <c r="AJ60" s="6">
        <f t="shared" si="13"/>
        <v>0.1242749262771181</v>
      </c>
      <c r="AK60" s="6">
        <f t="shared" si="13"/>
        <v>0.12687466358740804</v>
      </c>
      <c r="AL60" s="6">
        <f t="shared" si="13"/>
        <v>0.12949812511080253</v>
      </c>
      <c r="AM60" s="6">
        <f t="shared" si="13"/>
        <v>0.13214543203991086</v>
      </c>
      <c r="AN60" s="6">
        <f t="shared" si="13"/>
        <v>0.13481670599345855</v>
      </c>
      <c r="AO60" s="6">
        <f t="shared" si="13"/>
        <v>0.13707700488898275</v>
      </c>
      <c r="AP60" s="6">
        <f t="shared" si="13"/>
        <v>0.13935427922447791</v>
      </c>
      <c r="AQ60" s="6">
        <f t="shared" si="13"/>
        <v>0.14164858478560288</v>
      </c>
      <c r="AR60" s="6">
        <f t="shared" si="13"/>
        <v>0.14395997750690631</v>
      </c>
      <c r="AS60" s="6">
        <f t="shared" si="13"/>
        <v>0.14628851347182634</v>
      </c>
    </row>
    <row r="61" spans="1:45" ht="15" thickBot="1" x14ac:dyDescent="0.35">
      <c r="A61" s="199" t="s">
        <v>10</v>
      </c>
      <c r="B61" s="200" t="s">
        <v>113</v>
      </c>
      <c r="C61" s="200" t="s">
        <v>306</v>
      </c>
      <c r="D61" s="200" t="s">
        <v>274</v>
      </c>
      <c r="E61" s="200" t="s">
        <v>307</v>
      </c>
      <c r="F61" s="200" t="s">
        <v>7</v>
      </c>
      <c r="G61" s="200" t="s">
        <v>221</v>
      </c>
      <c r="H61" s="200" t="s">
        <v>222</v>
      </c>
      <c r="I61" s="7"/>
      <c r="J61" s="7"/>
      <c r="K61" s="7"/>
      <c r="L61" s="7"/>
      <c r="M61" s="7">
        <f t="shared" si="14"/>
        <v>3.0300000000000001E-3</v>
      </c>
      <c r="N61" s="7">
        <f t="shared" si="13"/>
        <v>1.01E-3</v>
      </c>
      <c r="O61" s="7">
        <f t="shared" si="13"/>
        <v>0</v>
      </c>
      <c r="P61" s="7">
        <f t="shared" si="13"/>
        <v>0</v>
      </c>
      <c r="Q61" s="7">
        <f t="shared" si="13"/>
        <v>0</v>
      </c>
      <c r="R61" s="7">
        <f t="shared" si="13"/>
        <v>0</v>
      </c>
      <c r="S61" s="7">
        <f t="shared" si="13"/>
        <v>0</v>
      </c>
      <c r="T61" s="7">
        <f t="shared" si="13"/>
        <v>0</v>
      </c>
      <c r="U61" s="7">
        <f t="shared" si="13"/>
        <v>0</v>
      </c>
      <c r="V61" s="7">
        <f t="shared" si="13"/>
        <v>0</v>
      </c>
      <c r="W61" s="7">
        <f t="shared" si="13"/>
        <v>0</v>
      </c>
      <c r="X61" s="7">
        <f t="shared" si="13"/>
        <v>0</v>
      </c>
      <c r="Y61" s="7">
        <f t="shared" si="13"/>
        <v>0</v>
      </c>
      <c r="Z61" s="7">
        <f t="shared" si="13"/>
        <v>0</v>
      </c>
      <c r="AA61" s="7">
        <f t="shared" si="13"/>
        <v>1.7312372639874852E-5</v>
      </c>
      <c r="AB61" s="7">
        <f t="shared" si="13"/>
        <v>7.9555322090854483E-5</v>
      </c>
      <c r="AC61" s="7">
        <f t="shared" si="13"/>
        <v>1.4225043230218023E-4</v>
      </c>
      <c r="AD61" s="7">
        <f t="shared" si="13"/>
        <v>2.0539770327385868E-4</v>
      </c>
      <c r="AE61" s="7">
        <f t="shared" si="13"/>
        <v>2.6576854611278617E-4</v>
      </c>
      <c r="AF61" s="7">
        <f t="shared" si="13"/>
        <v>3.2659154971206329E-4</v>
      </c>
      <c r="AG61" s="7">
        <f t="shared" si="13"/>
        <v>3.8786671407169045E-4</v>
      </c>
      <c r="AH61" s="7">
        <f t="shared" si="13"/>
        <v>4.495940391916664E-4</v>
      </c>
      <c r="AI61" s="7">
        <f t="shared" si="13"/>
        <v>5.1177352507199194E-4</v>
      </c>
      <c r="AJ61" s="7">
        <f t="shared" si="13"/>
        <v>5.7864454492117601E-4</v>
      </c>
      <c r="AK61" s="7">
        <f t="shared" si="13"/>
        <v>6.4596772553070963E-4</v>
      </c>
      <c r="AL61" s="7">
        <f t="shared" si="13"/>
        <v>7.1374306690059073E-4</v>
      </c>
      <c r="AM61" s="7">
        <f t="shared" si="13"/>
        <v>7.8197056903082495E-4</v>
      </c>
      <c r="AN61" s="7">
        <f t="shared" si="13"/>
        <v>8.5065023192140222E-4</v>
      </c>
      <c r="AO61" s="7">
        <f t="shared" si="13"/>
        <v>9.1687710799810901E-4</v>
      </c>
      <c r="AP61" s="7">
        <f t="shared" si="13"/>
        <v>9.8355614483516297E-4</v>
      </c>
      <c r="AQ61" s="7">
        <f t="shared" si="13"/>
        <v>1.0506873424325643E-3</v>
      </c>
      <c r="AR61" s="7">
        <f t="shared" si="13"/>
        <v>1.1182707007903147E-3</v>
      </c>
      <c r="AS61" s="7">
        <f t="shared" si="13"/>
        <v>1.1863062199084188E-3</v>
      </c>
    </row>
    <row r="62" spans="1:45" x14ac:dyDescent="0.3">
      <c r="A62" s="191" t="s">
        <v>6</v>
      </c>
      <c r="B62" s="192" t="s">
        <v>94</v>
      </c>
      <c r="C62" s="192" t="s">
        <v>278</v>
      </c>
      <c r="D62" s="192" t="s">
        <v>274</v>
      </c>
      <c r="E62" s="192" t="s">
        <v>279</v>
      </c>
      <c r="F62" s="192" t="s">
        <v>7</v>
      </c>
      <c r="G62" s="192" t="s">
        <v>221</v>
      </c>
      <c r="H62" s="192" t="s">
        <v>222</v>
      </c>
      <c r="I62" s="6"/>
      <c r="J62" s="6"/>
      <c r="K62" s="6"/>
      <c r="L62" s="6"/>
      <c r="M62" s="6">
        <v>3.0349999999999999E-3</v>
      </c>
      <c r="N62" s="6">
        <v>2.4355000000000002E-3</v>
      </c>
      <c r="O62" s="6">
        <v>3.1275000000000001E-3</v>
      </c>
      <c r="P62" s="6">
        <v>2.9375E-3</v>
      </c>
      <c r="Q62" s="6">
        <v>6.9347185937995715E-3</v>
      </c>
      <c r="R62" s="6">
        <v>8.3491013715099482E-2</v>
      </c>
      <c r="S62" s="6">
        <v>0.12838374796348573</v>
      </c>
      <c r="T62" s="6">
        <v>0.16603318904528575</v>
      </c>
      <c r="U62" s="6">
        <v>0.20075813613989912</v>
      </c>
      <c r="V62" s="6">
        <v>0.23577364735550943</v>
      </c>
      <c r="W62" s="6">
        <v>0.27366278663097776</v>
      </c>
      <c r="X62" s="6">
        <v>0.3095441803001775</v>
      </c>
      <c r="Y62" s="6">
        <v>0.34588404610718859</v>
      </c>
      <c r="Z62" s="6">
        <v>0.37758947778715601</v>
      </c>
      <c r="AA62" s="6">
        <v>0.40986532055862246</v>
      </c>
      <c r="AB62" s="6">
        <v>0.44291190375615064</v>
      </c>
      <c r="AC62" s="6">
        <v>0.47653181673644673</v>
      </c>
      <c r="AD62" s="6">
        <v>0.51092433139348525</v>
      </c>
      <c r="AE62" s="6">
        <v>0.53790122214870228</v>
      </c>
      <c r="AF62" s="6">
        <v>0.56505323354335202</v>
      </c>
      <c r="AG62" s="6">
        <v>0.59288706319977447</v>
      </c>
      <c r="AH62" s="6">
        <v>0.62119592621629449</v>
      </c>
      <c r="AI62" s="6">
        <v>0.64997308700305534</v>
      </c>
      <c r="AJ62" s="6">
        <v>0.67095545601246798</v>
      </c>
      <c r="AK62" s="6">
        <v>0.69184779594926371</v>
      </c>
      <c r="AL62" s="6">
        <v>0.71317566962725931</v>
      </c>
      <c r="AM62" s="6">
        <v>0.73470815999214811</v>
      </c>
      <c r="AN62" s="6">
        <v>0.75668302768784756</v>
      </c>
      <c r="AO62" s="6">
        <v>0.7707559532795345</v>
      </c>
      <c r="AP62" s="6">
        <v>0.78453112188879315</v>
      </c>
      <c r="AQ62" s="6">
        <v>0.79854480412325279</v>
      </c>
      <c r="AR62" s="6">
        <v>0.81280920839602544</v>
      </c>
      <c r="AS62" s="3">
        <v>0.80608066725827587</v>
      </c>
    </row>
    <row r="63" spans="1:45" x14ac:dyDescent="0.3">
      <c r="A63" s="285" t="s">
        <v>6</v>
      </c>
      <c r="B63" s="286" t="s">
        <v>113</v>
      </c>
      <c r="C63" s="286" t="s">
        <v>278</v>
      </c>
      <c r="D63" s="286" t="s">
        <v>274</v>
      </c>
      <c r="E63" s="286" t="s">
        <v>279</v>
      </c>
      <c r="F63" s="286" t="s">
        <v>7</v>
      </c>
      <c r="G63" s="286" t="s">
        <v>221</v>
      </c>
      <c r="H63" s="286" t="s">
        <v>222</v>
      </c>
      <c r="I63" s="58"/>
      <c r="J63" s="58"/>
      <c r="K63" s="58"/>
      <c r="L63" s="58"/>
      <c r="M63" s="58">
        <f>+M62*1.1</f>
        <v>3.3385000000000003E-3</v>
      </c>
      <c r="N63" s="58">
        <f t="shared" ref="N63:AS63" si="15">+N62*1.1</f>
        <v>2.6790500000000005E-3</v>
      </c>
      <c r="O63" s="58">
        <f t="shared" si="15"/>
        <v>3.4402500000000002E-3</v>
      </c>
      <c r="P63" s="58">
        <f t="shared" si="15"/>
        <v>3.2312500000000002E-3</v>
      </c>
      <c r="Q63" s="58">
        <f t="shared" si="15"/>
        <v>7.6281904531795295E-3</v>
      </c>
      <c r="R63" s="58">
        <f t="shared" si="15"/>
        <v>9.1840115086609442E-2</v>
      </c>
      <c r="S63" s="58">
        <f t="shared" si="15"/>
        <v>0.14122212275983431</v>
      </c>
      <c r="T63" s="58">
        <f t="shared" si="15"/>
        <v>0.18263650794981434</v>
      </c>
      <c r="U63" s="58">
        <f t="shared" si="15"/>
        <v>0.22083394975388906</v>
      </c>
      <c r="V63" s="58">
        <f t="shared" si="15"/>
        <v>0.25935101209106037</v>
      </c>
      <c r="W63" s="58">
        <f t="shared" si="15"/>
        <v>0.30102906529407558</v>
      </c>
      <c r="X63" s="58">
        <f t="shared" si="15"/>
        <v>0.34049859833019525</v>
      </c>
      <c r="Y63" s="58">
        <f t="shared" si="15"/>
        <v>0.38047245071790747</v>
      </c>
      <c r="Z63" s="58">
        <f t="shared" si="15"/>
        <v>0.41534842556587165</v>
      </c>
      <c r="AA63" s="58">
        <f t="shared" si="15"/>
        <v>0.45085185261448474</v>
      </c>
      <c r="AB63" s="58">
        <f t="shared" si="15"/>
        <v>0.48720309413176577</v>
      </c>
      <c r="AC63" s="58">
        <f t="shared" si="15"/>
        <v>0.52418499841009147</v>
      </c>
      <c r="AD63" s="58">
        <f t="shared" si="15"/>
        <v>0.56201676453283378</v>
      </c>
      <c r="AE63" s="58">
        <f t="shared" si="15"/>
        <v>0.59169134436357251</v>
      </c>
      <c r="AF63" s="58">
        <f t="shared" si="15"/>
        <v>0.62155855689768724</v>
      </c>
      <c r="AG63" s="58">
        <f t="shared" si="15"/>
        <v>0.65217576951975198</v>
      </c>
      <c r="AH63" s="58">
        <f t="shared" si="15"/>
        <v>0.68331551883792396</v>
      </c>
      <c r="AI63" s="58">
        <f t="shared" si="15"/>
        <v>0.71497039570336096</v>
      </c>
      <c r="AJ63" s="58">
        <f t="shared" si="15"/>
        <v>0.73805100161371484</v>
      </c>
      <c r="AK63" s="58">
        <f t="shared" si="15"/>
        <v>0.76103257554419013</v>
      </c>
      <c r="AL63" s="58">
        <f t="shared" si="15"/>
        <v>0.78449323658998527</v>
      </c>
      <c r="AM63" s="58">
        <f t="shared" si="15"/>
        <v>0.80817897599136301</v>
      </c>
      <c r="AN63" s="58">
        <f t="shared" si="15"/>
        <v>0.83235133045663234</v>
      </c>
      <c r="AO63" s="58">
        <f t="shared" si="15"/>
        <v>0.84783154860748799</v>
      </c>
      <c r="AP63" s="58">
        <f t="shared" si="15"/>
        <v>0.86298423407767255</v>
      </c>
      <c r="AQ63" s="58">
        <f t="shared" si="15"/>
        <v>0.87839928453557814</v>
      </c>
      <c r="AR63" s="58">
        <f t="shared" si="15"/>
        <v>0.89409012923562803</v>
      </c>
      <c r="AS63" s="58">
        <f t="shared" si="15"/>
        <v>0.88668873398410353</v>
      </c>
    </row>
  </sheetData>
  <conditionalFormatting sqref="C50:C61 E50:E61 M50:AS61"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="115" zoomScaleNormal="115" workbookViewId="0">
      <selection activeCell="D11" sqref="D11"/>
    </sheetView>
  </sheetViews>
  <sheetFormatPr defaultColWidth="8.88671875" defaultRowHeight="14.4" x14ac:dyDescent="0.3"/>
  <cols>
    <col min="1" max="1" width="11.5546875" bestFit="1" customWidth="1"/>
    <col min="2" max="2" width="23.44140625" bestFit="1" customWidth="1"/>
    <col min="3" max="3" width="10.5546875" bestFit="1" customWidth="1"/>
    <col min="4" max="4" width="13" bestFit="1" customWidth="1"/>
    <col min="5" max="5" width="20.44140625" bestFit="1" customWidth="1"/>
    <col min="6" max="6" width="10.33203125" bestFit="1" customWidth="1"/>
    <col min="7" max="7" width="13" bestFit="1" customWidth="1"/>
    <col min="8" max="8" width="10.5546875" bestFit="1" customWidth="1"/>
    <col min="9" max="9" width="7.44140625" bestFit="1" customWidth="1"/>
    <col min="10" max="11" width="10.5546875" bestFit="1" customWidth="1"/>
    <col min="12" max="12" width="10.33203125" bestFit="1" customWidth="1"/>
    <col min="13" max="14" width="11.44140625" bestFit="1" customWidth="1"/>
    <col min="15" max="15" width="10.109375" bestFit="1" customWidth="1"/>
    <col min="16" max="45" width="11.44140625" bestFit="1" customWidth="1"/>
  </cols>
  <sheetData>
    <row r="1" spans="1:45" ht="43.8" thickBot="1" x14ac:dyDescent="0.35">
      <c r="A1" s="142" t="s">
        <v>16</v>
      </c>
      <c r="B1" s="143" t="s">
        <v>13</v>
      </c>
      <c r="C1" s="143" t="s">
        <v>215</v>
      </c>
      <c r="D1" s="143" t="s">
        <v>216</v>
      </c>
      <c r="E1" s="143" t="s">
        <v>45</v>
      </c>
      <c r="F1" s="149" t="s">
        <v>80</v>
      </c>
      <c r="G1" s="150" t="s">
        <v>3</v>
      </c>
      <c r="H1" s="151" t="s">
        <v>87</v>
      </c>
      <c r="I1" s="142" t="s">
        <v>56</v>
      </c>
      <c r="J1" s="143" t="s">
        <v>57</v>
      </c>
      <c r="K1" s="143" t="s">
        <v>58</v>
      </c>
      <c r="L1" s="144" t="s">
        <v>59</v>
      </c>
      <c r="M1" s="143">
        <v>2018</v>
      </c>
      <c r="N1" s="143">
        <v>2019</v>
      </c>
      <c r="O1" s="143">
        <v>2020</v>
      </c>
      <c r="P1" s="143">
        <v>2021</v>
      </c>
      <c r="Q1" s="143">
        <v>2022</v>
      </c>
      <c r="R1" s="143">
        <v>2023</v>
      </c>
      <c r="S1" s="143">
        <v>2024</v>
      </c>
      <c r="T1" s="143">
        <v>2025</v>
      </c>
      <c r="U1" s="143">
        <v>2026</v>
      </c>
      <c r="V1" s="143">
        <v>2027</v>
      </c>
      <c r="W1" s="143">
        <v>2028</v>
      </c>
      <c r="X1" s="143">
        <v>2029</v>
      </c>
      <c r="Y1" s="143">
        <v>2030</v>
      </c>
      <c r="Z1" s="143">
        <v>2031</v>
      </c>
      <c r="AA1" s="143">
        <v>2032</v>
      </c>
      <c r="AB1" s="143">
        <v>2033</v>
      </c>
      <c r="AC1" s="143">
        <v>2034</v>
      </c>
      <c r="AD1" s="143">
        <v>2035</v>
      </c>
      <c r="AE1" s="143">
        <v>2036</v>
      </c>
      <c r="AF1" s="143">
        <v>2037</v>
      </c>
      <c r="AG1" s="143">
        <v>2038</v>
      </c>
      <c r="AH1" s="143">
        <v>2039</v>
      </c>
      <c r="AI1" s="143">
        <v>2040</v>
      </c>
      <c r="AJ1" s="143">
        <v>2041</v>
      </c>
      <c r="AK1" s="143">
        <v>2042</v>
      </c>
      <c r="AL1" s="143">
        <v>2043</v>
      </c>
      <c r="AM1" s="143">
        <v>2044</v>
      </c>
      <c r="AN1" s="143">
        <v>2045</v>
      </c>
      <c r="AO1" s="143">
        <v>2046</v>
      </c>
      <c r="AP1" s="143">
        <v>2047</v>
      </c>
      <c r="AQ1" s="143">
        <v>2048</v>
      </c>
      <c r="AR1" s="143">
        <v>2049</v>
      </c>
      <c r="AS1" s="144">
        <v>2050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15"/>
  <sheetViews>
    <sheetView workbookViewId="0">
      <selection activeCell="C6" sqref="C6:M7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15" max="15" width="7.88671875" bestFit="1" customWidth="1"/>
    <col min="51" max="51" width="7.88671875" bestFit="1" customWidth="1"/>
  </cols>
  <sheetData>
    <row r="1" spans="1:65" ht="43.8" thickBot="1" x14ac:dyDescent="0.35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3">
      <c r="A2" s="33" t="s">
        <v>10</v>
      </c>
      <c r="B2" s="34" t="s">
        <v>94</v>
      </c>
      <c r="C2" s="69" t="s">
        <v>407</v>
      </c>
      <c r="D2" s="103" t="s">
        <v>274</v>
      </c>
      <c r="E2" s="34" t="s">
        <v>408</v>
      </c>
      <c r="F2" s="104" t="s">
        <v>7</v>
      </c>
      <c r="G2" s="34" t="s">
        <v>221</v>
      </c>
      <c r="H2" s="47" t="s">
        <v>222</v>
      </c>
      <c r="I2" s="33"/>
      <c r="J2" s="34"/>
      <c r="K2" s="34"/>
      <c r="L2" s="47"/>
      <c r="M2" s="71">
        <v>1.6988925090773823</v>
      </c>
      <c r="N2" s="34">
        <v>1.8759755102309545</v>
      </c>
      <c r="O2" s="34">
        <v>1.6743946805162209</v>
      </c>
      <c r="P2" s="34">
        <v>2.0662113685938865</v>
      </c>
      <c r="Q2" s="34">
        <v>2.0796335551433303</v>
      </c>
      <c r="R2" s="34">
        <v>2.1232285642878646</v>
      </c>
      <c r="S2" s="34">
        <v>2.2021029549884106</v>
      </c>
      <c r="T2" s="34">
        <v>2.2814116879615365</v>
      </c>
      <c r="U2" s="34">
        <v>2.3565384139755028</v>
      </c>
      <c r="V2" s="34">
        <v>2.4329549067764971</v>
      </c>
      <c r="W2" s="34">
        <v>2.5141829643861642</v>
      </c>
      <c r="X2" s="34">
        <v>2.5925781981800702</v>
      </c>
      <c r="Y2" s="34">
        <v>2.6708088015275302</v>
      </c>
      <c r="Z2" s="34">
        <v>2.7418973838192531</v>
      </c>
      <c r="AA2" s="34">
        <v>2.8144678130728917</v>
      </c>
      <c r="AB2" s="34">
        <v>2.8885425212156868</v>
      </c>
      <c r="AC2" s="34">
        <v>2.9641441531439603</v>
      </c>
      <c r="AD2" s="34">
        <v>3.0412955675563937</v>
      </c>
      <c r="AE2" s="34">
        <v>3.1065410901447148</v>
      </c>
      <c r="AF2" s="34">
        <v>3.1728840082657102</v>
      </c>
      <c r="AG2" s="34">
        <v>3.2403377404371798</v>
      </c>
      <c r="AH2" s="34">
        <v>3.308915808191133</v>
      </c>
      <c r="AI2" s="34">
        <v>3.3786318364000327</v>
      </c>
      <c r="AJ2" s="34">
        <v>3.4353877770709453</v>
      </c>
      <c r="AK2" s="34">
        <v>3.4928919386532908</v>
      </c>
      <c r="AL2" s="34">
        <v>3.5511514991142237</v>
      </c>
      <c r="AM2" s="34">
        <v>3.6101736796966901</v>
      </c>
      <c r="AN2" s="34">
        <v>3.6699657450271799</v>
      </c>
      <c r="AO2" s="34">
        <v>3.716477320050747</v>
      </c>
      <c r="AP2" s="34">
        <v>3.7634519020022092</v>
      </c>
      <c r="AQ2" s="34">
        <v>3.810892847825039</v>
      </c>
      <c r="AR2" s="34">
        <v>3.8588035297717349</v>
      </c>
      <c r="AS2" s="34">
        <v>3.9071873354326558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47"/>
    </row>
    <row r="3" spans="1:65" x14ac:dyDescent="0.3">
      <c r="A3" s="9" t="s">
        <v>10</v>
      </c>
      <c r="B3" s="8" t="s">
        <v>113</v>
      </c>
      <c r="C3" s="72" t="s">
        <v>407</v>
      </c>
      <c r="D3" s="105" t="s">
        <v>274</v>
      </c>
      <c r="E3" s="8" t="s">
        <v>408</v>
      </c>
      <c r="F3" s="61" t="s">
        <v>7</v>
      </c>
      <c r="G3" s="8" t="s">
        <v>221</v>
      </c>
      <c r="H3" s="15" t="s">
        <v>222</v>
      </c>
      <c r="I3" s="9"/>
      <c r="J3" s="8"/>
      <c r="K3" s="8"/>
      <c r="L3" s="15"/>
      <c r="M3" s="73">
        <v>1.6988925090773823</v>
      </c>
      <c r="N3" s="8">
        <v>1.8759755102309545</v>
      </c>
      <c r="O3" s="8">
        <v>1.6743946805162209</v>
      </c>
      <c r="P3" s="8">
        <v>2.0662113685938865</v>
      </c>
      <c r="Q3" s="8">
        <v>2.0796335551433303</v>
      </c>
      <c r="R3" s="8">
        <v>2.1232285642878646</v>
      </c>
      <c r="S3" s="8">
        <v>2.2021029549884106</v>
      </c>
      <c r="T3" s="8">
        <v>2.2814116879615365</v>
      </c>
      <c r="U3" s="8">
        <v>2.3565384139755028</v>
      </c>
      <c r="V3" s="8">
        <v>2.4329549067764971</v>
      </c>
      <c r="W3" s="8">
        <v>2.5141829643861642</v>
      </c>
      <c r="X3" s="8">
        <v>2.5925781981800702</v>
      </c>
      <c r="Y3" s="8">
        <v>2.6708088015275302</v>
      </c>
      <c r="Z3" s="8">
        <v>2.7418973838192531</v>
      </c>
      <c r="AA3" s="8">
        <v>2.8144678130728917</v>
      </c>
      <c r="AB3" s="8">
        <v>2.8885425212156868</v>
      </c>
      <c r="AC3" s="8">
        <v>2.9641441531439603</v>
      </c>
      <c r="AD3" s="8">
        <v>3.0412955675563937</v>
      </c>
      <c r="AE3" s="8">
        <v>3.1065410901447148</v>
      </c>
      <c r="AF3" s="8">
        <v>3.1728840082657102</v>
      </c>
      <c r="AG3" s="8">
        <v>3.2403377404371798</v>
      </c>
      <c r="AH3" s="8">
        <v>3.308915808191133</v>
      </c>
      <c r="AI3" s="8">
        <v>3.3786318364000327</v>
      </c>
      <c r="AJ3" s="8">
        <v>3.4353877770709453</v>
      </c>
      <c r="AK3" s="8">
        <v>3.4928919386532908</v>
      </c>
      <c r="AL3" s="8">
        <v>3.5511514991142237</v>
      </c>
      <c r="AM3" s="8">
        <v>3.6101736796966901</v>
      </c>
      <c r="AN3" s="8">
        <v>3.6699657450271799</v>
      </c>
      <c r="AO3" s="8">
        <v>3.716477320050747</v>
      </c>
      <c r="AP3" s="8">
        <v>3.7634519020022092</v>
      </c>
      <c r="AQ3" s="8">
        <v>3.810892847825039</v>
      </c>
      <c r="AR3" s="8">
        <v>3.8588035297717349</v>
      </c>
      <c r="AS3" s="8">
        <v>3.9071873354326558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15"/>
    </row>
    <row r="4" spans="1:65" x14ac:dyDescent="0.3">
      <c r="A4" s="9" t="s">
        <v>10</v>
      </c>
      <c r="B4" s="8" t="s">
        <v>94</v>
      </c>
      <c r="C4" s="74" t="s">
        <v>409</v>
      </c>
      <c r="D4" s="105" t="s">
        <v>274</v>
      </c>
      <c r="E4" s="8" t="s">
        <v>408</v>
      </c>
      <c r="F4" s="61" t="s">
        <v>7</v>
      </c>
      <c r="G4" s="8" t="s">
        <v>221</v>
      </c>
      <c r="H4" s="15" t="s">
        <v>222</v>
      </c>
      <c r="I4" s="9"/>
      <c r="J4" s="8"/>
      <c r="K4" s="8"/>
      <c r="L4" s="15"/>
      <c r="M4" s="75">
        <v>4.9100144711098907E-2</v>
      </c>
      <c r="N4" s="8">
        <v>5.4218067673298544E-2</v>
      </c>
      <c r="O4" s="8">
        <v>4.8392126445650233E-2</v>
      </c>
      <c r="P4" s="8">
        <v>5.9716124863469271E-2</v>
      </c>
      <c r="Q4" s="8">
        <v>6.0104043050403275E-2</v>
      </c>
      <c r="R4" s="8">
        <v>6.1363994016247946E-2</v>
      </c>
      <c r="S4" s="8">
        <v>6.3643563781082407E-2</v>
      </c>
      <c r="T4" s="8">
        <v>6.5935686587574219E-2</v>
      </c>
      <c r="U4" s="8">
        <v>6.8106944097538785E-2</v>
      </c>
      <c r="V4" s="8">
        <v>7.0315477500797544E-2</v>
      </c>
      <c r="W4" s="8">
        <v>7.2663071219603248E-2</v>
      </c>
      <c r="X4" s="8">
        <v>7.4928792743110109E-2</v>
      </c>
      <c r="Y4" s="8">
        <v>7.7189756238253707E-2</v>
      </c>
      <c r="Z4" s="8">
        <v>7.9244306281402707E-2</v>
      </c>
      <c r="AA4" s="8">
        <v>8.1341683578118967E-2</v>
      </c>
      <c r="AB4" s="8">
        <v>8.3482536439503846E-2</v>
      </c>
      <c r="AC4" s="8">
        <v>8.5667519331734832E-2</v>
      </c>
      <c r="AD4" s="8">
        <v>8.7897292900148333E-2</v>
      </c>
      <c r="AE4" s="8">
        <v>8.9782971119176797E-2</v>
      </c>
      <c r="AF4" s="8">
        <v>9.1700365458661212E-2</v>
      </c>
      <c r="AG4" s="8">
        <v>9.364986373075701E-2</v>
      </c>
      <c r="AH4" s="8">
        <v>9.5631856724860714E-2</v>
      </c>
      <c r="AI4" s="8">
        <v>9.7646738217038814E-2</v>
      </c>
      <c r="AJ4" s="8">
        <v>9.9287056768840393E-2</v>
      </c>
      <c r="AK4" s="8">
        <v>0.10094899985240659</v>
      </c>
      <c r="AL4" s="8">
        <v>0.10263277492007718</v>
      </c>
      <c r="AM4" s="8">
        <v>0.10433859067491709</v>
      </c>
      <c r="AN4" s="8">
        <v>0.10606665707383063</v>
      </c>
      <c r="AO4" s="8">
        <v>0.1074109004866399</v>
      </c>
      <c r="AP4" s="8">
        <v>0.10876852538594135</v>
      </c>
      <c r="AQ4" s="8">
        <v>0.11013962879165203</v>
      </c>
      <c r="AR4" s="8">
        <v>0.1115243081661392</v>
      </c>
      <c r="AS4" s="8">
        <v>0.11292266141505372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15"/>
    </row>
    <row r="5" spans="1:65" x14ac:dyDescent="0.3">
      <c r="A5" s="9" t="s">
        <v>10</v>
      </c>
      <c r="B5" s="8" t="s">
        <v>113</v>
      </c>
      <c r="C5" s="74" t="s">
        <v>409</v>
      </c>
      <c r="D5" s="105" t="s">
        <v>274</v>
      </c>
      <c r="E5" s="8" t="s">
        <v>408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5"/>
      <c r="M5" s="75">
        <v>4.9100144711098907E-2</v>
      </c>
      <c r="N5" s="8">
        <v>5.4218067673298544E-2</v>
      </c>
      <c r="O5" s="8">
        <v>4.8392126445650233E-2</v>
      </c>
      <c r="P5" s="8">
        <v>5.9716124863469271E-2</v>
      </c>
      <c r="Q5" s="8">
        <v>6.0104043050403275E-2</v>
      </c>
      <c r="R5" s="8">
        <v>6.1363994016247946E-2</v>
      </c>
      <c r="S5" s="8">
        <v>6.3643563781082407E-2</v>
      </c>
      <c r="T5" s="8">
        <v>6.5935686587574219E-2</v>
      </c>
      <c r="U5" s="8">
        <v>6.8106944097538785E-2</v>
      </c>
      <c r="V5" s="8">
        <v>7.0315477500797544E-2</v>
      </c>
      <c r="W5" s="8">
        <v>7.2663071219603248E-2</v>
      </c>
      <c r="X5" s="8">
        <v>7.4928792743110109E-2</v>
      </c>
      <c r="Y5" s="8">
        <v>7.7189756238253707E-2</v>
      </c>
      <c r="Z5" s="8">
        <v>7.9244306281402707E-2</v>
      </c>
      <c r="AA5" s="8">
        <v>8.1341683578118967E-2</v>
      </c>
      <c r="AB5" s="8">
        <v>8.3482536439503846E-2</v>
      </c>
      <c r="AC5" s="8">
        <v>8.5667519331734832E-2</v>
      </c>
      <c r="AD5" s="8">
        <v>8.7897292900148333E-2</v>
      </c>
      <c r="AE5" s="8">
        <v>8.9782971119176797E-2</v>
      </c>
      <c r="AF5" s="8">
        <v>9.1700365458661212E-2</v>
      </c>
      <c r="AG5" s="8">
        <v>9.364986373075701E-2</v>
      </c>
      <c r="AH5" s="8">
        <v>9.5631856724860714E-2</v>
      </c>
      <c r="AI5" s="8">
        <v>9.7646738217038814E-2</v>
      </c>
      <c r="AJ5" s="8">
        <v>9.9287056768840393E-2</v>
      </c>
      <c r="AK5" s="8">
        <v>0.10094899985240659</v>
      </c>
      <c r="AL5" s="8">
        <v>0.10263277492007718</v>
      </c>
      <c r="AM5" s="8">
        <v>0.10433859067491709</v>
      </c>
      <c r="AN5" s="8">
        <v>0.10606665707383063</v>
      </c>
      <c r="AO5" s="8">
        <v>0.1074109004866399</v>
      </c>
      <c r="AP5" s="8">
        <v>0.10876852538594135</v>
      </c>
      <c r="AQ5" s="8">
        <v>0.11013962879165203</v>
      </c>
      <c r="AR5" s="8">
        <v>0.1115243081661392</v>
      </c>
      <c r="AS5" s="8">
        <v>0.11292266141505372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3">
      <c r="A6" s="9" t="s">
        <v>10</v>
      </c>
      <c r="B6" s="8" t="s">
        <v>94</v>
      </c>
      <c r="C6" s="76" t="s">
        <v>410</v>
      </c>
      <c r="D6" s="105" t="s">
        <v>274</v>
      </c>
      <c r="E6" s="8" t="s">
        <v>408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5"/>
      <c r="M6" s="77">
        <v>2.3365203883495145</v>
      </c>
      <c r="N6" s="8">
        <v>2.4066160000000001</v>
      </c>
      <c r="O6" s="8">
        <v>2.4727079999999999</v>
      </c>
      <c r="P6" s="8">
        <v>2.0715919999999999</v>
      </c>
      <c r="Q6" s="8">
        <v>3.7139329999999999</v>
      </c>
      <c r="R6" s="8">
        <v>3.82535099</v>
      </c>
      <c r="S6" s="8">
        <v>3.8340893333333335</v>
      </c>
      <c r="T6" s="8">
        <v>3.7574075466666668</v>
      </c>
      <c r="U6" s="8">
        <v>3.6807257600000001</v>
      </c>
      <c r="V6" s="8">
        <v>3.6040439733333338</v>
      </c>
      <c r="W6" s="8">
        <v>3.5273621866666671</v>
      </c>
      <c r="X6" s="8">
        <v>3.4506804000000009</v>
      </c>
      <c r="Y6" s="8">
        <v>3.3228774222222226</v>
      </c>
      <c r="Z6" s="8">
        <v>3.1950744444444443</v>
      </c>
      <c r="AA6" s="8">
        <v>3.0672714666666669</v>
      </c>
      <c r="AB6" s="8">
        <v>2.9394684888888887</v>
      </c>
      <c r="AC6" s="8">
        <v>2.8116655111111108</v>
      </c>
      <c r="AD6" s="8">
        <v>2.683862533333333</v>
      </c>
      <c r="AE6" s="8">
        <v>2.5304989600000005</v>
      </c>
      <c r="AF6" s="8">
        <v>2.3771353866666667</v>
      </c>
      <c r="AG6" s="8">
        <v>2.2237718133333333</v>
      </c>
      <c r="AH6" s="8">
        <v>2.0704082400000003</v>
      </c>
      <c r="AI6" s="8">
        <v>1.9170446666666665</v>
      </c>
      <c r="AJ6" s="8">
        <v>1.8020219866666662</v>
      </c>
      <c r="AK6" s="8">
        <v>1.6869993066666666</v>
      </c>
      <c r="AL6" s="8">
        <v>1.5719766266666666</v>
      </c>
      <c r="AM6" s="8">
        <v>1.4569539466666668</v>
      </c>
      <c r="AN6" s="8">
        <v>1.3419312666666665</v>
      </c>
      <c r="AO6" s="8">
        <v>1.2269085866666667</v>
      </c>
      <c r="AP6" s="8">
        <v>1.1118859066666666</v>
      </c>
      <c r="AQ6" s="8">
        <v>0.99686322666666671</v>
      </c>
      <c r="AR6" s="8">
        <v>0.88184054666666689</v>
      </c>
      <c r="AS6" s="8">
        <v>0.76681786666666696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3">
      <c r="A7" s="9" t="s">
        <v>10</v>
      </c>
      <c r="B7" s="8" t="s">
        <v>113</v>
      </c>
      <c r="C7" s="76" t="s">
        <v>410</v>
      </c>
      <c r="D7" s="105" t="s">
        <v>274</v>
      </c>
      <c r="E7" s="8" t="s">
        <v>408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5"/>
      <c r="M7" s="77">
        <v>2.3365203883495145</v>
      </c>
      <c r="N7" s="8">
        <v>2.4066160000000001</v>
      </c>
      <c r="O7" s="8">
        <v>2.4727079999999999</v>
      </c>
      <c r="P7" s="8">
        <v>2.0715919999999999</v>
      </c>
      <c r="Q7" s="8">
        <v>3.7139329999999999</v>
      </c>
      <c r="R7" s="8">
        <v>3.82535099</v>
      </c>
      <c r="S7" s="8">
        <v>3.8340893333333335</v>
      </c>
      <c r="T7" s="8">
        <v>3.7574075466666668</v>
      </c>
      <c r="U7" s="8">
        <v>3.6807257600000001</v>
      </c>
      <c r="V7" s="8">
        <v>3.6040439733333338</v>
      </c>
      <c r="W7" s="8">
        <v>3.5273621866666671</v>
      </c>
      <c r="X7" s="8">
        <v>3.4506804000000009</v>
      </c>
      <c r="Y7" s="8">
        <v>3.3228774222222226</v>
      </c>
      <c r="Z7" s="8">
        <v>3.1950744444444443</v>
      </c>
      <c r="AA7" s="8">
        <v>3.0672714666666669</v>
      </c>
      <c r="AB7" s="8">
        <v>2.9394684888888887</v>
      </c>
      <c r="AC7" s="8">
        <v>2.8116655111111108</v>
      </c>
      <c r="AD7" s="8">
        <v>2.683862533333333</v>
      </c>
      <c r="AE7" s="8">
        <v>2.5304989600000005</v>
      </c>
      <c r="AF7" s="8">
        <v>2.3771353866666667</v>
      </c>
      <c r="AG7" s="8">
        <v>2.2237718133333333</v>
      </c>
      <c r="AH7" s="8">
        <v>2.0704082400000003</v>
      </c>
      <c r="AI7" s="8">
        <v>1.9170446666666665</v>
      </c>
      <c r="AJ7" s="8">
        <v>1.8020219866666662</v>
      </c>
      <c r="AK7" s="8">
        <v>1.6869993066666666</v>
      </c>
      <c r="AL7" s="8">
        <v>1.5719766266666666</v>
      </c>
      <c r="AM7" s="8">
        <v>1.4569539466666668</v>
      </c>
      <c r="AN7" s="8">
        <v>1.3419312666666665</v>
      </c>
      <c r="AO7" s="8">
        <v>1.2269085866666667</v>
      </c>
      <c r="AP7" s="8">
        <v>1.1118859066666666</v>
      </c>
      <c r="AQ7" s="8">
        <v>0.99686322666666671</v>
      </c>
      <c r="AR7" s="8">
        <v>0.88184054666666689</v>
      </c>
      <c r="AS7" s="8">
        <v>0.76681786666666696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3">
      <c r="A8" s="9" t="s">
        <v>10</v>
      </c>
      <c r="B8" s="8" t="s">
        <v>94</v>
      </c>
      <c r="C8" s="78" t="s">
        <v>411</v>
      </c>
      <c r="D8" s="105" t="s">
        <v>274</v>
      </c>
      <c r="E8" s="8" t="s">
        <v>408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5"/>
      <c r="M8" s="79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ht="15" thickBot="1" x14ac:dyDescent="0.35">
      <c r="A9" s="9" t="s">
        <v>10</v>
      </c>
      <c r="B9" s="8" t="s">
        <v>113</v>
      </c>
      <c r="C9" s="78" t="s">
        <v>411</v>
      </c>
      <c r="D9" s="105" t="s">
        <v>274</v>
      </c>
      <c r="E9" s="8" t="s">
        <v>408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5"/>
      <c r="M9" s="109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68"/>
    </row>
    <row r="10" spans="1:65" x14ac:dyDescent="0.3">
      <c r="A10" s="33" t="s">
        <v>10</v>
      </c>
      <c r="B10" s="34" t="s">
        <v>308</v>
      </c>
      <c r="C10" s="110" t="s">
        <v>412</v>
      </c>
      <c r="D10" s="70" t="s">
        <v>219</v>
      </c>
      <c r="E10" s="34" t="s">
        <v>413</v>
      </c>
      <c r="F10" s="111" t="s">
        <v>7</v>
      </c>
      <c r="G10" s="112" t="s">
        <v>221</v>
      </c>
      <c r="H10" s="113" t="s">
        <v>222</v>
      </c>
      <c r="I10" s="101"/>
      <c r="J10" s="28"/>
      <c r="K10" s="28"/>
      <c r="L10" s="114"/>
      <c r="M10" s="41">
        <v>0.73</v>
      </c>
      <c r="N10" s="28">
        <v>0.73</v>
      </c>
      <c r="O10" s="28">
        <v>0.73</v>
      </c>
      <c r="P10" s="28">
        <v>0.73</v>
      </c>
      <c r="Q10" s="28">
        <v>0.73</v>
      </c>
      <c r="R10" s="28">
        <v>0.73</v>
      </c>
      <c r="S10" s="28">
        <v>0.73</v>
      </c>
      <c r="T10" s="28">
        <v>0.72499999999999998</v>
      </c>
      <c r="U10" s="28">
        <v>0.71999999999999986</v>
      </c>
      <c r="V10" s="28">
        <v>0.71499999999999986</v>
      </c>
      <c r="W10" s="28">
        <v>0.70999999999999985</v>
      </c>
      <c r="X10" s="28">
        <v>0.70499999999999985</v>
      </c>
      <c r="Y10" s="28">
        <v>0.69999999999999984</v>
      </c>
      <c r="Z10" s="126">
        <v>0.69499999999999984</v>
      </c>
      <c r="AA10" s="126">
        <v>0.68999999999999984</v>
      </c>
      <c r="AB10" s="126">
        <v>0.68499999999999983</v>
      </c>
      <c r="AC10" s="126">
        <v>0.67999999999999983</v>
      </c>
      <c r="AD10" s="126">
        <v>0.67499999999999982</v>
      </c>
      <c r="AE10" s="126">
        <v>0.66999999999999982</v>
      </c>
      <c r="AF10" s="126">
        <v>0.66499999999999981</v>
      </c>
      <c r="AG10" s="126">
        <v>0.65999999999999992</v>
      </c>
      <c r="AH10" s="126">
        <v>0.65499999999999992</v>
      </c>
      <c r="AI10" s="126">
        <v>0.64999999999999991</v>
      </c>
      <c r="AJ10" s="126">
        <v>0.64499999999999991</v>
      </c>
      <c r="AK10" s="126">
        <v>0.6399999999999999</v>
      </c>
      <c r="AL10" s="126">
        <v>0.6349999999999999</v>
      </c>
      <c r="AM10" s="126">
        <v>0.62999999999999989</v>
      </c>
      <c r="AN10" s="126">
        <v>0.62499999999999989</v>
      </c>
      <c r="AO10" s="126">
        <v>0.61999999999999988</v>
      </c>
      <c r="AP10" s="126">
        <v>0.61499999999999988</v>
      </c>
      <c r="AQ10" s="126">
        <v>0.60999999999999988</v>
      </c>
      <c r="AR10" s="126">
        <v>0.60499999999999987</v>
      </c>
      <c r="AS10" s="126">
        <v>0.59999999999999987</v>
      </c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1"/>
    </row>
    <row r="11" spans="1:65" ht="15" thickBot="1" x14ac:dyDescent="0.35">
      <c r="A11" s="10" t="s">
        <v>10</v>
      </c>
      <c r="B11" s="11" t="s">
        <v>308</v>
      </c>
      <c r="C11" s="115" t="s">
        <v>414</v>
      </c>
      <c r="D11" s="67" t="s">
        <v>219</v>
      </c>
      <c r="E11" s="11" t="s">
        <v>413</v>
      </c>
      <c r="F11" s="116" t="s">
        <v>7</v>
      </c>
      <c r="G11" s="42" t="s">
        <v>221</v>
      </c>
      <c r="H11" s="117" t="s">
        <v>222</v>
      </c>
      <c r="I11" s="97"/>
      <c r="J11" s="7"/>
      <c r="K11" s="7"/>
      <c r="L11" s="118"/>
      <c r="M11" s="4">
        <v>0.27</v>
      </c>
      <c r="N11" s="7">
        <v>0.27</v>
      </c>
      <c r="O11" s="7">
        <v>0.27</v>
      </c>
      <c r="P11" s="7">
        <v>0.27</v>
      </c>
      <c r="Q11" s="7">
        <v>0.27</v>
      </c>
      <c r="R11" s="7">
        <v>0.27</v>
      </c>
      <c r="S11" s="7">
        <v>0.27</v>
      </c>
      <c r="T11" s="7">
        <v>0.27500000000000002</v>
      </c>
      <c r="U11" s="7">
        <v>0.28000000000000014</v>
      </c>
      <c r="V11" s="7">
        <v>0.28500000000000014</v>
      </c>
      <c r="W11" s="7">
        <v>0.29000000000000015</v>
      </c>
      <c r="X11" s="7">
        <v>0.29500000000000015</v>
      </c>
      <c r="Y11" s="7">
        <v>0.30000000000000016</v>
      </c>
      <c r="Z11" s="7">
        <v>0.30500000000000016</v>
      </c>
      <c r="AA11" s="7">
        <v>0.31000000000000016</v>
      </c>
      <c r="AB11" s="7">
        <v>0.31500000000000017</v>
      </c>
      <c r="AC11" s="7">
        <v>0.32000000000000017</v>
      </c>
      <c r="AD11" s="7">
        <v>0.32500000000000018</v>
      </c>
      <c r="AE11" s="7">
        <v>0.33000000000000018</v>
      </c>
      <c r="AF11" s="7">
        <v>0.33500000000000019</v>
      </c>
      <c r="AG11" s="7">
        <v>0.34000000000000008</v>
      </c>
      <c r="AH11" s="7">
        <v>0.34500000000000008</v>
      </c>
      <c r="AI11" s="7">
        <v>0.35000000000000009</v>
      </c>
      <c r="AJ11" s="7">
        <v>0.35500000000000009</v>
      </c>
      <c r="AK11" s="7">
        <v>0.3600000000000001</v>
      </c>
      <c r="AL11" s="7">
        <v>0.3650000000000001</v>
      </c>
      <c r="AM11" s="7">
        <v>0.37000000000000011</v>
      </c>
      <c r="AN11" s="7">
        <v>0.37500000000000011</v>
      </c>
      <c r="AO11" s="7">
        <v>0.38000000000000012</v>
      </c>
      <c r="AP11" s="7">
        <v>0.38500000000000012</v>
      </c>
      <c r="AQ11" s="7">
        <v>0.39000000000000012</v>
      </c>
      <c r="AR11" s="7">
        <v>0.39500000000000013</v>
      </c>
      <c r="AS11" s="7">
        <v>0.40000000000000013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5"/>
    </row>
    <row r="12" spans="1:65" ht="15" thickBot="1" x14ac:dyDescent="0.35">
      <c r="A12" s="30" t="s">
        <v>10</v>
      </c>
      <c r="B12" s="31" t="s">
        <v>113</v>
      </c>
      <c r="C12" s="119" t="s">
        <v>415</v>
      </c>
      <c r="D12" s="120" t="s">
        <v>274</v>
      </c>
      <c r="E12" s="31" t="s">
        <v>408</v>
      </c>
      <c r="F12" s="121" t="s">
        <v>7</v>
      </c>
      <c r="G12" s="31" t="s">
        <v>221</v>
      </c>
      <c r="H12" s="122" t="s">
        <v>222</v>
      </c>
      <c r="I12" s="30"/>
      <c r="J12" s="31"/>
      <c r="K12" s="31"/>
      <c r="L12" s="122"/>
      <c r="M12" s="123">
        <v>3.6088000000000005</v>
      </c>
      <c r="N12" s="124">
        <v>3.7653999999999996</v>
      </c>
      <c r="O12" s="124">
        <v>3.4184999999999999</v>
      </c>
      <c r="P12" s="124">
        <v>4.4356999999999998</v>
      </c>
      <c r="Q12" s="124">
        <v>4.4154999999999998</v>
      </c>
      <c r="R12" s="124">
        <v>4.5153999999999996</v>
      </c>
      <c r="S12" s="124">
        <v>4.6963999999999997</v>
      </c>
      <c r="T12" s="127">
        <v>4.8425000000000002</v>
      </c>
      <c r="U12" s="127">
        <v>4.9764999999999997</v>
      </c>
      <c r="V12" s="127">
        <v>5.1113</v>
      </c>
      <c r="W12" s="127">
        <v>5.2542</v>
      </c>
      <c r="X12" s="127">
        <v>5.3883999999999999</v>
      </c>
      <c r="Y12" s="127">
        <v>5.5198</v>
      </c>
      <c r="Z12" s="127">
        <v>5.633</v>
      </c>
      <c r="AA12" s="127">
        <v>5.7473000000000001</v>
      </c>
      <c r="AB12" s="127">
        <v>5.8624999999999998</v>
      </c>
      <c r="AC12" s="127">
        <v>5.9786999999999999</v>
      </c>
      <c r="AD12" s="127">
        <v>6.0956999999999999</v>
      </c>
      <c r="AE12" s="127">
        <v>6.1852999999999998</v>
      </c>
      <c r="AF12" s="127">
        <v>6.2751000000000001</v>
      </c>
      <c r="AG12" s="127">
        <v>6.3651</v>
      </c>
      <c r="AH12" s="127">
        <v>6.4554</v>
      </c>
      <c r="AI12" s="127">
        <v>6.5457999999999998</v>
      </c>
      <c r="AJ12" s="127">
        <v>6.6077000000000004</v>
      </c>
      <c r="AK12" s="127">
        <v>6.6694000000000004</v>
      </c>
      <c r="AL12" s="127">
        <v>6.7308000000000003</v>
      </c>
      <c r="AM12" s="127">
        <v>6.7918000000000003</v>
      </c>
      <c r="AN12" s="127">
        <v>6.8525</v>
      </c>
      <c r="AO12" s="127">
        <v>6.8855000000000004</v>
      </c>
      <c r="AP12" s="127">
        <v>6.9179000000000004</v>
      </c>
      <c r="AQ12" s="127">
        <v>6.9497</v>
      </c>
      <c r="AR12" s="127">
        <v>6.9809000000000001</v>
      </c>
      <c r="AS12" s="127">
        <v>7.0114999999999998</v>
      </c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5"/>
    </row>
    <row r="13" spans="1:65" ht="15" thickBot="1" x14ac:dyDescent="0.35">
      <c r="A13" s="30" t="s">
        <v>10</v>
      </c>
      <c r="B13" s="31" t="s">
        <v>113</v>
      </c>
      <c r="C13" s="119" t="s">
        <v>416</v>
      </c>
      <c r="D13" s="120" t="s">
        <v>274</v>
      </c>
      <c r="E13" s="31" t="s">
        <v>408</v>
      </c>
      <c r="F13" s="121" t="s">
        <v>7</v>
      </c>
      <c r="G13" s="31" t="s">
        <v>221</v>
      </c>
      <c r="H13" s="122" t="s">
        <v>222</v>
      </c>
      <c r="I13" s="30"/>
      <c r="J13" s="31"/>
      <c r="K13" s="31"/>
      <c r="L13" s="122"/>
      <c r="M13" s="123">
        <v>0.35489999999999999</v>
      </c>
      <c r="N13" s="124">
        <v>0.35489999999999999</v>
      </c>
      <c r="O13" s="124">
        <v>0.35489999999999999</v>
      </c>
      <c r="P13" s="124">
        <v>0.35489999999999999</v>
      </c>
      <c r="Q13" s="124">
        <v>0.35489999999999999</v>
      </c>
      <c r="R13" s="124">
        <v>0.35489999999999999</v>
      </c>
      <c r="S13" s="124">
        <v>0.35489999999999999</v>
      </c>
      <c r="T13" s="127">
        <v>0.35489999999999999</v>
      </c>
      <c r="U13" s="127">
        <v>0.35489999999999999</v>
      </c>
      <c r="V13" s="127">
        <v>0.35489999999999999</v>
      </c>
      <c r="W13" s="127">
        <v>0.35489999999999999</v>
      </c>
      <c r="X13" s="127">
        <v>0.35489999999999999</v>
      </c>
      <c r="Y13" s="127">
        <v>0.35489999999999999</v>
      </c>
      <c r="Z13" s="127">
        <v>0.35489999999999999</v>
      </c>
      <c r="AA13" s="127">
        <v>0.35489999999999999</v>
      </c>
      <c r="AB13" s="127">
        <v>0.35489999999999999</v>
      </c>
      <c r="AC13" s="127">
        <v>0.35489999999999999</v>
      </c>
      <c r="AD13" s="127">
        <v>0.35489999999999999</v>
      </c>
      <c r="AE13" s="127">
        <v>0.35489999999999999</v>
      </c>
      <c r="AF13" s="127">
        <v>0.35489999999999999</v>
      </c>
      <c r="AG13" s="127">
        <v>0.35489999999999999</v>
      </c>
      <c r="AH13" s="127">
        <v>0.35489999999999999</v>
      </c>
      <c r="AI13" s="127">
        <v>0.35489999999999999</v>
      </c>
      <c r="AJ13" s="127">
        <v>0.35489999999999999</v>
      </c>
      <c r="AK13" s="127">
        <v>0.35489999999999999</v>
      </c>
      <c r="AL13" s="127">
        <v>0.35489999999999999</v>
      </c>
      <c r="AM13" s="127">
        <v>0.35489999999999999</v>
      </c>
      <c r="AN13" s="127">
        <v>0.35489999999999999</v>
      </c>
      <c r="AO13" s="127">
        <v>0.35489999999999999</v>
      </c>
      <c r="AP13" s="127">
        <v>0.35489999999999999</v>
      </c>
      <c r="AQ13" s="127">
        <v>0.35489999999999999</v>
      </c>
      <c r="AR13" s="127">
        <v>0.35489999999999999</v>
      </c>
      <c r="AS13" s="127">
        <v>0.35489999999999999</v>
      </c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5"/>
    </row>
    <row r="14" spans="1:65" ht="15" thickBot="1" x14ac:dyDescent="0.35">
      <c r="A14" s="30" t="s">
        <v>10</v>
      </c>
      <c r="B14" s="31" t="s">
        <v>417</v>
      </c>
      <c r="C14" s="24" t="s">
        <v>418</v>
      </c>
      <c r="D14" s="24" t="s">
        <v>274</v>
      </c>
      <c r="E14" s="24" t="s">
        <v>419</v>
      </c>
      <c r="F14" s="121" t="s">
        <v>7</v>
      </c>
      <c r="G14" s="31" t="s">
        <v>221</v>
      </c>
      <c r="H14" s="122" t="s">
        <v>222</v>
      </c>
      <c r="I14" s="129"/>
      <c r="J14" s="24"/>
      <c r="K14" s="24"/>
      <c r="L14" s="25"/>
      <c r="M14" s="130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0.57166666666666655</v>
      </c>
      <c r="U14" s="131">
        <v>1.1433333333333333</v>
      </c>
      <c r="V14" s="131">
        <v>1.7150000000000001</v>
      </c>
      <c r="W14" s="131">
        <v>2.2866666666666671</v>
      </c>
      <c r="X14" s="131">
        <v>2.8583333333333334</v>
      </c>
      <c r="Y14" s="131">
        <v>3.4299999999999997</v>
      </c>
      <c r="Z14" s="131">
        <v>4.0016666666667788</v>
      </c>
      <c r="AA14" s="131">
        <v>4.5733333333332666</v>
      </c>
      <c r="AB14" s="131">
        <v>5.1449999999999818</v>
      </c>
      <c r="AC14" s="131">
        <v>5.716666666666697</v>
      </c>
      <c r="AD14" s="131">
        <v>6.2883333333334122</v>
      </c>
      <c r="AE14" s="131">
        <v>6.8600000000001273</v>
      </c>
      <c r="AF14" s="131">
        <v>7.4316666666666151</v>
      </c>
      <c r="AG14" s="131">
        <v>8.0033333333333303</v>
      </c>
      <c r="AH14" s="131">
        <v>8.5750000000000455</v>
      </c>
      <c r="AI14" s="131">
        <v>9.1466666666667606</v>
      </c>
      <c r="AJ14" s="131">
        <v>9.7183333333332484</v>
      </c>
      <c r="AK14" s="131">
        <v>10.289999999999964</v>
      </c>
      <c r="AL14" s="131">
        <v>10.861666666666679</v>
      </c>
      <c r="AM14" s="131">
        <v>11.433333333333394</v>
      </c>
      <c r="AN14" s="131">
        <v>12.005000000000109</v>
      </c>
      <c r="AO14" s="131">
        <v>12.576666666666597</v>
      </c>
      <c r="AP14" s="131">
        <v>13.148333333333312</v>
      </c>
      <c r="AQ14" s="131">
        <v>13.720000000000027</v>
      </c>
      <c r="AR14" s="131">
        <v>14.291666666666742</v>
      </c>
      <c r="AS14" s="131">
        <v>14.863333333333458</v>
      </c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5"/>
    </row>
    <row r="15" spans="1:65" ht="15" thickBot="1" x14ac:dyDescent="0.35">
      <c r="A15" s="30" t="s">
        <v>10</v>
      </c>
      <c r="B15" s="31" t="s">
        <v>417</v>
      </c>
      <c r="C15" s="244" t="s">
        <v>410</v>
      </c>
      <c r="D15" s="24" t="s">
        <v>274</v>
      </c>
      <c r="E15" s="24" t="s">
        <v>419</v>
      </c>
      <c r="F15" s="121" t="s">
        <v>7</v>
      </c>
      <c r="G15" s="31" t="s">
        <v>221</v>
      </c>
      <c r="H15" s="122" t="s">
        <v>222</v>
      </c>
      <c r="I15" s="129"/>
      <c r="J15" s="24"/>
      <c r="K15" s="24"/>
      <c r="L15" s="25"/>
      <c r="M15" s="130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0</v>
      </c>
      <c r="S15" s="131">
        <v>1.7752910203639867</v>
      </c>
      <c r="T15" s="131">
        <v>5.1413772969131788</v>
      </c>
      <c r="U15" s="131">
        <v>8.7095690036501665</v>
      </c>
      <c r="V15" s="131">
        <v>12.494661522137537</v>
      </c>
      <c r="W15" s="131">
        <v>16.512794875797361</v>
      </c>
      <c r="X15" s="131">
        <v>20.781604915895084</v>
      </c>
      <c r="Y15" s="131">
        <v>26.697632027347794</v>
      </c>
      <c r="Z15" s="131">
        <v>33.169543427694968</v>
      </c>
      <c r="AA15" s="131">
        <v>40.269405969297715</v>
      </c>
      <c r="AB15" s="131">
        <v>48.081900676566953</v>
      </c>
      <c r="AC15" s="131">
        <v>56.707192137630507</v>
      </c>
      <c r="AD15" s="131">
        <v>66.264617801843215</v>
      </c>
      <c r="AE15" s="131">
        <v>78.322711265346882</v>
      </c>
      <c r="AF15" s="131">
        <v>92.069256642230371</v>
      </c>
      <c r="AG15" s="131">
        <v>107.85784015815229</v>
      </c>
      <c r="AH15" s="131">
        <v>126.14695131570399</v>
      </c>
      <c r="AI15" s="131">
        <v>147.54194864358919</v>
      </c>
      <c r="AJ15" s="131">
        <v>167.81511393925203</v>
      </c>
      <c r="AK15" s="131">
        <v>191.06935604089065</v>
      </c>
      <c r="AL15" s="131">
        <v>217.96602965300406</v>
      </c>
      <c r="AM15" s="131">
        <v>249.37556400648313</v>
      </c>
      <c r="AN15" s="131">
        <v>286.46707357753581</v>
      </c>
      <c r="AO15" s="131">
        <v>330.8483750771926</v>
      </c>
      <c r="AP15" s="131">
        <v>384.79291181187136</v>
      </c>
      <c r="AQ15" s="131">
        <v>451.62377983925364</v>
      </c>
      <c r="AR15" s="131">
        <v>536.39829669979179</v>
      </c>
      <c r="AS15" s="131">
        <v>647.2086824409032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5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/>
  </sheetViews>
  <sheetFormatPr defaultColWidth="8.88671875" defaultRowHeight="14.4" x14ac:dyDescent="0.3"/>
  <cols>
    <col min="2" max="2" width="11.44140625" customWidth="1"/>
    <col min="3" max="3" width="6.88671875" customWidth="1"/>
  </cols>
  <sheetData>
    <row r="1" spans="1:35" ht="15" thickBot="1" x14ac:dyDescent="0.35">
      <c r="A1" s="132" t="s">
        <v>16</v>
      </c>
      <c r="B1" s="132" t="s">
        <v>420</v>
      </c>
      <c r="C1" s="12">
        <v>2018</v>
      </c>
      <c r="D1" s="13">
        <v>2019</v>
      </c>
      <c r="E1" s="26">
        <v>2020</v>
      </c>
      <c r="F1" s="26">
        <v>2021</v>
      </c>
      <c r="G1" s="26">
        <v>2022</v>
      </c>
      <c r="H1" s="26">
        <v>2023</v>
      </c>
      <c r="I1" s="26">
        <v>2024</v>
      </c>
      <c r="J1" s="26">
        <v>2025</v>
      </c>
      <c r="K1" s="26">
        <v>2026</v>
      </c>
      <c r="L1" s="26">
        <v>2027</v>
      </c>
      <c r="M1" s="26">
        <v>2028</v>
      </c>
      <c r="N1" s="26">
        <v>2029</v>
      </c>
      <c r="O1" s="26">
        <v>2030</v>
      </c>
      <c r="P1" s="26">
        <v>2031</v>
      </c>
      <c r="Q1" s="26">
        <v>2032</v>
      </c>
      <c r="R1" s="26">
        <v>2033</v>
      </c>
      <c r="S1" s="26">
        <v>2034</v>
      </c>
      <c r="T1" s="26">
        <v>2035</v>
      </c>
      <c r="U1" s="26">
        <v>2036</v>
      </c>
      <c r="V1" s="26">
        <v>2037</v>
      </c>
      <c r="W1" s="26">
        <v>2038</v>
      </c>
      <c r="X1" s="26">
        <v>2039</v>
      </c>
      <c r="Y1" s="26">
        <v>2040</v>
      </c>
      <c r="Z1" s="26">
        <v>2041</v>
      </c>
      <c r="AA1" s="26">
        <v>2042</v>
      </c>
      <c r="AB1" s="26">
        <v>2043</v>
      </c>
      <c r="AC1" s="26">
        <v>2044</v>
      </c>
      <c r="AD1" s="26">
        <v>2045</v>
      </c>
      <c r="AE1" s="26">
        <v>2046</v>
      </c>
      <c r="AF1" s="26">
        <v>2047</v>
      </c>
      <c r="AG1" s="26">
        <v>2048</v>
      </c>
      <c r="AH1" s="26">
        <v>2049</v>
      </c>
      <c r="AI1" s="27">
        <v>2050</v>
      </c>
    </row>
    <row r="2" spans="1:35" x14ac:dyDescent="0.3">
      <c r="A2" t="s">
        <v>10</v>
      </c>
      <c r="B2" t="s">
        <v>421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E36" sqref="E36"/>
    </sheetView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2" t="s">
        <v>13</v>
      </c>
      <c r="B1" s="2" t="s">
        <v>14</v>
      </c>
    </row>
    <row r="2" spans="1:2" x14ac:dyDescent="0.3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B2" sqref="B2:B3"/>
    </sheetView>
  </sheetViews>
  <sheetFormatPr defaultColWidth="8.88671875" defaultRowHeight="14.4" x14ac:dyDescent="0.3"/>
  <cols>
    <col min="2" max="2" width="41.5546875" bestFit="1" customWidth="1"/>
    <col min="3" max="3" width="18.33203125" bestFit="1" customWidth="1"/>
    <col min="4" max="4" width="32.6640625" bestFit="1" customWidth="1"/>
    <col min="6" max="6" width="19.33203125" bestFit="1" customWidth="1"/>
  </cols>
  <sheetData>
    <row r="1" spans="1:4" ht="15" thickBot="1" x14ac:dyDescent="0.35">
      <c r="A1" s="12" t="s">
        <v>16</v>
      </c>
      <c r="B1" s="13" t="s">
        <v>17</v>
      </c>
      <c r="C1" s="13" t="s">
        <v>18</v>
      </c>
      <c r="D1" s="14" t="s">
        <v>19</v>
      </c>
    </row>
    <row r="2" spans="1:4" x14ac:dyDescent="0.3">
      <c r="A2" s="32" t="s">
        <v>10</v>
      </c>
      <c r="B2" s="49" t="s">
        <v>20</v>
      </c>
      <c r="C2" s="49" t="s">
        <v>21</v>
      </c>
      <c r="D2" s="17">
        <v>1</v>
      </c>
    </row>
    <row r="3" spans="1:4" x14ac:dyDescent="0.3">
      <c r="A3" s="9" t="s">
        <v>10</v>
      </c>
      <c r="B3" s="50" t="s">
        <v>22</v>
      </c>
      <c r="C3" s="50" t="s">
        <v>23</v>
      </c>
      <c r="D3" s="3">
        <v>1</v>
      </c>
    </row>
    <row r="4" spans="1:4" x14ac:dyDescent="0.3">
      <c r="A4" s="9" t="s">
        <v>10</v>
      </c>
      <c r="B4" s="49" t="s">
        <v>24</v>
      </c>
      <c r="C4" s="49" t="s">
        <v>25</v>
      </c>
      <c r="D4" s="3">
        <v>1</v>
      </c>
    </row>
    <row r="5" spans="1:4" x14ac:dyDescent="0.3">
      <c r="A5" s="9" t="s">
        <v>10</v>
      </c>
      <c r="B5" s="50" t="s">
        <v>26</v>
      </c>
      <c r="C5" s="50" t="s">
        <v>27</v>
      </c>
      <c r="D5" s="3">
        <v>1</v>
      </c>
    </row>
    <row r="6" spans="1:4" x14ac:dyDescent="0.3">
      <c r="A6" s="9" t="s">
        <v>10</v>
      </c>
      <c r="B6" s="49" t="s">
        <v>28</v>
      </c>
      <c r="C6" s="49" t="s">
        <v>29</v>
      </c>
      <c r="D6" s="3">
        <v>1</v>
      </c>
    </row>
    <row r="7" spans="1:4" x14ac:dyDescent="0.3">
      <c r="A7" s="9" t="s">
        <v>10</v>
      </c>
      <c r="B7" s="51" t="s">
        <v>30</v>
      </c>
      <c r="C7" s="51" t="s">
        <v>31</v>
      </c>
      <c r="D7" s="3">
        <v>1</v>
      </c>
    </row>
    <row r="8" spans="1:4" ht="15" thickBot="1" x14ac:dyDescent="0.35">
      <c r="A8" s="10" t="s">
        <v>10</v>
      </c>
      <c r="B8" s="49" t="s">
        <v>32</v>
      </c>
      <c r="C8" s="49" t="s">
        <v>33</v>
      </c>
      <c r="D8" s="5">
        <v>1</v>
      </c>
    </row>
    <row r="9" spans="1:4" x14ac:dyDescent="0.3">
      <c r="A9" s="32" t="s">
        <v>10</v>
      </c>
      <c r="B9" s="51" t="s">
        <v>34</v>
      </c>
      <c r="C9" s="51" t="s">
        <v>35</v>
      </c>
      <c r="D9" s="17">
        <v>1</v>
      </c>
    </row>
    <row r="10" spans="1:4" x14ac:dyDescent="0.3">
      <c r="A10" s="9" t="s">
        <v>10</v>
      </c>
      <c r="B10" s="49" t="s">
        <v>36</v>
      </c>
      <c r="C10" s="49" t="s">
        <v>37</v>
      </c>
      <c r="D10" s="3">
        <v>1</v>
      </c>
    </row>
    <row r="11" spans="1:4" x14ac:dyDescent="0.3">
      <c r="A11" s="9" t="s">
        <v>10</v>
      </c>
      <c r="B11" s="51" t="s">
        <v>38</v>
      </c>
      <c r="C11" s="51" t="s">
        <v>39</v>
      </c>
      <c r="D11" s="3">
        <v>1</v>
      </c>
    </row>
    <row r="12" spans="1:4" x14ac:dyDescent="0.3">
      <c r="A12" s="9" t="s">
        <v>10</v>
      </c>
      <c r="B12" s="49" t="s">
        <v>40</v>
      </c>
      <c r="C12" s="49" t="s">
        <v>41</v>
      </c>
      <c r="D12" s="3">
        <v>1</v>
      </c>
    </row>
    <row r="13" spans="1:4" x14ac:dyDescent="0.3">
      <c r="A13" s="9" t="s">
        <v>10</v>
      </c>
      <c r="B13" s="51" t="s">
        <v>42</v>
      </c>
      <c r="C13" s="51" t="s">
        <v>43</v>
      </c>
      <c r="D13" s="3">
        <v>1</v>
      </c>
    </row>
    <row r="14" spans="1:4" x14ac:dyDescent="0.3">
      <c r="A14" s="1"/>
      <c r="B14" s="1"/>
      <c r="C14" s="1"/>
    </row>
    <row r="15" spans="1:4" x14ac:dyDescent="0.3">
      <c r="A15" s="1"/>
      <c r="B15" s="1"/>
      <c r="C15" s="1"/>
      <c r="D15" s="45"/>
    </row>
    <row r="16" spans="1:4" x14ac:dyDescent="0.3">
      <c r="A16" s="1"/>
      <c r="B16" s="1"/>
      <c r="C16" s="1"/>
    </row>
    <row r="17" spans="2:2" x14ac:dyDescent="0.3">
      <c r="B17" s="44"/>
    </row>
    <row r="18" spans="2:2" x14ac:dyDescent="0.3">
      <c r="B18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8"/>
  <sheetViews>
    <sheetView workbookViewId="0">
      <selection activeCell="D27" sqref="D27"/>
    </sheetView>
  </sheetViews>
  <sheetFormatPr defaultColWidth="8.88671875" defaultRowHeight="14.4" x14ac:dyDescent="0.3"/>
  <cols>
    <col min="1" max="1" width="14" bestFit="1" customWidth="1"/>
    <col min="2" max="2" width="18" bestFit="1" customWidth="1"/>
    <col min="3" max="3" width="33.5546875" bestFit="1" customWidth="1"/>
    <col min="4" max="4" width="19.33203125" bestFit="1" customWidth="1"/>
    <col min="5" max="5" width="14" customWidth="1"/>
    <col min="6" max="7" width="7.33203125" bestFit="1" customWidth="1"/>
    <col min="8" max="8" width="6.33203125" bestFit="1" customWidth="1"/>
    <col min="9" max="10" width="6.109375" bestFit="1" customWidth="1"/>
    <col min="11" max="12" width="6.5546875" bestFit="1" customWidth="1"/>
    <col min="13" max="13" width="5" bestFit="1" customWidth="1"/>
    <col min="14" max="14" width="5.109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">
      <c r="A1" s="145" t="s">
        <v>16</v>
      </c>
      <c r="B1" s="146" t="s">
        <v>44</v>
      </c>
      <c r="C1" s="146" t="s">
        <v>45</v>
      </c>
      <c r="D1" s="146" t="s">
        <v>46</v>
      </c>
      <c r="E1" s="146" t="s">
        <v>47</v>
      </c>
      <c r="F1" s="146" t="s">
        <v>48</v>
      </c>
      <c r="G1" s="146" t="s">
        <v>49</v>
      </c>
      <c r="H1" s="146" t="s">
        <v>50</v>
      </c>
      <c r="I1" s="146" t="s">
        <v>51</v>
      </c>
      <c r="J1" s="146" t="s">
        <v>52</v>
      </c>
      <c r="K1" s="146" t="s">
        <v>53</v>
      </c>
      <c r="L1" s="146" t="s">
        <v>54</v>
      </c>
      <c r="M1" s="146" t="s">
        <v>55</v>
      </c>
      <c r="N1" s="146" t="s">
        <v>56</v>
      </c>
      <c r="O1" s="146" t="s">
        <v>57</v>
      </c>
      <c r="P1" s="146" t="s">
        <v>58</v>
      </c>
      <c r="Q1" s="147" t="s">
        <v>59</v>
      </c>
    </row>
    <row r="2" spans="1:17" x14ac:dyDescent="0.3">
      <c r="A2" s="219" t="s">
        <v>10</v>
      </c>
      <c r="B2" s="220" t="s">
        <v>60</v>
      </c>
      <c r="C2" s="220" t="s">
        <v>61</v>
      </c>
      <c r="D2" s="220" t="s">
        <v>62</v>
      </c>
      <c r="E2" s="220" t="s">
        <v>63</v>
      </c>
      <c r="F2" s="232" t="s">
        <v>11</v>
      </c>
      <c r="G2" s="232" t="s">
        <v>7</v>
      </c>
      <c r="H2" s="232" t="s">
        <v>11</v>
      </c>
      <c r="I2" s="232" t="s">
        <v>64</v>
      </c>
      <c r="J2" s="232" t="s">
        <v>65</v>
      </c>
      <c r="K2" s="232">
        <v>0.2</v>
      </c>
      <c r="L2" s="232">
        <v>0.125</v>
      </c>
      <c r="M2" s="232">
        <v>2035</v>
      </c>
      <c r="N2" s="232" t="s">
        <v>66</v>
      </c>
      <c r="O2" s="233" t="s">
        <v>66</v>
      </c>
      <c r="P2" s="234" t="s">
        <v>66</v>
      </c>
      <c r="Q2" s="235" t="s">
        <v>66</v>
      </c>
    </row>
    <row r="3" spans="1:17" x14ac:dyDescent="0.3">
      <c r="A3" s="221" t="s">
        <v>10</v>
      </c>
      <c r="B3" s="222" t="s">
        <v>60</v>
      </c>
      <c r="C3" s="222" t="s">
        <v>67</v>
      </c>
      <c r="D3" s="222" t="s">
        <v>68</v>
      </c>
      <c r="E3" s="222" t="s">
        <v>63</v>
      </c>
      <c r="F3" s="236" t="s">
        <v>11</v>
      </c>
      <c r="G3" s="236" t="s">
        <v>7</v>
      </c>
      <c r="H3" s="236" t="s">
        <v>11</v>
      </c>
      <c r="I3" s="236" t="s">
        <v>64</v>
      </c>
      <c r="J3" s="236">
        <v>0.99</v>
      </c>
      <c r="K3" s="236" t="s">
        <v>69</v>
      </c>
      <c r="L3" s="236" t="s">
        <v>70</v>
      </c>
      <c r="M3" s="236">
        <v>2035</v>
      </c>
      <c r="N3" s="236" t="s">
        <v>66</v>
      </c>
      <c r="O3" s="237" t="s">
        <v>66</v>
      </c>
      <c r="P3" s="238" t="s">
        <v>66</v>
      </c>
      <c r="Q3" s="239" t="s">
        <v>66</v>
      </c>
    </row>
    <row r="4" spans="1:17" ht="15" thickBot="1" x14ac:dyDescent="0.35">
      <c r="A4" s="223" t="s">
        <v>10</v>
      </c>
      <c r="B4" s="224" t="s">
        <v>71</v>
      </c>
      <c r="C4" s="224" t="s">
        <v>72</v>
      </c>
      <c r="D4" s="225" t="s">
        <v>39</v>
      </c>
      <c r="E4" s="224" t="s">
        <v>73</v>
      </c>
      <c r="F4" s="240" t="s">
        <v>11</v>
      </c>
      <c r="G4" s="240" t="s">
        <v>11</v>
      </c>
      <c r="H4" s="240" t="s">
        <v>7</v>
      </c>
      <c r="I4" s="240" t="s">
        <v>66</v>
      </c>
      <c r="J4" s="240" t="s">
        <v>66</v>
      </c>
      <c r="K4" s="240" t="s">
        <v>66</v>
      </c>
      <c r="L4" s="240" t="s">
        <v>66</v>
      </c>
      <c r="M4" s="240" t="s">
        <v>66</v>
      </c>
      <c r="N4" s="240">
        <v>2022</v>
      </c>
      <c r="O4" s="241" t="s">
        <v>74</v>
      </c>
      <c r="P4" s="242" t="s">
        <v>74</v>
      </c>
      <c r="Q4" s="243">
        <v>0.1</v>
      </c>
    </row>
    <row r="5" spans="1:17" ht="15" thickBot="1" x14ac:dyDescent="0.35">
      <c r="A5" s="223" t="s">
        <v>10</v>
      </c>
      <c r="B5" s="224" t="s">
        <v>75</v>
      </c>
      <c r="C5" s="224" t="s">
        <v>76</v>
      </c>
      <c r="D5" s="225" t="s">
        <v>35</v>
      </c>
      <c r="E5" s="224" t="s">
        <v>73</v>
      </c>
      <c r="F5" s="240" t="s">
        <v>11</v>
      </c>
      <c r="G5" s="240" t="s">
        <v>11</v>
      </c>
      <c r="H5" s="240" t="s">
        <v>7</v>
      </c>
      <c r="I5" s="240" t="s">
        <v>66</v>
      </c>
      <c r="J5" s="240" t="s">
        <v>66</v>
      </c>
      <c r="K5" s="240" t="s">
        <v>66</v>
      </c>
      <c r="L5" s="240" t="s">
        <v>66</v>
      </c>
      <c r="M5" s="240" t="s">
        <v>66</v>
      </c>
      <c r="N5" s="240">
        <v>2022</v>
      </c>
      <c r="O5" s="241" t="s">
        <v>74</v>
      </c>
      <c r="P5" s="242" t="s">
        <v>74</v>
      </c>
      <c r="Q5" s="243">
        <v>0.1</v>
      </c>
    </row>
    <row r="6" spans="1:17" ht="15" thickBot="1" x14ac:dyDescent="0.35">
      <c r="A6" s="223" t="s">
        <v>10</v>
      </c>
      <c r="B6" s="224" t="s">
        <v>75</v>
      </c>
      <c r="C6" s="224" t="s">
        <v>77</v>
      </c>
      <c r="D6" s="225" t="s">
        <v>37</v>
      </c>
      <c r="E6" s="224" t="s">
        <v>73</v>
      </c>
      <c r="F6" s="240" t="s">
        <v>11</v>
      </c>
      <c r="G6" s="240" t="s">
        <v>11</v>
      </c>
      <c r="H6" s="240" t="s">
        <v>7</v>
      </c>
      <c r="I6" s="240" t="s">
        <v>66</v>
      </c>
      <c r="J6" s="240" t="s">
        <v>66</v>
      </c>
      <c r="K6" s="240" t="s">
        <v>66</v>
      </c>
      <c r="L6" s="240" t="s">
        <v>66</v>
      </c>
      <c r="M6" s="240" t="s">
        <v>66</v>
      </c>
      <c r="N6" s="240">
        <v>2022</v>
      </c>
      <c r="O6" s="241" t="s">
        <v>74</v>
      </c>
      <c r="P6" s="242" t="s">
        <v>74</v>
      </c>
      <c r="Q6" s="243">
        <v>0.1</v>
      </c>
    </row>
    <row r="7" spans="1:17" x14ac:dyDescent="0.3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</row>
    <row r="8" spans="1:17" x14ac:dyDescent="0.3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B4" sqref="B4"/>
    </sheetView>
  </sheetViews>
  <sheetFormatPr defaultColWidth="8.88671875" defaultRowHeight="14.4" x14ac:dyDescent="0.3"/>
  <cols>
    <col min="1" max="1" width="8.33203125" bestFit="1" customWidth="1"/>
    <col min="2" max="2" width="34.33203125" bestFit="1" customWidth="1"/>
    <col min="3" max="3" width="18.6640625" bestFit="1" customWidth="1"/>
    <col min="4" max="4" width="37.33203125" bestFit="1" customWidth="1"/>
  </cols>
  <sheetData>
    <row r="1" spans="1:4" ht="15" thickBot="1" x14ac:dyDescent="0.35">
      <c r="A1" s="12" t="s">
        <v>16</v>
      </c>
      <c r="B1" s="13" t="s">
        <v>17</v>
      </c>
      <c r="C1" s="13" t="s">
        <v>18</v>
      </c>
      <c r="D1" s="14" t="s">
        <v>78</v>
      </c>
    </row>
    <row r="2" spans="1:4" x14ac:dyDescent="0.3">
      <c r="A2" s="32" t="s">
        <v>10</v>
      </c>
      <c r="B2" s="52" t="s">
        <v>20</v>
      </c>
      <c r="C2" s="49" t="s">
        <v>21</v>
      </c>
      <c r="D2" s="17">
        <v>1</v>
      </c>
    </row>
    <row r="3" spans="1:4" x14ac:dyDescent="0.3">
      <c r="A3" s="9" t="s">
        <v>10</v>
      </c>
      <c r="B3" s="53" t="s">
        <v>22</v>
      </c>
      <c r="C3" s="50" t="s">
        <v>23</v>
      </c>
      <c r="D3" s="17">
        <v>1</v>
      </c>
    </row>
    <row r="4" spans="1:4" x14ac:dyDescent="0.3">
      <c r="A4" s="9" t="s">
        <v>10</v>
      </c>
      <c r="B4" s="52" t="s">
        <v>24</v>
      </c>
      <c r="C4" s="49" t="s">
        <v>25</v>
      </c>
      <c r="D4" s="17">
        <v>1</v>
      </c>
    </row>
    <row r="5" spans="1:4" x14ac:dyDescent="0.3">
      <c r="A5" s="9" t="s">
        <v>10</v>
      </c>
      <c r="B5" s="54" t="s">
        <v>26</v>
      </c>
      <c r="C5" s="50" t="s">
        <v>27</v>
      </c>
      <c r="D5" s="17">
        <v>1</v>
      </c>
    </row>
    <row r="6" spans="1:4" x14ac:dyDescent="0.3">
      <c r="A6" s="9" t="s">
        <v>10</v>
      </c>
      <c r="B6" s="52" t="s">
        <v>28</v>
      </c>
      <c r="C6" s="49" t="s">
        <v>29</v>
      </c>
      <c r="D6" s="17">
        <v>1</v>
      </c>
    </row>
    <row r="7" spans="1:4" x14ac:dyDescent="0.3">
      <c r="A7" s="9" t="s">
        <v>10</v>
      </c>
      <c r="B7" s="55" t="s">
        <v>30</v>
      </c>
      <c r="C7" s="51" t="s">
        <v>31</v>
      </c>
      <c r="D7" s="17">
        <v>1</v>
      </c>
    </row>
    <row r="8" spans="1:4" x14ac:dyDescent="0.3">
      <c r="A8" s="9" t="s">
        <v>10</v>
      </c>
      <c r="B8" s="52" t="s">
        <v>32</v>
      </c>
      <c r="C8" s="49" t="s">
        <v>33</v>
      </c>
      <c r="D8" s="17">
        <v>1</v>
      </c>
    </row>
    <row r="9" spans="1:4" x14ac:dyDescent="0.3">
      <c r="A9" s="9" t="s">
        <v>10</v>
      </c>
      <c r="B9" s="55" t="s">
        <v>34</v>
      </c>
      <c r="C9" s="51" t="s">
        <v>35</v>
      </c>
      <c r="D9" s="17">
        <v>1</v>
      </c>
    </row>
    <row r="10" spans="1:4" x14ac:dyDescent="0.3">
      <c r="A10" s="9" t="s">
        <v>10</v>
      </c>
      <c r="B10" s="52" t="s">
        <v>36</v>
      </c>
      <c r="C10" s="49" t="s">
        <v>37</v>
      </c>
      <c r="D10" s="17">
        <v>1</v>
      </c>
    </row>
    <row r="11" spans="1:4" x14ac:dyDescent="0.3">
      <c r="A11" s="9" t="s">
        <v>10</v>
      </c>
      <c r="B11" s="55" t="s">
        <v>38</v>
      </c>
      <c r="C11" s="51" t="s">
        <v>39</v>
      </c>
      <c r="D11" s="17">
        <v>1</v>
      </c>
    </row>
    <row r="12" spans="1:4" x14ac:dyDescent="0.3">
      <c r="A12" s="9" t="s">
        <v>10</v>
      </c>
      <c r="B12" s="52" t="s">
        <v>40</v>
      </c>
      <c r="C12" s="49" t="s">
        <v>41</v>
      </c>
      <c r="D12" s="17">
        <v>1</v>
      </c>
    </row>
    <row r="13" spans="1:4" x14ac:dyDescent="0.3">
      <c r="A13" s="9" t="s">
        <v>10</v>
      </c>
      <c r="B13" s="55" t="s">
        <v>42</v>
      </c>
      <c r="C13" s="51" t="s">
        <v>43</v>
      </c>
      <c r="D13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zoomScale="70" zoomScaleNormal="70" workbookViewId="0">
      <selection activeCell="F30" sqref="F30"/>
    </sheetView>
  </sheetViews>
  <sheetFormatPr defaultColWidth="8.88671875" defaultRowHeight="14.4" x14ac:dyDescent="0.3"/>
  <cols>
    <col min="1" max="1" width="14.109375" customWidth="1"/>
    <col min="2" max="2" width="39.6640625" customWidth="1"/>
    <col min="3" max="3" width="18.6640625" bestFit="1" customWidth="1"/>
    <col min="4" max="4" width="66.5546875" bestFit="1" customWidth="1"/>
    <col min="5" max="5" width="17.44140625" customWidth="1"/>
    <col min="6" max="6" width="15" bestFit="1" customWidth="1"/>
    <col min="7" max="7" width="50.109375" customWidth="1"/>
    <col min="8" max="8" width="59.5546875" customWidth="1"/>
    <col min="9" max="9" width="13.33203125" bestFit="1" customWidth="1"/>
    <col min="10" max="10" width="14.109375" customWidth="1"/>
    <col min="11" max="11" width="13.33203125" customWidth="1"/>
    <col min="12" max="12" width="8.88671875" customWidth="1"/>
    <col min="13" max="13" width="12.44140625" customWidth="1"/>
    <col min="14" max="14" width="44.109375" customWidth="1"/>
  </cols>
  <sheetData>
    <row r="1" spans="1:14" ht="29.4" thickBot="1" x14ac:dyDescent="0.35">
      <c r="A1" s="12" t="s">
        <v>16</v>
      </c>
      <c r="B1" s="13" t="s">
        <v>13</v>
      </c>
      <c r="C1" s="13" t="s">
        <v>46</v>
      </c>
      <c r="D1" s="13" t="s">
        <v>79</v>
      </c>
      <c r="E1" s="23" t="s">
        <v>80</v>
      </c>
      <c r="F1" s="13" t="s">
        <v>50</v>
      </c>
      <c r="G1" s="40" t="s">
        <v>81</v>
      </c>
      <c r="H1" s="40" t="s">
        <v>82</v>
      </c>
      <c r="I1" s="13" t="s">
        <v>56</v>
      </c>
      <c r="J1" s="23" t="s">
        <v>83</v>
      </c>
      <c r="K1" s="23" t="s">
        <v>84</v>
      </c>
      <c r="L1" s="22" t="s">
        <v>85</v>
      </c>
      <c r="M1" s="38" t="s">
        <v>86</v>
      </c>
      <c r="N1" s="14" t="s">
        <v>87</v>
      </c>
    </row>
    <row r="2" spans="1:14" x14ac:dyDescent="0.3">
      <c r="A2" s="134" t="s">
        <v>10</v>
      </c>
      <c r="B2" s="135" t="s">
        <v>88</v>
      </c>
      <c r="C2" s="136" t="s">
        <v>89</v>
      </c>
      <c r="D2" s="135" t="s">
        <v>90</v>
      </c>
      <c r="E2" s="137" t="s">
        <v>7</v>
      </c>
      <c r="F2" s="136" t="s">
        <v>7</v>
      </c>
      <c r="G2" s="138" t="s">
        <v>91</v>
      </c>
      <c r="H2" s="138" t="s">
        <v>91</v>
      </c>
      <c r="I2" s="133">
        <v>2025</v>
      </c>
      <c r="J2" s="133">
        <v>2050</v>
      </c>
      <c r="K2" s="133">
        <v>0</v>
      </c>
      <c r="L2" s="139" t="s">
        <v>92</v>
      </c>
      <c r="M2" s="139">
        <v>1</v>
      </c>
      <c r="N2" s="140" t="s">
        <v>93</v>
      </c>
    </row>
    <row r="3" spans="1:14" s="43" customFormat="1" ht="54" customHeight="1" x14ac:dyDescent="0.3">
      <c r="A3" s="134" t="s">
        <v>10</v>
      </c>
      <c r="B3" s="135" t="s">
        <v>94</v>
      </c>
      <c r="C3" s="136" t="s">
        <v>95</v>
      </c>
      <c r="D3" s="135" t="s">
        <v>96</v>
      </c>
      <c r="E3" s="137" t="s">
        <v>7</v>
      </c>
      <c r="F3" s="136" t="s">
        <v>7</v>
      </c>
      <c r="G3" s="138" t="s">
        <v>97</v>
      </c>
      <c r="H3" s="138" t="s">
        <v>98</v>
      </c>
      <c r="I3" s="133">
        <v>2030</v>
      </c>
      <c r="J3" s="133">
        <v>2050</v>
      </c>
      <c r="K3" s="133">
        <v>64</v>
      </c>
      <c r="L3" s="139" t="s">
        <v>99</v>
      </c>
      <c r="M3" s="139">
        <v>0.98</v>
      </c>
      <c r="N3" s="140" t="s">
        <v>93</v>
      </c>
    </row>
    <row r="4" spans="1:14" s="43" customFormat="1" x14ac:dyDescent="0.3">
      <c r="A4" s="134" t="s">
        <v>10</v>
      </c>
      <c r="B4" s="135" t="s">
        <v>94</v>
      </c>
      <c r="C4" s="136" t="s">
        <v>100</v>
      </c>
      <c r="D4" s="135" t="s">
        <v>96</v>
      </c>
      <c r="E4" s="137" t="s">
        <v>11</v>
      </c>
      <c r="F4" s="136" t="s">
        <v>7</v>
      </c>
      <c r="G4" s="138" t="s">
        <v>422</v>
      </c>
      <c r="H4" s="138" t="s">
        <v>423</v>
      </c>
      <c r="I4" s="133">
        <v>2024</v>
      </c>
      <c r="J4" s="133">
        <v>2050</v>
      </c>
      <c r="K4" s="133">
        <v>20</v>
      </c>
      <c r="L4" s="139" t="s">
        <v>99</v>
      </c>
      <c r="M4" s="139">
        <v>0.98</v>
      </c>
      <c r="N4" s="140" t="s">
        <v>101</v>
      </c>
    </row>
    <row r="5" spans="1:14" s="43" customFormat="1" x14ac:dyDescent="0.3">
      <c r="A5" s="134" t="s">
        <v>10</v>
      </c>
      <c r="B5" s="135" t="s">
        <v>94</v>
      </c>
      <c r="C5" s="136" t="s">
        <v>102</v>
      </c>
      <c r="D5" s="135" t="s">
        <v>103</v>
      </c>
      <c r="E5" s="137" t="s">
        <v>7</v>
      </c>
      <c r="F5" s="136" t="s">
        <v>7</v>
      </c>
      <c r="G5" s="138" t="s">
        <v>91</v>
      </c>
      <c r="H5" s="138" t="s">
        <v>91</v>
      </c>
      <c r="I5" s="133">
        <v>2027</v>
      </c>
      <c r="J5" s="133">
        <v>2050</v>
      </c>
      <c r="K5" s="133">
        <v>130</v>
      </c>
      <c r="L5" s="139" t="s">
        <v>99</v>
      </c>
      <c r="M5" s="139">
        <v>0.98</v>
      </c>
      <c r="N5" s="140" t="s">
        <v>93</v>
      </c>
    </row>
    <row r="6" spans="1:14" s="43" customFormat="1" ht="57.6" x14ac:dyDescent="0.3">
      <c r="A6" s="134" t="s">
        <v>10</v>
      </c>
      <c r="B6" s="135" t="s">
        <v>104</v>
      </c>
      <c r="C6" s="136" t="s">
        <v>105</v>
      </c>
      <c r="D6" s="135" t="s">
        <v>106</v>
      </c>
      <c r="E6" s="137" t="s">
        <v>7</v>
      </c>
      <c r="F6" s="136" t="s">
        <v>7</v>
      </c>
      <c r="G6" s="138" t="s">
        <v>107</v>
      </c>
      <c r="H6" s="138" t="s">
        <v>108</v>
      </c>
      <c r="I6" s="133">
        <v>2049</v>
      </c>
      <c r="J6" s="133">
        <v>2050</v>
      </c>
      <c r="K6" s="133">
        <v>0</v>
      </c>
      <c r="L6" s="139" t="s">
        <v>109</v>
      </c>
      <c r="M6" s="139">
        <v>1</v>
      </c>
      <c r="N6" s="140" t="s">
        <v>93</v>
      </c>
    </row>
    <row r="7" spans="1:14" s="43" customFormat="1" ht="28.8" x14ac:dyDescent="0.3">
      <c r="A7" s="134" t="s">
        <v>10</v>
      </c>
      <c r="B7" s="135" t="s">
        <v>88</v>
      </c>
      <c r="C7" s="136" t="s">
        <v>105</v>
      </c>
      <c r="D7" s="135" t="s">
        <v>110</v>
      </c>
      <c r="E7" s="137" t="s">
        <v>7</v>
      </c>
      <c r="F7" s="136" t="s">
        <v>7</v>
      </c>
      <c r="G7" s="138" t="s">
        <v>111</v>
      </c>
      <c r="H7" s="138" t="s">
        <v>112</v>
      </c>
      <c r="I7" s="133">
        <v>2031</v>
      </c>
      <c r="J7" s="133">
        <v>2050</v>
      </c>
      <c r="K7" s="133">
        <v>0</v>
      </c>
      <c r="L7" s="139" t="s">
        <v>92</v>
      </c>
      <c r="M7" s="139">
        <v>1</v>
      </c>
      <c r="N7" s="140" t="s">
        <v>93</v>
      </c>
    </row>
    <row r="8" spans="1:14" s="43" customFormat="1" ht="28.8" x14ac:dyDescent="0.3">
      <c r="A8" s="134" t="s">
        <v>10</v>
      </c>
      <c r="B8" s="135" t="s">
        <v>113</v>
      </c>
      <c r="C8" s="136" t="s">
        <v>105</v>
      </c>
      <c r="D8" s="135" t="s">
        <v>114</v>
      </c>
      <c r="E8" s="137" t="s">
        <v>11</v>
      </c>
      <c r="F8" s="136" t="s">
        <v>7</v>
      </c>
      <c r="G8" s="138" t="s">
        <v>115</v>
      </c>
      <c r="H8" s="138" t="s">
        <v>116</v>
      </c>
      <c r="I8" s="133">
        <v>2024</v>
      </c>
      <c r="J8" s="133">
        <v>2050</v>
      </c>
      <c r="K8" s="133">
        <v>0</v>
      </c>
      <c r="L8" s="139" t="s">
        <v>99</v>
      </c>
      <c r="M8" s="139">
        <v>1.21</v>
      </c>
      <c r="N8" s="140" t="s">
        <v>101</v>
      </c>
    </row>
    <row r="9" spans="1:14" s="43" customFormat="1" ht="28.8" x14ac:dyDescent="0.3">
      <c r="A9" s="134" t="s">
        <v>10</v>
      </c>
      <c r="B9" s="135" t="s">
        <v>94</v>
      </c>
      <c r="C9" s="136" t="s">
        <v>105</v>
      </c>
      <c r="D9" s="135" t="s">
        <v>117</v>
      </c>
      <c r="E9" s="137" t="s">
        <v>7</v>
      </c>
      <c r="F9" s="136" t="s">
        <v>7</v>
      </c>
      <c r="G9" s="138" t="s">
        <v>115</v>
      </c>
      <c r="H9" s="138" t="s">
        <v>118</v>
      </c>
      <c r="I9" s="133">
        <v>2024</v>
      </c>
      <c r="J9" s="133">
        <v>2050</v>
      </c>
      <c r="K9" s="133">
        <v>0</v>
      </c>
      <c r="L9" s="139" t="s">
        <v>99</v>
      </c>
      <c r="M9" s="139">
        <v>0.98</v>
      </c>
      <c r="N9" s="140" t="s">
        <v>93</v>
      </c>
    </row>
    <row r="10" spans="1:14" ht="28.8" x14ac:dyDescent="0.3">
      <c r="A10" s="134" t="s">
        <v>10</v>
      </c>
      <c r="B10" s="135" t="s">
        <v>104</v>
      </c>
      <c r="C10" s="136" t="s">
        <v>119</v>
      </c>
      <c r="D10" s="135" t="s">
        <v>106</v>
      </c>
      <c r="E10" s="137" t="s">
        <v>7</v>
      </c>
      <c r="F10" s="136" t="s">
        <v>7</v>
      </c>
      <c r="G10" s="138" t="s">
        <v>424</v>
      </c>
      <c r="H10" s="138" t="s">
        <v>425</v>
      </c>
      <c r="I10" s="133">
        <v>2031</v>
      </c>
      <c r="J10" s="133">
        <v>2050</v>
      </c>
      <c r="K10" s="133">
        <v>0.21</v>
      </c>
      <c r="L10" s="139" t="s">
        <v>109</v>
      </c>
      <c r="M10" s="139">
        <v>1</v>
      </c>
      <c r="N10" s="140" t="s">
        <v>93</v>
      </c>
    </row>
    <row r="11" spans="1:14" ht="43.2" x14ac:dyDescent="0.3">
      <c r="A11" s="134" t="s">
        <v>10</v>
      </c>
      <c r="B11" s="135" t="s">
        <v>113</v>
      </c>
      <c r="C11" s="136" t="s">
        <v>119</v>
      </c>
      <c r="D11" s="135" t="s">
        <v>123</v>
      </c>
      <c r="E11" s="137" t="s">
        <v>11</v>
      </c>
      <c r="F11" s="136" t="s">
        <v>7</v>
      </c>
      <c r="G11" s="138" t="s">
        <v>121</v>
      </c>
      <c r="H11" s="138" t="s">
        <v>124</v>
      </c>
      <c r="I11" s="133">
        <v>2033</v>
      </c>
      <c r="J11" s="133">
        <v>2050</v>
      </c>
      <c r="K11" s="133">
        <v>17</v>
      </c>
      <c r="L11" s="139" t="s">
        <v>99</v>
      </c>
      <c r="M11" s="139">
        <v>1.1000000000000001</v>
      </c>
      <c r="N11" s="140" t="s">
        <v>101</v>
      </c>
    </row>
    <row r="12" spans="1:14" ht="43.2" x14ac:dyDescent="0.3">
      <c r="A12" s="134" t="s">
        <v>10</v>
      </c>
      <c r="B12" s="135" t="s">
        <v>94</v>
      </c>
      <c r="C12" s="136" t="s">
        <v>119</v>
      </c>
      <c r="D12" s="135" t="s">
        <v>120</v>
      </c>
      <c r="E12" s="137" t="s">
        <v>7</v>
      </c>
      <c r="F12" s="136" t="s">
        <v>7</v>
      </c>
      <c r="G12" s="138" t="s">
        <v>121</v>
      </c>
      <c r="H12" s="138" t="s">
        <v>122</v>
      </c>
      <c r="I12" s="133">
        <v>2033</v>
      </c>
      <c r="J12" s="133">
        <v>2050</v>
      </c>
      <c r="K12" s="133">
        <v>14</v>
      </c>
      <c r="L12" s="139" t="s">
        <v>99</v>
      </c>
      <c r="M12" s="139">
        <v>0.98</v>
      </c>
      <c r="N12" s="140" t="s">
        <v>93</v>
      </c>
    </row>
    <row r="13" spans="1:14" x14ac:dyDescent="0.3">
      <c r="A13" s="134" t="s">
        <v>10</v>
      </c>
      <c r="B13" s="135" t="s">
        <v>94</v>
      </c>
      <c r="C13" s="136" t="s">
        <v>89</v>
      </c>
      <c r="D13" s="135" t="s">
        <v>125</v>
      </c>
      <c r="E13" s="137" t="s">
        <v>7</v>
      </c>
      <c r="F13" s="136" t="s">
        <v>7</v>
      </c>
      <c r="G13" s="138" t="s">
        <v>91</v>
      </c>
      <c r="H13" s="138" t="s">
        <v>91</v>
      </c>
      <c r="I13" s="133">
        <v>2026</v>
      </c>
      <c r="J13" s="133">
        <v>2030</v>
      </c>
      <c r="K13" s="133">
        <v>0</v>
      </c>
      <c r="L13" s="139" t="s">
        <v>99</v>
      </c>
      <c r="M13" s="139">
        <v>0.8</v>
      </c>
      <c r="N13" s="140" t="s">
        <v>93</v>
      </c>
    </row>
    <row r="14" spans="1:14" ht="28.95" customHeight="1" x14ac:dyDescent="0.3">
      <c r="A14" s="134" t="s">
        <v>10</v>
      </c>
      <c r="B14" s="135" t="s">
        <v>113</v>
      </c>
      <c r="C14" s="136" t="s">
        <v>89</v>
      </c>
      <c r="D14" s="135" t="s">
        <v>126</v>
      </c>
      <c r="E14" s="137" t="s">
        <v>11</v>
      </c>
      <c r="F14" s="136" t="s">
        <v>7</v>
      </c>
      <c r="G14" s="138" t="s">
        <v>127</v>
      </c>
      <c r="H14" s="138" t="s">
        <v>128</v>
      </c>
      <c r="I14" s="133">
        <v>2026</v>
      </c>
      <c r="J14" s="133">
        <v>2030</v>
      </c>
      <c r="K14" s="133">
        <v>0</v>
      </c>
      <c r="L14" s="139" t="s">
        <v>99</v>
      </c>
      <c r="M14" s="139">
        <v>1.1000000000000001</v>
      </c>
      <c r="N14" s="140" t="s">
        <v>101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sheetPr filterMode="1"/>
  <dimension ref="A1:Q73"/>
  <sheetViews>
    <sheetView zoomScaleNormal="100" workbookViewId="0">
      <pane ySplit="1" topLeftCell="A2" activePane="bottomLeft" state="frozen"/>
      <selection pane="bottomLeft" activeCell="A2" sqref="A2:Q39"/>
    </sheetView>
  </sheetViews>
  <sheetFormatPr defaultColWidth="8.88671875" defaultRowHeight="14.4" x14ac:dyDescent="0.3"/>
  <cols>
    <col min="1" max="1" width="11.6640625" bestFit="1" customWidth="1"/>
    <col min="2" max="2" width="11.6640625" customWidth="1"/>
    <col min="3" max="3" width="23.88671875" bestFit="1" customWidth="1"/>
    <col min="4" max="4" width="35.88671875" customWidth="1"/>
    <col min="5" max="5" width="13.88671875" bestFit="1" customWidth="1"/>
    <col min="6" max="6" width="10.44140625" bestFit="1" customWidth="1"/>
    <col min="7" max="7" width="8.5546875" bestFit="1" customWidth="1"/>
    <col min="8" max="8" width="8.44140625" bestFit="1" customWidth="1"/>
    <col min="10" max="12" width="6.109375" bestFit="1" customWidth="1"/>
    <col min="13" max="13" width="6.88671875" bestFit="1" customWidth="1"/>
    <col min="14" max="14" width="9.88671875" bestFit="1" customWidth="1"/>
    <col min="15" max="15" width="9.88671875" customWidth="1"/>
    <col min="16" max="16" width="9.88671875" bestFit="1" customWidth="1"/>
    <col min="17" max="17" width="20.5546875" bestFit="1" customWidth="1"/>
    <col min="20" max="20" width="16.5546875" bestFit="1" customWidth="1"/>
  </cols>
  <sheetData>
    <row r="1" spans="1:17" x14ac:dyDescent="0.3">
      <c r="A1" s="142" t="s">
        <v>16</v>
      </c>
      <c r="B1" s="143" t="s">
        <v>129</v>
      </c>
      <c r="C1" s="143" t="s">
        <v>44</v>
      </c>
      <c r="D1" s="143" t="s">
        <v>45</v>
      </c>
      <c r="E1" s="143" t="s">
        <v>46</v>
      </c>
      <c r="F1" s="143" t="s">
        <v>49</v>
      </c>
      <c r="G1" s="143" t="s">
        <v>50</v>
      </c>
      <c r="H1" s="143" t="s">
        <v>51</v>
      </c>
      <c r="I1" s="143" t="s">
        <v>52</v>
      </c>
      <c r="J1" s="143" t="s">
        <v>53</v>
      </c>
      <c r="K1" s="143" t="s">
        <v>54</v>
      </c>
      <c r="L1" s="143" t="s">
        <v>55</v>
      </c>
      <c r="M1" s="143" t="s">
        <v>56</v>
      </c>
      <c r="N1" s="143" t="s">
        <v>57</v>
      </c>
      <c r="O1" s="143" t="s">
        <v>58</v>
      </c>
      <c r="P1" s="143" t="s">
        <v>59</v>
      </c>
      <c r="Q1" s="144" t="s">
        <v>130</v>
      </c>
    </row>
    <row r="2" spans="1:17" x14ac:dyDescent="0.3">
      <c r="A2" s="209" t="s">
        <v>6</v>
      </c>
      <c r="B2" s="210" t="s">
        <v>131</v>
      </c>
      <c r="C2" s="210" t="s">
        <v>132</v>
      </c>
      <c r="D2" s="210" t="s">
        <v>133</v>
      </c>
      <c r="E2" s="210" t="s">
        <v>134</v>
      </c>
      <c r="F2" s="210" t="s">
        <v>11</v>
      </c>
      <c r="G2" s="210" t="s">
        <v>7</v>
      </c>
      <c r="H2" s="210" t="s">
        <v>66</v>
      </c>
      <c r="I2" s="210" t="s">
        <v>66</v>
      </c>
      <c r="J2" s="210" t="s">
        <v>66</v>
      </c>
      <c r="K2" s="210" t="s">
        <v>66</v>
      </c>
      <c r="L2" s="210" t="s">
        <v>66</v>
      </c>
      <c r="M2" s="210">
        <v>2024</v>
      </c>
      <c r="N2" s="210" t="s">
        <v>74</v>
      </c>
      <c r="O2" s="210">
        <v>0</v>
      </c>
      <c r="P2" s="210">
        <v>0</v>
      </c>
      <c r="Q2" s="211" t="s">
        <v>135</v>
      </c>
    </row>
    <row r="3" spans="1:17" hidden="1" x14ac:dyDescent="0.3">
      <c r="A3" s="212" t="s">
        <v>6</v>
      </c>
      <c r="B3" s="213" t="s">
        <v>131</v>
      </c>
      <c r="C3" s="213" t="s">
        <v>132</v>
      </c>
      <c r="D3" s="213" t="s">
        <v>136</v>
      </c>
      <c r="E3" s="213" t="s">
        <v>137</v>
      </c>
      <c r="F3" s="213" t="s">
        <v>11</v>
      </c>
      <c r="G3" s="213" t="s">
        <v>7</v>
      </c>
      <c r="H3" s="213" t="s">
        <v>66</v>
      </c>
      <c r="I3" s="213" t="s">
        <v>66</v>
      </c>
      <c r="J3" s="213" t="s">
        <v>66</v>
      </c>
      <c r="K3" s="213" t="s">
        <v>66</v>
      </c>
      <c r="L3" s="213" t="s">
        <v>66</v>
      </c>
      <c r="M3" s="213">
        <v>2024</v>
      </c>
      <c r="N3" s="213" t="s">
        <v>74</v>
      </c>
      <c r="O3" s="213">
        <v>0</v>
      </c>
      <c r="P3" s="213">
        <v>0</v>
      </c>
      <c r="Q3" s="214" t="s">
        <v>135</v>
      </c>
    </row>
    <row r="4" spans="1:17" hidden="1" x14ac:dyDescent="0.3">
      <c r="A4" s="212" t="s">
        <v>6</v>
      </c>
      <c r="B4" s="213" t="s">
        <v>131</v>
      </c>
      <c r="C4" s="213" t="s">
        <v>132</v>
      </c>
      <c r="D4" s="213" t="s">
        <v>138</v>
      </c>
      <c r="E4" s="213" t="s">
        <v>139</v>
      </c>
      <c r="F4" s="213" t="s">
        <v>11</v>
      </c>
      <c r="G4" s="213" t="s">
        <v>7</v>
      </c>
      <c r="H4" s="213" t="s">
        <v>66</v>
      </c>
      <c r="I4" s="213" t="s">
        <v>66</v>
      </c>
      <c r="J4" s="213" t="s">
        <v>66</v>
      </c>
      <c r="K4" s="213" t="s">
        <v>66</v>
      </c>
      <c r="L4" s="213" t="s">
        <v>66</v>
      </c>
      <c r="M4" s="213">
        <v>2024</v>
      </c>
      <c r="N4" s="213" t="s">
        <v>74</v>
      </c>
      <c r="O4" s="213">
        <v>0</v>
      </c>
      <c r="P4" s="213">
        <v>0</v>
      </c>
      <c r="Q4" s="214" t="s">
        <v>135</v>
      </c>
    </row>
    <row r="5" spans="1:17" hidden="1" x14ac:dyDescent="0.3">
      <c r="A5" s="212" t="s">
        <v>6</v>
      </c>
      <c r="B5" s="213" t="s">
        <v>131</v>
      </c>
      <c r="C5" s="213" t="s">
        <v>132</v>
      </c>
      <c r="D5" s="213" t="s">
        <v>140</v>
      </c>
      <c r="E5" s="213" t="s">
        <v>141</v>
      </c>
      <c r="F5" s="213" t="s">
        <v>7</v>
      </c>
      <c r="G5" s="213" t="s">
        <v>11</v>
      </c>
      <c r="H5" s="215">
        <v>1E-3</v>
      </c>
      <c r="I5" s="215">
        <v>0.99</v>
      </c>
      <c r="J5" s="213">
        <v>9.2999999999999999E-2</v>
      </c>
      <c r="K5" s="213">
        <v>0.05</v>
      </c>
      <c r="L5" s="213">
        <v>2035</v>
      </c>
      <c r="M5" s="213">
        <v>2024</v>
      </c>
      <c r="N5" s="213" t="s">
        <v>66</v>
      </c>
      <c r="O5" s="213" t="s">
        <v>66</v>
      </c>
      <c r="P5" s="213" t="s">
        <v>66</v>
      </c>
      <c r="Q5" s="214" t="s">
        <v>135</v>
      </c>
    </row>
    <row r="6" spans="1:17" hidden="1" x14ac:dyDescent="0.3">
      <c r="A6" s="212" t="s">
        <v>6</v>
      </c>
      <c r="B6" s="213" t="s">
        <v>131</v>
      </c>
      <c r="C6" s="213" t="s">
        <v>132</v>
      </c>
      <c r="D6" s="213" t="s">
        <v>142</v>
      </c>
      <c r="E6" s="213" t="s">
        <v>143</v>
      </c>
      <c r="F6" s="213" t="s">
        <v>11</v>
      </c>
      <c r="G6" s="213" t="s">
        <v>7</v>
      </c>
      <c r="H6" s="213" t="s">
        <v>66</v>
      </c>
      <c r="I6" s="213" t="s">
        <v>66</v>
      </c>
      <c r="J6" s="213" t="s">
        <v>66</v>
      </c>
      <c r="K6" s="213" t="s">
        <v>66</v>
      </c>
      <c r="L6" s="213" t="s">
        <v>66</v>
      </c>
      <c r="M6" s="213">
        <v>2024</v>
      </c>
      <c r="N6" s="213" t="s">
        <v>74</v>
      </c>
      <c r="O6" s="213">
        <v>0</v>
      </c>
      <c r="P6" s="213">
        <v>0</v>
      </c>
      <c r="Q6" s="214" t="s">
        <v>135</v>
      </c>
    </row>
    <row r="7" spans="1:17" x14ac:dyDescent="0.3">
      <c r="A7" s="212" t="s">
        <v>6</v>
      </c>
      <c r="B7" s="213" t="s">
        <v>131</v>
      </c>
      <c r="C7" s="213" t="s">
        <v>132</v>
      </c>
      <c r="D7" s="213" t="s">
        <v>144</v>
      </c>
      <c r="E7" s="213" t="s">
        <v>145</v>
      </c>
      <c r="F7" s="213" t="s">
        <v>11</v>
      </c>
      <c r="G7" s="213" t="s">
        <v>7</v>
      </c>
      <c r="H7" s="213" t="s">
        <v>66</v>
      </c>
      <c r="I7" s="213" t="s">
        <v>66</v>
      </c>
      <c r="J7" s="213" t="s">
        <v>66</v>
      </c>
      <c r="K7" s="213" t="s">
        <v>66</v>
      </c>
      <c r="L7" s="213" t="s">
        <v>66</v>
      </c>
      <c r="M7" s="213">
        <v>2024</v>
      </c>
      <c r="N7" s="213" t="s">
        <v>74</v>
      </c>
      <c r="O7" s="213">
        <v>0.01</v>
      </c>
      <c r="P7" s="213">
        <v>0</v>
      </c>
      <c r="Q7" s="214" t="s">
        <v>135</v>
      </c>
    </row>
    <row r="8" spans="1:17" hidden="1" x14ac:dyDescent="0.3">
      <c r="A8" s="212" t="s">
        <v>6</v>
      </c>
      <c r="B8" s="213" t="s">
        <v>131</v>
      </c>
      <c r="C8" s="213" t="s">
        <v>132</v>
      </c>
      <c r="D8" s="213" t="s">
        <v>146</v>
      </c>
      <c r="E8" s="213" t="s">
        <v>147</v>
      </c>
      <c r="F8" s="213" t="s">
        <v>11</v>
      </c>
      <c r="G8" s="213" t="s">
        <v>7</v>
      </c>
      <c r="H8" s="213" t="s">
        <v>66</v>
      </c>
      <c r="I8" s="213" t="s">
        <v>66</v>
      </c>
      <c r="J8" s="213" t="s">
        <v>66</v>
      </c>
      <c r="K8" s="213" t="s">
        <v>66</v>
      </c>
      <c r="L8" s="213" t="s">
        <v>66</v>
      </c>
      <c r="M8" s="213">
        <v>2024</v>
      </c>
      <c r="N8" s="213" t="s">
        <v>74</v>
      </c>
      <c r="O8" s="213">
        <v>0.01</v>
      </c>
      <c r="P8" s="213">
        <v>0</v>
      </c>
      <c r="Q8" s="214" t="s">
        <v>135</v>
      </c>
    </row>
    <row r="9" spans="1:17" hidden="1" x14ac:dyDescent="0.3">
      <c r="A9" s="212" t="s">
        <v>6</v>
      </c>
      <c r="B9" s="213" t="s">
        <v>131</v>
      </c>
      <c r="C9" s="213" t="s">
        <v>132</v>
      </c>
      <c r="D9" s="213" t="s">
        <v>148</v>
      </c>
      <c r="E9" s="213" t="s">
        <v>149</v>
      </c>
      <c r="F9" s="213" t="s">
        <v>11</v>
      </c>
      <c r="G9" s="213" t="s">
        <v>7</v>
      </c>
      <c r="H9" s="213" t="s">
        <v>66</v>
      </c>
      <c r="I9" s="213" t="s">
        <v>66</v>
      </c>
      <c r="J9" s="213" t="s">
        <v>66</v>
      </c>
      <c r="K9" s="213" t="s">
        <v>66</v>
      </c>
      <c r="L9" s="213" t="s">
        <v>66</v>
      </c>
      <c r="M9" s="213">
        <v>2024</v>
      </c>
      <c r="N9" s="213" t="s">
        <v>74</v>
      </c>
      <c r="O9" s="213">
        <v>0</v>
      </c>
      <c r="P9" s="213">
        <v>0</v>
      </c>
      <c r="Q9" s="214" t="s">
        <v>135</v>
      </c>
    </row>
    <row r="10" spans="1:17" hidden="1" x14ac:dyDescent="0.3">
      <c r="A10" s="212" t="s">
        <v>6</v>
      </c>
      <c r="B10" s="213" t="s">
        <v>131</v>
      </c>
      <c r="C10" s="213" t="s">
        <v>132</v>
      </c>
      <c r="D10" s="213" t="s">
        <v>150</v>
      </c>
      <c r="E10" s="213" t="s">
        <v>149</v>
      </c>
      <c r="F10" s="213" t="s">
        <v>11</v>
      </c>
      <c r="G10" s="213" t="s">
        <v>7</v>
      </c>
      <c r="H10" s="213" t="s">
        <v>66</v>
      </c>
      <c r="I10" s="213" t="s">
        <v>66</v>
      </c>
      <c r="J10" s="213" t="s">
        <v>66</v>
      </c>
      <c r="K10" s="213" t="s">
        <v>66</v>
      </c>
      <c r="L10" s="213" t="s">
        <v>66</v>
      </c>
      <c r="M10" s="213">
        <v>2024</v>
      </c>
      <c r="N10" s="213" t="s">
        <v>74</v>
      </c>
      <c r="O10" s="213">
        <v>0</v>
      </c>
      <c r="P10" s="213">
        <v>0</v>
      </c>
      <c r="Q10" s="214" t="s">
        <v>135</v>
      </c>
    </row>
    <row r="11" spans="1:17" hidden="1" x14ac:dyDescent="0.3">
      <c r="A11" s="212" t="s">
        <v>6</v>
      </c>
      <c r="B11" s="213" t="s">
        <v>131</v>
      </c>
      <c r="C11" s="213" t="s">
        <v>132</v>
      </c>
      <c r="D11" s="213" t="s">
        <v>151</v>
      </c>
      <c r="E11" s="213" t="s">
        <v>152</v>
      </c>
      <c r="F11" s="213" t="s">
        <v>7</v>
      </c>
      <c r="G11" s="213" t="s">
        <v>11</v>
      </c>
      <c r="H11" s="215">
        <v>1E-3</v>
      </c>
      <c r="I11" s="215">
        <v>0.99</v>
      </c>
      <c r="J11" s="213">
        <v>9.2999999999999999E-2</v>
      </c>
      <c r="K11" s="213">
        <v>0.05</v>
      </c>
      <c r="L11" s="213">
        <v>2035</v>
      </c>
      <c r="M11" s="213">
        <v>2024</v>
      </c>
      <c r="N11" s="213" t="s">
        <v>66</v>
      </c>
      <c r="O11" s="213" t="s">
        <v>66</v>
      </c>
      <c r="P11" s="213" t="s">
        <v>66</v>
      </c>
      <c r="Q11" s="214" t="s">
        <v>135</v>
      </c>
    </row>
    <row r="12" spans="1:17" hidden="1" x14ac:dyDescent="0.3">
      <c r="A12" s="212" t="s">
        <v>6</v>
      </c>
      <c r="B12" s="213" t="s">
        <v>131</v>
      </c>
      <c r="C12" s="213" t="s">
        <v>132</v>
      </c>
      <c r="D12" s="213" t="s">
        <v>153</v>
      </c>
      <c r="E12" s="213" t="s">
        <v>154</v>
      </c>
      <c r="F12" s="213" t="s">
        <v>11</v>
      </c>
      <c r="G12" s="213" t="s">
        <v>7</v>
      </c>
      <c r="H12" s="213" t="s">
        <v>66</v>
      </c>
      <c r="I12" s="213" t="s">
        <v>66</v>
      </c>
      <c r="J12" s="213" t="s">
        <v>66</v>
      </c>
      <c r="K12" s="213" t="s">
        <v>66</v>
      </c>
      <c r="L12" s="213" t="s">
        <v>66</v>
      </c>
      <c r="M12" s="213">
        <v>2024</v>
      </c>
      <c r="N12" s="213" t="s">
        <v>74</v>
      </c>
      <c r="O12" s="213">
        <v>0</v>
      </c>
      <c r="P12" s="213">
        <v>0</v>
      </c>
      <c r="Q12" s="214" t="s">
        <v>135</v>
      </c>
    </row>
    <row r="13" spans="1:17" hidden="1" x14ac:dyDescent="0.3">
      <c r="A13" s="212" t="s">
        <v>6</v>
      </c>
      <c r="B13" s="213" t="s">
        <v>131</v>
      </c>
      <c r="C13" s="213" t="s">
        <v>132</v>
      </c>
      <c r="D13" s="213" t="s">
        <v>155</v>
      </c>
      <c r="E13" s="213" t="s">
        <v>156</v>
      </c>
      <c r="F13" s="213" t="s">
        <v>7</v>
      </c>
      <c r="G13" s="213" t="s">
        <v>11</v>
      </c>
      <c r="H13" s="215">
        <v>1E-3</v>
      </c>
      <c r="I13" s="215">
        <v>0.99</v>
      </c>
      <c r="J13" s="213">
        <v>9.2999999999999999E-2</v>
      </c>
      <c r="K13" s="213">
        <v>0.05</v>
      </c>
      <c r="L13" s="213">
        <v>2035</v>
      </c>
      <c r="M13" s="213">
        <v>2024</v>
      </c>
      <c r="N13" s="213" t="s">
        <v>66</v>
      </c>
      <c r="O13" s="213" t="s">
        <v>66</v>
      </c>
      <c r="P13" s="213" t="s">
        <v>66</v>
      </c>
      <c r="Q13" s="214" t="s">
        <v>157</v>
      </c>
    </row>
    <row r="14" spans="1:17" x14ac:dyDescent="0.3">
      <c r="A14" s="212" t="s">
        <v>6</v>
      </c>
      <c r="B14" s="213" t="s">
        <v>131</v>
      </c>
      <c r="C14" s="213" t="s">
        <v>60</v>
      </c>
      <c r="D14" s="213" t="s">
        <v>158</v>
      </c>
      <c r="E14" s="213" t="s">
        <v>159</v>
      </c>
      <c r="F14" s="213" t="s">
        <v>11</v>
      </c>
      <c r="G14" s="213" t="s">
        <v>7</v>
      </c>
      <c r="H14" s="213" t="s">
        <v>66</v>
      </c>
      <c r="I14" s="213" t="s">
        <v>66</v>
      </c>
      <c r="J14" s="213" t="s">
        <v>66</v>
      </c>
      <c r="K14" s="213" t="s">
        <v>66</v>
      </c>
      <c r="L14" s="213" t="s">
        <v>66</v>
      </c>
      <c r="M14" s="213">
        <v>2024</v>
      </c>
      <c r="N14" s="213" t="s">
        <v>74</v>
      </c>
      <c r="O14" s="213">
        <v>0</v>
      </c>
      <c r="P14" s="213">
        <v>0</v>
      </c>
      <c r="Q14" s="214" t="s">
        <v>135</v>
      </c>
    </row>
    <row r="15" spans="1:17" hidden="1" x14ac:dyDescent="0.3">
      <c r="A15" s="212" t="s">
        <v>6</v>
      </c>
      <c r="B15" s="213" t="s">
        <v>131</v>
      </c>
      <c r="C15" s="213" t="s">
        <v>60</v>
      </c>
      <c r="D15" s="213" t="s">
        <v>160</v>
      </c>
      <c r="E15" s="213" t="s">
        <v>161</v>
      </c>
      <c r="F15" s="213" t="s">
        <v>11</v>
      </c>
      <c r="G15" s="213" t="s">
        <v>7</v>
      </c>
      <c r="H15" s="213" t="s">
        <v>66</v>
      </c>
      <c r="I15" s="213" t="s">
        <v>66</v>
      </c>
      <c r="J15" s="213" t="s">
        <v>66</v>
      </c>
      <c r="K15" s="213" t="s">
        <v>66</v>
      </c>
      <c r="L15" s="213" t="s">
        <v>66</v>
      </c>
      <c r="M15" s="213">
        <v>2024</v>
      </c>
      <c r="N15" s="213" t="s">
        <v>74</v>
      </c>
      <c r="O15" s="213">
        <v>0</v>
      </c>
      <c r="P15" s="213">
        <v>0</v>
      </c>
      <c r="Q15" s="214" t="s">
        <v>135</v>
      </c>
    </row>
    <row r="16" spans="1:17" hidden="1" x14ac:dyDescent="0.3">
      <c r="A16" s="212" t="s">
        <v>6</v>
      </c>
      <c r="B16" s="213" t="s">
        <v>131</v>
      </c>
      <c r="C16" s="213" t="s">
        <v>60</v>
      </c>
      <c r="D16" s="213" t="s">
        <v>162</v>
      </c>
      <c r="E16" s="213" t="s">
        <v>163</v>
      </c>
      <c r="F16" s="213" t="s">
        <v>7</v>
      </c>
      <c r="G16" s="213" t="s">
        <v>11</v>
      </c>
      <c r="H16" s="215">
        <v>1E-3</v>
      </c>
      <c r="I16" s="215">
        <v>0.99</v>
      </c>
      <c r="J16" s="213">
        <v>9.2999999999999999E-2</v>
      </c>
      <c r="K16" s="213">
        <v>0.05</v>
      </c>
      <c r="L16" s="213">
        <v>2035</v>
      </c>
      <c r="M16" s="213">
        <v>2024</v>
      </c>
      <c r="N16" s="213" t="s">
        <v>66</v>
      </c>
      <c r="O16" s="213" t="s">
        <v>66</v>
      </c>
      <c r="P16" s="213" t="s">
        <v>66</v>
      </c>
      <c r="Q16" s="214" t="s">
        <v>135</v>
      </c>
    </row>
    <row r="17" spans="1:17" x14ac:dyDescent="0.3">
      <c r="A17" s="212" t="s">
        <v>6</v>
      </c>
      <c r="B17" s="213" t="s">
        <v>131</v>
      </c>
      <c r="C17" s="213" t="s">
        <v>60</v>
      </c>
      <c r="D17" s="213" t="s">
        <v>164</v>
      </c>
      <c r="E17" s="213" t="s">
        <v>165</v>
      </c>
      <c r="F17" s="213" t="s">
        <v>11</v>
      </c>
      <c r="G17" s="213" t="s">
        <v>7</v>
      </c>
      <c r="H17" s="213" t="s">
        <v>66</v>
      </c>
      <c r="I17" s="213" t="s">
        <v>66</v>
      </c>
      <c r="J17" s="213" t="s">
        <v>66</v>
      </c>
      <c r="K17" s="213" t="s">
        <v>66</v>
      </c>
      <c r="L17" s="213" t="s">
        <v>66</v>
      </c>
      <c r="M17" s="213">
        <v>2024</v>
      </c>
      <c r="N17" s="213" t="s">
        <v>74</v>
      </c>
      <c r="O17" s="213">
        <v>0</v>
      </c>
      <c r="P17" s="213">
        <v>0</v>
      </c>
      <c r="Q17" s="214" t="s">
        <v>135</v>
      </c>
    </row>
    <row r="18" spans="1:17" hidden="1" x14ac:dyDescent="0.3">
      <c r="A18" s="212" t="s">
        <v>6</v>
      </c>
      <c r="B18" s="213" t="s">
        <v>131</v>
      </c>
      <c r="C18" s="213" t="s">
        <v>60</v>
      </c>
      <c r="D18" s="213" t="s">
        <v>166</v>
      </c>
      <c r="E18" s="213" t="s">
        <v>167</v>
      </c>
      <c r="F18" s="213" t="s">
        <v>11</v>
      </c>
      <c r="G18" s="213" t="s">
        <v>7</v>
      </c>
      <c r="H18" s="213" t="s">
        <v>66</v>
      </c>
      <c r="I18" s="213" t="s">
        <v>66</v>
      </c>
      <c r="J18" s="213" t="s">
        <v>66</v>
      </c>
      <c r="K18" s="213" t="s">
        <v>66</v>
      </c>
      <c r="L18" s="213" t="s">
        <v>66</v>
      </c>
      <c r="M18" s="213">
        <v>2024</v>
      </c>
      <c r="N18" s="213" t="s">
        <v>74</v>
      </c>
      <c r="O18" s="213">
        <v>0</v>
      </c>
      <c r="P18" s="213">
        <v>0</v>
      </c>
      <c r="Q18" s="214" t="s">
        <v>135</v>
      </c>
    </row>
    <row r="19" spans="1:17" hidden="1" x14ac:dyDescent="0.3">
      <c r="A19" s="212" t="s">
        <v>6</v>
      </c>
      <c r="B19" s="213" t="s">
        <v>131</v>
      </c>
      <c r="C19" s="213" t="s">
        <v>60</v>
      </c>
      <c r="D19" s="213" t="s">
        <v>168</v>
      </c>
      <c r="E19" s="213" t="s">
        <v>169</v>
      </c>
      <c r="F19" s="213" t="s">
        <v>11</v>
      </c>
      <c r="G19" s="213" t="s">
        <v>7</v>
      </c>
      <c r="H19" s="213" t="s">
        <v>66</v>
      </c>
      <c r="I19" s="213" t="s">
        <v>66</v>
      </c>
      <c r="J19" s="213" t="s">
        <v>66</v>
      </c>
      <c r="K19" s="213" t="s">
        <v>66</v>
      </c>
      <c r="L19" s="213" t="s">
        <v>66</v>
      </c>
      <c r="M19" s="213">
        <v>2024</v>
      </c>
      <c r="N19" s="213" t="s">
        <v>74</v>
      </c>
      <c r="O19" s="213">
        <v>0</v>
      </c>
      <c r="P19" s="213">
        <v>0</v>
      </c>
      <c r="Q19" s="214" t="s">
        <v>135</v>
      </c>
    </row>
    <row r="20" spans="1:17" hidden="1" x14ac:dyDescent="0.3">
      <c r="A20" s="212" t="s">
        <v>6</v>
      </c>
      <c r="B20" s="213" t="s">
        <v>131</v>
      </c>
      <c r="C20" s="213" t="s">
        <v>60</v>
      </c>
      <c r="D20" s="213" t="s">
        <v>170</v>
      </c>
      <c r="E20" s="213" t="s">
        <v>171</v>
      </c>
      <c r="F20" s="213" t="s">
        <v>7</v>
      </c>
      <c r="G20" s="213" t="s">
        <v>11</v>
      </c>
      <c r="H20" s="215">
        <v>1E-3</v>
      </c>
      <c r="I20" s="215">
        <v>0.99</v>
      </c>
      <c r="J20" s="213">
        <v>9.2999999999999999E-2</v>
      </c>
      <c r="K20" s="213">
        <v>0.05</v>
      </c>
      <c r="L20" s="213">
        <v>2035</v>
      </c>
      <c r="M20" s="213">
        <v>2024</v>
      </c>
      <c r="N20" s="213" t="s">
        <v>66</v>
      </c>
      <c r="O20" s="213" t="s">
        <v>66</v>
      </c>
      <c r="P20" s="213" t="s">
        <v>66</v>
      </c>
      <c r="Q20" s="214" t="s">
        <v>157</v>
      </c>
    </row>
    <row r="21" spans="1:17" x14ac:dyDescent="0.3">
      <c r="A21" s="212" t="s">
        <v>6</v>
      </c>
      <c r="B21" s="213" t="s">
        <v>131</v>
      </c>
      <c r="C21" s="213" t="s">
        <v>60</v>
      </c>
      <c r="D21" s="213" t="s">
        <v>172</v>
      </c>
      <c r="E21" s="213" t="s">
        <v>173</v>
      </c>
      <c r="F21" s="213" t="s">
        <v>11</v>
      </c>
      <c r="G21" s="213" t="s">
        <v>7</v>
      </c>
      <c r="H21" s="213" t="s">
        <v>66</v>
      </c>
      <c r="I21" s="213" t="s">
        <v>66</v>
      </c>
      <c r="J21" s="213" t="s">
        <v>66</v>
      </c>
      <c r="K21" s="213" t="s">
        <v>66</v>
      </c>
      <c r="L21" s="213" t="s">
        <v>66</v>
      </c>
      <c r="M21" s="213">
        <v>2024</v>
      </c>
      <c r="N21" s="213" t="s">
        <v>74</v>
      </c>
      <c r="O21" s="213">
        <v>0</v>
      </c>
      <c r="P21" s="213">
        <v>0</v>
      </c>
      <c r="Q21" s="214" t="s">
        <v>135</v>
      </c>
    </row>
    <row r="22" spans="1:17" hidden="1" x14ac:dyDescent="0.3">
      <c r="A22" s="212" t="s">
        <v>6</v>
      </c>
      <c r="B22" s="213" t="s">
        <v>131</v>
      </c>
      <c r="C22" s="213" t="s">
        <v>60</v>
      </c>
      <c r="D22" s="213" t="s">
        <v>174</v>
      </c>
      <c r="E22" s="213" t="s">
        <v>175</v>
      </c>
      <c r="F22" s="213" t="s">
        <v>11</v>
      </c>
      <c r="G22" s="213" t="s">
        <v>7</v>
      </c>
      <c r="H22" s="213" t="s">
        <v>66</v>
      </c>
      <c r="I22" s="213" t="s">
        <v>66</v>
      </c>
      <c r="J22" s="213" t="s">
        <v>66</v>
      </c>
      <c r="K22" s="213" t="s">
        <v>66</v>
      </c>
      <c r="L22" s="213" t="s">
        <v>66</v>
      </c>
      <c r="M22" s="213">
        <v>2024</v>
      </c>
      <c r="N22" s="213" t="s">
        <v>74</v>
      </c>
      <c r="O22" s="213">
        <v>0</v>
      </c>
      <c r="P22" s="213">
        <v>0</v>
      </c>
      <c r="Q22" s="214" t="s">
        <v>135</v>
      </c>
    </row>
    <row r="23" spans="1:17" hidden="1" x14ac:dyDescent="0.3">
      <c r="A23" s="212" t="s">
        <v>6</v>
      </c>
      <c r="B23" s="213" t="s">
        <v>131</v>
      </c>
      <c r="C23" s="213" t="s">
        <v>60</v>
      </c>
      <c r="D23" s="213" t="s">
        <v>176</v>
      </c>
      <c r="E23" s="213" t="s">
        <v>177</v>
      </c>
      <c r="F23" s="213" t="s">
        <v>11</v>
      </c>
      <c r="G23" s="213" t="s">
        <v>7</v>
      </c>
      <c r="H23" s="213" t="s">
        <v>66</v>
      </c>
      <c r="I23" s="213" t="s">
        <v>66</v>
      </c>
      <c r="J23" s="213" t="s">
        <v>66</v>
      </c>
      <c r="K23" s="213" t="s">
        <v>66</v>
      </c>
      <c r="L23" s="213" t="s">
        <v>66</v>
      </c>
      <c r="M23" s="213">
        <v>2024</v>
      </c>
      <c r="N23" s="213" t="s">
        <v>74</v>
      </c>
      <c r="O23" s="213">
        <v>0</v>
      </c>
      <c r="P23" s="213">
        <v>0</v>
      </c>
      <c r="Q23" s="214" t="s">
        <v>135</v>
      </c>
    </row>
    <row r="24" spans="1:17" hidden="1" x14ac:dyDescent="0.3">
      <c r="A24" s="212" t="s">
        <v>6</v>
      </c>
      <c r="B24" s="213" t="s">
        <v>131</v>
      </c>
      <c r="C24" s="213" t="s">
        <v>60</v>
      </c>
      <c r="D24" s="213" t="s">
        <v>178</v>
      </c>
      <c r="E24" s="213" t="s">
        <v>179</v>
      </c>
      <c r="F24" s="213" t="s">
        <v>7</v>
      </c>
      <c r="G24" s="213" t="s">
        <v>11</v>
      </c>
      <c r="H24" s="215">
        <v>1E-3</v>
      </c>
      <c r="I24" s="215">
        <v>0.99</v>
      </c>
      <c r="J24" s="213">
        <v>9.2999999999999999E-2</v>
      </c>
      <c r="K24" s="213">
        <v>0.05</v>
      </c>
      <c r="L24" s="213">
        <v>2035</v>
      </c>
      <c r="M24" s="213">
        <v>2024</v>
      </c>
      <c r="N24" s="213" t="s">
        <v>66</v>
      </c>
      <c r="O24" s="213" t="s">
        <v>66</v>
      </c>
      <c r="P24" s="213" t="s">
        <v>66</v>
      </c>
      <c r="Q24" s="214" t="s">
        <v>157</v>
      </c>
    </row>
    <row r="25" spans="1:17" x14ac:dyDescent="0.3">
      <c r="A25" s="212" t="s">
        <v>6</v>
      </c>
      <c r="B25" s="213" t="s">
        <v>131</v>
      </c>
      <c r="C25" s="213" t="s">
        <v>60</v>
      </c>
      <c r="D25" s="213" t="s">
        <v>180</v>
      </c>
      <c r="E25" s="213" t="s">
        <v>181</v>
      </c>
      <c r="F25" s="213" t="s">
        <v>11</v>
      </c>
      <c r="G25" s="213" t="s">
        <v>7</v>
      </c>
      <c r="H25" s="213" t="s">
        <v>66</v>
      </c>
      <c r="I25" s="213" t="s">
        <v>66</v>
      </c>
      <c r="J25" s="213" t="s">
        <v>66</v>
      </c>
      <c r="K25" s="213" t="s">
        <v>66</v>
      </c>
      <c r="L25" s="213" t="s">
        <v>66</v>
      </c>
      <c r="M25" s="213">
        <v>2024</v>
      </c>
      <c r="N25" s="213" t="s">
        <v>74</v>
      </c>
      <c r="O25" s="213">
        <v>0</v>
      </c>
      <c r="P25" s="213">
        <v>0</v>
      </c>
      <c r="Q25" s="214" t="s">
        <v>135</v>
      </c>
    </row>
    <row r="26" spans="1:17" hidden="1" x14ac:dyDescent="0.3">
      <c r="A26" s="212" t="s">
        <v>6</v>
      </c>
      <c r="B26" s="213" t="s">
        <v>131</v>
      </c>
      <c r="C26" s="213" t="s">
        <v>60</v>
      </c>
      <c r="D26" s="213" t="s">
        <v>182</v>
      </c>
      <c r="E26" s="213" t="s">
        <v>183</v>
      </c>
      <c r="F26" s="213" t="s">
        <v>11</v>
      </c>
      <c r="G26" s="213" t="s">
        <v>7</v>
      </c>
      <c r="H26" s="213" t="s">
        <v>66</v>
      </c>
      <c r="I26" s="213" t="s">
        <v>66</v>
      </c>
      <c r="J26" s="213" t="s">
        <v>66</v>
      </c>
      <c r="K26" s="213" t="s">
        <v>66</v>
      </c>
      <c r="L26" s="213" t="s">
        <v>66</v>
      </c>
      <c r="M26" s="213">
        <v>2024</v>
      </c>
      <c r="N26" s="213" t="s">
        <v>74</v>
      </c>
      <c r="O26" s="213">
        <v>0</v>
      </c>
      <c r="P26" s="213">
        <v>0</v>
      </c>
      <c r="Q26" s="214" t="s">
        <v>135</v>
      </c>
    </row>
    <row r="27" spans="1:17" hidden="1" x14ac:dyDescent="0.3">
      <c r="A27" s="212" t="s">
        <v>6</v>
      </c>
      <c r="B27" s="213" t="s">
        <v>131</v>
      </c>
      <c r="C27" s="213" t="s">
        <v>60</v>
      </c>
      <c r="D27" s="213" t="s">
        <v>184</v>
      </c>
      <c r="E27" s="213" t="s">
        <v>185</v>
      </c>
      <c r="F27" s="213" t="s">
        <v>11</v>
      </c>
      <c r="G27" s="213" t="s">
        <v>7</v>
      </c>
      <c r="H27" s="213" t="s">
        <v>66</v>
      </c>
      <c r="I27" s="213" t="s">
        <v>66</v>
      </c>
      <c r="J27" s="213" t="s">
        <v>66</v>
      </c>
      <c r="K27" s="213" t="s">
        <v>66</v>
      </c>
      <c r="L27" s="213" t="s">
        <v>66</v>
      </c>
      <c r="M27" s="213">
        <v>2024</v>
      </c>
      <c r="N27" s="213" t="s">
        <v>74</v>
      </c>
      <c r="O27" s="213">
        <v>0</v>
      </c>
      <c r="P27" s="213">
        <v>0</v>
      </c>
      <c r="Q27" s="214" t="s">
        <v>135</v>
      </c>
    </row>
    <row r="28" spans="1:17" hidden="1" x14ac:dyDescent="0.3">
      <c r="A28" s="212" t="s">
        <v>6</v>
      </c>
      <c r="B28" s="213" t="s">
        <v>131</v>
      </c>
      <c r="C28" s="213" t="s">
        <v>60</v>
      </c>
      <c r="D28" s="213" t="s">
        <v>186</v>
      </c>
      <c r="E28" s="213" t="s">
        <v>187</v>
      </c>
      <c r="F28" s="213" t="s">
        <v>7</v>
      </c>
      <c r="G28" s="213" t="s">
        <v>11</v>
      </c>
      <c r="H28" s="215">
        <v>1E-3</v>
      </c>
      <c r="I28" s="215">
        <v>0.99</v>
      </c>
      <c r="J28" s="213">
        <v>9.2999999999999999E-2</v>
      </c>
      <c r="K28" s="213">
        <v>0.05</v>
      </c>
      <c r="L28" s="213">
        <v>2035</v>
      </c>
      <c r="M28" s="213">
        <v>2024</v>
      </c>
      <c r="N28" s="213" t="s">
        <v>66</v>
      </c>
      <c r="O28" s="213" t="s">
        <v>66</v>
      </c>
      <c r="P28" s="213" t="s">
        <v>66</v>
      </c>
      <c r="Q28" s="214" t="s">
        <v>157</v>
      </c>
    </row>
    <row r="29" spans="1:17" x14ac:dyDescent="0.3">
      <c r="A29" s="212" t="s">
        <v>6</v>
      </c>
      <c r="B29" s="213" t="s">
        <v>131</v>
      </c>
      <c r="C29" s="213" t="s">
        <v>188</v>
      </c>
      <c r="D29" s="213" t="s">
        <v>189</v>
      </c>
      <c r="E29" s="213" t="s">
        <v>190</v>
      </c>
      <c r="F29" s="213" t="s">
        <v>11</v>
      </c>
      <c r="G29" s="213" t="s">
        <v>7</v>
      </c>
      <c r="H29" s="213" t="s">
        <v>66</v>
      </c>
      <c r="I29" s="213" t="s">
        <v>66</v>
      </c>
      <c r="J29" s="213" t="s">
        <v>66</v>
      </c>
      <c r="K29" s="213" t="s">
        <v>66</v>
      </c>
      <c r="L29" s="213" t="s">
        <v>66</v>
      </c>
      <c r="M29" s="213">
        <v>2024</v>
      </c>
      <c r="N29" s="213" t="s">
        <v>74</v>
      </c>
      <c r="O29" s="213">
        <v>0</v>
      </c>
      <c r="P29" s="213">
        <v>0</v>
      </c>
      <c r="Q29" s="214" t="s">
        <v>135</v>
      </c>
    </row>
    <row r="30" spans="1:17" hidden="1" x14ac:dyDescent="0.3">
      <c r="A30" s="212" t="s">
        <v>6</v>
      </c>
      <c r="B30" s="213" t="s">
        <v>131</v>
      </c>
      <c r="C30" s="213" t="s">
        <v>188</v>
      </c>
      <c r="D30" s="213" t="s">
        <v>191</v>
      </c>
      <c r="E30" s="213" t="s">
        <v>192</v>
      </c>
      <c r="F30" s="213" t="s">
        <v>11</v>
      </c>
      <c r="G30" s="213" t="s">
        <v>7</v>
      </c>
      <c r="H30" s="213" t="s">
        <v>66</v>
      </c>
      <c r="I30" s="213" t="s">
        <v>66</v>
      </c>
      <c r="J30" s="213" t="s">
        <v>66</v>
      </c>
      <c r="K30" s="213" t="s">
        <v>66</v>
      </c>
      <c r="L30" s="213" t="s">
        <v>66</v>
      </c>
      <c r="M30" s="213">
        <v>2024</v>
      </c>
      <c r="N30" s="213" t="s">
        <v>74</v>
      </c>
      <c r="O30" s="213">
        <v>0</v>
      </c>
      <c r="P30" s="213">
        <v>0</v>
      </c>
      <c r="Q30" s="214" t="s">
        <v>135</v>
      </c>
    </row>
    <row r="31" spans="1:17" hidden="1" x14ac:dyDescent="0.3">
      <c r="A31" s="212" t="s">
        <v>6</v>
      </c>
      <c r="B31" s="213" t="s">
        <v>131</v>
      </c>
      <c r="C31" s="213" t="s">
        <v>188</v>
      </c>
      <c r="D31" s="213" t="s">
        <v>193</v>
      </c>
      <c r="E31" s="213" t="s">
        <v>194</v>
      </c>
      <c r="F31" s="213" t="s">
        <v>11</v>
      </c>
      <c r="G31" s="213" t="s">
        <v>7</v>
      </c>
      <c r="H31" s="213" t="s">
        <v>66</v>
      </c>
      <c r="I31" s="213" t="s">
        <v>66</v>
      </c>
      <c r="J31" s="213" t="s">
        <v>66</v>
      </c>
      <c r="K31" s="213" t="s">
        <v>66</v>
      </c>
      <c r="L31" s="213" t="s">
        <v>66</v>
      </c>
      <c r="M31" s="213">
        <v>2024</v>
      </c>
      <c r="N31" s="213" t="s">
        <v>74</v>
      </c>
      <c r="O31" s="213">
        <v>0</v>
      </c>
      <c r="P31" s="213">
        <v>0</v>
      </c>
      <c r="Q31" s="214" t="s">
        <v>135</v>
      </c>
    </row>
    <row r="32" spans="1:17" hidden="1" x14ac:dyDescent="0.3">
      <c r="A32" s="212" t="s">
        <v>6</v>
      </c>
      <c r="B32" s="213" t="s">
        <v>131</v>
      </c>
      <c r="C32" s="213" t="s">
        <v>188</v>
      </c>
      <c r="D32" s="213" t="s">
        <v>195</v>
      </c>
      <c r="E32" s="213" t="s">
        <v>196</v>
      </c>
      <c r="F32" s="213" t="s">
        <v>7</v>
      </c>
      <c r="G32" s="213" t="s">
        <v>11</v>
      </c>
      <c r="H32" s="215">
        <v>1E-3</v>
      </c>
      <c r="I32" s="215">
        <v>0.99</v>
      </c>
      <c r="J32" s="213">
        <v>9.2999999999999999E-2</v>
      </c>
      <c r="K32" s="213">
        <v>0.05</v>
      </c>
      <c r="L32" s="213">
        <v>2035</v>
      </c>
      <c r="M32" s="213">
        <v>2024</v>
      </c>
      <c r="N32" s="213" t="s">
        <v>66</v>
      </c>
      <c r="O32" s="213" t="s">
        <v>66</v>
      </c>
      <c r="P32" s="213" t="s">
        <v>66</v>
      </c>
      <c r="Q32" s="214" t="s">
        <v>157</v>
      </c>
    </row>
    <row r="33" spans="1:17" x14ac:dyDescent="0.3">
      <c r="A33" s="212" t="s">
        <v>6</v>
      </c>
      <c r="B33" s="213" t="s">
        <v>131</v>
      </c>
      <c r="C33" s="213" t="s">
        <v>188</v>
      </c>
      <c r="D33" s="213" t="s">
        <v>197</v>
      </c>
      <c r="E33" s="213" t="s">
        <v>198</v>
      </c>
      <c r="F33" s="213" t="s">
        <v>11</v>
      </c>
      <c r="G33" s="213" t="s">
        <v>7</v>
      </c>
      <c r="H33" s="213" t="s">
        <v>66</v>
      </c>
      <c r="I33" s="213" t="s">
        <v>66</v>
      </c>
      <c r="J33" s="213" t="s">
        <v>66</v>
      </c>
      <c r="K33" s="213" t="s">
        <v>66</v>
      </c>
      <c r="L33" s="213" t="s">
        <v>66</v>
      </c>
      <c r="M33" s="213">
        <v>2024</v>
      </c>
      <c r="N33" s="213" t="s">
        <v>74</v>
      </c>
      <c r="O33" s="213">
        <v>0</v>
      </c>
      <c r="P33" s="213">
        <v>0</v>
      </c>
      <c r="Q33" s="214" t="s">
        <v>135</v>
      </c>
    </row>
    <row r="34" spans="1:17" x14ac:dyDescent="0.3">
      <c r="A34" s="212" t="s">
        <v>6</v>
      </c>
      <c r="B34" s="213" t="s">
        <v>131</v>
      </c>
      <c r="C34" s="213" t="s">
        <v>71</v>
      </c>
      <c r="D34" s="213" t="s">
        <v>199</v>
      </c>
      <c r="E34" s="213" t="s">
        <v>200</v>
      </c>
      <c r="F34" s="213" t="s">
        <v>11</v>
      </c>
      <c r="G34" s="213" t="s">
        <v>7</v>
      </c>
      <c r="H34" s="213" t="s">
        <v>66</v>
      </c>
      <c r="I34" s="213" t="s">
        <v>66</v>
      </c>
      <c r="J34" s="213" t="s">
        <v>66</v>
      </c>
      <c r="K34" s="213" t="s">
        <v>66</v>
      </c>
      <c r="L34" s="213" t="s">
        <v>66</v>
      </c>
      <c r="M34" s="213">
        <v>2024</v>
      </c>
      <c r="N34" s="213" t="s">
        <v>74</v>
      </c>
      <c r="O34" s="213">
        <v>0</v>
      </c>
      <c r="P34" s="213">
        <v>0</v>
      </c>
      <c r="Q34" s="214" t="s">
        <v>135</v>
      </c>
    </row>
    <row r="35" spans="1:17" hidden="1" x14ac:dyDescent="0.3">
      <c r="A35" s="212" t="s">
        <v>6</v>
      </c>
      <c r="B35" s="213" t="s">
        <v>131</v>
      </c>
      <c r="C35" s="213" t="s">
        <v>71</v>
      </c>
      <c r="D35" s="213" t="s">
        <v>201</v>
      </c>
      <c r="E35" s="213" t="s">
        <v>202</v>
      </c>
      <c r="F35" s="213" t="s">
        <v>11</v>
      </c>
      <c r="G35" s="213" t="s">
        <v>7</v>
      </c>
      <c r="H35" s="213" t="s">
        <v>66</v>
      </c>
      <c r="I35" s="213" t="s">
        <v>66</v>
      </c>
      <c r="J35" s="213" t="s">
        <v>66</v>
      </c>
      <c r="K35" s="213" t="s">
        <v>66</v>
      </c>
      <c r="L35" s="213" t="s">
        <v>66</v>
      </c>
      <c r="M35" s="213">
        <v>2024</v>
      </c>
      <c r="N35" s="213" t="s">
        <v>74</v>
      </c>
      <c r="O35" s="213">
        <v>0</v>
      </c>
      <c r="P35" s="213">
        <v>0</v>
      </c>
      <c r="Q35" s="214" t="s">
        <v>135</v>
      </c>
    </row>
    <row r="36" spans="1:17" hidden="1" x14ac:dyDescent="0.3">
      <c r="A36" s="212" t="s">
        <v>6</v>
      </c>
      <c r="B36" s="213" t="s">
        <v>131</v>
      </c>
      <c r="C36" s="213" t="s">
        <v>71</v>
      </c>
      <c r="D36" s="213" t="s">
        <v>203</v>
      </c>
      <c r="E36" s="213" t="s">
        <v>204</v>
      </c>
      <c r="F36" s="213" t="s">
        <v>11</v>
      </c>
      <c r="G36" s="213" t="s">
        <v>7</v>
      </c>
      <c r="H36" s="213" t="s">
        <v>66</v>
      </c>
      <c r="I36" s="213" t="s">
        <v>66</v>
      </c>
      <c r="J36" s="213" t="s">
        <v>66</v>
      </c>
      <c r="K36" s="213" t="s">
        <v>66</v>
      </c>
      <c r="L36" s="213" t="s">
        <v>66</v>
      </c>
      <c r="M36" s="213">
        <v>2024</v>
      </c>
      <c r="N36" s="213" t="s">
        <v>74</v>
      </c>
      <c r="O36" s="213">
        <v>0</v>
      </c>
      <c r="P36" s="213">
        <v>0</v>
      </c>
      <c r="Q36" s="214" t="s">
        <v>135</v>
      </c>
    </row>
    <row r="37" spans="1:17" hidden="1" x14ac:dyDescent="0.3">
      <c r="A37" s="212" t="s">
        <v>6</v>
      </c>
      <c r="B37" s="213" t="s">
        <v>131</v>
      </c>
      <c r="C37" s="213" t="s">
        <v>71</v>
      </c>
      <c r="D37" s="213" t="s">
        <v>205</v>
      </c>
      <c r="E37" s="213" t="s">
        <v>206</v>
      </c>
      <c r="F37" s="213" t="s">
        <v>7</v>
      </c>
      <c r="G37" s="213" t="s">
        <v>11</v>
      </c>
      <c r="H37" s="215">
        <v>1E-3</v>
      </c>
      <c r="I37" s="215">
        <v>0.99</v>
      </c>
      <c r="J37" s="213">
        <v>9.2999999999999999E-2</v>
      </c>
      <c r="K37" s="213">
        <v>0.05</v>
      </c>
      <c r="L37" s="213">
        <v>2035</v>
      </c>
      <c r="M37" s="213">
        <v>2024</v>
      </c>
      <c r="N37" s="213" t="s">
        <v>66</v>
      </c>
      <c r="O37" s="213" t="s">
        <v>66</v>
      </c>
      <c r="P37" s="213" t="s">
        <v>66</v>
      </c>
      <c r="Q37" s="214" t="s">
        <v>157</v>
      </c>
    </row>
    <row r="38" spans="1:17" hidden="1" x14ac:dyDescent="0.3">
      <c r="A38" s="212" t="s">
        <v>6</v>
      </c>
      <c r="B38" s="213" t="s">
        <v>131</v>
      </c>
      <c r="C38" s="213" t="s">
        <v>71</v>
      </c>
      <c r="D38" s="213" t="s">
        <v>207</v>
      </c>
      <c r="E38" s="213" t="s">
        <v>208</v>
      </c>
      <c r="F38" s="213" t="s">
        <v>11</v>
      </c>
      <c r="G38" s="213" t="s">
        <v>7</v>
      </c>
      <c r="H38" s="213" t="s">
        <v>66</v>
      </c>
      <c r="I38" s="213" t="s">
        <v>66</v>
      </c>
      <c r="J38" s="213" t="s">
        <v>66</v>
      </c>
      <c r="K38" s="213" t="s">
        <v>66</v>
      </c>
      <c r="L38" s="213" t="s">
        <v>66</v>
      </c>
      <c r="M38" s="213">
        <v>2024</v>
      </c>
      <c r="N38" s="213" t="s">
        <v>74</v>
      </c>
      <c r="O38" s="213">
        <v>0</v>
      </c>
      <c r="P38" s="213">
        <v>0</v>
      </c>
      <c r="Q38" s="214" t="s">
        <v>135</v>
      </c>
    </row>
    <row r="39" spans="1:17" x14ac:dyDescent="0.3">
      <c r="A39" s="212" t="s">
        <v>6</v>
      </c>
      <c r="B39" s="213" t="s">
        <v>131</v>
      </c>
      <c r="C39" s="213" t="s">
        <v>209</v>
      </c>
      <c r="D39" s="213" t="s">
        <v>210</v>
      </c>
      <c r="E39" s="213" t="s">
        <v>211</v>
      </c>
      <c r="F39" s="213" t="s">
        <v>11</v>
      </c>
      <c r="G39" s="213" t="s">
        <v>7</v>
      </c>
      <c r="H39" s="213" t="s">
        <v>66</v>
      </c>
      <c r="I39" s="213" t="s">
        <v>66</v>
      </c>
      <c r="J39" s="213" t="s">
        <v>66</v>
      </c>
      <c r="K39" s="213" t="s">
        <v>66</v>
      </c>
      <c r="L39" s="213" t="s">
        <v>66</v>
      </c>
      <c r="M39" s="213">
        <v>2024</v>
      </c>
      <c r="N39" s="213" t="s">
        <v>74</v>
      </c>
      <c r="O39" s="213">
        <v>0</v>
      </c>
      <c r="P39" s="213">
        <v>0</v>
      </c>
      <c r="Q39" s="214" t="s">
        <v>135</v>
      </c>
    </row>
    <row r="40" spans="1:17" x14ac:dyDescent="0.3">
      <c r="A40" s="216" t="s">
        <v>10</v>
      </c>
      <c r="B40" s="217" t="s">
        <v>131</v>
      </c>
      <c r="C40" s="217" t="s">
        <v>132</v>
      </c>
      <c r="D40" s="217" t="s">
        <v>133</v>
      </c>
      <c r="E40" s="217" t="s">
        <v>134</v>
      </c>
      <c r="F40" s="217" t="s">
        <v>11</v>
      </c>
      <c r="G40" s="217" t="s">
        <v>7</v>
      </c>
      <c r="H40" s="217" t="s">
        <v>66</v>
      </c>
      <c r="I40" s="217" t="s">
        <v>66</v>
      </c>
      <c r="J40" s="217" t="s">
        <v>66</v>
      </c>
      <c r="K40" s="217" t="s">
        <v>66</v>
      </c>
      <c r="L40" s="217" t="s">
        <v>66</v>
      </c>
      <c r="M40" s="217">
        <v>2024</v>
      </c>
      <c r="N40" s="217" t="s">
        <v>74</v>
      </c>
      <c r="O40" s="217">
        <v>0</v>
      </c>
      <c r="P40" s="217">
        <v>0</v>
      </c>
      <c r="Q40" s="218" t="s">
        <v>135</v>
      </c>
    </row>
    <row r="41" spans="1:17" hidden="1" x14ac:dyDescent="0.3">
      <c r="A41" s="216" t="s">
        <v>10</v>
      </c>
      <c r="B41" s="217" t="s">
        <v>131</v>
      </c>
      <c r="C41" s="217" t="s">
        <v>132</v>
      </c>
      <c r="D41" s="217" t="s">
        <v>136</v>
      </c>
      <c r="E41" s="217" t="s">
        <v>137</v>
      </c>
      <c r="F41" s="217" t="s">
        <v>11</v>
      </c>
      <c r="G41" s="217" t="s">
        <v>7</v>
      </c>
      <c r="H41" s="217" t="s">
        <v>66</v>
      </c>
      <c r="I41" s="217" t="s">
        <v>66</v>
      </c>
      <c r="J41" s="217" t="s">
        <v>66</v>
      </c>
      <c r="K41" s="217" t="s">
        <v>66</v>
      </c>
      <c r="L41" s="217" t="s">
        <v>66</v>
      </c>
      <c r="M41" s="217">
        <v>2024</v>
      </c>
      <c r="N41" s="217" t="s">
        <v>74</v>
      </c>
      <c r="O41" s="217">
        <v>0</v>
      </c>
      <c r="P41" s="217">
        <v>0</v>
      </c>
      <c r="Q41" s="218" t="s">
        <v>135</v>
      </c>
    </row>
    <row r="42" spans="1:17" hidden="1" x14ac:dyDescent="0.3">
      <c r="A42" s="216" t="s">
        <v>10</v>
      </c>
      <c r="B42" s="217" t="s">
        <v>131</v>
      </c>
      <c r="C42" s="217" t="s">
        <v>132</v>
      </c>
      <c r="D42" s="217" t="s">
        <v>140</v>
      </c>
      <c r="E42" s="217" t="s">
        <v>141</v>
      </c>
      <c r="F42" s="217" t="s">
        <v>7</v>
      </c>
      <c r="G42" s="217" t="s">
        <v>11</v>
      </c>
      <c r="H42" s="215">
        <v>1E-3</v>
      </c>
      <c r="I42" s="215">
        <v>0.99</v>
      </c>
      <c r="J42" s="217">
        <v>0.7</v>
      </c>
      <c r="K42" s="217">
        <v>0.1</v>
      </c>
      <c r="L42" s="217">
        <v>2035</v>
      </c>
      <c r="M42" s="217">
        <v>2024</v>
      </c>
      <c r="N42" s="217" t="s">
        <v>66</v>
      </c>
      <c r="O42" s="217" t="s">
        <v>66</v>
      </c>
      <c r="P42" s="217" t="s">
        <v>66</v>
      </c>
      <c r="Q42" s="218" t="s">
        <v>135</v>
      </c>
    </row>
    <row r="43" spans="1:17" hidden="1" x14ac:dyDescent="0.3">
      <c r="A43" s="216" t="s">
        <v>10</v>
      </c>
      <c r="B43" s="217" t="s">
        <v>131</v>
      </c>
      <c r="C43" s="217" t="s">
        <v>132</v>
      </c>
      <c r="D43" s="217" t="s">
        <v>142</v>
      </c>
      <c r="E43" s="217" t="s">
        <v>143</v>
      </c>
      <c r="F43" s="217" t="s">
        <v>7</v>
      </c>
      <c r="G43" s="217" t="s">
        <v>11</v>
      </c>
      <c r="H43" s="215">
        <v>1E-3</v>
      </c>
      <c r="I43" s="215">
        <v>0.99</v>
      </c>
      <c r="J43" s="217">
        <v>0.1</v>
      </c>
      <c r="K43" s="217">
        <v>0.05</v>
      </c>
      <c r="L43" s="217">
        <v>2035</v>
      </c>
      <c r="M43" s="217">
        <v>2024</v>
      </c>
      <c r="N43" s="217" t="s">
        <v>66</v>
      </c>
      <c r="O43" s="217" t="s">
        <v>66</v>
      </c>
      <c r="P43" s="217" t="s">
        <v>66</v>
      </c>
      <c r="Q43" s="218" t="s">
        <v>135</v>
      </c>
    </row>
    <row r="44" spans="1:17" x14ac:dyDescent="0.3">
      <c r="A44" s="216" t="s">
        <v>10</v>
      </c>
      <c r="B44" s="217" t="s">
        <v>131</v>
      </c>
      <c r="C44" s="217" t="s">
        <v>132</v>
      </c>
      <c r="D44" s="217" t="s">
        <v>212</v>
      </c>
      <c r="E44" s="217" t="s">
        <v>145</v>
      </c>
      <c r="F44" s="217" t="s">
        <v>11</v>
      </c>
      <c r="G44" s="217" t="s">
        <v>7</v>
      </c>
      <c r="H44" s="217" t="s">
        <v>66</v>
      </c>
      <c r="I44" s="217" t="s">
        <v>66</v>
      </c>
      <c r="J44" s="217" t="s">
        <v>66</v>
      </c>
      <c r="K44" s="217" t="s">
        <v>66</v>
      </c>
      <c r="L44" s="217" t="s">
        <v>66</v>
      </c>
      <c r="M44" s="217">
        <v>2024</v>
      </c>
      <c r="N44" s="217" t="s">
        <v>74</v>
      </c>
      <c r="O44" s="217">
        <v>0.01</v>
      </c>
      <c r="P44" s="217">
        <v>0</v>
      </c>
      <c r="Q44" s="218" t="s">
        <v>135</v>
      </c>
    </row>
    <row r="45" spans="1:17" hidden="1" x14ac:dyDescent="0.3">
      <c r="A45" s="216" t="s">
        <v>10</v>
      </c>
      <c r="B45" s="217" t="s">
        <v>131</v>
      </c>
      <c r="C45" s="217" t="s">
        <v>132</v>
      </c>
      <c r="D45" s="217" t="s">
        <v>213</v>
      </c>
      <c r="E45" s="217" t="s">
        <v>147</v>
      </c>
      <c r="F45" s="217" t="s">
        <v>11</v>
      </c>
      <c r="G45" s="217" t="s">
        <v>7</v>
      </c>
      <c r="H45" s="217" t="s">
        <v>66</v>
      </c>
      <c r="I45" s="217" t="s">
        <v>66</v>
      </c>
      <c r="J45" s="217" t="s">
        <v>66</v>
      </c>
      <c r="K45" s="217" t="s">
        <v>66</v>
      </c>
      <c r="L45" s="217" t="s">
        <v>66</v>
      </c>
      <c r="M45" s="217">
        <v>2024</v>
      </c>
      <c r="N45" s="217" t="s">
        <v>74</v>
      </c>
      <c r="O45" s="217">
        <v>0.01</v>
      </c>
      <c r="P45" s="217">
        <v>0</v>
      </c>
      <c r="Q45" s="218" t="s">
        <v>135</v>
      </c>
    </row>
    <row r="46" spans="1:17" hidden="1" x14ac:dyDescent="0.3">
      <c r="A46" s="216" t="s">
        <v>10</v>
      </c>
      <c r="B46" s="217" t="s">
        <v>131</v>
      </c>
      <c r="C46" s="217" t="s">
        <v>132</v>
      </c>
      <c r="D46" s="217" t="s">
        <v>148</v>
      </c>
      <c r="E46" s="217" t="s">
        <v>149</v>
      </c>
      <c r="F46" s="217" t="s">
        <v>11</v>
      </c>
      <c r="G46" s="217" t="s">
        <v>7</v>
      </c>
      <c r="H46" s="217" t="s">
        <v>66</v>
      </c>
      <c r="I46" s="217" t="s">
        <v>66</v>
      </c>
      <c r="J46" s="217" t="s">
        <v>66</v>
      </c>
      <c r="K46" s="217" t="s">
        <v>66</v>
      </c>
      <c r="L46" s="217" t="s">
        <v>66</v>
      </c>
      <c r="M46" s="217">
        <v>2024</v>
      </c>
      <c r="N46" s="217" t="s">
        <v>74</v>
      </c>
      <c r="O46" s="217">
        <v>0</v>
      </c>
      <c r="P46" s="217">
        <v>0</v>
      </c>
      <c r="Q46" s="218" t="s">
        <v>135</v>
      </c>
    </row>
    <row r="47" spans="1:17" hidden="1" x14ac:dyDescent="0.3">
      <c r="A47" s="216" t="s">
        <v>6</v>
      </c>
      <c r="B47" s="217" t="s">
        <v>131</v>
      </c>
      <c r="C47" s="217" t="s">
        <v>132</v>
      </c>
      <c r="D47" s="217" t="s">
        <v>150</v>
      </c>
      <c r="E47" s="217" t="s">
        <v>149</v>
      </c>
      <c r="F47" s="217" t="s">
        <v>11</v>
      </c>
      <c r="G47" s="217" t="s">
        <v>7</v>
      </c>
      <c r="H47" s="217" t="s">
        <v>66</v>
      </c>
      <c r="I47" s="217" t="s">
        <v>66</v>
      </c>
      <c r="J47" s="217" t="s">
        <v>66</v>
      </c>
      <c r="K47" s="217" t="s">
        <v>66</v>
      </c>
      <c r="L47" s="217" t="s">
        <v>66</v>
      </c>
      <c r="M47" s="217">
        <v>2024</v>
      </c>
      <c r="N47" s="217" t="s">
        <v>74</v>
      </c>
      <c r="O47" s="217">
        <v>0</v>
      </c>
      <c r="P47" s="217">
        <v>0</v>
      </c>
      <c r="Q47" s="218" t="s">
        <v>135</v>
      </c>
    </row>
    <row r="48" spans="1:17" hidden="1" x14ac:dyDescent="0.3">
      <c r="A48" s="216" t="s">
        <v>10</v>
      </c>
      <c r="B48" s="217" t="s">
        <v>131</v>
      </c>
      <c r="C48" s="217" t="s">
        <v>132</v>
      </c>
      <c r="D48" s="217" t="s">
        <v>151</v>
      </c>
      <c r="E48" s="217" t="s">
        <v>152</v>
      </c>
      <c r="F48" s="217" t="s">
        <v>7</v>
      </c>
      <c r="G48" s="217" t="s">
        <v>11</v>
      </c>
      <c r="H48" s="215">
        <v>1E-3</v>
      </c>
      <c r="I48" s="215">
        <v>0.99</v>
      </c>
      <c r="J48" s="217">
        <v>0.7</v>
      </c>
      <c r="K48" s="217">
        <v>0.1</v>
      </c>
      <c r="L48" s="217">
        <v>2035</v>
      </c>
      <c r="M48" s="217">
        <v>2024</v>
      </c>
      <c r="N48" s="217" t="s">
        <v>66</v>
      </c>
      <c r="O48" s="217" t="s">
        <v>66</v>
      </c>
      <c r="P48" s="217" t="s">
        <v>66</v>
      </c>
      <c r="Q48" s="218" t="s">
        <v>135</v>
      </c>
    </row>
    <row r="49" spans="1:17" hidden="1" x14ac:dyDescent="0.3">
      <c r="A49" s="216" t="s">
        <v>10</v>
      </c>
      <c r="B49" s="217" t="s">
        <v>131</v>
      </c>
      <c r="C49" s="217" t="s">
        <v>132</v>
      </c>
      <c r="D49" s="217" t="s">
        <v>153</v>
      </c>
      <c r="E49" s="217" t="s">
        <v>154</v>
      </c>
      <c r="F49" s="217" t="s">
        <v>11</v>
      </c>
      <c r="G49" s="217" t="s">
        <v>7</v>
      </c>
      <c r="H49" s="217" t="s">
        <v>66</v>
      </c>
      <c r="I49" s="217" t="s">
        <v>66</v>
      </c>
      <c r="J49" s="217" t="s">
        <v>66</v>
      </c>
      <c r="K49" s="217" t="s">
        <v>66</v>
      </c>
      <c r="L49" s="217" t="s">
        <v>66</v>
      </c>
      <c r="M49" s="217">
        <v>2024</v>
      </c>
      <c r="N49" s="217" t="s">
        <v>74</v>
      </c>
      <c r="O49" s="217">
        <v>0</v>
      </c>
      <c r="P49" s="217">
        <v>0</v>
      </c>
      <c r="Q49" s="218" t="s">
        <v>135</v>
      </c>
    </row>
    <row r="50" spans="1:17" hidden="1" x14ac:dyDescent="0.3">
      <c r="A50" s="216" t="s">
        <v>10</v>
      </c>
      <c r="B50" s="217" t="s">
        <v>131</v>
      </c>
      <c r="C50" s="217" t="s">
        <v>132</v>
      </c>
      <c r="D50" s="217" t="s">
        <v>155</v>
      </c>
      <c r="E50" s="217" t="s">
        <v>156</v>
      </c>
      <c r="F50" s="217" t="s">
        <v>7</v>
      </c>
      <c r="G50" s="217" t="s">
        <v>11</v>
      </c>
      <c r="H50" s="215">
        <v>1E-3</v>
      </c>
      <c r="I50" s="215">
        <v>0.99</v>
      </c>
      <c r="J50" s="217">
        <v>0.7</v>
      </c>
      <c r="K50" s="217">
        <v>0.05</v>
      </c>
      <c r="L50" s="217">
        <v>2035</v>
      </c>
      <c r="M50" s="217">
        <v>2024</v>
      </c>
      <c r="N50" s="217" t="s">
        <v>66</v>
      </c>
      <c r="O50" s="217" t="s">
        <v>66</v>
      </c>
      <c r="P50" s="217" t="s">
        <v>66</v>
      </c>
      <c r="Q50" s="218" t="s">
        <v>157</v>
      </c>
    </row>
    <row r="51" spans="1:17" x14ac:dyDescent="0.3">
      <c r="A51" s="216" t="s">
        <v>10</v>
      </c>
      <c r="B51" s="217" t="s">
        <v>131</v>
      </c>
      <c r="C51" s="217" t="s">
        <v>60</v>
      </c>
      <c r="D51" s="217" t="s">
        <v>158</v>
      </c>
      <c r="E51" s="217" t="s">
        <v>159</v>
      </c>
      <c r="F51" s="217" t="s">
        <v>11</v>
      </c>
      <c r="G51" s="217" t="s">
        <v>7</v>
      </c>
      <c r="H51" s="217" t="s">
        <v>66</v>
      </c>
      <c r="I51" s="217" t="s">
        <v>66</v>
      </c>
      <c r="J51" s="217" t="s">
        <v>66</v>
      </c>
      <c r="K51" s="217" t="s">
        <v>66</v>
      </c>
      <c r="L51" s="217" t="s">
        <v>66</v>
      </c>
      <c r="M51" s="217">
        <v>2024</v>
      </c>
      <c r="N51" s="217" t="s">
        <v>74</v>
      </c>
      <c r="O51" s="217">
        <v>0</v>
      </c>
      <c r="P51" s="217">
        <v>0</v>
      </c>
      <c r="Q51" s="218" t="s">
        <v>135</v>
      </c>
    </row>
    <row r="52" spans="1:17" hidden="1" x14ac:dyDescent="0.3">
      <c r="A52" s="216" t="s">
        <v>10</v>
      </c>
      <c r="B52" s="217" t="s">
        <v>131</v>
      </c>
      <c r="C52" s="217" t="s">
        <v>60</v>
      </c>
      <c r="D52" s="217" t="s">
        <v>160</v>
      </c>
      <c r="E52" s="217" t="s">
        <v>161</v>
      </c>
      <c r="F52" s="217" t="s">
        <v>11</v>
      </c>
      <c r="G52" s="217" t="s">
        <v>7</v>
      </c>
      <c r="H52" s="217" t="s">
        <v>66</v>
      </c>
      <c r="I52" s="217" t="s">
        <v>66</v>
      </c>
      <c r="J52" s="217" t="s">
        <v>66</v>
      </c>
      <c r="K52" s="217" t="s">
        <v>66</v>
      </c>
      <c r="L52" s="217" t="s">
        <v>66</v>
      </c>
      <c r="M52" s="217">
        <v>2024</v>
      </c>
      <c r="N52" s="217" t="s">
        <v>74</v>
      </c>
      <c r="O52" s="217">
        <v>0</v>
      </c>
      <c r="P52" s="217">
        <v>0</v>
      </c>
      <c r="Q52" s="218" t="s">
        <v>135</v>
      </c>
    </row>
    <row r="53" spans="1:17" hidden="1" x14ac:dyDescent="0.3">
      <c r="A53" s="216" t="s">
        <v>10</v>
      </c>
      <c r="B53" s="217" t="s">
        <v>131</v>
      </c>
      <c r="C53" s="217" t="s">
        <v>60</v>
      </c>
      <c r="D53" s="217" t="s">
        <v>162</v>
      </c>
      <c r="E53" s="217" t="s">
        <v>163</v>
      </c>
      <c r="F53" s="217" t="s">
        <v>7</v>
      </c>
      <c r="G53" s="217" t="s">
        <v>11</v>
      </c>
      <c r="H53" s="215">
        <v>1E-3</v>
      </c>
      <c r="I53" s="215">
        <v>0.99</v>
      </c>
      <c r="J53" s="217">
        <v>0.7</v>
      </c>
      <c r="K53" s="217">
        <v>0.1</v>
      </c>
      <c r="L53" s="217">
        <v>2035</v>
      </c>
      <c r="M53" s="217">
        <v>2024</v>
      </c>
      <c r="N53" s="217" t="s">
        <v>66</v>
      </c>
      <c r="O53" s="217" t="s">
        <v>66</v>
      </c>
      <c r="P53" s="217" t="s">
        <v>66</v>
      </c>
      <c r="Q53" s="218" t="s">
        <v>135</v>
      </c>
    </row>
    <row r="54" spans="1:17" x14ac:dyDescent="0.3">
      <c r="A54" s="216" t="s">
        <v>10</v>
      </c>
      <c r="B54" s="217" t="s">
        <v>131</v>
      </c>
      <c r="C54" s="217" t="s">
        <v>60</v>
      </c>
      <c r="D54" s="217" t="s">
        <v>164</v>
      </c>
      <c r="E54" s="217" t="s">
        <v>165</v>
      </c>
      <c r="F54" s="217" t="s">
        <v>11</v>
      </c>
      <c r="G54" s="217" t="s">
        <v>7</v>
      </c>
      <c r="H54" s="217" t="s">
        <v>66</v>
      </c>
      <c r="I54" s="217" t="s">
        <v>66</v>
      </c>
      <c r="J54" s="217" t="s">
        <v>66</v>
      </c>
      <c r="K54" s="217" t="s">
        <v>66</v>
      </c>
      <c r="L54" s="217" t="s">
        <v>66</v>
      </c>
      <c r="M54" s="217">
        <v>2024</v>
      </c>
      <c r="N54" s="217" t="s">
        <v>74</v>
      </c>
      <c r="O54" s="217">
        <v>0</v>
      </c>
      <c r="P54" s="217">
        <v>0</v>
      </c>
      <c r="Q54" s="218" t="s">
        <v>135</v>
      </c>
    </row>
    <row r="55" spans="1:17" hidden="1" x14ac:dyDescent="0.3">
      <c r="A55" s="216" t="s">
        <v>10</v>
      </c>
      <c r="B55" s="217" t="s">
        <v>131</v>
      </c>
      <c r="C55" s="217" t="s">
        <v>60</v>
      </c>
      <c r="D55" s="217" t="s">
        <v>166</v>
      </c>
      <c r="E55" s="217" t="s">
        <v>167</v>
      </c>
      <c r="F55" s="217" t="s">
        <v>11</v>
      </c>
      <c r="G55" s="217" t="s">
        <v>7</v>
      </c>
      <c r="H55" s="217" t="s">
        <v>66</v>
      </c>
      <c r="I55" s="217" t="s">
        <v>66</v>
      </c>
      <c r="J55" s="217" t="s">
        <v>66</v>
      </c>
      <c r="K55" s="217" t="s">
        <v>66</v>
      </c>
      <c r="L55" s="217" t="s">
        <v>66</v>
      </c>
      <c r="M55" s="217">
        <v>2024</v>
      </c>
      <c r="N55" s="217" t="s">
        <v>74</v>
      </c>
      <c r="O55" s="217">
        <v>0</v>
      </c>
      <c r="P55" s="217">
        <v>0</v>
      </c>
      <c r="Q55" s="218" t="s">
        <v>135</v>
      </c>
    </row>
    <row r="56" spans="1:17" hidden="1" x14ac:dyDescent="0.3">
      <c r="A56" s="216" t="s">
        <v>10</v>
      </c>
      <c r="B56" s="217" t="s">
        <v>131</v>
      </c>
      <c r="C56" s="217" t="s">
        <v>60</v>
      </c>
      <c r="D56" s="217" t="s">
        <v>170</v>
      </c>
      <c r="E56" s="217" t="s">
        <v>171</v>
      </c>
      <c r="F56" s="217" t="s">
        <v>7</v>
      </c>
      <c r="G56" s="217" t="s">
        <v>11</v>
      </c>
      <c r="H56" s="215">
        <v>1E-3</v>
      </c>
      <c r="I56" s="215">
        <v>0.99</v>
      </c>
      <c r="J56" s="217">
        <v>0.7</v>
      </c>
      <c r="K56" s="217">
        <v>0.3</v>
      </c>
      <c r="L56" s="217">
        <v>2035</v>
      </c>
      <c r="M56" s="217">
        <v>2024</v>
      </c>
      <c r="N56" s="217" t="s">
        <v>66</v>
      </c>
      <c r="O56" s="217" t="s">
        <v>66</v>
      </c>
      <c r="P56" s="217" t="s">
        <v>66</v>
      </c>
      <c r="Q56" s="218" t="s">
        <v>157</v>
      </c>
    </row>
    <row r="57" spans="1:17" x14ac:dyDescent="0.3">
      <c r="A57" s="216" t="s">
        <v>10</v>
      </c>
      <c r="B57" s="217" t="s">
        <v>131</v>
      </c>
      <c r="C57" s="217" t="s">
        <v>60</v>
      </c>
      <c r="D57" s="217" t="s">
        <v>172</v>
      </c>
      <c r="E57" s="217" t="s">
        <v>173</v>
      </c>
      <c r="F57" s="217" t="s">
        <v>11</v>
      </c>
      <c r="G57" s="217" t="s">
        <v>7</v>
      </c>
      <c r="H57" s="217" t="s">
        <v>66</v>
      </c>
      <c r="I57" s="217" t="s">
        <v>66</v>
      </c>
      <c r="J57" s="217" t="s">
        <v>66</v>
      </c>
      <c r="K57" s="217" t="s">
        <v>66</v>
      </c>
      <c r="L57" s="217" t="s">
        <v>66</v>
      </c>
      <c r="M57" s="217">
        <v>2024</v>
      </c>
      <c r="N57" s="217" t="s">
        <v>74</v>
      </c>
      <c r="O57" s="217">
        <v>0</v>
      </c>
      <c r="P57" s="217">
        <v>0</v>
      </c>
      <c r="Q57" s="218" t="s">
        <v>135</v>
      </c>
    </row>
    <row r="58" spans="1:17" hidden="1" x14ac:dyDescent="0.3">
      <c r="A58" s="216" t="s">
        <v>10</v>
      </c>
      <c r="B58" s="217" t="s">
        <v>131</v>
      </c>
      <c r="C58" s="217" t="s">
        <v>60</v>
      </c>
      <c r="D58" s="217" t="s">
        <v>174</v>
      </c>
      <c r="E58" s="217" t="s">
        <v>175</v>
      </c>
      <c r="F58" s="217" t="s">
        <v>11</v>
      </c>
      <c r="G58" s="217" t="s">
        <v>7</v>
      </c>
      <c r="H58" s="217" t="s">
        <v>66</v>
      </c>
      <c r="I58" s="217" t="s">
        <v>66</v>
      </c>
      <c r="J58" s="217" t="s">
        <v>66</v>
      </c>
      <c r="K58" s="217" t="s">
        <v>66</v>
      </c>
      <c r="L58" s="217" t="s">
        <v>66</v>
      </c>
      <c r="M58" s="217">
        <v>2024</v>
      </c>
      <c r="N58" s="217" t="s">
        <v>74</v>
      </c>
      <c r="O58" s="217">
        <v>0</v>
      </c>
      <c r="P58" s="217">
        <v>0</v>
      </c>
      <c r="Q58" s="218" t="s">
        <v>135</v>
      </c>
    </row>
    <row r="59" spans="1:17" hidden="1" x14ac:dyDescent="0.3">
      <c r="A59" s="216" t="s">
        <v>10</v>
      </c>
      <c r="B59" s="217" t="s">
        <v>131</v>
      </c>
      <c r="C59" s="217" t="s">
        <v>60</v>
      </c>
      <c r="D59" s="217" t="s">
        <v>178</v>
      </c>
      <c r="E59" s="217" t="s">
        <v>179</v>
      </c>
      <c r="F59" s="217" t="s">
        <v>7</v>
      </c>
      <c r="G59" s="217" t="s">
        <v>11</v>
      </c>
      <c r="H59" s="215">
        <v>1E-3</v>
      </c>
      <c r="I59" s="215">
        <v>0.99</v>
      </c>
      <c r="J59" s="217">
        <v>0.7</v>
      </c>
      <c r="K59" s="217">
        <v>0.3</v>
      </c>
      <c r="L59" s="217">
        <v>2035</v>
      </c>
      <c r="M59" s="217">
        <v>2024</v>
      </c>
      <c r="N59" s="217" t="s">
        <v>66</v>
      </c>
      <c r="O59" s="217" t="s">
        <v>66</v>
      </c>
      <c r="P59" s="217" t="s">
        <v>66</v>
      </c>
      <c r="Q59" s="218" t="s">
        <v>157</v>
      </c>
    </row>
    <row r="60" spans="1:17" x14ac:dyDescent="0.3">
      <c r="A60" s="216" t="s">
        <v>10</v>
      </c>
      <c r="B60" s="217" t="s">
        <v>131</v>
      </c>
      <c r="C60" s="217" t="s">
        <v>60</v>
      </c>
      <c r="D60" s="217" t="s">
        <v>180</v>
      </c>
      <c r="E60" s="217" t="s">
        <v>181</v>
      </c>
      <c r="F60" s="217" t="s">
        <v>11</v>
      </c>
      <c r="G60" s="217" t="s">
        <v>7</v>
      </c>
      <c r="H60" s="217" t="s">
        <v>66</v>
      </c>
      <c r="I60" s="217" t="s">
        <v>66</v>
      </c>
      <c r="J60" s="217" t="s">
        <v>66</v>
      </c>
      <c r="K60" s="217" t="s">
        <v>66</v>
      </c>
      <c r="L60" s="217" t="s">
        <v>66</v>
      </c>
      <c r="M60" s="217">
        <v>2024</v>
      </c>
      <c r="N60" s="217" t="s">
        <v>74</v>
      </c>
      <c r="O60" s="217">
        <v>0</v>
      </c>
      <c r="P60" s="217">
        <v>0</v>
      </c>
      <c r="Q60" s="218" t="s">
        <v>135</v>
      </c>
    </row>
    <row r="61" spans="1:17" hidden="1" x14ac:dyDescent="0.3">
      <c r="A61" s="216" t="s">
        <v>10</v>
      </c>
      <c r="B61" s="217" t="s">
        <v>131</v>
      </c>
      <c r="C61" s="217" t="s">
        <v>60</v>
      </c>
      <c r="D61" s="217" t="s">
        <v>182</v>
      </c>
      <c r="E61" s="217" t="s">
        <v>183</v>
      </c>
      <c r="F61" s="217" t="s">
        <v>11</v>
      </c>
      <c r="G61" s="217" t="s">
        <v>7</v>
      </c>
      <c r="H61" s="217" t="s">
        <v>66</v>
      </c>
      <c r="I61" s="217" t="s">
        <v>66</v>
      </c>
      <c r="J61" s="217" t="s">
        <v>66</v>
      </c>
      <c r="K61" s="217" t="s">
        <v>66</v>
      </c>
      <c r="L61" s="217" t="s">
        <v>66</v>
      </c>
      <c r="M61" s="217">
        <v>2024</v>
      </c>
      <c r="N61" s="217" t="s">
        <v>74</v>
      </c>
      <c r="O61" s="217">
        <v>0</v>
      </c>
      <c r="P61" s="217">
        <v>0</v>
      </c>
      <c r="Q61" s="218" t="s">
        <v>135</v>
      </c>
    </row>
    <row r="62" spans="1:17" hidden="1" x14ac:dyDescent="0.3">
      <c r="A62" s="216" t="s">
        <v>10</v>
      </c>
      <c r="B62" s="217" t="s">
        <v>131</v>
      </c>
      <c r="C62" s="217" t="s">
        <v>60</v>
      </c>
      <c r="D62" s="217" t="s">
        <v>186</v>
      </c>
      <c r="E62" s="217" t="s">
        <v>187</v>
      </c>
      <c r="F62" s="217" t="s">
        <v>7</v>
      </c>
      <c r="G62" s="217" t="s">
        <v>11</v>
      </c>
      <c r="H62" s="215">
        <v>1E-3</v>
      </c>
      <c r="I62" s="215">
        <v>0.99</v>
      </c>
      <c r="J62" s="217">
        <v>0.7</v>
      </c>
      <c r="K62" s="217">
        <v>0.3</v>
      </c>
      <c r="L62" s="217">
        <v>2030</v>
      </c>
      <c r="M62" s="217">
        <v>2024</v>
      </c>
      <c r="N62" s="217" t="s">
        <v>66</v>
      </c>
      <c r="O62" s="217" t="s">
        <v>66</v>
      </c>
      <c r="P62" s="217" t="s">
        <v>66</v>
      </c>
      <c r="Q62" s="218" t="s">
        <v>157</v>
      </c>
    </row>
    <row r="63" spans="1:17" x14ac:dyDescent="0.3">
      <c r="A63" s="216" t="s">
        <v>10</v>
      </c>
      <c r="B63" s="217" t="s">
        <v>131</v>
      </c>
      <c r="C63" s="217" t="s">
        <v>188</v>
      </c>
      <c r="D63" s="217" t="s">
        <v>189</v>
      </c>
      <c r="E63" s="217" t="s">
        <v>190</v>
      </c>
      <c r="F63" s="217" t="s">
        <v>11</v>
      </c>
      <c r="G63" s="217" t="s">
        <v>7</v>
      </c>
      <c r="H63" s="217" t="s">
        <v>66</v>
      </c>
      <c r="I63" s="217" t="s">
        <v>66</v>
      </c>
      <c r="J63" s="217" t="s">
        <v>66</v>
      </c>
      <c r="K63" s="217" t="s">
        <v>66</v>
      </c>
      <c r="L63" s="217" t="s">
        <v>66</v>
      </c>
      <c r="M63" s="217">
        <v>2024</v>
      </c>
      <c r="N63" s="217" t="s">
        <v>74</v>
      </c>
      <c r="O63" s="217">
        <v>0</v>
      </c>
      <c r="P63" s="217">
        <v>0</v>
      </c>
      <c r="Q63" s="218" t="s">
        <v>135</v>
      </c>
    </row>
    <row r="64" spans="1:17" hidden="1" x14ac:dyDescent="0.3">
      <c r="A64" s="216" t="s">
        <v>10</v>
      </c>
      <c r="B64" s="217" t="s">
        <v>131</v>
      </c>
      <c r="C64" s="217" t="s">
        <v>188</v>
      </c>
      <c r="D64" s="217" t="s">
        <v>191</v>
      </c>
      <c r="E64" s="217" t="s">
        <v>192</v>
      </c>
      <c r="F64" s="217" t="s">
        <v>11</v>
      </c>
      <c r="G64" s="217" t="s">
        <v>7</v>
      </c>
      <c r="H64" s="217" t="s">
        <v>66</v>
      </c>
      <c r="I64" s="217" t="s">
        <v>66</v>
      </c>
      <c r="J64" s="217" t="s">
        <v>66</v>
      </c>
      <c r="K64" s="217" t="s">
        <v>66</v>
      </c>
      <c r="L64" s="217" t="s">
        <v>66</v>
      </c>
      <c r="M64" s="217">
        <v>2024</v>
      </c>
      <c r="N64" s="217" t="s">
        <v>74</v>
      </c>
      <c r="O64" s="217">
        <v>0</v>
      </c>
      <c r="P64" s="217">
        <v>0</v>
      </c>
      <c r="Q64" s="218" t="s">
        <v>135</v>
      </c>
    </row>
    <row r="65" spans="1:17" hidden="1" x14ac:dyDescent="0.3">
      <c r="A65" s="216" t="s">
        <v>10</v>
      </c>
      <c r="B65" s="217" t="s">
        <v>131</v>
      </c>
      <c r="C65" s="217" t="s">
        <v>188</v>
      </c>
      <c r="D65" s="217" t="s">
        <v>193</v>
      </c>
      <c r="E65" s="217" t="s">
        <v>194</v>
      </c>
      <c r="F65" s="217" t="s">
        <v>11</v>
      </c>
      <c r="G65" s="217" t="s">
        <v>7</v>
      </c>
      <c r="H65" s="217" t="s">
        <v>66</v>
      </c>
      <c r="I65" s="217" t="s">
        <v>66</v>
      </c>
      <c r="J65" s="217" t="s">
        <v>66</v>
      </c>
      <c r="K65" s="217" t="s">
        <v>66</v>
      </c>
      <c r="L65" s="217" t="s">
        <v>66</v>
      </c>
      <c r="M65" s="217">
        <v>2024</v>
      </c>
      <c r="N65" s="217" t="s">
        <v>74</v>
      </c>
      <c r="O65" s="217">
        <v>0</v>
      </c>
      <c r="P65" s="217">
        <v>0</v>
      </c>
      <c r="Q65" s="218" t="s">
        <v>135</v>
      </c>
    </row>
    <row r="66" spans="1:17" hidden="1" x14ac:dyDescent="0.3">
      <c r="A66" s="216" t="s">
        <v>10</v>
      </c>
      <c r="B66" s="217" t="s">
        <v>131</v>
      </c>
      <c r="C66" s="217" t="s">
        <v>188</v>
      </c>
      <c r="D66" s="217" t="s">
        <v>195</v>
      </c>
      <c r="E66" s="217" t="s">
        <v>196</v>
      </c>
      <c r="F66" s="217" t="s">
        <v>7</v>
      </c>
      <c r="G66" s="217" t="s">
        <v>11</v>
      </c>
      <c r="H66" s="215">
        <v>1E-3</v>
      </c>
      <c r="I66" s="215">
        <v>0.99</v>
      </c>
      <c r="J66" s="217">
        <v>0.5</v>
      </c>
      <c r="K66" s="217">
        <v>0.1</v>
      </c>
      <c r="L66" s="217">
        <v>2035</v>
      </c>
      <c r="M66" s="217">
        <v>2024</v>
      </c>
      <c r="N66" s="217" t="s">
        <v>66</v>
      </c>
      <c r="O66" s="217" t="s">
        <v>66</v>
      </c>
      <c r="P66" s="217" t="s">
        <v>66</v>
      </c>
      <c r="Q66" s="218" t="s">
        <v>157</v>
      </c>
    </row>
    <row r="67" spans="1:17" x14ac:dyDescent="0.3">
      <c r="A67" s="216" t="s">
        <v>10</v>
      </c>
      <c r="B67" s="217" t="s">
        <v>131</v>
      </c>
      <c r="C67" s="217" t="s">
        <v>188</v>
      </c>
      <c r="D67" s="217" t="s">
        <v>197</v>
      </c>
      <c r="E67" s="217" t="s">
        <v>198</v>
      </c>
      <c r="F67" s="217" t="s">
        <v>11</v>
      </c>
      <c r="G67" s="217" t="s">
        <v>7</v>
      </c>
      <c r="H67" s="217" t="s">
        <v>66</v>
      </c>
      <c r="I67" s="217" t="s">
        <v>66</v>
      </c>
      <c r="J67" s="217" t="s">
        <v>66</v>
      </c>
      <c r="K67" s="217" t="s">
        <v>66</v>
      </c>
      <c r="L67" s="217" t="s">
        <v>66</v>
      </c>
      <c r="M67" s="217">
        <v>2024</v>
      </c>
      <c r="N67" s="217">
        <v>0.05</v>
      </c>
      <c r="O67" s="217">
        <v>0.05</v>
      </c>
      <c r="P67" s="217">
        <v>0.05</v>
      </c>
      <c r="Q67" s="218" t="s">
        <v>214</v>
      </c>
    </row>
    <row r="68" spans="1:17" x14ac:dyDescent="0.3">
      <c r="A68" s="216" t="s">
        <v>10</v>
      </c>
      <c r="B68" s="217" t="s">
        <v>131</v>
      </c>
      <c r="C68" s="217" t="s">
        <v>71</v>
      </c>
      <c r="D68" s="217" t="s">
        <v>199</v>
      </c>
      <c r="E68" s="217" t="s">
        <v>200</v>
      </c>
      <c r="F68" s="217" t="s">
        <v>11</v>
      </c>
      <c r="G68" s="217" t="s">
        <v>7</v>
      </c>
      <c r="H68" s="217" t="s">
        <v>66</v>
      </c>
      <c r="I68" s="217" t="s">
        <v>66</v>
      </c>
      <c r="J68" s="217" t="s">
        <v>66</v>
      </c>
      <c r="K68" s="217" t="s">
        <v>66</v>
      </c>
      <c r="L68" s="217" t="s">
        <v>66</v>
      </c>
      <c r="M68" s="217">
        <v>2024</v>
      </c>
      <c r="N68" s="217" t="s">
        <v>74</v>
      </c>
      <c r="O68" s="217">
        <v>0</v>
      </c>
      <c r="P68" s="217">
        <v>0</v>
      </c>
      <c r="Q68" s="218" t="s">
        <v>135</v>
      </c>
    </row>
    <row r="69" spans="1:17" hidden="1" x14ac:dyDescent="0.3">
      <c r="A69" s="216" t="s">
        <v>10</v>
      </c>
      <c r="B69" s="217" t="s">
        <v>131</v>
      </c>
      <c r="C69" s="217" t="s">
        <v>71</v>
      </c>
      <c r="D69" s="217" t="s">
        <v>201</v>
      </c>
      <c r="E69" s="217" t="s">
        <v>202</v>
      </c>
      <c r="F69" s="217" t="s">
        <v>11</v>
      </c>
      <c r="G69" s="217" t="s">
        <v>7</v>
      </c>
      <c r="H69" s="217" t="s">
        <v>66</v>
      </c>
      <c r="I69" s="217" t="s">
        <v>66</v>
      </c>
      <c r="J69" s="217" t="s">
        <v>66</v>
      </c>
      <c r="K69" s="217" t="s">
        <v>66</v>
      </c>
      <c r="L69" s="217" t="s">
        <v>66</v>
      </c>
      <c r="M69" s="217">
        <v>2024</v>
      </c>
      <c r="N69" s="217" t="s">
        <v>74</v>
      </c>
      <c r="O69" s="217">
        <v>0</v>
      </c>
      <c r="P69" s="217">
        <v>0</v>
      </c>
      <c r="Q69" s="218" t="s">
        <v>135</v>
      </c>
    </row>
    <row r="70" spans="1:17" hidden="1" x14ac:dyDescent="0.3">
      <c r="A70" s="216" t="s">
        <v>10</v>
      </c>
      <c r="B70" s="217" t="s">
        <v>131</v>
      </c>
      <c r="C70" s="217" t="s">
        <v>71</v>
      </c>
      <c r="D70" s="217" t="s">
        <v>203</v>
      </c>
      <c r="E70" s="217" t="s">
        <v>204</v>
      </c>
      <c r="F70" s="217" t="s">
        <v>11</v>
      </c>
      <c r="G70" s="217" t="s">
        <v>7</v>
      </c>
      <c r="H70" s="217" t="s">
        <v>66</v>
      </c>
      <c r="I70" s="217" t="s">
        <v>66</v>
      </c>
      <c r="J70" s="217" t="s">
        <v>66</v>
      </c>
      <c r="K70" s="217" t="s">
        <v>66</v>
      </c>
      <c r="L70" s="217" t="s">
        <v>66</v>
      </c>
      <c r="M70" s="217">
        <v>2024</v>
      </c>
      <c r="N70" s="217" t="s">
        <v>74</v>
      </c>
      <c r="O70" s="217">
        <v>0</v>
      </c>
      <c r="P70" s="217">
        <v>0</v>
      </c>
      <c r="Q70" s="218" t="s">
        <v>135</v>
      </c>
    </row>
    <row r="71" spans="1:17" hidden="1" x14ac:dyDescent="0.3">
      <c r="A71" s="216" t="s">
        <v>10</v>
      </c>
      <c r="B71" s="217" t="s">
        <v>131</v>
      </c>
      <c r="C71" s="217" t="s">
        <v>71</v>
      </c>
      <c r="D71" s="217" t="s">
        <v>205</v>
      </c>
      <c r="E71" s="217" t="s">
        <v>206</v>
      </c>
      <c r="F71" s="217" t="s">
        <v>7</v>
      </c>
      <c r="G71" s="217" t="s">
        <v>11</v>
      </c>
      <c r="H71" s="215">
        <v>1E-3</v>
      </c>
      <c r="I71" s="215">
        <v>0.99</v>
      </c>
      <c r="J71" s="217">
        <v>0.5</v>
      </c>
      <c r="K71" s="217">
        <v>0.1</v>
      </c>
      <c r="L71" s="217">
        <v>2035</v>
      </c>
      <c r="M71" s="217">
        <v>2024</v>
      </c>
      <c r="N71" s="217" t="s">
        <v>66</v>
      </c>
      <c r="O71" s="217" t="s">
        <v>66</v>
      </c>
      <c r="P71" s="217" t="s">
        <v>66</v>
      </c>
      <c r="Q71" s="218" t="s">
        <v>157</v>
      </c>
    </row>
    <row r="72" spans="1:17" hidden="1" x14ac:dyDescent="0.3">
      <c r="A72" s="216" t="s">
        <v>10</v>
      </c>
      <c r="B72" s="217" t="s">
        <v>131</v>
      </c>
      <c r="C72" s="217" t="s">
        <v>71</v>
      </c>
      <c r="D72" s="217" t="s">
        <v>207</v>
      </c>
      <c r="E72" s="217" t="s">
        <v>208</v>
      </c>
      <c r="F72" s="217" t="s">
        <v>7</v>
      </c>
      <c r="G72" s="217" t="s">
        <v>11</v>
      </c>
      <c r="H72" s="215">
        <v>1E-3</v>
      </c>
      <c r="I72" s="215">
        <v>0.99</v>
      </c>
      <c r="J72" s="217">
        <v>0.3</v>
      </c>
      <c r="K72" s="217">
        <v>0.1</v>
      </c>
      <c r="L72" s="217">
        <v>2035</v>
      </c>
      <c r="M72" s="217">
        <v>2024</v>
      </c>
      <c r="N72" s="217" t="s">
        <v>66</v>
      </c>
      <c r="O72" s="217" t="s">
        <v>66</v>
      </c>
      <c r="P72" s="217" t="s">
        <v>66</v>
      </c>
      <c r="Q72" s="218" t="s">
        <v>157</v>
      </c>
    </row>
    <row r="73" spans="1:17" x14ac:dyDescent="0.3">
      <c r="A73" s="216" t="s">
        <v>10</v>
      </c>
      <c r="B73" s="217" t="s">
        <v>131</v>
      </c>
      <c r="C73" s="217" t="s">
        <v>209</v>
      </c>
      <c r="D73" s="217" t="s">
        <v>210</v>
      </c>
      <c r="E73" s="217" t="s">
        <v>211</v>
      </c>
      <c r="F73" s="217" t="s">
        <v>11</v>
      </c>
      <c r="G73" s="217" t="s">
        <v>7</v>
      </c>
      <c r="H73" s="217" t="s">
        <v>66</v>
      </c>
      <c r="I73" s="217" t="s">
        <v>66</v>
      </c>
      <c r="J73" s="217" t="s">
        <v>66</v>
      </c>
      <c r="K73" s="217" t="s">
        <v>66</v>
      </c>
      <c r="L73" s="217" t="s">
        <v>66</v>
      </c>
      <c r="M73" s="217">
        <v>2022</v>
      </c>
      <c r="N73" s="217">
        <v>0.05</v>
      </c>
      <c r="O73" s="217">
        <v>0.05</v>
      </c>
      <c r="P73" s="217">
        <v>0.05</v>
      </c>
      <c r="Q73" s="218" t="s">
        <v>214</v>
      </c>
    </row>
  </sheetData>
  <autoFilter ref="A1:Q73" xr:uid="{06AEFB00-1289-4B8E-87A3-B856D2DE3F10}">
    <filterColumn colId="3">
      <filters>
        <filter val="Automobiles Diesel"/>
        <filter val="Diesel  Four Wheel Drive"/>
        <filter val="Diesel Four Wheel Drive"/>
        <filter val="Diesel Heavy Freight"/>
        <filter val="Diesel Light Freight"/>
        <filter val="Diesel Mini Bus"/>
        <filter val="Diesel Public Bus"/>
        <filter val="Diesel Tourism Bus"/>
        <filter val="Hybrid Diesel Heavy Freight"/>
        <filter val="Hybrid Diesel Light Freight"/>
        <filter val="Taxi Diesel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S122"/>
  <sheetViews>
    <sheetView topLeftCell="U53" zoomScale="70" zoomScaleNormal="70" workbookViewId="0">
      <selection activeCell="K79" sqref="K79:AQ90"/>
    </sheetView>
  </sheetViews>
  <sheetFormatPr defaultColWidth="8.88671875" defaultRowHeight="14.4" x14ac:dyDescent="0.3"/>
  <cols>
    <col min="1" max="1" width="28.6640625" style="43" customWidth="1"/>
    <col min="2" max="2" width="41.6640625" style="43" customWidth="1"/>
    <col min="3" max="3" width="39.6640625" style="43" customWidth="1"/>
    <col min="4" max="4" width="66.88671875" style="43" customWidth="1"/>
    <col min="5" max="5" width="13.88671875" style="43" customWidth="1"/>
    <col min="6" max="6" width="23.44140625" style="43" customWidth="1"/>
    <col min="7" max="7" width="20.21875" style="43" customWidth="1"/>
    <col min="8" max="8" width="11.109375" style="43" customWidth="1"/>
    <col min="9" max="10" width="15.6640625" style="43" customWidth="1"/>
    <col min="11" max="11" width="13.33203125" style="43" bestFit="1" customWidth="1"/>
    <col min="12" max="18" width="12" style="43" bestFit="1" customWidth="1"/>
    <col min="19" max="19" width="12" style="43" customWidth="1"/>
    <col min="20" max="43" width="12" style="43" bestFit="1" customWidth="1"/>
    <col min="44" max="16384" width="8.88671875" style="43"/>
  </cols>
  <sheetData>
    <row r="1" spans="1:43" ht="29.4" thickBot="1" x14ac:dyDescent="0.35">
      <c r="A1" s="153" t="s">
        <v>16</v>
      </c>
      <c r="B1" s="23" t="s">
        <v>13</v>
      </c>
      <c r="C1" s="23" t="s">
        <v>46</v>
      </c>
      <c r="D1" s="23" t="s">
        <v>79</v>
      </c>
      <c r="E1" s="23" t="s">
        <v>80</v>
      </c>
      <c r="F1" s="23" t="s">
        <v>3</v>
      </c>
      <c r="G1" s="38" t="s">
        <v>87</v>
      </c>
      <c r="H1" s="154" t="s">
        <v>56</v>
      </c>
      <c r="I1" s="155" t="s">
        <v>83</v>
      </c>
      <c r="J1" s="156" t="s">
        <v>84</v>
      </c>
      <c r="K1" s="157">
        <v>2018</v>
      </c>
      <c r="L1" s="23">
        <v>2019</v>
      </c>
      <c r="M1" s="158">
        <v>2020</v>
      </c>
      <c r="N1" s="158">
        <v>2021</v>
      </c>
      <c r="O1" s="158">
        <v>2022</v>
      </c>
      <c r="P1" s="158">
        <v>2023</v>
      </c>
      <c r="Q1" s="158">
        <v>2024</v>
      </c>
      <c r="R1" s="158">
        <v>2025</v>
      </c>
      <c r="S1" s="158">
        <v>2026</v>
      </c>
      <c r="T1" s="158">
        <v>2027</v>
      </c>
      <c r="U1" s="158">
        <v>2028</v>
      </c>
      <c r="V1" s="158">
        <v>2029</v>
      </c>
      <c r="W1" s="158">
        <v>2030</v>
      </c>
      <c r="X1" s="158">
        <v>2031</v>
      </c>
      <c r="Y1" s="158">
        <v>2032</v>
      </c>
      <c r="Z1" s="158">
        <v>2033</v>
      </c>
      <c r="AA1" s="158">
        <v>2034</v>
      </c>
      <c r="AB1" s="158">
        <v>2035</v>
      </c>
      <c r="AC1" s="158">
        <v>2036</v>
      </c>
      <c r="AD1" s="158">
        <v>2037</v>
      </c>
      <c r="AE1" s="158">
        <v>2038</v>
      </c>
      <c r="AF1" s="158">
        <v>2039</v>
      </c>
      <c r="AG1" s="158">
        <v>2040</v>
      </c>
      <c r="AH1" s="158">
        <v>2041</v>
      </c>
      <c r="AI1" s="158">
        <v>2042</v>
      </c>
      <c r="AJ1" s="158">
        <v>2043</v>
      </c>
      <c r="AK1" s="158">
        <v>2044</v>
      </c>
      <c r="AL1" s="158">
        <v>2045</v>
      </c>
      <c r="AM1" s="158">
        <v>2046</v>
      </c>
      <c r="AN1" s="158">
        <v>2047</v>
      </c>
      <c r="AO1" s="158">
        <v>2048</v>
      </c>
      <c r="AP1" s="158">
        <v>2049</v>
      </c>
      <c r="AQ1" s="159">
        <v>2050</v>
      </c>
    </row>
    <row r="2" spans="1:43" ht="61.95" customHeight="1" thickBot="1" x14ac:dyDescent="0.35">
      <c r="A2" s="160" t="s">
        <v>10</v>
      </c>
      <c r="B2" s="141" t="s">
        <v>308</v>
      </c>
      <c r="C2" s="141" t="s">
        <v>309</v>
      </c>
      <c r="D2" s="141" t="s">
        <v>310</v>
      </c>
      <c r="E2" s="141" t="s">
        <v>7</v>
      </c>
      <c r="F2" s="141" t="s">
        <v>221</v>
      </c>
      <c r="G2" s="161" t="s">
        <v>50</v>
      </c>
      <c r="H2" s="162">
        <v>2024</v>
      </c>
      <c r="I2" s="163">
        <v>2050</v>
      </c>
      <c r="J2" s="164">
        <v>1.08</v>
      </c>
      <c r="K2" s="165">
        <f t="shared" ref="K2:L2" si="0">+L2</f>
        <v>1</v>
      </c>
      <c r="L2" s="165">
        <f t="shared" si="0"/>
        <v>1</v>
      </c>
      <c r="M2" s="165">
        <v>1</v>
      </c>
      <c r="N2" s="165">
        <v>1</v>
      </c>
      <c r="O2" s="165">
        <v>1</v>
      </c>
      <c r="P2" s="165">
        <v>1</v>
      </c>
      <c r="Q2" s="165">
        <v>1</v>
      </c>
      <c r="R2" s="165">
        <v>1</v>
      </c>
      <c r="S2" s="165">
        <v>1</v>
      </c>
      <c r="T2" s="165">
        <v>1</v>
      </c>
      <c r="U2" s="165">
        <v>1</v>
      </c>
      <c r="V2" s="165">
        <v>1</v>
      </c>
      <c r="W2" s="165">
        <v>1</v>
      </c>
      <c r="X2" s="165">
        <v>1</v>
      </c>
      <c r="Y2" s="165">
        <v>1</v>
      </c>
      <c r="Z2" s="165">
        <v>1</v>
      </c>
      <c r="AA2" s="165">
        <v>1</v>
      </c>
      <c r="AB2" s="165">
        <v>1</v>
      </c>
      <c r="AC2" s="165">
        <v>1</v>
      </c>
      <c r="AD2" s="165">
        <v>1</v>
      </c>
      <c r="AE2" s="165">
        <v>1</v>
      </c>
      <c r="AF2" s="165">
        <v>1</v>
      </c>
      <c r="AG2" s="165">
        <v>1</v>
      </c>
      <c r="AH2" s="165">
        <v>1</v>
      </c>
      <c r="AI2" s="165">
        <v>1</v>
      </c>
      <c r="AJ2" s="165">
        <v>1</v>
      </c>
      <c r="AK2" s="165">
        <v>1</v>
      </c>
      <c r="AL2" s="165">
        <v>1</v>
      </c>
      <c r="AM2" s="165">
        <v>1</v>
      </c>
      <c r="AN2" s="165">
        <v>1</v>
      </c>
      <c r="AO2" s="165">
        <v>1</v>
      </c>
      <c r="AP2" s="165">
        <v>1</v>
      </c>
      <c r="AQ2" s="166">
        <v>1</v>
      </c>
    </row>
    <row r="3" spans="1:43" ht="13.5" customHeight="1" x14ac:dyDescent="0.3">
      <c r="A3" s="167" t="s">
        <v>10</v>
      </c>
      <c r="B3" s="168" t="s">
        <v>94</v>
      </c>
      <c r="C3" s="168" t="s">
        <v>313</v>
      </c>
      <c r="D3" s="168"/>
      <c r="E3" s="168" t="s">
        <v>7</v>
      </c>
      <c r="F3" s="168" t="s">
        <v>221</v>
      </c>
      <c r="G3" s="168" t="s">
        <v>312</v>
      </c>
      <c r="H3" s="168"/>
      <c r="I3" s="168"/>
      <c r="J3" s="168"/>
      <c r="K3" s="246">
        <v>1</v>
      </c>
      <c r="L3" s="246">
        <v>1</v>
      </c>
      <c r="M3" s="246">
        <v>1</v>
      </c>
      <c r="N3" s="246">
        <v>1</v>
      </c>
      <c r="O3" s="246">
        <v>1</v>
      </c>
      <c r="P3" s="246">
        <v>1</v>
      </c>
      <c r="Q3" s="246">
        <v>1</v>
      </c>
      <c r="R3" s="246">
        <v>1</v>
      </c>
      <c r="S3" s="246">
        <v>1.0136860792037989</v>
      </c>
      <c r="T3" s="246">
        <v>1.027561109877704</v>
      </c>
      <c r="U3" s="246">
        <v>1.0416276111573373</v>
      </c>
      <c r="V3" s="246">
        <v>1.0558881471589878</v>
      </c>
      <c r="W3" s="246">
        <v>1.0690800786845838</v>
      </c>
      <c r="X3" s="246">
        <v>1.0920095013356477</v>
      </c>
      <c r="Y3" s="246">
        <v>1.115160235185517</v>
      </c>
      <c r="Z3" s="246">
        <v>1.1385344907655996</v>
      </c>
      <c r="AA3" s="246">
        <v>1.1621345081450318</v>
      </c>
      <c r="AB3" s="246">
        <v>1.1859625574256962</v>
      </c>
      <c r="AC3" s="246">
        <v>1.2100209392472281</v>
      </c>
      <c r="AD3" s="246">
        <v>1.2343119853022466</v>
      </c>
      <c r="AE3" s="246">
        <v>1.2588380588620522</v>
      </c>
      <c r="AF3" s="246">
        <v>1.28360155531304</v>
      </c>
      <c r="AG3" s="246">
        <v>1.308604902704084</v>
      </c>
      <c r="AH3" s="246">
        <v>1.3371535817538902</v>
      </c>
      <c r="AI3" s="246">
        <v>1.3659697419513237</v>
      </c>
      <c r="AJ3" s="246">
        <v>1.3950561470051239</v>
      </c>
      <c r="AK3" s="246">
        <v>1.4244155988297558</v>
      </c>
      <c r="AL3" s="246">
        <v>1.4540509382078965</v>
      </c>
      <c r="AM3" s="246">
        <v>1.4839650454667588</v>
      </c>
      <c r="AN3" s="246">
        <v>1.5141608411685814</v>
      </c>
      <c r="AO3" s="246">
        <v>1.5446412868156418</v>
      </c>
      <c r="AP3" s="246">
        <v>1.5754093855701434</v>
      </c>
      <c r="AQ3" s="247">
        <v>1.6064681829893461</v>
      </c>
    </row>
    <row r="4" spans="1:43" x14ac:dyDescent="0.3">
      <c r="A4" s="169" t="s">
        <v>10</v>
      </c>
      <c r="B4" t="s">
        <v>94</v>
      </c>
      <c r="C4" t="s">
        <v>314</v>
      </c>
      <c r="D4"/>
      <c r="E4" t="s">
        <v>7</v>
      </c>
      <c r="F4" t="s">
        <v>221</v>
      </c>
      <c r="G4" t="s">
        <v>312</v>
      </c>
      <c r="H4"/>
      <c r="I4"/>
      <c r="J4"/>
      <c r="K4" s="248">
        <v>1</v>
      </c>
      <c r="L4" s="248">
        <v>1</v>
      </c>
      <c r="M4" s="248">
        <v>1</v>
      </c>
      <c r="N4" s="248">
        <v>1</v>
      </c>
      <c r="O4" s="248">
        <v>1</v>
      </c>
      <c r="P4" s="248">
        <v>1</v>
      </c>
      <c r="Q4" s="248">
        <v>1</v>
      </c>
      <c r="R4" s="248">
        <v>1</v>
      </c>
      <c r="S4" s="248">
        <v>1.0125843232281062</v>
      </c>
      <c r="T4" s="248">
        <v>1.0252296176352897</v>
      </c>
      <c r="U4" s="248">
        <v>1.0379361518901546</v>
      </c>
      <c r="V4" s="248">
        <v>1.0507041962421388</v>
      </c>
      <c r="W4" s="248">
        <v>1.0632009026767086</v>
      </c>
      <c r="X4" s="248">
        <v>1.0850175202392744</v>
      </c>
      <c r="Y4" s="248">
        <v>1.1069090589074626</v>
      </c>
      <c r="Z4" s="248">
        <v>1.1288757801983622</v>
      </c>
      <c r="AA4" s="248">
        <v>1.1509179468476043</v>
      </c>
      <c r="AB4" s="248">
        <v>1.173035822816467</v>
      </c>
      <c r="AC4" s="248">
        <v>1.1952296732990306</v>
      </c>
      <c r="AD4" s="248">
        <v>1.2174997647293828</v>
      </c>
      <c r="AE4" s="248">
        <v>1.239846364788876</v>
      </c>
      <c r="AF4" s="248">
        <v>1.2622697424134328</v>
      </c>
      <c r="AG4" s="248">
        <v>1.2847701678009062</v>
      </c>
      <c r="AH4" s="248">
        <v>1.3104730950179231</v>
      </c>
      <c r="AI4" s="248">
        <v>1.3362609636078631</v>
      </c>
      <c r="AJ4" s="248">
        <v>1.3621340735546019</v>
      </c>
      <c r="AK4" s="248">
        <v>1.3880927262562681</v>
      </c>
      <c r="AL4" s="248">
        <v>1.4141372245335857</v>
      </c>
      <c r="AM4" s="248">
        <v>1.4402678726382785</v>
      </c>
      <c r="AN4" s="248">
        <v>1.4664849762615324</v>
      </c>
      <c r="AO4" s="248">
        <v>1.4927888425425191</v>
      </c>
      <c r="AP4" s="248">
        <v>1.5191797800769786</v>
      </c>
      <c r="AQ4" s="249">
        <v>1.5456580989258648</v>
      </c>
    </row>
    <row r="5" spans="1:43" x14ac:dyDescent="0.3">
      <c r="A5" s="169" t="s">
        <v>10</v>
      </c>
      <c r="B5" t="s">
        <v>94</v>
      </c>
      <c r="C5" t="s">
        <v>311</v>
      </c>
      <c r="D5"/>
      <c r="E5" t="s">
        <v>7</v>
      </c>
      <c r="F5" t="s">
        <v>221</v>
      </c>
      <c r="G5" t="s">
        <v>312</v>
      </c>
      <c r="H5"/>
      <c r="I5"/>
      <c r="J5"/>
      <c r="K5" s="248">
        <v>1</v>
      </c>
      <c r="L5" s="248">
        <v>1</v>
      </c>
      <c r="M5" s="248">
        <v>1</v>
      </c>
      <c r="N5" s="248">
        <v>1</v>
      </c>
      <c r="O5" s="248">
        <v>1</v>
      </c>
      <c r="P5" s="248">
        <v>1</v>
      </c>
      <c r="Q5" s="248">
        <v>1</v>
      </c>
      <c r="R5" s="248">
        <v>1</v>
      </c>
      <c r="S5" s="248">
        <v>1.025365749576312</v>
      </c>
      <c r="T5" s="248">
        <v>1.0521607418364298</v>
      </c>
      <c r="U5" s="248">
        <v>1.0804904014483656</v>
      </c>
      <c r="V5" s="248">
        <v>1.110470782974337</v>
      </c>
      <c r="W5" s="248">
        <v>1.1254568456018961</v>
      </c>
      <c r="X5" s="248">
        <v>1.1507733379698686</v>
      </c>
      <c r="Y5" s="248">
        <v>1.1768783264261133</v>
      </c>
      <c r="Z5" s="248">
        <v>1.2037982008365231</v>
      </c>
      <c r="AA5" s="248">
        <v>1.2315605419959779</v>
      </c>
      <c r="AB5" s="248">
        <v>1.2601941895756368</v>
      </c>
      <c r="AC5" s="248">
        <v>1.2897293147759243</v>
      </c>
      <c r="AD5" s="248">
        <v>1.3201974980698632</v>
      </c>
      <c r="AE5" s="248">
        <v>1.351631812457756</v>
      </c>
      <c r="AF5" s="248">
        <v>1.3840669126944949</v>
      </c>
      <c r="AG5" s="248">
        <v>1.4175391309954319</v>
      </c>
      <c r="AH5" s="248">
        <v>1.4557444172046881</v>
      </c>
      <c r="AI5" s="248">
        <v>1.4951556613029631</v>
      </c>
      <c r="AJ5" s="248">
        <v>1.5358182932831648</v>
      </c>
      <c r="AK5" s="248">
        <v>1.5777800540317442</v>
      </c>
      <c r="AL5" s="248">
        <v>1.6210911441569786</v>
      </c>
      <c r="AM5" s="248">
        <v>1.6658043844693089</v>
      </c>
      <c r="AN5" s="248">
        <v>1.7119753891921088</v>
      </c>
      <c r="AO5" s="248">
        <v>1.7596627530968534</v>
      </c>
      <c r="AP5" s="248">
        <v>1.8089282538863645</v>
      </c>
      <c r="AQ5" s="249">
        <v>1.8598370712955983</v>
      </c>
    </row>
    <row r="6" spans="1:43" ht="15" thickBot="1" x14ac:dyDescent="0.35">
      <c r="A6" s="170" t="s">
        <v>10</v>
      </c>
      <c r="B6" s="171" t="s">
        <v>94</v>
      </c>
      <c r="C6" s="171" t="s">
        <v>315</v>
      </c>
      <c r="D6" s="171"/>
      <c r="E6" s="171" t="s">
        <v>7</v>
      </c>
      <c r="F6" s="171" t="s">
        <v>221</v>
      </c>
      <c r="G6" s="171" t="s">
        <v>312</v>
      </c>
      <c r="H6" s="171"/>
      <c r="I6" s="171"/>
      <c r="J6" s="171"/>
      <c r="K6" s="250">
        <v>1</v>
      </c>
      <c r="L6" s="250">
        <v>1</v>
      </c>
      <c r="M6" s="250">
        <v>1</v>
      </c>
      <c r="N6" s="250">
        <v>1</v>
      </c>
      <c r="O6" s="250">
        <v>1</v>
      </c>
      <c r="P6" s="250">
        <v>1</v>
      </c>
      <c r="Q6" s="250">
        <v>1</v>
      </c>
      <c r="R6" s="250">
        <v>1</v>
      </c>
      <c r="S6" s="250">
        <v>1.0244139294307446</v>
      </c>
      <c r="T6" s="250">
        <v>1.0501761202322242</v>
      </c>
      <c r="U6" s="250">
        <v>1.0773812088563088</v>
      </c>
      <c r="V6" s="250">
        <v>1.1061329008416905</v>
      </c>
      <c r="W6" s="250">
        <v>1.1224111500905105</v>
      </c>
      <c r="X6" s="250">
        <v>1.1499842302505552</v>
      </c>
      <c r="Y6" s="250">
        <v>1.1784759080759646</v>
      </c>
      <c r="Z6" s="250">
        <v>1.2079199090502821</v>
      </c>
      <c r="AA6" s="250">
        <v>1.2383516300457817</v>
      </c>
      <c r="AB6" s="250">
        <v>1.2698082441620473</v>
      </c>
      <c r="AC6" s="250">
        <v>1.3023288135560651</v>
      </c>
      <c r="AD6" s="250">
        <v>1.3359544109836612</v>
      </c>
      <c r="AE6" s="250">
        <v>1.3707282508472001</v>
      </c>
      <c r="AF6" s="250">
        <v>1.4066958306284387</v>
      </c>
      <c r="AG6" s="250">
        <v>1.4439050836795553</v>
      </c>
      <c r="AH6" s="250">
        <v>1.4864408159547613</v>
      </c>
      <c r="AI6" s="250">
        <v>1.5304330353930438</v>
      </c>
      <c r="AJ6" s="250">
        <v>1.5759426722720173</v>
      </c>
      <c r="AK6" s="250">
        <v>1.6230341035183271</v>
      </c>
      <c r="AL6" s="250">
        <v>1.6717753999122296</v>
      </c>
      <c r="AM6" s="250">
        <v>1.7222385948781709</v>
      </c>
      <c r="AN6" s="250">
        <v>1.7744999770928884</v>
      </c>
      <c r="AO6" s="250">
        <v>1.8286404094101529</v>
      </c>
      <c r="AP6" s="250">
        <v>1.8847456769055257</v>
      </c>
      <c r="AQ6" s="251">
        <v>1.9429068671910663</v>
      </c>
    </row>
    <row r="7" spans="1:43" s="184" customFormat="1" x14ac:dyDescent="0.3">
      <c r="A7" s="226" t="s">
        <v>10</v>
      </c>
      <c r="B7" s="227" t="s">
        <v>113</v>
      </c>
      <c r="C7" s="227" t="s">
        <v>313</v>
      </c>
      <c r="D7" s="227"/>
      <c r="E7" s="227" t="s">
        <v>7</v>
      </c>
      <c r="F7" s="227" t="s">
        <v>221</v>
      </c>
      <c r="G7" s="227" t="s">
        <v>312</v>
      </c>
      <c r="H7" s="227"/>
      <c r="I7" s="227"/>
      <c r="J7" s="227"/>
      <c r="K7" s="252">
        <v>1</v>
      </c>
      <c r="L7" s="252">
        <v>1</v>
      </c>
      <c r="M7" s="252">
        <v>1</v>
      </c>
      <c r="N7" s="252">
        <v>1</v>
      </c>
      <c r="O7" s="252">
        <v>1</v>
      </c>
      <c r="P7" s="252">
        <v>1</v>
      </c>
      <c r="Q7" s="252">
        <v>1</v>
      </c>
      <c r="R7" s="252">
        <v>1</v>
      </c>
      <c r="S7" s="252">
        <v>1.0136860792038001</v>
      </c>
      <c r="T7" s="252">
        <v>1.027561109877704</v>
      </c>
      <c r="U7" s="252">
        <v>1.0416276111573373</v>
      </c>
      <c r="V7" s="252">
        <v>1.0558881471589878</v>
      </c>
      <c r="W7" s="252">
        <v>1.0690800786845838</v>
      </c>
      <c r="X7" s="252">
        <v>1.0920095013356477</v>
      </c>
      <c r="Y7" s="252">
        <v>1.115160235185517</v>
      </c>
      <c r="Z7" s="252">
        <v>1.1385344907655996</v>
      </c>
      <c r="AA7" s="252">
        <v>1.1621345081450318</v>
      </c>
      <c r="AB7" s="252">
        <v>1.1859625574256962</v>
      </c>
      <c r="AC7" s="252">
        <v>1.2100209392472281</v>
      </c>
      <c r="AD7" s="252">
        <v>1.2343119853022466</v>
      </c>
      <c r="AE7" s="252">
        <v>1.2588380588620522</v>
      </c>
      <c r="AF7" s="252">
        <v>1.28360155531304</v>
      </c>
      <c r="AG7" s="252">
        <v>1.308604902704084</v>
      </c>
      <c r="AH7" s="252">
        <v>1.3371535817538902</v>
      </c>
      <c r="AI7" s="252">
        <v>1.3659697419513237</v>
      </c>
      <c r="AJ7" s="252">
        <v>1.3950561470051239</v>
      </c>
      <c r="AK7" s="252">
        <v>1.4244155988297558</v>
      </c>
      <c r="AL7" s="252">
        <v>1.4540509382078965</v>
      </c>
      <c r="AM7" s="252">
        <v>1.4839650454667588</v>
      </c>
      <c r="AN7" s="252">
        <v>1.5141608411685814</v>
      </c>
      <c r="AO7" s="252">
        <v>1.5446412868156418</v>
      </c>
      <c r="AP7" s="252">
        <v>1.5754093855701434</v>
      </c>
      <c r="AQ7" s="253">
        <v>1.6064681829893461</v>
      </c>
    </row>
    <row r="8" spans="1:43" s="184" customFormat="1" x14ac:dyDescent="0.3">
      <c r="A8" s="228" t="s">
        <v>10</v>
      </c>
      <c r="B8" s="229" t="s">
        <v>113</v>
      </c>
      <c r="C8" s="229" t="s">
        <v>314</v>
      </c>
      <c r="D8" s="229"/>
      <c r="E8" s="229" t="s">
        <v>7</v>
      </c>
      <c r="F8" s="229" t="s">
        <v>221</v>
      </c>
      <c r="G8" s="229" t="s">
        <v>312</v>
      </c>
      <c r="H8" s="229"/>
      <c r="I8" s="229"/>
      <c r="J8" s="229"/>
      <c r="K8" s="254">
        <v>1</v>
      </c>
      <c r="L8" s="254">
        <v>1</v>
      </c>
      <c r="M8" s="254">
        <v>1</v>
      </c>
      <c r="N8" s="254">
        <v>1</v>
      </c>
      <c r="O8" s="254">
        <v>1</v>
      </c>
      <c r="P8" s="254">
        <v>1</v>
      </c>
      <c r="Q8" s="254">
        <v>1</v>
      </c>
      <c r="R8" s="254">
        <v>1</v>
      </c>
      <c r="S8" s="254">
        <v>1.0125843232281062</v>
      </c>
      <c r="T8" s="254">
        <v>1.0252296176352897</v>
      </c>
      <c r="U8" s="254">
        <v>1.0379361518901546</v>
      </c>
      <c r="V8" s="254">
        <v>1.0507041962421388</v>
      </c>
      <c r="W8" s="254">
        <v>1.0632009026767086</v>
      </c>
      <c r="X8" s="254">
        <v>1.0850175202392744</v>
      </c>
      <c r="Y8" s="254">
        <v>1.1069090589074626</v>
      </c>
      <c r="Z8" s="254">
        <v>1.1288757801983622</v>
      </c>
      <c r="AA8" s="254">
        <v>1.1509179468476043</v>
      </c>
      <c r="AB8" s="254">
        <v>1.173035822816467</v>
      </c>
      <c r="AC8" s="254">
        <v>1.1952296732990306</v>
      </c>
      <c r="AD8" s="254">
        <v>1.2174997647293828</v>
      </c>
      <c r="AE8" s="254">
        <v>1.239846364788876</v>
      </c>
      <c r="AF8" s="254">
        <v>1.2622697424134328</v>
      </c>
      <c r="AG8" s="254">
        <v>1.2847701678009062</v>
      </c>
      <c r="AH8" s="254">
        <v>1.3104730950179231</v>
      </c>
      <c r="AI8" s="254">
        <v>1.3362609636078631</v>
      </c>
      <c r="AJ8" s="254">
        <v>1.3621340735546019</v>
      </c>
      <c r="AK8" s="254">
        <v>1.3880927262562681</v>
      </c>
      <c r="AL8" s="254">
        <v>1.4141372245335857</v>
      </c>
      <c r="AM8" s="254">
        <v>1.4402678726382785</v>
      </c>
      <c r="AN8" s="254">
        <v>1.4664849762615324</v>
      </c>
      <c r="AO8" s="254">
        <v>1.4927888425425191</v>
      </c>
      <c r="AP8" s="254">
        <v>1.5191797800769786</v>
      </c>
      <c r="AQ8" s="255">
        <v>1.5456580989258648</v>
      </c>
    </row>
    <row r="9" spans="1:43" s="184" customFormat="1" x14ac:dyDescent="0.3">
      <c r="A9" s="228" t="s">
        <v>10</v>
      </c>
      <c r="B9" s="229" t="s">
        <v>113</v>
      </c>
      <c r="C9" s="229" t="s">
        <v>311</v>
      </c>
      <c r="D9" s="229"/>
      <c r="E9" s="229" t="s">
        <v>7</v>
      </c>
      <c r="F9" s="229" t="s">
        <v>221</v>
      </c>
      <c r="G9" s="229" t="s">
        <v>312</v>
      </c>
      <c r="H9" s="229"/>
      <c r="I9" s="229"/>
      <c r="J9" s="229"/>
      <c r="K9" s="254">
        <v>1</v>
      </c>
      <c r="L9" s="254">
        <v>1</v>
      </c>
      <c r="M9" s="254">
        <v>1</v>
      </c>
      <c r="N9" s="254">
        <v>1</v>
      </c>
      <c r="O9" s="254">
        <v>1</v>
      </c>
      <c r="P9" s="254">
        <v>1</v>
      </c>
      <c r="Q9" s="254">
        <v>1</v>
      </c>
      <c r="R9" s="254">
        <v>1</v>
      </c>
      <c r="S9" s="254">
        <v>1.025365749576312</v>
      </c>
      <c r="T9" s="254">
        <v>1.0521607418364298</v>
      </c>
      <c r="U9" s="254">
        <v>1.0804904014483656</v>
      </c>
      <c r="V9" s="254">
        <v>1.110470782974337</v>
      </c>
      <c r="W9" s="254">
        <v>1.1254568456018961</v>
      </c>
      <c r="X9" s="254">
        <v>1.1507733379698686</v>
      </c>
      <c r="Y9" s="254">
        <v>1.1768783264261133</v>
      </c>
      <c r="Z9" s="254">
        <v>1.2037982008365231</v>
      </c>
      <c r="AA9" s="254">
        <v>1.2315605419959779</v>
      </c>
      <c r="AB9" s="254">
        <v>1.2601941895756368</v>
      </c>
      <c r="AC9" s="254">
        <v>1.2897293147759243</v>
      </c>
      <c r="AD9" s="254">
        <v>1.3201974980698632</v>
      </c>
      <c r="AE9" s="254">
        <v>1.351631812457756</v>
      </c>
      <c r="AF9" s="254">
        <v>1.3840669126944949</v>
      </c>
      <c r="AG9" s="254">
        <v>1.4175391309954319</v>
      </c>
      <c r="AH9" s="254">
        <v>1.4557444172046881</v>
      </c>
      <c r="AI9" s="254">
        <v>1.4951556613029631</v>
      </c>
      <c r="AJ9" s="254">
        <v>1.5358182932831648</v>
      </c>
      <c r="AK9" s="254">
        <v>1.5777800540317442</v>
      </c>
      <c r="AL9" s="254">
        <v>1.6210911441569786</v>
      </c>
      <c r="AM9" s="254">
        <v>1.6658043844693089</v>
      </c>
      <c r="AN9" s="254">
        <v>1.7119753891921088</v>
      </c>
      <c r="AO9" s="254">
        <v>1.7596627530968534</v>
      </c>
      <c r="AP9" s="254">
        <v>1.8089282538863645</v>
      </c>
      <c r="AQ9" s="255">
        <v>1.8598370712955983</v>
      </c>
    </row>
    <row r="10" spans="1:43" s="184" customFormat="1" ht="15" thickBot="1" x14ac:dyDescent="0.35">
      <c r="A10" s="230" t="s">
        <v>10</v>
      </c>
      <c r="B10" s="231" t="s">
        <v>113</v>
      </c>
      <c r="C10" s="231" t="s">
        <v>315</v>
      </c>
      <c r="D10" s="231"/>
      <c r="E10" s="231" t="s">
        <v>7</v>
      </c>
      <c r="F10" s="231" t="s">
        <v>221</v>
      </c>
      <c r="G10" s="231" t="s">
        <v>312</v>
      </c>
      <c r="H10" s="231"/>
      <c r="I10" s="231"/>
      <c r="J10" s="231"/>
      <c r="K10" s="256">
        <v>1</v>
      </c>
      <c r="L10" s="256">
        <v>1</v>
      </c>
      <c r="M10" s="256">
        <v>1</v>
      </c>
      <c r="N10" s="256">
        <v>1</v>
      </c>
      <c r="O10" s="256">
        <v>1</v>
      </c>
      <c r="P10" s="256">
        <v>1</v>
      </c>
      <c r="Q10" s="256">
        <v>1</v>
      </c>
      <c r="R10" s="256">
        <v>1</v>
      </c>
      <c r="S10" s="256">
        <v>1.0244139294307446</v>
      </c>
      <c r="T10" s="256">
        <v>1.0501761202322242</v>
      </c>
      <c r="U10" s="256">
        <v>1.0773812088563088</v>
      </c>
      <c r="V10" s="256">
        <v>1.1061329008416905</v>
      </c>
      <c r="W10" s="256">
        <v>1.1224111500905105</v>
      </c>
      <c r="X10" s="256">
        <v>1.1499842302505552</v>
      </c>
      <c r="Y10" s="256">
        <v>1.1784759080759646</v>
      </c>
      <c r="Z10" s="256">
        <v>1.2079199090502821</v>
      </c>
      <c r="AA10" s="256">
        <v>1.2383516300457817</v>
      </c>
      <c r="AB10" s="256">
        <v>1.2698082441620473</v>
      </c>
      <c r="AC10" s="256">
        <v>1.3023288135560651</v>
      </c>
      <c r="AD10" s="256">
        <v>1.3359544109836612</v>
      </c>
      <c r="AE10" s="256">
        <v>1.3707282508472001</v>
      </c>
      <c r="AF10" s="256">
        <v>1.4066958306284387</v>
      </c>
      <c r="AG10" s="256">
        <v>1.4439050836795553</v>
      </c>
      <c r="AH10" s="256">
        <v>1.4864408159547613</v>
      </c>
      <c r="AI10" s="256">
        <v>1.5304330353930438</v>
      </c>
      <c r="AJ10" s="256">
        <v>1.5759426722720173</v>
      </c>
      <c r="AK10" s="256">
        <v>1.6230341035183271</v>
      </c>
      <c r="AL10" s="256">
        <v>1.6717753999122296</v>
      </c>
      <c r="AM10" s="256">
        <v>1.7222385948781709</v>
      </c>
      <c r="AN10" s="256">
        <v>1.7744999770928884</v>
      </c>
      <c r="AO10" s="256">
        <v>1.8286404094101529</v>
      </c>
      <c r="AP10" s="256">
        <v>1.8847456769055257</v>
      </c>
      <c r="AQ10" s="257">
        <v>1.9429068671910663</v>
      </c>
    </row>
    <row r="11" spans="1:43" x14ac:dyDescent="0.3">
      <c r="A11" s="172" t="s">
        <v>10</v>
      </c>
      <c r="B11" s="173" t="s">
        <v>94</v>
      </c>
      <c r="C11" s="173" t="s">
        <v>316</v>
      </c>
      <c r="D11" s="173"/>
      <c r="E11" s="173" t="s">
        <v>7</v>
      </c>
      <c r="F11" s="173" t="s">
        <v>221</v>
      </c>
      <c r="G11" s="173" t="s">
        <v>312</v>
      </c>
      <c r="H11" s="173"/>
      <c r="I11" s="173"/>
      <c r="J11" s="173"/>
      <c r="K11" s="258">
        <v>1</v>
      </c>
      <c r="L11" s="258">
        <v>1</v>
      </c>
      <c r="M11" s="258">
        <v>1</v>
      </c>
      <c r="N11" s="258">
        <v>1</v>
      </c>
      <c r="O11" s="258">
        <v>1</v>
      </c>
      <c r="P11" s="258">
        <v>1</v>
      </c>
      <c r="Q11" s="258">
        <v>1</v>
      </c>
      <c r="R11" s="258">
        <v>1</v>
      </c>
      <c r="S11" s="258">
        <v>1.0232150926694634</v>
      </c>
      <c r="T11" s="258">
        <v>1.0475701417316905</v>
      </c>
      <c r="U11" s="258">
        <v>1.0731364593755428</v>
      </c>
      <c r="V11" s="258">
        <v>1.0999914325597564</v>
      </c>
      <c r="W11" s="258">
        <v>1.1148797669477168</v>
      </c>
      <c r="X11" s="258">
        <v>1.1401943139274122</v>
      </c>
      <c r="Y11" s="258">
        <v>1.1662142068954477</v>
      </c>
      <c r="Z11" s="258">
        <v>1.1929605396965992</v>
      </c>
      <c r="AA11" s="258">
        <v>1.22045525574539</v>
      </c>
      <c r="AB11" s="258">
        <v>1.2487211912324254</v>
      </c>
      <c r="AC11" s="258">
        <v>1.2777821209946136</v>
      </c>
      <c r="AD11" s="258">
        <v>1.307662807242896</v>
      </c>
      <c r="AE11" s="258">
        <v>1.3383890513573258</v>
      </c>
      <c r="AF11" s="258">
        <v>1.3699877489771639</v>
      </c>
      <c r="AG11" s="258">
        <v>1.4024869486331595</v>
      </c>
      <c r="AH11" s="258">
        <v>1.439585045943385</v>
      </c>
      <c r="AI11" s="258">
        <v>1.4777238166103199</v>
      </c>
      <c r="AJ11" s="258">
        <v>1.5169378285954536</v>
      </c>
      <c r="AK11" s="258">
        <v>1.5572631979898255</v>
      </c>
      <c r="AL11" s="258">
        <v>1.5987376766617716</v>
      </c>
      <c r="AM11" s="258">
        <v>1.6414007459275064</v>
      </c>
      <c r="AN11" s="258">
        <v>1.6852937167329798</v>
      </c>
      <c r="AO11" s="258">
        <v>1.7304598368812494</v>
      </c>
      <c r="AP11" s="258">
        <v>1.7769444058902988</v>
      </c>
      <c r="AQ11" s="259">
        <v>1.8247948981223978</v>
      </c>
    </row>
    <row r="12" spans="1:43" ht="15" thickBot="1" x14ac:dyDescent="0.35">
      <c r="A12" s="175" t="s">
        <v>10</v>
      </c>
      <c r="B12" s="176" t="s">
        <v>113</v>
      </c>
      <c r="C12" s="176" t="s">
        <v>316</v>
      </c>
      <c r="D12" s="176"/>
      <c r="E12" s="176" t="s">
        <v>7</v>
      </c>
      <c r="F12" s="176" t="s">
        <v>221</v>
      </c>
      <c r="G12" s="176" t="s">
        <v>312</v>
      </c>
      <c r="H12" s="176"/>
      <c r="I12" s="176"/>
      <c r="J12" s="176"/>
      <c r="K12" s="260">
        <v>1</v>
      </c>
      <c r="L12" s="260">
        <v>1</v>
      </c>
      <c r="M12" s="260">
        <v>1</v>
      </c>
      <c r="N12" s="260">
        <v>1</v>
      </c>
      <c r="O12" s="260">
        <v>1</v>
      </c>
      <c r="P12" s="260">
        <v>1</v>
      </c>
      <c r="Q12" s="260">
        <v>1</v>
      </c>
      <c r="R12" s="260">
        <v>1</v>
      </c>
      <c r="S12" s="260">
        <v>1.0232150926694634</v>
      </c>
      <c r="T12" s="260">
        <v>1.0475701417316905</v>
      </c>
      <c r="U12" s="260">
        <v>1.0731364593755428</v>
      </c>
      <c r="V12" s="260">
        <v>1.0999914325597564</v>
      </c>
      <c r="W12" s="260">
        <v>1.1148797669477168</v>
      </c>
      <c r="X12" s="260">
        <v>1.1401943139274122</v>
      </c>
      <c r="Y12" s="260">
        <v>1.1662142068954477</v>
      </c>
      <c r="Z12" s="260">
        <v>1.1929605396965992</v>
      </c>
      <c r="AA12" s="260">
        <v>1.22045525574539</v>
      </c>
      <c r="AB12" s="260">
        <v>1.2487211912324254</v>
      </c>
      <c r="AC12" s="260">
        <v>1.2777821209946136</v>
      </c>
      <c r="AD12" s="260">
        <v>1.307662807242896</v>
      </c>
      <c r="AE12" s="260">
        <v>1.3383890513573258</v>
      </c>
      <c r="AF12" s="260">
        <v>1.3699877489771639</v>
      </c>
      <c r="AG12" s="260">
        <v>1.4024869486331595</v>
      </c>
      <c r="AH12" s="260">
        <v>1.439585045943385</v>
      </c>
      <c r="AI12" s="260">
        <v>1.4777238166103199</v>
      </c>
      <c r="AJ12" s="260">
        <v>1.5169378285954536</v>
      </c>
      <c r="AK12" s="260">
        <v>1.5572631979898255</v>
      </c>
      <c r="AL12" s="260">
        <v>1.5987376766617716</v>
      </c>
      <c r="AM12" s="260">
        <v>1.6414007459275064</v>
      </c>
      <c r="AN12" s="260">
        <v>1.6852937167329798</v>
      </c>
      <c r="AO12" s="260">
        <v>1.7304598368812494</v>
      </c>
      <c r="AP12" s="260">
        <v>1.7769444058902988</v>
      </c>
      <c r="AQ12" s="261">
        <v>1.8247948981223978</v>
      </c>
    </row>
    <row r="13" spans="1:43" x14ac:dyDescent="0.3">
      <c r="A13" s="268" t="s">
        <v>10</v>
      </c>
      <c r="B13" s="269" t="s">
        <v>94</v>
      </c>
      <c r="C13" s="269" t="s">
        <v>317</v>
      </c>
      <c r="D13" s="269" t="s">
        <v>318</v>
      </c>
      <c r="E13" s="269" t="s">
        <v>7</v>
      </c>
      <c r="F13" s="269" t="s">
        <v>221</v>
      </c>
      <c r="G13" s="269" t="s">
        <v>222</v>
      </c>
      <c r="H13" s="269"/>
      <c r="I13" s="269"/>
      <c r="J13" s="269"/>
      <c r="K13" s="274">
        <v>0.18099999999999999</v>
      </c>
      <c r="L13" s="274">
        <v>0.18898343100000001</v>
      </c>
      <c r="M13" s="274">
        <v>0.193</v>
      </c>
      <c r="N13" s="274">
        <v>0.19403933410051996</v>
      </c>
      <c r="O13" s="274">
        <v>0.19507866820103992</v>
      </c>
      <c r="P13" s="274">
        <v>0.19611800230155987</v>
      </c>
      <c r="Q13" s="274">
        <v>0.19715733640207983</v>
      </c>
      <c r="R13" s="274">
        <v>0.19819667050259979</v>
      </c>
      <c r="S13" s="274">
        <v>0.19723354813485044</v>
      </c>
      <c r="T13" s="274">
        <v>0.19471542730718516</v>
      </c>
      <c r="U13" s="274">
        <v>0.19216877100037352</v>
      </c>
      <c r="V13" s="274">
        <v>0.18959357921441497</v>
      </c>
      <c r="W13" s="274">
        <v>0.18698985194930987</v>
      </c>
      <c r="X13" s="274">
        <v>0.18430887065838447</v>
      </c>
      <c r="Y13" s="274">
        <v>0.1815993538883123</v>
      </c>
      <c r="Z13" s="274">
        <v>0.1788613016390935</v>
      </c>
      <c r="AA13" s="274">
        <v>0.17609471391072826</v>
      </c>
      <c r="AB13" s="274">
        <v>0.17329959070321618</v>
      </c>
      <c r="AC13" s="274">
        <v>0.1704759320165575</v>
      </c>
      <c r="AD13" s="274">
        <v>0.16762373785075224</v>
      </c>
      <c r="AE13" s="274">
        <v>0.16474300820580023</v>
      </c>
      <c r="AF13" s="274">
        <v>0.16183374308170173</v>
      </c>
      <c r="AG13" s="274">
        <v>0.15889594247845656</v>
      </c>
      <c r="AH13" s="274">
        <v>0.1554656640883724</v>
      </c>
      <c r="AI13" s="274">
        <v>0.15200685021914156</v>
      </c>
      <c r="AJ13" s="274">
        <v>0.14851950087076424</v>
      </c>
      <c r="AK13" s="274">
        <v>0.14500361604324008</v>
      </c>
      <c r="AL13" s="274">
        <v>0.14145919573656965</v>
      </c>
      <c r="AM13" s="274">
        <v>0.13788623995075217</v>
      </c>
      <c r="AN13" s="274">
        <v>0.13428474868578824</v>
      </c>
      <c r="AO13" s="274">
        <v>0.13065472194167771</v>
      </c>
      <c r="AP13" s="274">
        <v>0.12699615971842063</v>
      </c>
      <c r="AQ13" s="275">
        <v>0.1233090620160166</v>
      </c>
    </row>
    <row r="14" spans="1:43" x14ac:dyDescent="0.3">
      <c r="A14" s="270" t="s">
        <v>10</v>
      </c>
      <c r="B14" s="271" t="s">
        <v>94</v>
      </c>
      <c r="C14" s="271" t="s">
        <v>319</v>
      </c>
      <c r="D14" s="271" t="s">
        <v>320</v>
      </c>
      <c r="E14" s="271" t="s">
        <v>7</v>
      </c>
      <c r="F14" s="271" t="s">
        <v>221</v>
      </c>
      <c r="G14" s="271" t="s">
        <v>222</v>
      </c>
      <c r="H14" s="271"/>
      <c r="I14" s="271"/>
      <c r="J14" s="271"/>
      <c r="K14" s="276">
        <v>1.7270190000000001E-2</v>
      </c>
      <c r="L14" s="276">
        <v>1.7659152000000001E-2</v>
      </c>
      <c r="M14" s="276">
        <v>1.9907243999999998E-2</v>
      </c>
      <c r="N14" s="276">
        <v>2.0014447510552182E-2</v>
      </c>
      <c r="O14" s="276">
        <v>2.0121651021104366E-2</v>
      </c>
      <c r="P14" s="276">
        <v>2.022885453165655E-2</v>
      </c>
      <c r="Q14" s="276">
        <v>2.0336058042208734E-2</v>
      </c>
      <c r="R14" s="276">
        <v>2.0443261552760918E-2</v>
      </c>
      <c r="S14" s="276">
        <v>2.0343919003659134E-2</v>
      </c>
      <c r="T14" s="276">
        <v>2.0084184051649731E-2</v>
      </c>
      <c r="U14" s="276">
        <v>1.9821505769350052E-2</v>
      </c>
      <c r="V14" s="276">
        <v>1.9555884156760038E-2</v>
      </c>
      <c r="W14" s="276">
        <v>1.9287319213879727E-2</v>
      </c>
      <c r="X14" s="276">
        <v>1.9010785800833683E-2</v>
      </c>
      <c r="Y14" s="276">
        <v>1.8731309057497317E-2</v>
      </c>
      <c r="Z14" s="276">
        <v>1.8448888983870645E-2</v>
      </c>
      <c r="AA14" s="276">
        <v>1.8163525579953686E-2</v>
      </c>
      <c r="AB14" s="276">
        <v>1.7875218845746402E-2</v>
      </c>
      <c r="AC14" s="276">
        <v>1.7583968781248818E-2</v>
      </c>
      <c r="AD14" s="276">
        <v>1.7289775386460933E-2</v>
      </c>
      <c r="AE14" s="276">
        <v>1.6992638661382731E-2</v>
      </c>
      <c r="AF14" s="276">
        <v>1.6692558606014238E-2</v>
      </c>
      <c r="AG14" s="276">
        <v>1.6389535220355436E-2</v>
      </c>
      <c r="AH14" s="276">
        <v>1.6035714552483246E-2</v>
      </c>
      <c r="AI14" s="276">
        <v>1.567895055432075E-2</v>
      </c>
      <c r="AJ14" s="276">
        <v>1.531924322586796E-2</v>
      </c>
      <c r="AK14" s="276">
        <v>1.4956592567124843E-2</v>
      </c>
      <c r="AL14" s="276">
        <v>1.4590998578091459E-2</v>
      </c>
      <c r="AM14" s="276">
        <v>1.4222461258767726E-2</v>
      </c>
      <c r="AN14" s="276">
        <v>1.3850980609153707E-2</v>
      </c>
      <c r="AO14" s="276">
        <v>1.3476556629249386E-2</v>
      </c>
      <c r="AP14" s="276">
        <v>1.3099189319054768E-2</v>
      </c>
      <c r="AQ14" s="277">
        <v>1.2718878678569814E-2</v>
      </c>
    </row>
    <row r="15" spans="1:43" x14ac:dyDescent="0.3">
      <c r="A15" s="270" t="s">
        <v>10</v>
      </c>
      <c r="B15" s="271" t="s">
        <v>94</v>
      </c>
      <c r="C15" s="271" t="s">
        <v>321</v>
      </c>
      <c r="D15" s="271" t="s">
        <v>322</v>
      </c>
      <c r="E15" s="271" t="s">
        <v>7</v>
      </c>
      <c r="F15" s="271" t="s">
        <v>221</v>
      </c>
      <c r="G15" s="271" t="s">
        <v>222</v>
      </c>
      <c r="H15" s="271"/>
      <c r="I15" s="271"/>
      <c r="J15" s="271"/>
      <c r="K15" s="276">
        <v>0.12203414999999999</v>
      </c>
      <c r="L15" s="276">
        <v>0.12385283400000001</v>
      </c>
      <c r="M15" s="276">
        <v>0.123828201</v>
      </c>
      <c r="N15" s="276">
        <v>0.12449503453318829</v>
      </c>
      <c r="O15" s="276">
        <v>0.12516186806637658</v>
      </c>
      <c r="P15" s="276">
        <v>0.12582870159956486</v>
      </c>
      <c r="Q15" s="276">
        <v>0.12649553513275313</v>
      </c>
      <c r="R15" s="276">
        <v>0.12716236866594141</v>
      </c>
      <c r="S15" s="276">
        <v>0.12654443234396595</v>
      </c>
      <c r="T15" s="276">
        <v>0.12492881383624356</v>
      </c>
      <c r="U15" s="276">
        <v>0.12329488705366433</v>
      </c>
      <c r="V15" s="276">
        <v>0.12164265199622794</v>
      </c>
      <c r="W15" s="276">
        <v>0.1199721086639346</v>
      </c>
      <c r="X15" s="276">
        <v>0.11825199938844264</v>
      </c>
      <c r="Y15" s="276">
        <v>0.11651358183809359</v>
      </c>
      <c r="Z15" s="276">
        <v>0.11475685601288753</v>
      </c>
      <c r="AA15" s="276">
        <v>0.1129818219128246</v>
      </c>
      <c r="AB15" s="276">
        <v>0.11118847953790456</v>
      </c>
      <c r="AC15" s="276">
        <v>0.10937682888812754</v>
      </c>
      <c r="AD15" s="276">
        <v>0.10754686996349354</v>
      </c>
      <c r="AE15" s="276">
        <v>0.10569860276400248</v>
      </c>
      <c r="AF15" s="276">
        <v>0.10383202728965449</v>
      </c>
      <c r="AG15" s="276">
        <v>0.10194714354044948</v>
      </c>
      <c r="AH15" s="276">
        <v>9.9746287571675918E-2</v>
      </c>
      <c r="AI15" s="276">
        <v>9.7527123328045334E-2</v>
      </c>
      <c r="AJ15" s="276">
        <v>9.5289650809557841E-2</v>
      </c>
      <c r="AK15" s="276">
        <v>9.3033870016213216E-2</v>
      </c>
      <c r="AL15" s="276">
        <v>9.0759780948011834E-2</v>
      </c>
      <c r="AM15" s="276">
        <v>8.8467383604953181E-2</v>
      </c>
      <c r="AN15" s="276">
        <v>8.6156677987037647E-2</v>
      </c>
      <c r="AO15" s="276">
        <v>8.3827664094265134E-2</v>
      </c>
      <c r="AP15" s="276">
        <v>8.1480341926635683E-2</v>
      </c>
      <c r="AQ15" s="277">
        <v>7.9114711484149031E-2</v>
      </c>
    </row>
    <row r="16" spans="1:43" x14ac:dyDescent="0.3">
      <c r="A16" s="270" t="s">
        <v>10</v>
      </c>
      <c r="B16" s="271" t="s">
        <v>94</v>
      </c>
      <c r="C16" s="271" t="s">
        <v>323</v>
      </c>
      <c r="D16" s="271" t="s">
        <v>324</v>
      </c>
      <c r="E16" s="271" t="s">
        <v>7</v>
      </c>
      <c r="F16" s="271" t="s">
        <v>221</v>
      </c>
      <c r="G16" s="271" t="s">
        <v>222</v>
      </c>
      <c r="H16" s="271"/>
      <c r="I16" s="271"/>
      <c r="J16" s="271"/>
      <c r="K16" s="276">
        <v>0.15321899999999999</v>
      </c>
      <c r="L16" s="276">
        <v>0.15094299999999999</v>
      </c>
      <c r="M16" s="276">
        <v>0.172956</v>
      </c>
      <c r="N16" s="276">
        <v>0.17388739413828772</v>
      </c>
      <c r="O16" s="276">
        <v>0.17481878827657543</v>
      </c>
      <c r="P16" s="276">
        <v>0.17575018241486315</v>
      </c>
      <c r="Q16" s="276">
        <v>0.17668157655315087</v>
      </c>
      <c r="R16" s="276">
        <v>0.17761297069143858</v>
      </c>
      <c r="S16" s="276">
        <v>0.17674987332233777</v>
      </c>
      <c r="T16" s="276">
        <v>0.1744932717375208</v>
      </c>
      <c r="U16" s="276">
        <v>0.17221109822352643</v>
      </c>
      <c r="V16" s="276">
        <v>0.16990335278035418</v>
      </c>
      <c r="W16" s="276">
        <v>0.16757003540800436</v>
      </c>
      <c r="X16" s="276">
        <v>0.16516748722068161</v>
      </c>
      <c r="Y16" s="276">
        <v>0.16273936710418108</v>
      </c>
      <c r="Z16" s="276">
        <v>0.16028567505850291</v>
      </c>
      <c r="AA16" s="276">
        <v>0.15780641108364726</v>
      </c>
      <c r="AB16" s="276">
        <v>0.15530157517961379</v>
      </c>
      <c r="AC16" s="276">
        <v>0.15277116734640273</v>
      </c>
      <c r="AD16" s="276">
        <v>0.15021518758401406</v>
      </c>
      <c r="AE16" s="276">
        <v>0.14763363589244763</v>
      </c>
      <c r="AF16" s="276">
        <v>0.14502651227170368</v>
      </c>
      <c r="AG16" s="276">
        <v>0.14239381672178206</v>
      </c>
      <c r="AH16" s="276">
        <v>0.13931978962729813</v>
      </c>
      <c r="AI16" s="276">
        <v>0.13622019060363655</v>
      </c>
      <c r="AJ16" s="276">
        <v>0.13309501965079742</v>
      </c>
      <c r="AK16" s="276">
        <v>0.12994427676878048</v>
      </c>
      <c r="AL16" s="276">
        <v>0.12676796195758622</v>
      </c>
      <c r="AM16" s="276">
        <v>0.12356607521721394</v>
      </c>
      <c r="AN16" s="276">
        <v>0.12033861654766419</v>
      </c>
      <c r="AO16" s="276">
        <v>0.11708558594893682</v>
      </c>
      <c r="AP16" s="276">
        <v>0.11380698342103189</v>
      </c>
      <c r="AQ16" s="277">
        <v>0.11050280896394904</v>
      </c>
    </row>
    <row r="17" spans="1:43" x14ac:dyDescent="0.3">
      <c r="A17" s="270" t="s">
        <v>10</v>
      </c>
      <c r="B17" s="271" t="s">
        <v>94</v>
      </c>
      <c r="C17" s="271" t="s">
        <v>325</v>
      </c>
      <c r="D17" s="271" t="s">
        <v>326</v>
      </c>
      <c r="E17" s="271" t="s">
        <v>7</v>
      </c>
      <c r="F17" s="271" t="s">
        <v>221</v>
      </c>
      <c r="G17" s="271" t="s">
        <v>222</v>
      </c>
      <c r="H17" s="271"/>
      <c r="I17" s="271"/>
      <c r="J17" s="271"/>
      <c r="K17" s="276">
        <v>0.10199999999999999</v>
      </c>
      <c r="L17" s="276">
        <v>0.10199999999999999</v>
      </c>
      <c r="M17" s="276">
        <v>0.10193765399999999</v>
      </c>
      <c r="N17" s="276">
        <v>0.10248660363693887</v>
      </c>
      <c r="O17" s="276">
        <v>0.10303555327387776</v>
      </c>
      <c r="P17" s="276">
        <v>0.10358450291081664</v>
      </c>
      <c r="Q17" s="276">
        <v>0.10413345254775552</v>
      </c>
      <c r="R17" s="276">
        <v>0.10468240218469441</v>
      </c>
      <c r="S17" s="276">
        <v>0.10417370563193122</v>
      </c>
      <c r="T17" s="276">
        <v>0.10284369874249735</v>
      </c>
      <c r="U17" s="276">
        <v>0.10149862014425547</v>
      </c>
      <c r="V17" s="276">
        <v>0.10013846983720529</v>
      </c>
      <c r="W17" s="276">
        <v>9.8763247821347003E-2</v>
      </c>
      <c r="X17" s="276">
        <v>9.7347222208834946E-2</v>
      </c>
      <c r="Y17" s="276">
        <v>9.5916124887514664E-2</v>
      </c>
      <c r="Z17" s="276">
        <v>9.4469955857386226E-2</v>
      </c>
      <c r="AA17" s="276">
        <v>9.3008715118449728E-2</v>
      </c>
      <c r="AB17" s="276">
        <v>9.1532402670704976E-2</v>
      </c>
      <c r="AC17" s="276">
        <v>9.0041018514152096E-2</v>
      </c>
      <c r="AD17" s="276">
        <v>8.8534562648791088E-2</v>
      </c>
      <c r="AE17" s="276">
        <v>8.7013035074621867E-2</v>
      </c>
      <c r="AF17" s="276">
        <v>8.5476435791644559E-2</v>
      </c>
      <c r="AG17" s="276">
        <v>8.3924764799859081E-2</v>
      </c>
      <c r="AH17" s="276">
        <v>8.2112979661765423E-2</v>
      </c>
      <c r="AI17" s="276">
        <v>8.0286122814863595E-2</v>
      </c>
      <c r="AJ17" s="276">
        <v>7.8444194259153679E-2</v>
      </c>
      <c r="AK17" s="276">
        <v>7.6587193994635511E-2</v>
      </c>
      <c r="AL17" s="276">
        <v>7.471512202130938E-2</v>
      </c>
      <c r="AM17" s="276">
        <v>7.282797833917487E-2</v>
      </c>
      <c r="AN17" s="276">
        <v>7.0925762948232302E-2</v>
      </c>
      <c r="AO17" s="276">
        <v>6.9008475848481604E-2</v>
      </c>
      <c r="AP17" s="276">
        <v>6.7076117039922792E-2</v>
      </c>
      <c r="AQ17" s="277">
        <v>6.512868652255567E-2</v>
      </c>
    </row>
    <row r="18" spans="1:43" x14ac:dyDescent="0.3">
      <c r="A18" s="270" t="s">
        <v>10</v>
      </c>
      <c r="B18" s="271" t="s">
        <v>94</v>
      </c>
      <c r="C18" s="271" t="s">
        <v>327</v>
      </c>
      <c r="D18" s="271" t="s">
        <v>328</v>
      </c>
      <c r="E18" s="271" t="s">
        <v>7</v>
      </c>
      <c r="F18" s="271" t="s">
        <v>221</v>
      </c>
      <c r="G18" s="271" t="s">
        <v>222</v>
      </c>
      <c r="H18" s="271"/>
      <c r="I18" s="271"/>
      <c r="J18" s="271"/>
      <c r="K18" s="276">
        <v>5.5719972E-2</v>
      </c>
      <c r="L18" s="276">
        <v>5.3457768000000003E-2</v>
      </c>
      <c r="M18" s="276">
        <v>4.8478500000000001E-2</v>
      </c>
      <c r="N18" s="276">
        <v>4.8739564032083196E-2</v>
      </c>
      <c r="O18" s="276">
        <v>4.9000628064166392E-2</v>
      </c>
      <c r="P18" s="276">
        <v>4.9261692096249587E-2</v>
      </c>
      <c r="Q18" s="276">
        <v>4.9522756128332783E-2</v>
      </c>
      <c r="R18" s="276">
        <v>4.9783820160415979E-2</v>
      </c>
      <c r="S18" s="276">
        <v>4.9541899291478481E-2</v>
      </c>
      <c r="T18" s="276">
        <v>4.8909387786069305E-2</v>
      </c>
      <c r="U18" s="276">
        <v>4.8269708626640456E-2</v>
      </c>
      <c r="V18" s="276">
        <v>4.7622861813191794E-2</v>
      </c>
      <c r="W18" s="276">
        <v>4.6968847345723416E-2</v>
      </c>
      <c r="X18" s="276">
        <v>4.629542790783675E-2</v>
      </c>
      <c r="Y18" s="276">
        <v>4.5614840815930306E-2</v>
      </c>
      <c r="Z18" s="276">
        <v>4.4927086070004119E-2</v>
      </c>
      <c r="AA18" s="276">
        <v>4.4232163670058236E-2</v>
      </c>
      <c r="AB18" s="276">
        <v>4.3530073616092568E-2</v>
      </c>
      <c r="AC18" s="276">
        <v>4.2820815908107171E-2</v>
      </c>
      <c r="AD18" s="276">
        <v>4.2104390546102037E-2</v>
      </c>
      <c r="AE18" s="276">
        <v>4.1380797530077139E-2</v>
      </c>
      <c r="AF18" s="276">
        <v>4.0650036860032532E-2</v>
      </c>
      <c r="AG18" s="276">
        <v>3.9912108535968174E-2</v>
      </c>
      <c r="AH18" s="276">
        <v>3.9050477702114832E-2</v>
      </c>
      <c r="AI18" s="276">
        <v>3.8181679214241739E-2</v>
      </c>
      <c r="AJ18" s="276">
        <v>3.7305713072348937E-2</v>
      </c>
      <c r="AK18" s="276">
        <v>3.6422579276436343E-2</v>
      </c>
      <c r="AL18" s="276">
        <v>3.5532277826504102E-2</v>
      </c>
      <c r="AM18" s="276">
        <v>3.4634808722552014E-2</v>
      </c>
      <c r="AN18" s="276">
        <v>3.3730171964580231E-2</v>
      </c>
      <c r="AO18" s="276">
        <v>3.2818367552588719E-2</v>
      </c>
      <c r="AP18" s="276">
        <v>3.1899395486577484E-2</v>
      </c>
      <c r="AQ18" s="277">
        <v>3.0973255766546432E-2</v>
      </c>
    </row>
    <row r="19" spans="1:43" x14ac:dyDescent="0.3">
      <c r="A19" s="270" t="s">
        <v>10</v>
      </c>
      <c r="B19" s="271" t="s">
        <v>94</v>
      </c>
      <c r="C19" s="271" t="s">
        <v>329</v>
      </c>
      <c r="D19" s="271" t="s">
        <v>330</v>
      </c>
      <c r="E19" s="271" t="s">
        <v>7</v>
      </c>
      <c r="F19" s="271" t="s">
        <v>221</v>
      </c>
      <c r="G19" s="271" t="s">
        <v>222</v>
      </c>
      <c r="H19" s="271"/>
      <c r="I19" s="271"/>
      <c r="J19" s="271"/>
      <c r="K19" s="276">
        <v>3.6921338999999997E-2</v>
      </c>
      <c r="L19" s="276">
        <v>3.8444364000000002E-2</v>
      </c>
      <c r="M19" s="276">
        <v>3.6234260999999997E-2</v>
      </c>
      <c r="N19" s="276">
        <v>3.6429387958883105E-2</v>
      </c>
      <c r="O19" s="276">
        <v>3.6624514917766214E-2</v>
      </c>
      <c r="P19" s="276">
        <v>3.6819641876649323E-2</v>
      </c>
      <c r="Q19" s="276">
        <v>3.7014768835532431E-2</v>
      </c>
      <c r="R19" s="276">
        <v>3.720989579441554E-2</v>
      </c>
      <c r="S19" s="276">
        <v>3.7029077000384616E-2</v>
      </c>
      <c r="T19" s="276">
        <v>3.6556319242357881E-2</v>
      </c>
      <c r="U19" s="276">
        <v>3.6078204168273377E-2</v>
      </c>
      <c r="V19" s="276">
        <v>3.5594731778131002E-2</v>
      </c>
      <c r="W19" s="276">
        <v>3.5105902071930824E-2</v>
      </c>
      <c r="X19" s="276">
        <v>3.4602568518399698E-2</v>
      </c>
      <c r="Y19" s="276">
        <v>3.4093877648810722E-2</v>
      </c>
      <c r="Z19" s="276">
        <v>3.3579829463163929E-2</v>
      </c>
      <c r="AA19" s="276">
        <v>3.3060423961459348E-2</v>
      </c>
      <c r="AB19" s="276">
        <v>3.2535661143696916E-2</v>
      </c>
      <c r="AC19" s="276">
        <v>3.2005541009876667E-2</v>
      </c>
      <c r="AD19" s="276">
        <v>3.1470063559998609E-2</v>
      </c>
      <c r="AE19" s="276">
        <v>3.0929228794062711E-2</v>
      </c>
      <c r="AF19" s="276">
        <v>3.0383036712069017E-2</v>
      </c>
      <c r="AG19" s="276">
        <v>2.9831487314017496E-2</v>
      </c>
      <c r="AH19" s="276">
        <v>2.9187479010965845E-2</v>
      </c>
      <c r="AI19" s="276">
        <v>2.8538113391856367E-2</v>
      </c>
      <c r="AJ19" s="276">
        <v>2.7883390456689094E-2</v>
      </c>
      <c r="AK19" s="276">
        <v>2.7223310205463962E-2</v>
      </c>
      <c r="AL19" s="276">
        <v>2.6557872638181081E-2</v>
      </c>
      <c r="AM19" s="276">
        <v>2.5887077754840299E-2</v>
      </c>
      <c r="AN19" s="276">
        <v>2.5210925555441733E-2</v>
      </c>
      <c r="AO19" s="276">
        <v>2.4529416039985354E-2</v>
      </c>
      <c r="AP19" s="276">
        <v>2.3842549208471168E-2</v>
      </c>
      <c r="AQ19" s="277">
        <v>2.3150325060899108E-2</v>
      </c>
    </row>
    <row r="20" spans="1:43" x14ac:dyDescent="0.3">
      <c r="A20" s="270" t="s">
        <v>10</v>
      </c>
      <c r="B20" s="271" t="s">
        <v>94</v>
      </c>
      <c r="C20" s="271" t="s">
        <v>331</v>
      </c>
      <c r="D20" s="271" t="s">
        <v>332</v>
      </c>
      <c r="E20" s="271" t="s">
        <v>7</v>
      </c>
      <c r="F20" s="271" t="s">
        <v>221</v>
      </c>
      <c r="G20" s="271" t="s">
        <v>222</v>
      </c>
      <c r="H20" s="271"/>
      <c r="I20" s="271"/>
      <c r="J20" s="271"/>
      <c r="K20" s="276">
        <v>1.3081509E-2</v>
      </c>
      <c r="L20" s="276">
        <v>1.2999999999999999E-2</v>
      </c>
      <c r="M20" s="276">
        <v>1.4076468E-2</v>
      </c>
      <c r="N20" s="276">
        <v>1.4152271902628383E-2</v>
      </c>
      <c r="O20" s="276">
        <v>1.4228075805256766E-2</v>
      </c>
      <c r="P20" s="276">
        <v>1.4303879707885148E-2</v>
      </c>
      <c r="Q20" s="276">
        <v>1.4379683610513531E-2</v>
      </c>
      <c r="R20" s="276">
        <v>1.4455487513141914E-2</v>
      </c>
      <c r="S20" s="276">
        <v>1.4385242118376588E-2</v>
      </c>
      <c r="T20" s="276">
        <v>1.4201582806196465E-2</v>
      </c>
      <c r="U20" s="276">
        <v>1.4015842256922722E-2</v>
      </c>
      <c r="V20" s="276">
        <v>1.3828020470555322E-2</v>
      </c>
      <c r="W20" s="276">
        <v>1.3638117447094289E-2</v>
      </c>
      <c r="X20" s="276">
        <v>1.3442579896056413E-2</v>
      </c>
      <c r="Y20" s="276">
        <v>1.3244961107924887E-2</v>
      </c>
      <c r="Z20" s="276">
        <v>1.3045261082699725E-2</v>
      </c>
      <c r="AA20" s="276">
        <v>1.2843479820380936E-2</v>
      </c>
      <c r="AB20" s="276">
        <v>1.2639617320968495E-2</v>
      </c>
      <c r="AC20" s="276">
        <v>1.2433673584462419E-2</v>
      </c>
      <c r="AD20" s="276">
        <v>1.2225648610862706E-2</v>
      </c>
      <c r="AE20" s="276">
        <v>1.2015542400169348E-2</v>
      </c>
      <c r="AF20" s="276">
        <v>1.1803354952382359E-2</v>
      </c>
      <c r="AG20" s="276">
        <v>1.1589086267501729E-2</v>
      </c>
      <c r="AH20" s="276">
        <v>1.1338898682065921E-2</v>
      </c>
      <c r="AI20" s="276">
        <v>1.108662985953647E-2</v>
      </c>
      <c r="AJ20" s="276">
        <v>1.0832279799913391E-2</v>
      </c>
      <c r="AK20" s="276">
        <v>1.0575848503196658E-2</v>
      </c>
      <c r="AL20" s="276">
        <v>1.0317335969386315E-2</v>
      </c>
      <c r="AM20" s="276">
        <v>1.00567421984823E-2</v>
      </c>
      <c r="AN20" s="276">
        <v>9.7940671904846611E-3</v>
      </c>
      <c r="AO20" s="276">
        <v>9.529310945393386E-3</v>
      </c>
      <c r="AP20" s="276">
        <v>9.2624734632084788E-3</v>
      </c>
      <c r="AQ20" s="277">
        <v>8.9935547439299098E-3</v>
      </c>
    </row>
    <row r="21" spans="1:43" x14ac:dyDescent="0.3">
      <c r="A21" s="270" t="s">
        <v>10</v>
      </c>
      <c r="B21" s="271" t="s">
        <v>94</v>
      </c>
      <c r="C21" s="271" t="s">
        <v>333</v>
      </c>
      <c r="D21" s="271" t="s">
        <v>334</v>
      </c>
      <c r="E21" s="271" t="s">
        <v>7</v>
      </c>
      <c r="F21" s="271" t="s">
        <v>221</v>
      </c>
      <c r="G21" s="271" t="s">
        <v>222</v>
      </c>
      <c r="H21" s="271"/>
      <c r="I21" s="271"/>
      <c r="J21" s="271"/>
      <c r="K21" s="276">
        <v>2.580795E-2</v>
      </c>
      <c r="L21" s="276">
        <v>2.6340173999999997E-2</v>
      </c>
      <c r="M21" s="276">
        <v>2.3323419000000001E-2</v>
      </c>
      <c r="N21" s="276">
        <v>2.3449019128017695E-2</v>
      </c>
      <c r="O21" s="276">
        <v>2.3574619256035389E-2</v>
      </c>
      <c r="P21" s="276">
        <v>2.3700219384053083E-2</v>
      </c>
      <c r="Q21" s="276">
        <v>2.3825819512070776E-2</v>
      </c>
      <c r="R21" s="276">
        <v>2.395141964008847E-2</v>
      </c>
      <c r="S21" s="276">
        <v>2.3835029450807173E-2</v>
      </c>
      <c r="T21" s="276">
        <v>2.3530722781603734E-2</v>
      </c>
      <c r="U21" s="276">
        <v>2.3222967693040206E-2</v>
      </c>
      <c r="V21" s="276">
        <v>2.2911764185116531E-2</v>
      </c>
      <c r="W21" s="276">
        <v>2.2597112257832747E-2</v>
      </c>
      <c r="X21" s="276">
        <v>2.2273124434105215E-2</v>
      </c>
      <c r="Y21" s="276">
        <v>2.1945688191017547E-2</v>
      </c>
      <c r="Z21" s="276">
        <v>2.1614803528569763E-2</v>
      </c>
      <c r="AA21" s="276">
        <v>2.1280470446761884E-2</v>
      </c>
      <c r="AB21" s="276">
        <v>2.0942688945593865E-2</v>
      </c>
      <c r="AC21" s="276">
        <v>2.060145902506573E-2</v>
      </c>
      <c r="AD21" s="276">
        <v>2.0256780685177483E-2</v>
      </c>
      <c r="AE21" s="276">
        <v>1.9908653925929106E-2</v>
      </c>
      <c r="AF21" s="276">
        <v>1.9557078747320628E-2</v>
      </c>
      <c r="AG21" s="276">
        <v>1.9202055149352026E-2</v>
      </c>
      <c r="AH21" s="276">
        <v>1.878751722096561E-2</v>
      </c>
      <c r="AI21" s="276">
        <v>1.8369530873219072E-2</v>
      </c>
      <c r="AJ21" s="276">
        <v>1.7948096106112432E-2</v>
      </c>
      <c r="AK21" s="276">
        <v>1.7523212919645651E-2</v>
      </c>
      <c r="AL21" s="276">
        <v>1.7094881313818797E-2</v>
      </c>
      <c r="AM21" s="276">
        <v>1.6663101288631774E-2</v>
      </c>
      <c r="AN21" s="276">
        <v>1.6227872844084657E-2</v>
      </c>
      <c r="AO21" s="276">
        <v>1.5789195980177424E-2</v>
      </c>
      <c r="AP21" s="276">
        <v>1.5347070696910084E-2</v>
      </c>
      <c r="AQ21" s="277">
        <v>1.490149699428259E-2</v>
      </c>
    </row>
    <row r="22" spans="1:43" x14ac:dyDescent="0.3">
      <c r="A22" s="270" t="s">
        <v>10</v>
      </c>
      <c r="B22" s="271" t="s">
        <v>94</v>
      </c>
      <c r="C22" s="271" t="s">
        <v>335</v>
      </c>
      <c r="D22" s="271" t="s">
        <v>336</v>
      </c>
      <c r="E22" s="271" t="s">
        <v>7</v>
      </c>
      <c r="F22" s="271" t="s">
        <v>221</v>
      </c>
      <c r="G22" s="271" t="s">
        <v>222</v>
      </c>
      <c r="H22" s="271"/>
      <c r="I22" s="271"/>
      <c r="J22" s="271"/>
      <c r="K22" s="276">
        <v>2.6479908E-2</v>
      </c>
      <c r="L22" s="276">
        <v>2.6012825999999999E-2</v>
      </c>
      <c r="M22" s="276">
        <v>1.9337283E-2</v>
      </c>
      <c r="N22" s="276">
        <v>1.9441417184628523E-2</v>
      </c>
      <c r="O22" s="276">
        <v>1.9545551369257046E-2</v>
      </c>
      <c r="P22" s="276">
        <v>1.9649685553885569E-2</v>
      </c>
      <c r="Q22" s="276">
        <v>1.9753819738514092E-2</v>
      </c>
      <c r="R22" s="276">
        <v>1.9857953923142616E-2</v>
      </c>
      <c r="S22" s="276">
        <v>1.9761455634081479E-2</v>
      </c>
      <c r="T22" s="276">
        <v>1.9509157110388434E-2</v>
      </c>
      <c r="U22" s="276">
        <v>1.9253999526406301E-2</v>
      </c>
      <c r="V22" s="276">
        <v>1.899598288213503E-2</v>
      </c>
      <c r="W22" s="276">
        <v>1.873510717757465E-2</v>
      </c>
      <c r="X22" s="276">
        <v>1.846649114679574E-2</v>
      </c>
      <c r="Y22" s="276">
        <v>1.8195016055727702E-2</v>
      </c>
      <c r="Z22" s="276">
        <v>1.7920681904370548E-2</v>
      </c>
      <c r="AA22" s="276">
        <v>1.76434886927243E-2</v>
      </c>
      <c r="AB22" s="276">
        <v>1.7363436420788917E-2</v>
      </c>
      <c r="AC22" s="276">
        <v>1.7080525088564426E-2</v>
      </c>
      <c r="AD22" s="276">
        <v>1.6794754696050823E-2</v>
      </c>
      <c r="AE22" s="276">
        <v>1.6506125243248095E-2</v>
      </c>
      <c r="AF22" s="276">
        <v>1.6214636730156266E-2</v>
      </c>
      <c r="AG22" s="276">
        <v>1.5920289156775319E-2</v>
      </c>
      <c r="AH22" s="276">
        <v>1.557659866973987E-2</v>
      </c>
      <c r="AI22" s="276">
        <v>1.5230049122415303E-2</v>
      </c>
      <c r="AJ22" s="276">
        <v>1.4880640514801634E-2</v>
      </c>
      <c r="AK22" s="276">
        <v>1.4528372846898832E-2</v>
      </c>
      <c r="AL22" s="276">
        <v>1.4173246118706951E-2</v>
      </c>
      <c r="AM22" s="276">
        <v>1.3815260330225914E-2</v>
      </c>
      <c r="AN22" s="276">
        <v>1.3454415481455781E-2</v>
      </c>
      <c r="AO22" s="276">
        <v>1.3090711572396538E-2</v>
      </c>
      <c r="AP22" s="276">
        <v>1.2724148603048189E-2</v>
      </c>
      <c r="AQ22" s="277">
        <v>1.2354726573410696E-2</v>
      </c>
    </row>
    <row r="23" spans="1:43" ht="15" thickBot="1" x14ac:dyDescent="0.35">
      <c r="A23" s="272" t="s">
        <v>10</v>
      </c>
      <c r="B23" s="273" t="s">
        <v>94</v>
      </c>
      <c r="C23" s="273" t="s">
        <v>337</v>
      </c>
      <c r="D23" s="273" t="s">
        <v>338</v>
      </c>
      <c r="E23" s="273" t="s">
        <v>7</v>
      </c>
      <c r="F23" s="273" t="s">
        <v>221</v>
      </c>
      <c r="G23" s="273" t="s">
        <v>222</v>
      </c>
      <c r="H23" s="273"/>
      <c r="I23" s="273"/>
      <c r="J23" s="273"/>
      <c r="K23" s="278">
        <v>0.42</v>
      </c>
      <c r="L23" s="278">
        <v>0.41299999999999998</v>
      </c>
      <c r="M23" s="278">
        <v>0.40100000000000002</v>
      </c>
      <c r="N23" s="278">
        <v>0.40315944546273835</v>
      </c>
      <c r="O23" s="278">
        <v>0.40531889092547668</v>
      </c>
      <c r="P23" s="278">
        <v>0.40747833638821501</v>
      </c>
      <c r="Q23" s="278">
        <v>0.40963778185095334</v>
      </c>
      <c r="R23" s="278">
        <v>0.41179722731369167</v>
      </c>
      <c r="S23" s="278">
        <v>0.40979612850816066</v>
      </c>
      <c r="T23" s="278">
        <v>0.40456417798021366</v>
      </c>
      <c r="U23" s="278">
        <v>0.39927293871062053</v>
      </c>
      <c r="V23" s="278">
        <v>0.39392241069938022</v>
      </c>
      <c r="W23" s="278">
        <v>0.38851259394649346</v>
      </c>
      <c r="X23" s="278">
        <v>0.38294226494306816</v>
      </c>
      <c r="Y23" s="278">
        <v>0.3773126471979959</v>
      </c>
      <c r="Z23" s="278">
        <v>0.37162374071127702</v>
      </c>
      <c r="AA23" s="278">
        <v>0.3658755454829119</v>
      </c>
      <c r="AB23" s="278">
        <v>0.36006806151289977</v>
      </c>
      <c r="AC23" s="278">
        <v>0.35420128880124108</v>
      </c>
      <c r="AD23" s="278">
        <v>0.34827522734793587</v>
      </c>
      <c r="AE23" s="278">
        <v>0.34228987715298376</v>
      </c>
      <c r="AF23" s="278">
        <v>0.3362452382163853</v>
      </c>
      <c r="AG23" s="278">
        <v>0.33014131053814016</v>
      </c>
      <c r="AH23" s="278">
        <v>0.32301415181055598</v>
      </c>
      <c r="AI23" s="278">
        <v>0.31582770434132512</v>
      </c>
      <c r="AJ23" s="278">
        <v>0.30858196813044786</v>
      </c>
      <c r="AK23" s="278">
        <v>0.30127694317792358</v>
      </c>
      <c r="AL23" s="278">
        <v>0.29391262948375341</v>
      </c>
      <c r="AM23" s="278">
        <v>0.28648902704793572</v>
      </c>
      <c r="AN23" s="278">
        <v>0.27900613587047179</v>
      </c>
      <c r="AO23" s="278">
        <v>0.2714639559513613</v>
      </c>
      <c r="AP23" s="278">
        <v>0.26386248729060435</v>
      </c>
      <c r="AQ23" s="279">
        <v>0.25620172988820017</v>
      </c>
    </row>
    <row r="24" spans="1:43" x14ac:dyDescent="0.3">
      <c r="A24" s="268" t="s">
        <v>10</v>
      </c>
      <c r="B24" s="269" t="s">
        <v>339</v>
      </c>
      <c r="C24" s="269" t="s">
        <v>317</v>
      </c>
      <c r="D24" s="269" t="s">
        <v>318</v>
      </c>
      <c r="E24" s="269" t="s">
        <v>7</v>
      </c>
      <c r="F24" s="269" t="s">
        <v>221</v>
      </c>
      <c r="G24" s="269" t="s">
        <v>222</v>
      </c>
      <c r="H24" s="269"/>
      <c r="I24" s="269"/>
      <c r="J24" s="269"/>
      <c r="K24" s="262">
        <v>3.3</v>
      </c>
      <c r="L24" s="262">
        <v>3.3</v>
      </c>
      <c r="M24" s="262">
        <v>3.3</v>
      </c>
      <c r="N24" s="262">
        <v>3.3</v>
      </c>
      <c r="O24" s="262">
        <v>3.3</v>
      </c>
      <c r="P24" s="262">
        <v>3.3</v>
      </c>
      <c r="Q24" s="262">
        <v>3.3</v>
      </c>
      <c r="R24" s="262">
        <v>3.3</v>
      </c>
      <c r="S24" s="262">
        <v>3.3687499999999999</v>
      </c>
      <c r="T24" s="262">
        <v>3.4375</v>
      </c>
      <c r="U24" s="262">
        <v>3.5062500000000001</v>
      </c>
      <c r="V24" s="262">
        <v>3.5750000000000002</v>
      </c>
      <c r="W24" s="262">
        <v>3.6437500000000003</v>
      </c>
      <c r="X24" s="262">
        <v>3.7125000000000004</v>
      </c>
      <c r="Y24" s="262">
        <v>3.7812500000000004</v>
      </c>
      <c r="Z24" s="262">
        <v>3.8500000000000005</v>
      </c>
      <c r="AA24" s="262">
        <v>3.9187500000000006</v>
      </c>
      <c r="AB24" s="262">
        <v>3.9875000000000007</v>
      </c>
      <c r="AC24" s="262">
        <v>4.0562500000000004</v>
      </c>
      <c r="AD24" s="262">
        <v>4.125</v>
      </c>
      <c r="AE24" s="262">
        <v>4.1937499999999996</v>
      </c>
      <c r="AF24" s="262">
        <v>4.2624999999999993</v>
      </c>
      <c r="AG24" s="262">
        <v>4.3312499999999989</v>
      </c>
      <c r="AH24" s="262">
        <v>4.3999999999999986</v>
      </c>
      <c r="AI24" s="262">
        <v>4.4687499999999982</v>
      </c>
      <c r="AJ24" s="262">
        <v>4.5374999999999979</v>
      </c>
      <c r="AK24" s="262">
        <v>4.6062499999999975</v>
      </c>
      <c r="AL24" s="262">
        <v>4.6749999999999972</v>
      </c>
      <c r="AM24" s="262">
        <v>4.7437499999999968</v>
      </c>
      <c r="AN24" s="262">
        <v>4.8124999999999964</v>
      </c>
      <c r="AO24" s="262">
        <v>4.8812499999999961</v>
      </c>
      <c r="AP24" s="262">
        <v>4.9499999999999957</v>
      </c>
      <c r="AQ24" s="263">
        <v>5.0187499999999954</v>
      </c>
    </row>
    <row r="25" spans="1:43" x14ac:dyDescent="0.3">
      <c r="A25" s="270" t="s">
        <v>10</v>
      </c>
      <c r="B25" s="271" t="s">
        <v>339</v>
      </c>
      <c r="C25" s="271" t="s">
        <v>319</v>
      </c>
      <c r="D25" s="271" t="s">
        <v>320</v>
      </c>
      <c r="E25" s="271" t="s">
        <v>7</v>
      </c>
      <c r="F25" s="271" t="s">
        <v>221</v>
      </c>
      <c r="G25" s="271" t="s">
        <v>222</v>
      </c>
      <c r="H25" s="271"/>
      <c r="I25" s="271"/>
      <c r="J25" s="271"/>
      <c r="K25" s="264">
        <v>1.8</v>
      </c>
      <c r="L25" s="264">
        <v>1.8</v>
      </c>
      <c r="M25" s="264">
        <v>1.8</v>
      </c>
      <c r="N25" s="264">
        <v>1.8</v>
      </c>
      <c r="O25" s="264">
        <v>1.8</v>
      </c>
      <c r="P25" s="264">
        <v>1.8</v>
      </c>
      <c r="Q25" s="264">
        <v>1.8</v>
      </c>
      <c r="R25" s="264">
        <v>1.8</v>
      </c>
      <c r="S25" s="264">
        <v>1.8375000000000001</v>
      </c>
      <c r="T25" s="264">
        <v>1.8750000000000002</v>
      </c>
      <c r="U25" s="264">
        <v>1.9125000000000003</v>
      </c>
      <c r="V25" s="264">
        <v>1.9500000000000004</v>
      </c>
      <c r="W25" s="264">
        <v>1.9875000000000005</v>
      </c>
      <c r="X25" s="264">
        <v>2.0250000000000004</v>
      </c>
      <c r="Y25" s="264">
        <v>2.0625000000000004</v>
      </c>
      <c r="Z25" s="264">
        <v>2.1000000000000005</v>
      </c>
      <c r="AA25" s="264">
        <v>2.1375000000000006</v>
      </c>
      <c r="AB25" s="264">
        <v>2.1750000000000007</v>
      </c>
      <c r="AC25" s="264">
        <v>2.2125000000000008</v>
      </c>
      <c r="AD25" s="264">
        <v>2.2500000000000009</v>
      </c>
      <c r="AE25" s="264">
        <v>2.287500000000001</v>
      </c>
      <c r="AF25" s="264">
        <v>2.3250000000000011</v>
      </c>
      <c r="AG25" s="264">
        <v>2.3625000000000012</v>
      </c>
      <c r="AH25" s="264">
        <v>2.4000000000000012</v>
      </c>
      <c r="AI25" s="264">
        <v>2.4375000000000013</v>
      </c>
      <c r="AJ25" s="264">
        <v>2.4750000000000014</v>
      </c>
      <c r="AK25" s="264">
        <v>2.5125000000000015</v>
      </c>
      <c r="AL25" s="264">
        <v>2.5500000000000016</v>
      </c>
      <c r="AM25" s="264">
        <v>2.5875000000000017</v>
      </c>
      <c r="AN25" s="264">
        <v>2.6250000000000018</v>
      </c>
      <c r="AO25" s="264">
        <v>2.6625000000000019</v>
      </c>
      <c r="AP25" s="264">
        <v>2.700000000000002</v>
      </c>
      <c r="AQ25" s="265">
        <v>2.737500000000002</v>
      </c>
    </row>
    <row r="26" spans="1:43" x14ac:dyDescent="0.3">
      <c r="A26" s="270" t="s">
        <v>10</v>
      </c>
      <c r="B26" s="271" t="s">
        <v>339</v>
      </c>
      <c r="C26" s="271" t="s">
        <v>321</v>
      </c>
      <c r="D26" s="271" t="s">
        <v>322</v>
      </c>
      <c r="E26" s="271" t="s">
        <v>7</v>
      </c>
      <c r="F26" s="271" t="s">
        <v>221</v>
      </c>
      <c r="G26" s="271" t="s">
        <v>222</v>
      </c>
      <c r="H26" s="271"/>
      <c r="I26" s="271"/>
      <c r="J26" s="271"/>
      <c r="K26" s="264">
        <v>12.4</v>
      </c>
      <c r="L26" s="264">
        <v>12.4</v>
      </c>
      <c r="M26" s="264">
        <v>12.4</v>
      </c>
      <c r="N26" s="264">
        <v>12.4</v>
      </c>
      <c r="O26" s="264">
        <v>12.4</v>
      </c>
      <c r="P26" s="264">
        <v>12.4</v>
      </c>
      <c r="Q26" s="264">
        <v>12.4</v>
      </c>
      <c r="R26" s="264">
        <v>12.4</v>
      </c>
      <c r="S26" s="264">
        <v>12.658333333333333</v>
      </c>
      <c r="T26" s="264">
        <v>12.916666666666666</v>
      </c>
      <c r="U26" s="264">
        <v>13.174999999999999</v>
      </c>
      <c r="V26" s="264">
        <v>13.433333333333332</v>
      </c>
      <c r="W26" s="264">
        <v>13.691666666666665</v>
      </c>
      <c r="X26" s="264">
        <v>13.949999999999998</v>
      </c>
      <c r="Y26" s="264">
        <v>14.20833333333333</v>
      </c>
      <c r="Z26" s="264">
        <v>14.466666666666663</v>
      </c>
      <c r="AA26" s="264">
        <v>14.724999999999996</v>
      </c>
      <c r="AB26" s="264">
        <v>14.983333333333329</v>
      </c>
      <c r="AC26" s="264">
        <v>15.241666666666662</v>
      </c>
      <c r="AD26" s="264">
        <v>15.499999999999995</v>
      </c>
      <c r="AE26" s="264">
        <v>15.758333333333328</v>
      </c>
      <c r="AF26" s="264">
        <v>16.016666666666662</v>
      </c>
      <c r="AG26" s="264">
        <v>16.274999999999995</v>
      </c>
      <c r="AH26" s="264">
        <v>16.533333333333328</v>
      </c>
      <c r="AI26" s="264">
        <v>16.791666666666661</v>
      </c>
      <c r="AJ26" s="264">
        <v>17.049999999999994</v>
      </c>
      <c r="AK26" s="264">
        <v>17.308333333333326</v>
      </c>
      <c r="AL26" s="264">
        <v>17.566666666666659</v>
      </c>
      <c r="AM26" s="264">
        <v>17.824999999999992</v>
      </c>
      <c r="AN26" s="264">
        <v>18.083333333333325</v>
      </c>
      <c r="AO26" s="264">
        <v>18.341666666666658</v>
      </c>
      <c r="AP26" s="264">
        <v>18.599999999999991</v>
      </c>
      <c r="AQ26" s="265">
        <v>18.858333333333324</v>
      </c>
    </row>
    <row r="27" spans="1:43" x14ac:dyDescent="0.3">
      <c r="A27" s="270" t="s">
        <v>10</v>
      </c>
      <c r="B27" s="271" t="s">
        <v>339</v>
      </c>
      <c r="C27" s="271" t="s">
        <v>323</v>
      </c>
      <c r="D27" s="271" t="s">
        <v>324</v>
      </c>
      <c r="E27" s="271" t="s">
        <v>7</v>
      </c>
      <c r="F27" s="271" t="s">
        <v>221</v>
      </c>
      <c r="G27" s="271" t="s">
        <v>222</v>
      </c>
      <c r="H27" s="271"/>
      <c r="I27" s="271"/>
      <c r="J27" s="271"/>
      <c r="K27" s="264">
        <v>0.56120000000000003</v>
      </c>
      <c r="L27" s="264">
        <v>0.56120000000000003</v>
      </c>
      <c r="M27" s="264">
        <v>0.56120000000000003</v>
      </c>
      <c r="N27" s="264">
        <v>0.56120000000000003</v>
      </c>
      <c r="O27" s="264">
        <v>0.56120000000000003</v>
      </c>
      <c r="P27" s="264">
        <v>0.56120000000000003</v>
      </c>
      <c r="Q27" s="264">
        <v>0.56120000000000003</v>
      </c>
      <c r="R27" s="264">
        <v>0.56120000000000003</v>
      </c>
      <c r="S27" s="264">
        <v>0.57289166666666669</v>
      </c>
      <c r="T27" s="264">
        <v>0.58458333333333334</v>
      </c>
      <c r="U27" s="264">
        <v>0.596275</v>
      </c>
      <c r="V27" s="264">
        <v>0.60796666666666666</v>
      </c>
      <c r="W27" s="264">
        <v>0.61965833333333331</v>
      </c>
      <c r="X27" s="264">
        <v>0.63134999999999997</v>
      </c>
      <c r="Y27" s="264">
        <v>0.64304166666666662</v>
      </c>
      <c r="Z27" s="264">
        <v>0.65473333333333328</v>
      </c>
      <c r="AA27" s="264">
        <v>0.66642499999999993</v>
      </c>
      <c r="AB27" s="264">
        <v>0.67811666666666659</v>
      </c>
      <c r="AC27" s="264">
        <v>0.68980833333333325</v>
      </c>
      <c r="AD27" s="264">
        <v>0.7014999999999999</v>
      </c>
      <c r="AE27" s="264">
        <v>0.71319166666666656</v>
      </c>
      <c r="AF27" s="264">
        <v>0.72488333333333321</v>
      </c>
      <c r="AG27" s="264">
        <v>0.73657499999999987</v>
      </c>
      <c r="AH27" s="264">
        <v>0.74826666666666652</v>
      </c>
      <c r="AI27" s="264">
        <v>0.75995833333333318</v>
      </c>
      <c r="AJ27" s="264">
        <v>0.77164999999999984</v>
      </c>
      <c r="AK27" s="264">
        <v>0.78334166666666649</v>
      </c>
      <c r="AL27" s="264">
        <v>0.79503333333333315</v>
      </c>
      <c r="AM27" s="264">
        <v>0.8067249999999998</v>
      </c>
      <c r="AN27" s="264">
        <v>0.81841666666666646</v>
      </c>
      <c r="AO27" s="264">
        <v>0.83010833333333311</v>
      </c>
      <c r="AP27" s="264">
        <v>0.84179999999999977</v>
      </c>
      <c r="AQ27" s="265">
        <v>0.85349166666666643</v>
      </c>
    </row>
    <row r="28" spans="1:43" x14ac:dyDescent="0.3">
      <c r="A28" s="270" t="s">
        <v>10</v>
      </c>
      <c r="B28" s="271" t="s">
        <v>339</v>
      </c>
      <c r="C28" s="271" t="s">
        <v>325</v>
      </c>
      <c r="D28" s="271" t="s">
        <v>326</v>
      </c>
      <c r="E28" s="271" t="s">
        <v>7</v>
      </c>
      <c r="F28" s="271" t="s">
        <v>221</v>
      </c>
      <c r="G28" s="271" t="s">
        <v>222</v>
      </c>
      <c r="H28" s="271"/>
      <c r="I28" s="271"/>
      <c r="J28" s="271"/>
      <c r="K28" s="264">
        <v>0.8</v>
      </c>
      <c r="L28" s="264">
        <v>0.8</v>
      </c>
      <c r="M28" s="264">
        <v>0.8</v>
      </c>
      <c r="N28" s="264">
        <v>0.8</v>
      </c>
      <c r="O28" s="264">
        <v>0.8</v>
      </c>
      <c r="P28" s="264">
        <v>0.8</v>
      </c>
      <c r="Q28" s="264">
        <v>0.8</v>
      </c>
      <c r="R28" s="264">
        <v>0.8</v>
      </c>
      <c r="S28" s="264">
        <v>0.81666666666666676</v>
      </c>
      <c r="T28" s="264">
        <v>0.83333333333333348</v>
      </c>
      <c r="U28" s="264">
        <v>0.8500000000000002</v>
      </c>
      <c r="V28" s="264">
        <v>0.86666666666666692</v>
      </c>
      <c r="W28" s="264">
        <v>0.88333333333333364</v>
      </c>
      <c r="X28" s="264">
        <v>0.90000000000000036</v>
      </c>
      <c r="Y28" s="264">
        <v>0.91666666666666707</v>
      </c>
      <c r="Z28" s="264">
        <v>0.93333333333333379</v>
      </c>
      <c r="AA28" s="264">
        <v>0.95000000000000051</v>
      </c>
      <c r="AB28" s="264">
        <v>0.96666666666666723</v>
      </c>
      <c r="AC28" s="264">
        <v>0.98333333333333395</v>
      </c>
      <c r="AD28" s="264">
        <v>1.0000000000000007</v>
      </c>
      <c r="AE28" s="264">
        <v>1.0166666666666673</v>
      </c>
      <c r="AF28" s="264">
        <v>1.0333333333333339</v>
      </c>
      <c r="AG28" s="264">
        <v>1.0500000000000005</v>
      </c>
      <c r="AH28" s="264">
        <v>1.0666666666666671</v>
      </c>
      <c r="AI28" s="264">
        <v>1.0833333333333337</v>
      </c>
      <c r="AJ28" s="264">
        <v>1.1000000000000003</v>
      </c>
      <c r="AK28" s="264">
        <v>1.1166666666666669</v>
      </c>
      <c r="AL28" s="264">
        <v>1.1333333333333335</v>
      </c>
      <c r="AM28" s="264">
        <v>1.1500000000000001</v>
      </c>
      <c r="AN28" s="264">
        <v>1.1666666666666667</v>
      </c>
      <c r="AO28" s="264">
        <v>1.1833333333333333</v>
      </c>
      <c r="AP28" s="264">
        <v>1.2</v>
      </c>
      <c r="AQ28" s="265">
        <v>1.2166666666666666</v>
      </c>
    </row>
    <row r="29" spans="1:43" x14ac:dyDescent="0.3">
      <c r="A29" s="270" t="s">
        <v>10</v>
      </c>
      <c r="B29" s="271" t="s">
        <v>339</v>
      </c>
      <c r="C29" s="271" t="s">
        <v>327</v>
      </c>
      <c r="D29" s="271" t="s">
        <v>328</v>
      </c>
      <c r="E29" s="271" t="s">
        <v>7</v>
      </c>
      <c r="F29" s="271" t="s">
        <v>221</v>
      </c>
      <c r="G29" s="271" t="s">
        <v>222</v>
      </c>
      <c r="H29" s="271"/>
      <c r="I29" s="271"/>
      <c r="J29" s="271"/>
      <c r="K29" s="264">
        <v>8.1</v>
      </c>
      <c r="L29" s="264">
        <v>8.1</v>
      </c>
      <c r="M29" s="264">
        <v>8.1</v>
      </c>
      <c r="N29" s="264">
        <v>8.1</v>
      </c>
      <c r="O29" s="264">
        <v>8.1</v>
      </c>
      <c r="P29" s="264">
        <v>8.1</v>
      </c>
      <c r="Q29" s="264">
        <v>8.1</v>
      </c>
      <c r="R29" s="264">
        <v>8.1</v>
      </c>
      <c r="S29" s="264">
        <v>8.2687499999999989</v>
      </c>
      <c r="T29" s="264">
        <v>8.4374999999999982</v>
      </c>
      <c r="U29" s="264">
        <v>8.6062499999999975</v>
      </c>
      <c r="V29" s="264">
        <v>8.7749999999999968</v>
      </c>
      <c r="W29" s="264">
        <v>8.9437499999999961</v>
      </c>
      <c r="X29" s="264">
        <v>9.1124999999999954</v>
      </c>
      <c r="Y29" s="264">
        <v>9.2812499999999947</v>
      </c>
      <c r="Z29" s="264">
        <v>9.449999999999994</v>
      </c>
      <c r="AA29" s="264">
        <v>9.6187499999999932</v>
      </c>
      <c r="AB29" s="264">
        <v>9.7874999999999925</v>
      </c>
      <c r="AC29" s="264">
        <v>9.9562499999999918</v>
      </c>
      <c r="AD29" s="264">
        <v>10.124999999999991</v>
      </c>
      <c r="AE29" s="264">
        <v>10.29374999999999</v>
      </c>
      <c r="AF29" s="264">
        <v>10.46249999999999</v>
      </c>
      <c r="AG29" s="264">
        <v>10.631249999999989</v>
      </c>
      <c r="AH29" s="264">
        <v>10.799999999999988</v>
      </c>
      <c r="AI29" s="264">
        <v>10.968749999999988</v>
      </c>
      <c r="AJ29" s="264">
        <v>11.137499999999987</v>
      </c>
      <c r="AK29" s="264">
        <v>11.306249999999986</v>
      </c>
      <c r="AL29" s="264">
        <v>11.474999999999985</v>
      </c>
      <c r="AM29" s="264">
        <v>11.643749999999985</v>
      </c>
      <c r="AN29" s="264">
        <v>11.812499999999984</v>
      </c>
      <c r="AO29" s="264">
        <v>11.981249999999983</v>
      </c>
      <c r="AP29" s="264">
        <v>12.149999999999983</v>
      </c>
      <c r="AQ29" s="265">
        <v>12.318749999999982</v>
      </c>
    </row>
    <row r="30" spans="1:43" x14ac:dyDescent="0.3">
      <c r="A30" s="270" t="s">
        <v>10</v>
      </c>
      <c r="B30" s="271" t="s">
        <v>339</v>
      </c>
      <c r="C30" s="271" t="s">
        <v>329</v>
      </c>
      <c r="D30" s="271" t="s">
        <v>330</v>
      </c>
      <c r="E30" s="271" t="s">
        <v>7</v>
      </c>
      <c r="F30" s="271" t="s">
        <v>221</v>
      </c>
      <c r="G30" s="271" t="s">
        <v>222</v>
      </c>
      <c r="H30" s="271"/>
      <c r="I30" s="271"/>
      <c r="J30" s="271"/>
      <c r="K30" s="264">
        <v>10.7</v>
      </c>
      <c r="L30" s="264">
        <v>10.7</v>
      </c>
      <c r="M30" s="264">
        <v>10.7</v>
      </c>
      <c r="N30" s="264">
        <v>10.7</v>
      </c>
      <c r="O30" s="264">
        <v>10.7</v>
      </c>
      <c r="P30" s="264">
        <v>10.7</v>
      </c>
      <c r="Q30" s="264">
        <v>10.7</v>
      </c>
      <c r="R30" s="264">
        <v>10.7</v>
      </c>
      <c r="S30" s="264">
        <v>10.922916666666666</v>
      </c>
      <c r="T30" s="264">
        <v>11.145833333333332</v>
      </c>
      <c r="U30" s="264">
        <v>11.368749999999999</v>
      </c>
      <c r="V30" s="264">
        <v>11.591666666666665</v>
      </c>
      <c r="W30" s="264">
        <v>11.814583333333331</v>
      </c>
      <c r="X30" s="264">
        <v>12.037499999999998</v>
      </c>
      <c r="Y30" s="264">
        <v>12.260416666666664</v>
      </c>
      <c r="Z30" s="264">
        <v>12.483333333333331</v>
      </c>
      <c r="AA30" s="264">
        <v>12.706249999999997</v>
      </c>
      <c r="AB30" s="264">
        <v>12.929166666666664</v>
      </c>
      <c r="AC30" s="264">
        <v>13.15208333333333</v>
      </c>
      <c r="AD30" s="264">
        <v>13.374999999999996</v>
      </c>
      <c r="AE30" s="264">
        <v>13.597916666666663</v>
      </c>
      <c r="AF30" s="264">
        <v>13.820833333333329</v>
      </c>
      <c r="AG30" s="264">
        <v>14.043749999999996</v>
      </c>
      <c r="AH30" s="264">
        <v>14.266666666666662</v>
      </c>
      <c r="AI30" s="264">
        <v>14.489583333333329</v>
      </c>
      <c r="AJ30" s="264">
        <v>14.712499999999995</v>
      </c>
      <c r="AK30" s="264">
        <v>14.935416666666661</v>
      </c>
      <c r="AL30" s="264">
        <v>15.158333333333328</v>
      </c>
      <c r="AM30" s="264">
        <v>15.381249999999994</v>
      </c>
      <c r="AN30" s="264">
        <v>15.604166666666661</v>
      </c>
      <c r="AO30" s="264">
        <v>15.827083333333327</v>
      </c>
      <c r="AP30" s="264">
        <v>16.049999999999994</v>
      </c>
      <c r="AQ30" s="265">
        <v>16.27291666666666</v>
      </c>
    </row>
    <row r="31" spans="1:43" x14ac:dyDescent="0.3">
      <c r="A31" s="270" t="s">
        <v>10</v>
      </c>
      <c r="B31" s="271" t="s">
        <v>339</v>
      </c>
      <c r="C31" s="271" t="s">
        <v>331</v>
      </c>
      <c r="D31" s="271" t="s">
        <v>332</v>
      </c>
      <c r="E31" s="271" t="s">
        <v>7</v>
      </c>
      <c r="F31" s="271" t="s">
        <v>221</v>
      </c>
      <c r="G31" s="271" t="s">
        <v>222</v>
      </c>
      <c r="H31" s="271"/>
      <c r="I31" s="271"/>
      <c r="J31" s="271"/>
      <c r="K31" s="264">
        <v>51.8</v>
      </c>
      <c r="L31" s="264">
        <v>51.8</v>
      </c>
      <c r="M31" s="264">
        <v>51.8</v>
      </c>
      <c r="N31" s="264">
        <v>51.8</v>
      </c>
      <c r="O31" s="264">
        <v>51.8</v>
      </c>
      <c r="P31" s="264">
        <v>51.8</v>
      </c>
      <c r="Q31" s="264">
        <v>51.8</v>
      </c>
      <c r="R31" s="264">
        <v>51.8</v>
      </c>
      <c r="S31" s="264">
        <v>52.879166666666663</v>
      </c>
      <c r="T31" s="264">
        <v>53.958333333333329</v>
      </c>
      <c r="U31" s="264">
        <v>55.037499999999994</v>
      </c>
      <c r="V31" s="264">
        <v>56.11666666666666</v>
      </c>
      <c r="W31" s="264">
        <v>57.195833333333326</v>
      </c>
      <c r="X31" s="264">
        <v>58.274999999999991</v>
      </c>
      <c r="Y31" s="264">
        <v>59.354166666666657</v>
      </c>
      <c r="Z31" s="264">
        <v>60.433333333333323</v>
      </c>
      <c r="AA31" s="264">
        <v>61.512499999999989</v>
      </c>
      <c r="AB31" s="264">
        <v>62.591666666666654</v>
      </c>
      <c r="AC31" s="264">
        <v>63.67083333333332</v>
      </c>
      <c r="AD31" s="264">
        <v>64.749999999999986</v>
      </c>
      <c r="AE31" s="264">
        <v>65.829166666666652</v>
      </c>
      <c r="AF31" s="264">
        <v>66.908333333333317</v>
      </c>
      <c r="AG31" s="264">
        <v>67.987499999999983</v>
      </c>
      <c r="AH31" s="264">
        <v>69.066666666666649</v>
      </c>
      <c r="AI31" s="264">
        <v>70.145833333333314</v>
      </c>
      <c r="AJ31" s="264">
        <v>71.22499999999998</v>
      </c>
      <c r="AK31" s="264">
        <v>72.304166666666646</v>
      </c>
      <c r="AL31" s="264">
        <v>73.383333333333312</v>
      </c>
      <c r="AM31" s="264">
        <v>74.462499999999977</v>
      </c>
      <c r="AN31" s="264">
        <v>75.541666666666643</v>
      </c>
      <c r="AO31" s="264">
        <v>76.620833333333309</v>
      </c>
      <c r="AP31" s="264">
        <v>77.699999999999974</v>
      </c>
      <c r="AQ31" s="265">
        <v>78.77916666666664</v>
      </c>
    </row>
    <row r="32" spans="1:43" x14ac:dyDescent="0.3">
      <c r="A32" s="270" t="s">
        <v>10</v>
      </c>
      <c r="B32" s="271" t="s">
        <v>339</v>
      </c>
      <c r="C32" s="271" t="s">
        <v>333</v>
      </c>
      <c r="D32" s="271" t="s">
        <v>334</v>
      </c>
      <c r="E32" s="271" t="s">
        <v>7</v>
      </c>
      <c r="F32" s="271" t="s">
        <v>221</v>
      </c>
      <c r="G32" s="271" t="s">
        <v>222</v>
      </c>
      <c r="H32" s="271"/>
      <c r="I32" s="271"/>
      <c r="J32" s="271"/>
      <c r="K32" s="264">
        <v>2.1</v>
      </c>
      <c r="L32" s="264">
        <v>2.1</v>
      </c>
      <c r="M32" s="264">
        <v>2.1</v>
      </c>
      <c r="N32" s="264">
        <v>2.1</v>
      </c>
      <c r="O32" s="264">
        <v>2.1</v>
      </c>
      <c r="P32" s="264">
        <v>2.1</v>
      </c>
      <c r="Q32" s="264">
        <v>2.1</v>
      </c>
      <c r="R32" s="264">
        <v>2.1</v>
      </c>
      <c r="S32" s="264">
        <v>2.1437500000000003</v>
      </c>
      <c r="T32" s="264">
        <v>2.1875000000000004</v>
      </c>
      <c r="U32" s="264">
        <v>2.2312500000000006</v>
      </c>
      <c r="V32" s="264">
        <v>2.2750000000000008</v>
      </c>
      <c r="W32" s="264">
        <v>2.318750000000001</v>
      </c>
      <c r="X32" s="264">
        <v>2.3625000000000012</v>
      </c>
      <c r="Y32" s="264">
        <v>2.4062500000000013</v>
      </c>
      <c r="Z32" s="264">
        <v>2.4500000000000015</v>
      </c>
      <c r="AA32" s="264">
        <v>2.4937500000000017</v>
      </c>
      <c r="AB32" s="264">
        <v>2.5375000000000019</v>
      </c>
      <c r="AC32" s="264">
        <v>2.581250000000002</v>
      </c>
      <c r="AD32" s="264">
        <v>2.6250000000000022</v>
      </c>
      <c r="AE32" s="264">
        <v>2.6687500000000024</v>
      </c>
      <c r="AF32" s="264">
        <v>2.7125000000000026</v>
      </c>
      <c r="AG32" s="264">
        <v>2.7562500000000028</v>
      </c>
      <c r="AH32" s="264">
        <v>2.8000000000000029</v>
      </c>
      <c r="AI32" s="264">
        <v>2.8437500000000031</v>
      </c>
      <c r="AJ32" s="264">
        <v>2.8875000000000033</v>
      </c>
      <c r="AK32" s="264">
        <v>2.9312500000000035</v>
      </c>
      <c r="AL32" s="264">
        <v>2.9750000000000036</v>
      </c>
      <c r="AM32" s="264">
        <v>3.0187500000000038</v>
      </c>
      <c r="AN32" s="264">
        <v>3.062500000000004</v>
      </c>
      <c r="AO32" s="264">
        <v>3.1062500000000042</v>
      </c>
      <c r="AP32" s="264">
        <v>3.1500000000000044</v>
      </c>
      <c r="AQ32" s="265">
        <v>3.1937500000000045</v>
      </c>
    </row>
    <row r="33" spans="1:43" x14ac:dyDescent="0.3">
      <c r="A33" s="270" t="s">
        <v>10</v>
      </c>
      <c r="B33" s="271" t="s">
        <v>339</v>
      </c>
      <c r="C33" s="271" t="s">
        <v>335</v>
      </c>
      <c r="D33" s="271" t="s">
        <v>336</v>
      </c>
      <c r="E33" s="271" t="s">
        <v>7</v>
      </c>
      <c r="F33" s="271" t="s">
        <v>221</v>
      </c>
      <c r="G33" s="271" t="s">
        <v>222</v>
      </c>
      <c r="H33" s="271"/>
      <c r="I33" s="271"/>
      <c r="J33" s="271"/>
      <c r="K33" s="264">
        <v>13.9</v>
      </c>
      <c r="L33" s="264">
        <v>13.9</v>
      </c>
      <c r="M33" s="264">
        <v>13.9</v>
      </c>
      <c r="N33" s="264">
        <v>13.9</v>
      </c>
      <c r="O33" s="264">
        <v>13.9</v>
      </c>
      <c r="P33" s="264">
        <v>13.9</v>
      </c>
      <c r="Q33" s="264">
        <v>13.9</v>
      </c>
      <c r="R33" s="264">
        <v>13.9</v>
      </c>
      <c r="S33" s="264">
        <v>14.189583333333333</v>
      </c>
      <c r="T33" s="264">
        <v>14.479166666666666</v>
      </c>
      <c r="U33" s="264">
        <v>14.768749999999999</v>
      </c>
      <c r="V33" s="264">
        <v>15.058333333333332</v>
      </c>
      <c r="W33" s="264">
        <v>15.347916666666665</v>
      </c>
      <c r="X33" s="264">
        <v>15.637499999999998</v>
      </c>
      <c r="Y33" s="264">
        <v>15.92708333333333</v>
      </c>
      <c r="Z33" s="264">
        <v>16.216666666666665</v>
      </c>
      <c r="AA33" s="264">
        <v>16.506249999999998</v>
      </c>
      <c r="AB33" s="264">
        <v>16.795833333333331</v>
      </c>
      <c r="AC33" s="264">
        <v>17.085416666666664</v>
      </c>
      <c r="AD33" s="264">
        <v>17.374999999999996</v>
      </c>
      <c r="AE33" s="264">
        <v>17.664583333333329</v>
      </c>
      <c r="AF33" s="264">
        <v>17.954166666666662</v>
      </c>
      <c r="AG33" s="264">
        <v>18.243749999999995</v>
      </c>
      <c r="AH33" s="264">
        <v>18.533333333333328</v>
      </c>
      <c r="AI33" s="264">
        <v>18.822916666666661</v>
      </c>
      <c r="AJ33" s="264">
        <v>19.112499999999994</v>
      </c>
      <c r="AK33" s="264">
        <v>19.402083333333326</v>
      </c>
      <c r="AL33" s="264">
        <v>19.691666666666659</v>
      </c>
      <c r="AM33" s="264">
        <v>19.981249999999992</v>
      </c>
      <c r="AN33" s="264">
        <v>20.270833333333325</v>
      </c>
      <c r="AO33" s="264">
        <v>20.560416666666658</v>
      </c>
      <c r="AP33" s="264">
        <v>20.849999999999991</v>
      </c>
      <c r="AQ33" s="265">
        <v>21.139583333333324</v>
      </c>
    </row>
    <row r="34" spans="1:43" ht="15" thickBot="1" x14ac:dyDescent="0.35">
      <c r="A34" s="272" t="s">
        <v>10</v>
      </c>
      <c r="B34" s="273" t="s">
        <v>339</v>
      </c>
      <c r="C34" s="273" t="s">
        <v>337</v>
      </c>
      <c r="D34" s="273" t="s">
        <v>338</v>
      </c>
      <c r="E34" s="273" t="s">
        <v>7</v>
      </c>
      <c r="F34" s="273" t="s">
        <v>221</v>
      </c>
      <c r="G34" s="273" t="s">
        <v>222</v>
      </c>
      <c r="H34" s="273"/>
      <c r="I34" s="273"/>
      <c r="J34" s="273"/>
      <c r="K34" s="266">
        <v>6.7</v>
      </c>
      <c r="L34" s="266">
        <v>6.7</v>
      </c>
      <c r="M34" s="266">
        <v>6.7</v>
      </c>
      <c r="N34" s="266">
        <v>6.7</v>
      </c>
      <c r="O34" s="266">
        <v>6.7</v>
      </c>
      <c r="P34" s="266">
        <v>6.7</v>
      </c>
      <c r="Q34" s="266">
        <v>6.7</v>
      </c>
      <c r="R34" s="266">
        <v>6.7</v>
      </c>
      <c r="S34" s="266">
        <v>6.8395833333333336</v>
      </c>
      <c r="T34" s="266">
        <v>6.979166666666667</v>
      </c>
      <c r="U34" s="266">
        <v>7.1187500000000004</v>
      </c>
      <c r="V34" s="266">
        <v>7.2583333333333337</v>
      </c>
      <c r="W34" s="266">
        <v>7.3979166666666671</v>
      </c>
      <c r="X34" s="266">
        <v>7.5375000000000005</v>
      </c>
      <c r="Y34" s="266">
        <v>7.6770833333333339</v>
      </c>
      <c r="Z34" s="266">
        <v>7.8166666666666673</v>
      </c>
      <c r="AA34" s="266">
        <v>7.9562500000000007</v>
      </c>
      <c r="AB34" s="266">
        <v>8.0958333333333332</v>
      </c>
      <c r="AC34" s="266">
        <v>8.2354166666666657</v>
      </c>
      <c r="AD34" s="266">
        <v>8.3749999999999982</v>
      </c>
      <c r="AE34" s="266">
        <v>8.5145833333333307</v>
      </c>
      <c r="AF34" s="266">
        <v>8.6541666666666632</v>
      </c>
      <c r="AG34" s="266">
        <v>8.7937499999999957</v>
      </c>
      <c r="AH34" s="266">
        <v>8.9333333333333282</v>
      </c>
      <c r="AI34" s="266">
        <v>9.0729166666666607</v>
      </c>
      <c r="AJ34" s="266">
        <v>9.2124999999999932</v>
      </c>
      <c r="AK34" s="266">
        <v>9.3520833333333258</v>
      </c>
      <c r="AL34" s="266">
        <v>9.4916666666666583</v>
      </c>
      <c r="AM34" s="266">
        <v>9.6312499999999908</v>
      </c>
      <c r="AN34" s="266">
        <v>9.7708333333333233</v>
      </c>
      <c r="AO34" s="266">
        <v>9.9104166666666558</v>
      </c>
      <c r="AP34" s="266">
        <v>10.049999999999988</v>
      </c>
      <c r="AQ34" s="267">
        <v>10.189583333333321</v>
      </c>
    </row>
    <row r="35" spans="1:43" s="245" customFormat="1" ht="15" thickBot="1" x14ac:dyDescent="0.35">
      <c r="A35" s="280" t="s">
        <v>10</v>
      </c>
      <c r="B35" s="281" t="s">
        <v>94</v>
      </c>
      <c r="C35" s="281" t="s">
        <v>340</v>
      </c>
      <c r="D35" s="281" t="s">
        <v>341</v>
      </c>
      <c r="E35" s="281" t="s">
        <v>7</v>
      </c>
      <c r="F35" s="281" t="s">
        <v>221</v>
      </c>
      <c r="G35" s="281" t="s">
        <v>222</v>
      </c>
      <c r="H35" s="281"/>
      <c r="I35" s="281"/>
      <c r="J35" s="281"/>
      <c r="K35" s="282">
        <v>1.153534018</v>
      </c>
      <c r="L35" s="282">
        <v>1.153693549</v>
      </c>
      <c r="M35" s="282">
        <v>1.1540790300000001</v>
      </c>
      <c r="N35" s="282">
        <v>1.1602939195884663</v>
      </c>
      <c r="O35" s="282">
        <v>1.1665088091769324</v>
      </c>
      <c r="P35" s="282">
        <v>1.1727236987653988</v>
      </c>
      <c r="Q35" s="282">
        <v>1.1789385883538652</v>
      </c>
      <c r="R35" s="282">
        <v>1.1851534779423314</v>
      </c>
      <c r="S35" s="282">
        <v>1.1793943104400335</v>
      </c>
      <c r="T35" s="282">
        <v>1.1643367433819261</v>
      </c>
      <c r="U35" s="282">
        <v>1.1491085431730734</v>
      </c>
      <c r="V35" s="282">
        <v>1.1337097098134723</v>
      </c>
      <c r="W35" s="282">
        <v>1.1181402433031249</v>
      </c>
      <c r="X35" s="282">
        <v>1.1021088221234394</v>
      </c>
      <c r="Y35" s="282">
        <v>1.0859067677930059</v>
      </c>
      <c r="Z35" s="282">
        <v>1.0695340803118261</v>
      </c>
      <c r="AA35" s="282">
        <v>1.0529907596799002</v>
      </c>
      <c r="AB35" s="282">
        <v>1.0362768058972265</v>
      </c>
      <c r="AC35" s="282">
        <v>1.0193922189638061</v>
      </c>
      <c r="AD35" s="282">
        <v>1.0023369988796393</v>
      </c>
      <c r="AE35" s="282">
        <v>0.98511114564472513</v>
      </c>
      <c r="AF35" s="282">
        <v>0.96771465925906475</v>
      </c>
      <c r="AG35" s="282">
        <v>0.95014753972265775</v>
      </c>
      <c r="AH35" s="282">
        <v>0.92963555859800318</v>
      </c>
      <c r="AI35" s="282">
        <v>0.90895294432260187</v>
      </c>
      <c r="AJ35" s="282">
        <v>0.88809969689645452</v>
      </c>
      <c r="AK35" s="282">
        <v>0.8670758163195591</v>
      </c>
      <c r="AL35" s="282">
        <v>0.84588130259191918</v>
      </c>
      <c r="AM35" s="282">
        <v>0.82451615571352987</v>
      </c>
      <c r="AN35" s="282">
        <v>0.80298037568439495</v>
      </c>
      <c r="AO35" s="282">
        <v>0.78127396250451331</v>
      </c>
      <c r="AP35" s="282">
        <v>0.75939691617388561</v>
      </c>
      <c r="AQ35" s="283">
        <v>0.73734923669250896</v>
      </c>
    </row>
    <row r="36" spans="1:43" s="245" customFormat="1" x14ac:dyDescent="0.3">
      <c r="A36" s="268" t="s">
        <v>10</v>
      </c>
      <c r="B36" s="269" t="s">
        <v>113</v>
      </c>
      <c r="C36" s="269" t="s">
        <v>317</v>
      </c>
      <c r="D36" s="269" t="s">
        <v>318</v>
      </c>
      <c r="E36" s="269" t="s">
        <v>7</v>
      </c>
      <c r="F36" s="269" t="s">
        <v>221</v>
      </c>
      <c r="G36" s="269" t="s">
        <v>222</v>
      </c>
      <c r="H36" s="269"/>
      <c r="I36" s="269"/>
      <c r="J36" s="269"/>
      <c r="K36" s="274">
        <f>+K13*1.01</f>
        <v>0.18281</v>
      </c>
      <c r="L36" s="274">
        <f t="shared" ref="L36:AQ44" si="1">+L13*1.01</f>
        <v>0.19087326531000001</v>
      </c>
      <c r="M36" s="274">
        <f t="shared" si="1"/>
        <v>0.19493000000000002</v>
      </c>
      <c r="N36" s="274">
        <f t="shared" si="1"/>
        <v>0.19597972744152517</v>
      </c>
      <c r="O36" s="274">
        <f t="shared" si="1"/>
        <v>0.19702945488305032</v>
      </c>
      <c r="P36" s="274">
        <f t="shared" si="1"/>
        <v>0.19807918232457547</v>
      </c>
      <c r="Q36" s="274">
        <f t="shared" si="1"/>
        <v>0.19912890976610062</v>
      </c>
      <c r="R36" s="274">
        <f t="shared" si="1"/>
        <v>0.2001786372076258</v>
      </c>
      <c r="S36" s="274">
        <f t="shared" si="1"/>
        <v>0.19920588361619895</v>
      </c>
      <c r="T36" s="274">
        <f t="shared" si="1"/>
        <v>0.19666258158025701</v>
      </c>
      <c r="U36" s="274">
        <f t="shared" si="1"/>
        <v>0.19409045871037725</v>
      </c>
      <c r="V36" s="274">
        <f t="shared" si="1"/>
        <v>0.19148951500655911</v>
      </c>
      <c r="W36" s="274">
        <f t="shared" si="1"/>
        <v>0.18885975046880296</v>
      </c>
      <c r="X36" s="274">
        <f t="shared" si="1"/>
        <v>0.18615195936496831</v>
      </c>
      <c r="Y36" s="274">
        <f t="shared" si="1"/>
        <v>0.18341534742719542</v>
      </c>
      <c r="Z36" s="274">
        <f t="shared" si="1"/>
        <v>0.18064991465548444</v>
      </c>
      <c r="AA36" s="274">
        <f t="shared" si="1"/>
        <v>0.17785566104983555</v>
      </c>
      <c r="AB36" s="274">
        <f t="shared" si="1"/>
        <v>0.17503258661024834</v>
      </c>
      <c r="AC36" s="274">
        <f t="shared" si="1"/>
        <v>0.17218069133672309</v>
      </c>
      <c r="AD36" s="274">
        <f t="shared" si="1"/>
        <v>0.16929997522925977</v>
      </c>
      <c r="AE36" s="274">
        <f t="shared" si="1"/>
        <v>0.16639043828785824</v>
      </c>
      <c r="AF36" s="274">
        <f t="shared" si="1"/>
        <v>0.16345208051251875</v>
      </c>
      <c r="AG36" s="274">
        <f t="shared" si="1"/>
        <v>0.16048490190324113</v>
      </c>
      <c r="AH36" s="274">
        <f t="shared" si="1"/>
        <v>0.15702032072925612</v>
      </c>
      <c r="AI36" s="274">
        <f t="shared" si="1"/>
        <v>0.15352691872133298</v>
      </c>
      <c r="AJ36" s="274">
        <f t="shared" si="1"/>
        <v>0.15000469587947188</v>
      </c>
      <c r="AK36" s="274">
        <f t="shared" si="1"/>
        <v>0.14645365220367249</v>
      </c>
      <c r="AL36" s="274">
        <f t="shared" si="1"/>
        <v>0.14287378769393536</v>
      </c>
      <c r="AM36" s="274">
        <f t="shared" si="1"/>
        <v>0.13926510235025968</v>
      </c>
      <c r="AN36" s="274">
        <f t="shared" si="1"/>
        <v>0.13562759617264614</v>
      </c>
      <c r="AO36" s="274">
        <f t="shared" si="1"/>
        <v>0.13196126916109449</v>
      </c>
      <c r="AP36" s="274">
        <f t="shared" si="1"/>
        <v>0.12826612131560483</v>
      </c>
      <c r="AQ36" s="274">
        <f t="shared" si="1"/>
        <v>0.12454215263617677</v>
      </c>
    </row>
    <row r="37" spans="1:43" s="245" customFormat="1" x14ac:dyDescent="0.3">
      <c r="A37" s="270" t="s">
        <v>10</v>
      </c>
      <c r="B37" s="271" t="s">
        <v>113</v>
      </c>
      <c r="C37" s="271" t="s">
        <v>319</v>
      </c>
      <c r="D37" s="271" t="s">
        <v>320</v>
      </c>
      <c r="E37" s="271" t="s">
        <v>7</v>
      </c>
      <c r="F37" s="271" t="s">
        <v>221</v>
      </c>
      <c r="G37" s="271" t="s">
        <v>222</v>
      </c>
      <c r="H37" s="271"/>
      <c r="I37" s="271"/>
      <c r="J37" s="271"/>
      <c r="K37" s="276">
        <f t="shared" ref="K37:Z46" si="2">+K14*1.01</f>
        <v>1.74428919E-2</v>
      </c>
      <c r="L37" s="276">
        <f t="shared" si="2"/>
        <v>1.7835743520000003E-2</v>
      </c>
      <c r="M37" s="276">
        <f t="shared" si="2"/>
        <v>2.0106316439999997E-2</v>
      </c>
      <c r="N37" s="276">
        <f t="shared" si="2"/>
        <v>2.0214591985657705E-2</v>
      </c>
      <c r="O37" s="276">
        <f t="shared" si="2"/>
        <v>2.032286753131541E-2</v>
      </c>
      <c r="P37" s="276">
        <f t="shared" si="2"/>
        <v>2.0431143076973114E-2</v>
      </c>
      <c r="Q37" s="276">
        <f t="shared" si="2"/>
        <v>2.0539418622630822E-2</v>
      </c>
      <c r="R37" s="276">
        <f t="shared" si="2"/>
        <v>2.0647694168288527E-2</v>
      </c>
      <c r="S37" s="276">
        <f t="shared" si="2"/>
        <v>2.0547358193695724E-2</v>
      </c>
      <c r="T37" s="276">
        <f t="shared" si="2"/>
        <v>2.0285025892166228E-2</v>
      </c>
      <c r="U37" s="276">
        <f t="shared" si="2"/>
        <v>2.0019720827043553E-2</v>
      </c>
      <c r="V37" s="276">
        <f t="shared" si="2"/>
        <v>1.975144299832764E-2</v>
      </c>
      <c r="W37" s="276">
        <f t="shared" si="2"/>
        <v>1.9480192406018525E-2</v>
      </c>
      <c r="X37" s="276">
        <f t="shared" si="2"/>
        <v>1.9200893658842019E-2</v>
      </c>
      <c r="Y37" s="276">
        <f t="shared" si="2"/>
        <v>1.891862214807229E-2</v>
      </c>
      <c r="Z37" s="276">
        <f t="shared" si="2"/>
        <v>1.8633377873709351E-2</v>
      </c>
      <c r="AA37" s="276">
        <f t="shared" si="1"/>
        <v>1.8345160835753223E-2</v>
      </c>
      <c r="AB37" s="276">
        <f t="shared" si="1"/>
        <v>1.8053971034203867E-2</v>
      </c>
      <c r="AC37" s="276">
        <f t="shared" si="1"/>
        <v>1.7759808469061306E-2</v>
      </c>
      <c r="AD37" s="276">
        <f t="shared" si="1"/>
        <v>1.7462673140325541E-2</v>
      </c>
      <c r="AE37" s="276">
        <f t="shared" si="1"/>
        <v>1.7162565047996559E-2</v>
      </c>
      <c r="AF37" s="276">
        <f t="shared" si="1"/>
        <v>1.6859484192074382E-2</v>
      </c>
      <c r="AG37" s="276">
        <f t="shared" si="1"/>
        <v>1.6553430572558991E-2</v>
      </c>
      <c r="AH37" s="276">
        <f t="shared" si="1"/>
        <v>1.6196071698008078E-2</v>
      </c>
      <c r="AI37" s="276">
        <f t="shared" si="1"/>
        <v>1.5835740059863958E-2</v>
      </c>
      <c r="AJ37" s="276">
        <f t="shared" si="1"/>
        <v>1.547243565812664E-2</v>
      </c>
      <c r="AK37" s="276">
        <f t="shared" si="1"/>
        <v>1.5106158492796092E-2</v>
      </c>
      <c r="AL37" s="276">
        <f t="shared" si="1"/>
        <v>1.4736908563872374E-2</v>
      </c>
      <c r="AM37" s="276">
        <f t="shared" si="1"/>
        <v>1.4364685871355403E-2</v>
      </c>
      <c r="AN37" s="276">
        <f t="shared" si="1"/>
        <v>1.3989490415245245E-2</v>
      </c>
      <c r="AO37" s="276">
        <f t="shared" si="1"/>
        <v>1.361132219554188E-2</v>
      </c>
      <c r="AP37" s="276">
        <f t="shared" si="1"/>
        <v>1.3230181212245316E-2</v>
      </c>
      <c r="AQ37" s="276">
        <f t="shared" si="1"/>
        <v>1.2846067465355512E-2</v>
      </c>
    </row>
    <row r="38" spans="1:43" s="245" customFormat="1" x14ac:dyDescent="0.3">
      <c r="A38" s="270" t="s">
        <v>10</v>
      </c>
      <c r="B38" s="271" t="s">
        <v>113</v>
      </c>
      <c r="C38" s="271" t="s">
        <v>321</v>
      </c>
      <c r="D38" s="271" t="s">
        <v>322</v>
      </c>
      <c r="E38" s="271" t="s">
        <v>7</v>
      </c>
      <c r="F38" s="271" t="s">
        <v>221</v>
      </c>
      <c r="G38" s="271" t="s">
        <v>222</v>
      </c>
      <c r="H38" s="271"/>
      <c r="I38" s="271"/>
      <c r="J38" s="271"/>
      <c r="K38" s="276">
        <f t="shared" si="2"/>
        <v>0.12325449149999999</v>
      </c>
      <c r="L38" s="276">
        <f t="shared" si="1"/>
        <v>0.12509136234000001</v>
      </c>
      <c r="M38" s="276">
        <f t="shared" si="1"/>
        <v>0.12506648301000001</v>
      </c>
      <c r="N38" s="276">
        <f t="shared" si="1"/>
        <v>0.12573998487852017</v>
      </c>
      <c r="O38" s="276">
        <f t="shared" si="1"/>
        <v>0.12641348674704034</v>
      </c>
      <c r="P38" s="276">
        <f t="shared" si="1"/>
        <v>0.1270869886155605</v>
      </c>
      <c r="Q38" s="276">
        <f t="shared" si="1"/>
        <v>0.12776049048408067</v>
      </c>
      <c r="R38" s="276">
        <f t="shared" si="1"/>
        <v>0.12843399235260083</v>
      </c>
      <c r="S38" s="276">
        <f t="shared" si="1"/>
        <v>0.12780987666740562</v>
      </c>
      <c r="T38" s="276">
        <f t="shared" si="1"/>
        <v>0.12617810197460599</v>
      </c>
      <c r="U38" s="276">
        <f t="shared" si="1"/>
        <v>0.12452783592420097</v>
      </c>
      <c r="V38" s="276">
        <f t="shared" si="1"/>
        <v>0.12285907851619021</v>
      </c>
      <c r="W38" s="276">
        <f t="shared" si="1"/>
        <v>0.12117182975057395</v>
      </c>
      <c r="X38" s="276">
        <f t="shared" si="1"/>
        <v>0.11943451938232706</v>
      </c>
      <c r="Y38" s="276">
        <f t="shared" si="1"/>
        <v>0.11767871765647452</v>
      </c>
      <c r="Z38" s="276">
        <f t="shared" si="1"/>
        <v>0.1159044245730164</v>
      </c>
      <c r="AA38" s="276">
        <f t="shared" si="1"/>
        <v>0.11411164013195285</v>
      </c>
      <c r="AB38" s="276">
        <f t="shared" si="1"/>
        <v>0.11230036433328361</v>
      </c>
      <c r="AC38" s="276">
        <f t="shared" si="1"/>
        <v>0.11047059717700881</v>
      </c>
      <c r="AD38" s="276">
        <f t="shared" si="1"/>
        <v>0.10862233866312847</v>
      </c>
      <c r="AE38" s="276">
        <f t="shared" si="1"/>
        <v>0.1067555887916425</v>
      </c>
      <c r="AF38" s="276">
        <f t="shared" si="1"/>
        <v>0.10487034756255104</v>
      </c>
      <c r="AG38" s="276">
        <f t="shared" si="1"/>
        <v>0.10296661497585398</v>
      </c>
      <c r="AH38" s="276">
        <f t="shared" si="1"/>
        <v>0.10074375044739267</v>
      </c>
      <c r="AI38" s="276">
        <f t="shared" si="1"/>
        <v>9.8502394561325785E-2</v>
      </c>
      <c r="AJ38" s="276">
        <f t="shared" si="1"/>
        <v>9.6242547317653415E-2</v>
      </c>
      <c r="AK38" s="276">
        <f t="shared" si="1"/>
        <v>9.3964208716375355E-2</v>
      </c>
      <c r="AL38" s="276">
        <f t="shared" si="1"/>
        <v>9.1667378757491952E-2</v>
      </c>
      <c r="AM38" s="276">
        <f t="shared" si="1"/>
        <v>8.9352057441002719E-2</v>
      </c>
      <c r="AN38" s="276">
        <f t="shared" si="1"/>
        <v>8.7018244766908018E-2</v>
      </c>
      <c r="AO38" s="276">
        <f t="shared" si="1"/>
        <v>8.4665940735207793E-2</v>
      </c>
      <c r="AP38" s="276">
        <f t="shared" si="1"/>
        <v>8.2295145345902043E-2</v>
      </c>
      <c r="AQ38" s="276">
        <f t="shared" si="1"/>
        <v>7.990585859899052E-2</v>
      </c>
    </row>
    <row r="39" spans="1:43" s="245" customFormat="1" x14ac:dyDescent="0.3">
      <c r="A39" s="270" t="s">
        <v>10</v>
      </c>
      <c r="B39" s="271" t="s">
        <v>113</v>
      </c>
      <c r="C39" s="271" t="s">
        <v>323</v>
      </c>
      <c r="D39" s="271" t="s">
        <v>324</v>
      </c>
      <c r="E39" s="271" t="s">
        <v>7</v>
      </c>
      <c r="F39" s="271" t="s">
        <v>221</v>
      </c>
      <c r="G39" s="271" t="s">
        <v>222</v>
      </c>
      <c r="H39" s="271"/>
      <c r="I39" s="271"/>
      <c r="J39" s="271"/>
      <c r="K39" s="276">
        <f t="shared" si="2"/>
        <v>0.15475118999999998</v>
      </c>
      <c r="L39" s="276">
        <f t="shared" si="1"/>
        <v>0.15245243</v>
      </c>
      <c r="M39" s="276">
        <f t="shared" si="1"/>
        <v>0.17468555999999999</v>
      </c>
      <c r="N39" s="276">
        <f t="shared" si="1"/>
        <v>0.17562626807967061</v>
      </c>
      <c r="O39" s="276">
        <f t="shared" si="1"/>
        <v>0.17656697615934119</v>
      </c>
      <c r="P39" s="276">
        <f t="shared" si="1"/>
        <v>0.17750768423901178</v>
      </c>
      <c r="Q39" s="276">
        <f t="shared" si="1"/>
        <v>0.17844839231868237</v>
      </c>
      <c r="R39" s="276">
        <f t="shared" si="1"/>
        <v>0.17938910039835296</v>
      </c>
      <c r="S39" s="276">
        <f t="shared" si="1"/>
        <v>0.17851737205556115</v>
      </c>
      <c r="T39" s="276">
        <f t="shared" si="1"/>
        <v>0.17623820445489602</v>
      </c>
      <c r="U39" s="276">
        <f t="shared" si="1"/>
        <v>0.17393320920576169</v>
      </c>
      <c r="V39" s="276">
        <f t="shared" si="1"/>
        <v>0.17160238630815772</v>
      </c>
      <c r="W39" s="276">
        <f t="shared" si="1"/>
        <v>0.1692457357620844</v>
      </c>
      <c r="X39" s="276">
        <f t="shared" si="1"/>
        <v>0.16681916209288844</v>
      </c>
      <c r="Y39" s="276">
        <f t="shared" si="1"/>
        <v>0.16436676077522289</v>
      </c>
      <c r="Z39" s="276">
        <f t="shared" si="1"/>
        <v>0.16188853180908794</v>
      </c>
      <c r="AA39" s="276">
        <f t="shared" si="1"/>
        <v>0.15938447519448373</v>
      </c>
      <c r="AB39" s="276">
        <f t="shared" si="1"/>
        <v>0.15685459093140994</v>
      </c>
      <c r="AC39" s="276">
        <f t="shared" si="1"/>
        <v>0.15429887901986675</v>
      </c>
      <c r="AD39" s="276">
        <f t="shared" si="1"/>
        <v>0.15171733945985419</v>
      </c>
      <c r="AE39" s="276">
        <f t="shared" si="1"/>
        <v>0.1491099722513721</v>
      </c>
      <c r="AF39" s="276">
        <f t="shared" si="1"/>
        <v>0.14647677739442072</v>
      </c>
      <c r="AG39" s="276">
        <f t="shared" si="1"/>
        <v>0.14381775488899987</v>
      </c>
      <c r="AH39" s="276">
        <f t="shared" si="1"/>
        <v>0.14071298752357111</v>
      </c>
      <c r="AI39" s="276">
        <f t="shared" si="1"/>
        <v>0.13758239250967291</v>
      </c>
      <c r="AJ39" s="276">
        <f t="shared" si="1"/>
        <v>0.1344259698473054</v>
      </c>
      <c r="AK39" s="276">
        <f t="shared" si="1"/>
        <v>0.1312437195364683</v>
      </c>
      <c r="AL39" s="276">
        <f t="shared" si="1"/>
        <v>0.12803564157716207</v>
      </c>
      <c r="AM39" s="276">
        <f t="shared" si="1"/>
        <v>0.12480173596938608</v>
      </c>
      <c r="AN39" s="276">
        <f t="shared" si="1"/>
        <v>0.12154200271314083</v>
      </c>
      <c r="AO39" s="276">
        <f t="shared" si="1"/>
        <v>0.11825644180842619</v>
      </c>
      <c r="AP39" s="276">
        <f t="shared" si="1"/>
        <v>0.11494505325524221</v>
      </c>
      <c r="AQ39" s="276">
        <f t="shared" si="1"/>
        <v>0.11160783705358854</v>
      </c>
    </row>
    <row r="40" spans="1:43" s="245" customFormat="1" x14ac:dyDescent="0.3">
      <c r="A40" s="270" t="s">
        <v>10</v>
      </c>
      <c r="B40" s="271" t="s">
        <v>113</v>
      </c>
      <c r="C40" s="271" t="s">
        <v>325</v>
      </c>
      <c r="D40" s="271" t="s">
        <v>326</v>
      </c>
      <c r="E40" s="271" t="s">
        <v>7</v>
      </c>
      <c r="F40" s="271" t="s">
        <v>221</v>
      </c>
      <c r="G40" s="271" t="s">
        <v>222</v>
      </c>
      <c r="H40" s="271"/>
      <c r="I40" s="271"/>
      <c r="J40" s="271"/>
      <c r="K40" s="276">
        <f t="shared" si="2"/>
        <v>0.10302</v>
      </c>
      <c r="L40" s="276">
        <f t="shared" si="1"/>
        <v>0.10302</v>
      </c>
      <c r="M40" s="276">
        <f t="shared" si="1"/>
        <v>0.10295703053999999</v>
      </c>
      <c r="N40" s="276">
        <f t="shared" si="1"/>
        <v>0.10351146967330827</v>
      </c>
      <c r="O40" s="276">
        <f t="shared" si="1"/>
        <v>0.10406590880661654</v>
      </c>
      <c r="P40" s="276">
        <f t="shared" si="1"/>
        <v>0.10462034793992481</v>
      </c>
      <c r="Q40" s="276">
        <f t="shared" si="1"/>
        <v>0.10517478707323308</v>
      </c>
      <c r="R40" s="276">
        <f t="shared" si="1"/>
        <v>0.10572922620654135</v>
      </c>
      <c r="S40" s="276">
        <f t="shared" si="1"/>
        <v>0.10521544268825053</v>
      </c>
      <c r="T40" s="276">
        <f t="shared" si="1"/>
        <v>0.10387213572992232</v>
      </c>
      <c r="U40" s="276">
        <f t="shared" si="1"/>
        <v>0.10251360634569802</v>
      </c>
      <c r="V40" s="276">
        <f t="shared" si="1"/>
        <v>0.10113985453557733</v>
      </c>
      <c r="W40" s="276">
        <f t="shared" si="1"/>
        <v>9.9750880299560474E-2</v>
      </c>
      <c r="X40" s="276">
        <f t="shared" si="1"/>
        <v>9.8320694430923297E-2</v>
      </c>
      <c r="Y40" s="276">
        <f t="shared" si="1"/>
        <v>9.6875286136389807E-2</v>
      </c>
      <c r="Z40" s="276">
        <f t="shared" si="1"/>
        <v>9.5414655415960087E-2</v>
      </c>
      <c r="AA40" s="276">
        <f t="shared" si="1"/>
        <v>9.393880226963422E-2</v>
      </c>
      <c r="AB40" s="276">
        <f t="shared" si="1"/>
        <v>9.2447726697412025E-2</v>
      </c>
      <c r="AC40" s="276">
        <f t="shared" si="1"/>
        <v>9.0941428699293614E-2</v>
      </c>
      <c r="AD40" s="276">
        <f t="shared" si="1"/>
        <v>8.9419908275279E-2</v>
      </c>
      <c r="AE40" s="276">
        <f t="shared" si="1"/>
        <v>8.7883165425368087E-2</v>
      </c>
      <c r="AF40" s="276">
        <f t="shared" si="1"/>
        <v>8.6331200149560999E-2</v>
      </c>
      <c r="AG40" s="276">
        <f t="shared" si="1"/>
        <v>8.4764012447857667E-2</v>
      </c>
      <c r="AH40" s="276">
        <f t="shared" si="1"/>
        <v>8.2934109458383073E-2</v>
      </c>
      <c r="AI40" s="276">
        <f t="shared" si="1"/>
        <v>8.1088984043012236E-2</v>
      </c>
      <c r="AJ40" s="276">
        <f t="shared" si="1"/>
        <v>7.9228636201745223E-2</v>
      </c>
      <c r="AK40" s="276">
        <f t="shared" si="1"/>
        <v>7.7353065934581869E-2</v>
      </c>
      <c r="AL40" s="276">
        <f t="shared" si="1"/>
        <v>7.5462273241522479E-2</v>
      </c>
      <c r="AM40" s="276">
        <f t="shared" si="1"/>
        <v>7.3556258122566623E-2</v>
      </c>
      <c r="AN40" s="276">
        <f t="shared" si="1"/>
        <v>7.163502057771462E-2</v>
      </c>
      <c r="AO40" s="276">
        <f t="shared" si="1"/>
        <v>6.9698560606966414E-2</v>
      </c>
      <c r="AP40" s="276">
        <f t="shared" si="1"/>
        <v>6.774687821032202E-2</v>
      </c>
      <c r="AQ40" s="276">
        <f t="shared" si="1"/>
        <v>6.5779973387781229E-2</v>
      </c>
    </row>
    <row r="41" spans="1:43" s="245" customFormat="1" x14ac:dyDescent="0.3">
      <c r="A41" s="270" t="s">
        <v>10</v>
      </c>
      <c r="B41" s="271" t="s">
        <v>113</v>
      </c>
      <c r="C41" s="271" t="s">
        <v>327</v>
      </c>
      <c r="D41" s="271" t="s">
        <v>328</v>
      </c>
      <c r="E41" s="271" t="s">
        <v>7</v>
      </c>
      <c r="F41" s="271" t="s">
        <v>221</v>
      </c>
      <c r="G41" s="271" t="s">
        <v>222</v>
      </c>
      <c r="H41" s="271"/>
      <c r="I41" s="271"/>
      <c r="J41" s="271"/>
      <c r="K41" s="276">
        <f t="shared" si="2"/>
        <v>5.6277171719999998E-2</v>
      </c>
      <c r="L41" s="276">
        <f t="shared" si="1"/>
        <v>5.3992345680000005E-2</v>
      </c>
      <c r="M41" s="276">
        <f t="shared" si="1"/>
        <v>4.8963285000000002E-2</v>
      </c>
      <c r="N41" s="276">
        <f t="shared" si="1"/>
        <v>4.9226959672404029E-2</v>
      </c>
      <c r="O41" s="276">
        <f t="shared" si="1"/>
        <v>4.9490634344808056E-2</v>
      </c>
      <c r="P41" s="276">
        <f t="shared" si="1"/>
        <v>4.9754309017212082E-2</v>
      </c>
      <c r="Q41" s="276">
        <f t="shared" si="1"/>
        <v>5.0017983689616109E-2</v>
      </c>
      <c r="R41" s="276">
        <f t="shared" si="1"/>
        <v>5.0281658362020136E-2</v>
      </c>
      <c r="S41" s="276">
        <f t="shared" si="1"/>
        <v>5.0037318284393263E-2</v>
      </c>
      <c r="T41" s="276">
        <f t="shared" si="1"/>
        <v>4.9398481663930002E-2</v>
      </c>
      <c r="U41" s="276">
        <f t="shared" si="1"/>
        <v>4.8752405712906864E-2</v>
      </c>
      <c r="V41" s="276">
        <f t="shared" si="1"/>
        <v>4.809909043132371E-2</v>
      </c>
      <c r="W41" s="276">
        <f t="shared" si="1"/>
        <v>4.7438535819180651E-2</v>
      </c>
      <c r="X41" s="276">
        <f t="shared" si="1"/>
        <v>4.6758382186915116E-2</v>
      </c>
      <c r="Y41" s="276">
        <f t="shared" si="1"/>
        <v>4.6070989224089608E-2</v>
      </c>
      <c r="Z41" s="276">
        <f t="shared" si="1"/>
        <v>4.5376356930704159E-2</v>
      </c>
      <c r="AA41" s="276">
        <f t="shared" si="1"/>
        <v>4.467448530675882E-2</v>
      </c>
      <c r="AB41" s="276">
        <f t="shared" si="1"/>
        <v>4.3965374352253492E-2</v>
      </c>
      <c r="AC41" s="276">
        <f t="shared" si="1"/>
        <v>4.3249024067188245E-2</v>
      </c>
      <c r="AD41" s="276">
        <f t="shared" si="1"/>
        <v>4.2525434451563059E-2</v>
      </c>
      <c r="AE41" s="276">
        <f t="shared" si="1"/>
        <v>4.1794605505377912E-2</v>
      </c>
      <c r="AF41" s="276">
        <f t="shared" si="1"/>
        <v>4.105653722863286E-2</v>
      </c>
      <c r="AG41" s="276">
        <f t="shared" si="1"/>
        <v>4.0311229621327854E-2</v>
      </c>
      <c r="AH41" s="276">
        <f t="shared" si="1"/>
        <v>3.944098247913598E-2</v>
      </c>
      <c r="AI41" s="276">
        <f t="shared" si="1"/>
        <v>3.8563496006384153E-2</v>
      </c>
      <c r="AJ41" s="276">
        <f t="shared" si="1"/>
        <v>3.7678770203072427E-2</v>
      </c>
      <c r="AK41" s="276">
        <f t="shared" si="1"/>
        <v>3.6786805069200706E-2</v>
      </c>
      <c r="AL41" s="276">
        <f t="shared" si="1"/>
        <v>3.5887600604769143E-2</v>
      </c>
      <c r="AM41" s="276">
        <f t="shared" si="1"/>
        <v>3.4981156809777536E-2</v>
      </c>
      <c r="AN41" s="276">
        <f t="shared" si="1"/>
        <v>3.4067473684226031E-2</v>
      </c>
      <c r="AO41" s="276">
        <f t="shared" si="1"/>
        <v>3.3146551228114607E-2</v>
      </c>
      <c r="AP41" s="276">
        <f t="shared" si="1"/>
        <v>3.2218389441443257E-2</v>
      </c>
      <c r="AQ41" s="276">
        <f t="shared" si="1"/>
        <v>3.1282988324211898E-2</v>
      </c>
    </row>
    <row r="42" spans="1:43" s="245" customFormat="1" x14ac:dyDescent="0.3">
      <c r="A42" s="270" t="s">
        <v>10</v>
      </c>
      <c r="B42" s="271" t="s">
        <v>113</v>
      </c>
      <c r="C42" s="271" t="s">
        <v>329</v>
      </c>
      <c r="D42" s="271" t="s">
        <v>330</v>
      </c>
      <c r="E42" s="271" t="s">
        <v>7</v>
      </c>
      <c r="F42" s="271" t="s">
        <v>221</v>
      </c>
      <c r="G42" s="271" t="s">
        <v>222</v>
      </c>
      <c r="H42" s="271"/>
      <c r="I42" s="271"/>
      <c r="J42" s="271"/>
      <c r="K42" s="276">
        <f t="shared" si="2"/>
        <v>3.7290552389999995E-2</v>
      </c>
      <c r="L42" s="276">
        <f t="shared" si="1"/>
        <v>3.8828807640000004E-2</v>
      </c>
      <c r="M42" s="276">
        <f t="shared" si="1"/>
        <v>3.659660361E-2</v>
      </c>
      <c r="N42" s="276">
        <f t="shared" si="1"/>
        <v>3.6793681838471939E-2</v>
      </c>
      <c r="O42" s="276">
        <f t="shared" si="1"/>
        <v>3.6990760066943879E-2</v>
      </c>
      <c r="P42" s="276">
        <f t="shared" si="1"/>
        <v>3.7187838295415818E-2</v>
      </c>
      <c r="Q42" s="276">
        <f t="shared" si="1"/>
        <v>3.7384916523887757E-2</v>
      </c>
      <c r="R42" s="276">
        <f t="shared" si="1"/>
        <v>3.7581994752359696E-2</v>
      </c>
      <c r="S42" s="276">
        <f t="shared" si="1"/>
        <v>3.7399367770388464E-2</v>
      </c>
      <c r="T42" s="276">
        <f t="shared" si="1"/>
        <v>3.6921882434781457E-2</v>
      </c>
      <c r="U42" s="276">
        <f t="shared" si="1"/>
        <v>3.6438986209956108E-2</v>
      </c>
      <c r="V42" s="276">
        <f t="shared" si="1"/>
        <v>3.5950679095912312E-2</v>
      </c>
      <c r="W42" s="276">
        <f t="shared" si="1"/>
        <v>3.5456961092650133E-2</v>
      </c>
      <c r="X42" s="276">
        <f t="shared" si="1"/>
        <v>3.4948594203583698E-2</v>
      </c>
      <c r="Y42" s="276">
        <f t="shared" si="1"/>
        <v>3.4434816425298831E-2</v>
      </c>
      <c r="Z42" s="276">
        <f t="shared" si="1"/>
        <v>3.3915627757795566E-2</v>
      </c>
      <c r="AA42" s="276">
        <f t="shared" si="1"/>
        <v>3.3391028201073945E-2</v>
      </c>
      <c r="AB42" s="276">
        <f t="shared" si="1"/>
        <v>3.2861017755133885E-2</v>
      </c>
      <c r="AC42" s="276">
        <f t="shared" si="1"/>
        <v>3.2325596419975434E-2</v>
      </c>
      <c r="AD42" s="276">
        <f t="shared" si="1"/>
        <v>3.1784764195598593E-2</v>
      </c>
      <c r="AE42" s="276">
        <f t="shared" si="1"/>
        <v>3.123852108200334E-2</v>
      </c>
      <c r="AF42" s="276">
        <f t="shared" si="1"/>
        <v>3.0686867079189706E-2</v>
      </c>
      <c r="AG42" s="276">
        <f t="shared" si="1"/>
        <v>3.0129802187157672E-2</v>
      </c>
      <c r="AH42" s="276">
        <f t="shared" si="1"/>
        <v>2.9479353801075504E-2</v>
      </c>
      <c r="AI42" s="276">
        <f t="shared" si="1"/>
        <v>2.8823494525774932E-2</v>
      </c>
      <c r="AJ42" s="276">
        <f t="shared" si="1"/>
        <v>2.8162224361255987E-2</v>
      </c>
      <c r="AK42" s="276">
        <f t="shared" si="1"/>
        <v>2.7495543307518602E-2</v>
      </c>
      <c r="AL42" s="276">
        <f t="shared" si="1"/>
        <v>2.6823451364562892E-2</v>
      </c>
      <c r="AM42" s="276">
        <f t="shared" si="1"/>
        <v>2.6145948532388701E-2</v>
      </c>
      <c r="AN42" s="276">
        <f t="shared" si="1"/>
        <v>2.5463034810996151E-2</v>
      </c>
      <c r="AO42" s="276">
        <f t="shared" si="1"/>
        <v>2.4774710200385207E-2</v>
      </c>
      <c r="AP42" s="276">
        <f t="shared" si="1"/>
        <v>2.4080974700555879E-2</v>
      </c>
      <c r="AQ42" s="276">
        <f t="shared" si="1"/>
        <v>2.3381828311508101E-2</v>
      </c>
    </row>
    <row r="43" spans="1:43" s="245" customFormat="1" x14ac:dyDescent="0.3">
      <c r="A43" s="270" t="s">
        <v>10</v>
      </c>
      <c r="B43" s="271" t="s">
        <v>113</v>
      </c>
      <c r="C43" s="271" t="s">
        <v>331</v>
      </c>
      <c r="D43" s="271" t="s">
        <v>332</v>
      </c>
      <c r="E43" s="271" t="s">
        <v>7</v>
      </c>
      <c r="F43" s="271" t="s">
        <v>221</v>
      </c>
      <c r="G43" s="271" t="s">
        <v>222</v>
      </c>
      <c r="H43" s="271"/>
      <c r="I43" s="271"/>
      <c r="J43" s="271"/>
      <c r="K43" s="276">
        <f t="shared" si="2"/>
        <v>1.321232409E-2</v>
      </c>
      <c r="L43" s="276">
        <f t="shared" si="1"/>
        <v>1.3129999999999999E-2</v>
      </c>
      <c r="M43" s="276">
        <f t="shared" si="1"/>
        <v>1.4217232680000001E-2</v>
      </c>
      <c r="N43" s="276">
        <f t="shared" si="1"/>
        <v>1.4293794621654667E-2</v>
      </c>
      <c r="O43" s="276">
        <f t="shared" si="1"/>
        <v>1.4370356563309334E-2</v>
      </c>
      <c r="P43" s="276">
        <f t="shared" si="1"/>
        <v>1.4446918504964001E-2</v>
      </c>
      <c r="Q43" s="276">
        <f t="shared" si="1"/>
        <v>1.4523480446618666E-2</v>
      </c>
      <c r="R43" s="276">
        <f t="shared" si="1"/>
        <v>1.4600042388273332E-2</v>
      </c>
      <c r="S43" s="276">
        <f t="shared" si="1"/>
        <v>1.4529094539560354E-2</v>
      </c>
      <c r="T43" s="276">
        <f t="shared" si="1"/>
        <v>1.434359863425843E-2</v>
      </c>
      <c r="U43" s="276">
        <f t="shared" si="1"/>
        <v>1.4156000679491949E-2</v>
      </c>
      <c r="V43" s="276">
        <f t="shared" si="1"/>
        <v>1.3966300675260876E-2</v>
      </c>
      <c r="W43" s="276">
        <f t="shared" si="1"/>
        <v>1.3774498621565231E-2</v>
      </c>
      <c r="X43" s="276">
        <f t="shared" si="1"/>
        <v>1.3577005695016978E-2</v>
      </c>
      <c r="Y43" s="276">
        <f t="shared" si="1"/>
        <v>1.3377410719004137E-2</v>
      </c>
      <c r="Z43" s="276">
        <f t="shared" si="1"/>
        <v>1.3175713693526723E-2</v>
      </c>
      <c r="AA43" s="276">
        <f t="shared" si="1"/>
        <v>1.2971914618584745E-2</v>
      </c>
      <c r="AB43" s="276">
        <f t="shared" si="1"/>
        <v>1.2766013494178181E-2</v>
      </c>
      <c r="AC43" s="276">
        <f t="shared" si="1"/>
        <v>1.2558010320307043E-2</v>
      </c>
      <c r="AD43" s="276">
        <f t="shared" si="1"/>
        <v>1.2347905096971333E-2</v>
      </c>
      <c r="AE43" s="276">
        <f t="shared" si="1"/>
        <v>1.2135697824171041E-2</v>
      </c>
      <c r="AF43" s="276">
        <f t="shared" si="1"/>
        <v>1.1921388501906183E-2</v>
      </c>
      <c r="AG43" s="276">
        <f t="shared" si="1"/>
        <v>1.1704977130176746E-2</v>
      </c>
      <c r="AH43" s="276">
        <f t="shared" si="1"/>
        <v>1.145228766888658E-2</v>
      </c>
      <c r="AI43" s="276">
        <f t="shared" si="1"/>
        <v>1.1197496158131835E-2</v>
      </c>
      <c r="AJ43" s="276">
        <f t="shared" si="1"/>
        <v>1.0940602597912526E-2</v>
      </c>
      <c r="AK43" s="276">
        <f t="shared" si="1"/>
        <v>1.0681606988228625E-2</v>
      </c>
      <c r="AL43" s="276">
        <f t="shared" si="1"/>
        <v>1.0420509329080178E-2</v>
      </c>
      <c r="AM43" s="276">
        <f t="shared" si="1"/>
        <v>1.0157309620467124E-2</v>
      </c>
      <c r="AN43" s="276">
        <f t="shared" si="1"/>
        <v>9.8920078623895083E-3</v>
      </c>
      <c r="AO43" s="276">
        <f t="shared" si="1"/>
        <v>9.6246040548473195E-3</v>
      </c>
      <c r="AP43" s="276">
        <f t="shared" si="1"/>
        <v>9.3550981978405643E-3</v>
      </c>
      <c r="AQ43" s="276">
        <f t="shared" si="1"/>
        <v>9.0834902913692096E-3</v>
      </c>
    </row>
    <row r="44" spans="1:43" s="245" customFormat="1" x14ac:dyDescent="0.3">
      <c r="A44" s="270" t="s">
        <v>10</v>
      </c>
      <c r="B44" s="271" t="s">
        <v>113</v>
      </c>
      <c r="C44" s="271" t="s">
        <v>333</v>
      </c>
      <c r="D44" s="271" t="s">
        <v>334</v>
      </c>
      <c r="E44" s="271" t="s">
        <v>7</v>
      </c>
      <c r="F44" s="271" t="s">
        <v>221</v>
      </c>
      <c r="G44" s="271" t="s">
        <v>222</v>
      </c>
      <c r="H44" s="271"/>
      <c r="I44" s="271"/>
      <c r="J44" s="271"/>
      <c r="K44" s="276">
        <f t="shared" si="2"/>
        <v>2.6066029500000001E-2</v>
      </c>
      <c r="L44" s="276">
        <f t="shared" si="1"/>
        <v>2.6603575739999996E-2</v>
      </c>
      <c r="M44" s="276">
        <f t="shared" si="1"/>
        <v>2.3556653190000002E-2</v>
      </c>
      <c r="N44" s="276">
        <f t="shared" si="1"/>
        <v>2.3683509319297871E-2</v>
      </c>
      <c r="O44" s="276">
        <f t="shared" si="1"/>
        <v>2.3810365448595744E-2</v>
      </c>
      <c r="P44" s="276">
        <f t="shared" si="1"/>
        <v>2.3937221577893613E-2</v>
      </c>
      <c r="Q44" s="276">
        <f t="shared" si="1"/>
        <v>2.4064077707191486E-2</v>
      </c>
      <c r="R44" s="276">
        <f t="shared" si="1"/>
        <v>2.4190933836489355E-2</v>
      </c>
      <c r="S44" s="276">
        <f t="shared" si="1"/>
        <v>2.4073379745315246E-2</v>
      </c>
      <c r="T44" s="276">
        <f t="shared" si="1"/>
        <v>2.3766030009419771E-2</v>
      </c>
      <c r="U44" s="276">
        <f t="shared" si="1"/>
        <v>2.3455197369970607E-2</v>
      </c>
      <c r="V44" s="276">
        <f t="shared" si="1"/>
        <v>2.3140881826967698E-2</v>
      </c>
      <c r="W44" s="276">
        <f t="shared" si="1"/>
        <v>2.2823083380411075E-2</v>
      </c>
      <c r="X44" s="276">
        <f t="shared" si="1"/>
        <v>2.2495855678446267E-2</v>
      </c>
      <c r="Y44" s="276">
        <f t="shared" si="1"/>
        <v>2.2165145072927724E-2</v>
      </c>
      <c r="Z44" s="276">
        <f t="shared" ref="L44:AQ46" si="3">+Z21*1.01</f>
        <v>2.183095156385546E-2</v>
      </c>
      <c r="AA44" s="276">
        <f t="shared" si="3"/>
        <v>2.1493275151229504E-2</v>
      </c>
      <c r="AB44" s="276">
        <f t="shared" si="3"/>
        <v>2.1152115835049803E-2</v>
      </c>
      <c r="AC44" s="276">
        <f t="shared" si="3"/>
        <v>2.0807473615316388E-2</v>
      </c>
      <c r="AD44" s="276">
        <f t="shared" si="3"/>
        <v>2.0459348492029256E-2</v>
      </c>
      <c r="AE44" s="276">
        <f t="shared" si="3"/>
        <v>2.0107740465188397E-2</v>
      </c>
      <c r="AF44" s="276">
        <f t="shared" si="3"/>
        <v>1.9752649534793835E-2</v>
      </c>
      <c r="AG44" s="276">
        <f t="shared" si="3"/>
        <v>1.9394075700845548E-2</v>
      </c>
      <c r="AH44" s="276">
        <f t="shared" si="3"/>
        <v>1.8975392393175267E-2</v>
      </c>
      <c r="AI44" s="276">
        <f t="shared" si="3"/>
        <v>1.8553226181951262E-2</v>
      </c>
      <c r="AJ44" s="276">
        <f t="shared" si="3"/>
        <v>1.8127577067173557E-2</v>
      </c>
      <c r="AK44" s="276">
        <f t="shared" si="3"/>
        <v>1.7698445048842108E-2</v>
      </c>
      <c r="AL44" s="276">
        <f t="shared" si="3"/>
        <v>1.7265830126956986E-2</v>
      </c>
      <c r="AM44" s="276">
        <f t="shared" si="3"/>
        <v>1.6829732301518092E-2</v>
      </c>
      <c r="AN44" s="276">
        <f t="shared" si="3"/>
        <v>1.6390151572525505E-2</v>
      </c>
      <c r="AO44" s="276">
        <f t="shared" si="3"/>
        <v>1.5947087939979197E-2</v>
      </c>
      <c r="AP44" s="276">
        <f t="shared" si="3"/>
        <v>1.5500541403879185E-2</v>
      </c>
      <c r="AQ44" s="276">
        <f t="shared" si="3"/>
        <v>1.5050511964225417E-2</v>
      </c>
    </row>
    <row r="45" spans="1:43" s="245" customFormat="1" x14ac:dyDescent="0.3">
      <c r="A45" s="270" t="s">
        <v>10</v>
      </c>
      <c r="B45" s="271" t="s">
        <v>113</v>
      </c>
      <c r="C45" s="271" t="s">
        <v>335</v>
      </c>
      <c r="D45" s="271" t="s">
        <v>336</v>
      </c>
      <c r="E45" s="271" t="s">
        <v>7</v>
      </c>
      <c r="F45" s="271" t="s">
        <v>221</v>
      </c>
      <c r="G45" s="271" t="s">
        <v>222</v>
      </c>
      <c r="H45" s="271"/>
      <c r="I45" s="271"/>
      <c r="J45" s="271"/>
      <c r="K45" s="276">
        <f t="shared" si="2"/>
        <v>2.6744707079999999E-2</v>
      </c>
      <c r="L45" s="276">
        <f t="shared" si="3"/>
        <v>2.6272954259999998E-2</v>
      </c>
      <c r="M45" s="276">
        <f t="shared" si="3"/>
        <v>1.953065583E-2</v>
      </c>
      <c r="N45" s="276">
        <f t="shared" si="3"/>
        <v>1.9635831356474807E-2</v>
      </c>
      <c r="O45" s="276">
        <f t="shared" si="3"/>
        <v>1.9741006882949618E-2</v>
      </c>
      <c r="P45" s="276">
        <f t="shared" si="3"/>
        <v>1.9846182409424425E-2</v>
      </c>
      <c r="Q45" s="276">
        <f t="shared" si="3"/>
        <v>1.9951357935899233E-2</v>
      </c>
      <c r="R45" s="276">
        <f t="shared" si="3"/>
        <v>2.0056533462374043E-2</v>
      </c>
      <c r="S45" s="276">
        <f t="shared" si="3"/>
        <v>1.9959070190422295E-2</v>
      </c>
      <c r="T45" s="276">
        <f t="shared" si="3"/>
        <v>1.9704248681492318E-2</v>
      </c>
      <c r="U45" s="276">
        <f t="shared" si="3"/>
        <v>1.9446539521670365E-2</v>
      </c>
      <c r="V45" s="276">
        <f t="shared" si="3"/>
        <v>1.9185942710956382E-2</v>
      </c>
      <c r="W45" s="276">
        <f t="shared" si="3"/>
        <v>1.8922458249350398E-2</v>
      </c>
      <c r="X45" s="276">
        <f t="shared" si="3"/>
        <v>1.8651156058263698E-2</v>
      </c>
      <c r="Y45" s="276">
        <f t="shared" si="3"/>
        <v>1.8376966216284978E-2</v>
      </c>
      <c r="Z45" s="276">
        <f t="shared" si="3"/>
        <v>1.8099888723414254E-2</v>
      </c>
      <c r="AA45" s="276">
        <f t="shared" si="3"/>
        <v>1.7819923579651543E-2</v>
      </c>
      <c r="AB45" s="276">
        <f t="shared" si="3"/>
        <v>1.7537070784996805E-2</v>
      </c>
      <c r="AC45" s="276">
        <f t="shared" si="3"/>
        <v>1.7251330339450071E-2</v>
      </c>
      <c r="AD45" s="276">
        <f t="shared" si="3"/>
        <v>1.6962702243011333E-2</v>
      </c>
      <c r="AE45" s="276">
        <f t="shared" si="3"/>
        <v>1.6671186495680577E-2</v>
      </c>
      <c r="AF45" s="276">
        <f t="shared" si="3"/>
        <v>1.6376783097457829E-2</v>
      </c>
      <c r="AG45" s="276">
        <f t="shared" si="3"/>
        <v>1.6079492048343073E-2</v>
      </c>
      <c r="AH45" s="276">
        <f t="shared" si="3"/>
        <v>1.5732364656437268E-2</v>
      </c>
      <c r="AI45" s="276">
        <f t="shared" si="3"/>
        <v>1.5382349613639455E-2</v>
      </c>
      <c r="AJ45" s="276">
        <f t="shared" si="3"/>
        <v>1.5029446919949651E-2</v>
      </c>
      <c r="AK45" s="276">
        <f t="shared" si="3"/>
        <v>1.467365657536782E-2</v>
      </c>
      <c r="AL45" s="276">
        <f t="shared" si="3"/>
        <v>1.4314978579894021E-2</v>
      </c>
      <c r="AM45" s="276">
        <f t="shared" si="3"/>
        <v>1.3953412933528173E-2</v>
      </c>
      <c r="AN45" s="276">
        <f t="shared" si="3"/>
        <v>1.3588959636270338E-2</v>
      </c>
      <c r="AO45" s="276">
        <f t="shared" si="3"/>
        <v>1.3221618688120503E-2</v>
      </c>
      <c r="AP45" s="276">
        <f t="shared" si="3"/>
        <v>1.2851390089078671E-2</v>
      </c>
      <c r="AQ45" s="276">
        <f t="shared" si="3"/>
        <v>1.2478273839144802E-2</v>
      </c>
    </row>
    <row r="46" spans="1:43" s="245" customFormat="1" ht="15" thickBot="1" x14ac:dyDescent="0.35">
      <c r="A46" s="272" t="s">
        <v>10</v>
      </c>
      <c r="B46" s="273" t="s">
        <v>113</v>
      </c>
      <c r="C46" s="273" t="s">
        <v>337</v>
      </c>
      <c r="D46" s="273" t="s">
        <v>338</v>
      </c>
      <c r="E46" s="273" t="s">
        <v>7</v>
      </c>
      <c r="F46" s="273" t="s">
        <v>221</v>
      </c>
      <c r="G46" s="273" t="s">
        <v>222</v>
      </c>
      <c r="H46" s="273"/>
      <c r="I46" s="273"/>
      <c r="J46" s="273"/>
      <c r="K46" s="278">
        <f t="shared" si="2"/>
        <v>0.42419999999999997</v>
      </c>
      <c r="L46" s="278">
        <f t="shared" si="3"/>
        <v>0.41713</v>
      </c>
      <c r="M46" s="278">
        <f t="shared" si="3"/>
        <v>0.40501000000000004</v>
      </c>
      <c r="N46" s="278">
        <f t="shared" si="3"/>
        <v>0.40719103991736572</v>
      </c>
      <c r="O46" s="278">
        <f t="shared" si="3"/>
        <v>0.40937207983473145</v>
      </c>
      <c r="P46" s="278">
        <f t="shared" si="3"/>
        <v>0.41155311975209719</v>
      </c>
      <c r="Q46" s="278">
        <f t="shared" si="3"/>
        <v>0.41373415966946286</v>
      </c>
      <c r="R46" s="278">
        <f t="shared" si="3"/>
        <v>0.4159151995868286</v>
      </c>
      <c r="S46" s="278">
        <f t="shared" si="3"/>
        <v>0.41389408979324227</v>
      </c>
      <c r="T46" s="278">
        <f t="shared" si="3"/>
        <v>0.40860981976001581</v>
      </c>
      <c r="U46" s="278">
        <f t="shared" si="3"/>
        <v>0.40326566809772674</v>
      </c>
      <c r="V46" s="278">
        <f t="shared" si="3"/>
        <v>0.39786163480637404</v>
      </c>
      <c r="W46" s="278">
        <f t="shared" si="3"/>
        <v>0.3923977198859584</v>
      </c>
      <c r="X46" s="278">
        <f t="shared" si="3"/>
        <v>0.38677168759249886</v>
      </c>
      <c r="Y46" s="278">
        <f t="shared" si="3"/>
        <v>0.38108577366997587</v>
      </c>
      <c r="Z46" s="278">
        <f t="shared" si="3"/>
        <v>0.37533997811838982</v>
      </c>
      <c r="AA46" s="278">
        <f t="shared" si="3"/>
        <v>0.36953430093774103</v>
      </c>
      <c r="AB46" s="278">
        <f t="shared" si="3"/>
        <v>0.3636687421280288</v>
      </c>
      <c r="AC46" s="278">
        <f t="shared" si="3"/>
        <v>0.3577433016892535</v>
      </c>
      <c r="AD46" s="278">
        <f t="shared" si="3"/>
        <v>0.35175797962141525</v>
      </c>
      <c r="AE46" s="278">
        <f t="shared" si="3"/>
        <v>0.3457127759245136</v>
      </c>
      <c r="AF46" s="278">
        <f t="shared" si="3"/>
        <v>0.33960769059854917</v>
      </c>
      <c r="AG46" s="278">
        <f t="shared" si="3"/>
        <v>0.33344272364352157</v>
      </c>
      <c r="AH46" s="278">
        <f t="shared" si="3"/>
        <v>0.32624429332866156</v>
      </c>
      <c r="AI46" s="278">
        <f t="shared" si="3"/>
        <v>0.31898598138473838</v>
      </c>
      <c r="AJ46" s="278">
        <f t="shared" si="3"/>
        <v>0.31166778781175236</v>
      </c>
      <c r="AK46" s="278">
        <f t="shared" si="3"/>
        <v>0.30428971260970283</v>
      </c>
      <c r="AL46" s="278">
        <f t="shared" si="3"/>
        <v>0.29685175577859096</v>
      </c>
      <c r="AM46" s="278">
        <f t="shared" si="3"/>
        <v>0.28935391731841509</v>
      </c>
      <c r="AN46" s="278">
        <f t="shared" si="3"/>
        <v>0.28179619722917654</v>
      </c>
      <c r="AO46" s="278">
        <f t="shared" si="3"/>
        <v>0.27417859551087492</v>
      </c>
      <c r="AP46" s="278">
        <f t="shared" si="3"/>
        <v>0.26650111216351041</v>
      </c>
      <c r="AQ46" s="278">
        <f t="shared" si="3"/>
        <v>0.25876374718708217</v>
      </c>
    </row>
    <row r="47" spans="1:43" s="245" customFormat="1" ht="15" thickBot="1" x14ac:dyDescent="0.35">
      <c r="A47" s="280" t="s">
        <v>10</v>
      </c>
      <c r="B47" s="281" t="s">
        <v>113</v>
      </c>
      <c r="C47" s="281" t="s">
        <v>340</v>
      </c>
      <c r="D47" s="281" t="s">
        <v>341</v>
      </c>
      <c r="E47" s="281" t="s">
        <v>7</v>
      </c>
      <c r="F47" s="281" t="s">
        <v>221</v>
      </c>
      <c r="G47" s="281" t="s">
        <v>222</v>
      </c>
      <c r="H47" s="281"/>
      <c r="I47" s="281"/>
      <c r="J47" s="281"/>
      <c r="K47" s="282">
        <f>+K35*1.01</f>
        <v>1.16506935818</v>
      </c>
      <c r="L47" s="282">
        <f t="shared" ref="L47:AQ47" si="4">+L35*1.01</f>
        <v>1.1652304844899999</v>
      </c>
      <c r="M47" s="282">
        <f t="shared" si="4"/>
        <v>1.1656198203000001</v>
      </c>
      <c r="N47" s="282">
        <f t="shared" si="4"/>
        <v>1.171896858784351</v>
      </c>
      <c r="O47" s="282">
        <f t="shared" si="4"/>
        <v>1.1781738972687017</v>
      </c>
      <c r="P47" s="282">
        <f t="shared" si="4"/>
        <v>1.1844509357530528</v>
      </c>
      <c r="Q47" s="282">
        <f t="shared" si="4"/>
        <v>1.190727974237404</v>
      </c>
      <c r="R47" s="282">
        <f t="shared" si="4"/>
        <v>1.1970050127217546</v>
      </c>
      <c r="S47" s="282">
        <f t="shared" si="4"/>
        <v>1.1911882535444338</v>
      </c>
      <c r="T47" s="282">
        <f t="shared" si="4"/>
        <v>1.1759801108157453</v>
      </c>
      <c r="U47" s="282">
        <f t="shared" si="4"/>
        <v>1.1605996286048041</v>
      </c>
      <c r="V47" s="282">
        <f t="shared" si="4"/>
        <v>1.1450468069116071</v>
      </c>
      <c r="W47" s="282">
        <f t="shared" si="4"/>
        <v>1.1293216457361561</v>
      </c>
      <c r="X47" s="282">
        <f t="shared" si="4"/>
        <v>1.1131299103446739</v>
      </c>
      <c r="Y47" s="282">
        <f t="shared" si="4"/>
        <v>1.096765835470936</v>
      </c>
      <c r="Z47" s="282">
        <f t="shared" si="4"/>
        <v>1.0802294211149444</v>
      </c>
      <c r="AA47" s="282">
        <f t="shared" si="4"/>
        <v>1.0635206672766992</v>
      </c>
      <c r="AB47" s="282">
        <f t="shared" si="4"/>
        <v>1.0466395739561987</v>
      </c>
      <c r="AC47" s="282">
        <f t="shared" si="4"/>
        <v>1.0295861411534442</v>
      </c>
      <c r="AD47" s="282">
        <f t="shared" si="4"/>
        <v>1.0123603688684357</v>
      </c>
      <c r="AE47" s="282">
        <f t="shared" si="4"/>
        <v>0.99496225710117236</v>
      </c>
      <c r="AF47" s="282">
        <f t="shared" si="4"/>
        <v>0.97739180585165542</v>
      </c>
      <c r="AG47" s="282">
        <f t="shared" si="4"/>
        <v>0.95964901511988432</v>
      </c>
      <c r="AH47" s="282">
        <f t="shared" si="4"/>
        <v>0.93893191418398325</v>
      </c>
      <c r="AI47" s="282">
        <f t="shared" si="4"/>
        <v>0.91804247376582793</v>
      </c>
      <c r="AJ47" s="282">
        <f t="shared" si="4"/>
        <v>0.89698069386541912</v>
      </c>
      <c r="AK47" s="282">
        <f t="shared" si="4"/>
        <v>0.87574657448275472</v>
      </c>
      <c r="AL47" s="282">
        <f t="shared" si="4"/>
        <v>0.8543401156178384</v>
      </c>
      <c r="AM47" s="282">
        <f t="shared" si="4"/>
        <v>0.83276131727066516</v>
      </c>
      <c r="AN47" s="282">
        <f t="shared" si="4"/>
        <v>0.81101017944123888</v>
      </c>
      <c r="AO47" s="282">
        <f t="shared" si="4"/>
        <v>0.78908670212955845</v>
      </c>
      <c r="AP47" s="282">
        <f t="shared" si="4"/>
        <v>0.76699088533562443</v>
      </c>
      <c r="AQ47" s="282">
        <f t="shared" si="4"/>
        <v>0.74472272905943404</v>
      </c>
    </row>
    <row r="48" spans="1:43" x14ac:dyDescent="0.3">
      <c r="A48" s="43" t="s">
        <v>10</v>
      </c>
      <c r="B48" s="43" t="s">
        <v>342</v>
      </c>
      <c r="C48" s="43" t="s">
        <v>343</v>
      </c>
      <c r="D48" s="43" t="s">
        <v>344</v>
      </c>
      <c r="E48" s="43" t="s">
        <v>7</v>
      </c>
      <c r="F48" s="43" t="s">
        <v>221</v>
      </c>
      <c r="G48" s="245" t="s">
        <v>222</v>
      </c>
      <c r="K48" s="298">
        <v>5.5757999041739081</v>
      </c>
      <c r="L48" s="298">
        <v>5.5757999041739081</v>
      </c>
      <c r="M48" s="298">
        <v>5.5757999041739081</v>
      </c>
      <c r="N48" s="298">
        <v>5.5757999041739081</v>
      </c>
      <c r="O48" s="298">
        <v>5.5757999041739081</v>
      </c>
      <c r="P48" s="298">
        <v>5.5757999041739081</v>
      </c>
      <c r="Q48" s="298">
        <v>5.5757999041739081</v>
      </c>
      <c r="R48" s="298">
        <v>5.5757999041739081</v>
      </c>
      <c r="S48" s="298">
        <v>5.5177186551720965</v>
      </c>
      <c r="T48" s="298">
        <v>5.4596374061702848</v>
      </c>
      <c r="U48" s="298">
        <v>5.4015561571684731</v>
      </c>
      <c r="V48" s="298">
        <v>5.3434749081666615</v>
      </c>
      <c r="W48" s="298">
        <v>5.2853936591648498</v>
      </c>
      <c r="X48" s="298">
        <v>5.2273124101630382</v>
      </c>
      <c r="Y48" s="298">
        <v>5.1692311611612265</v>
      </c>
      <c r="Z48" s="298">
        <v>5.1111499121594148</v>
      </c>
      <c r="AA48" s="298">
        <v>5.0530686631576032</v>
      </c>
      <c r="AB48" s="298">
        <v>4.9949874141557915</v>
      </c>
      <c r="AC48" s="298">
        <v>4.9369061651539798</v>
      </c>
      <c r="AD48" s="298">
        <v>4.8788249161521682</v>
      </c>
      <c r="AE48" s="298">
        <v>4.8207436671503565</v>
      </c>
      <c r="AF48" s="298">
        <v>4.7626624181485449</v>
      </c>
      <c r="AG48" s="298">
        <v>4.7045811691467332</v>
      </c>
      <c r="AH48" s="298">
        <v>4.6464999201449215</v>
      </c>
      <c r="AI48" s="298">
        <v>4.5884186711431099</v>
      </c>
      <c r="AJ48" s="298">
        <v>4.5303374221412982</v>
      </c>
      <c r="AK48" s="298">
        <v>4.4722561731394865</v>
      </c>
      <c r="AL48" s="298">
        <v>4.4141749241376749</v>
      </c>
      <c r="AM48" s="298">
        <v>4.3560936751358632</v>
      </c>
      <c r="AN48" s="298">
        <v>4.2980124261340515</v>
      </c>
      <c r="AO48" s="298">
        <v>4.2399311771322399</v>
      </c>
      <c r="AP48" s="298">
        <v>4.1818499281304282</v>
      </c>
      <c r="AQ48" s="298">
        <v>4.1237686791286166</v>
      </c>
    </row>
    <row r="49" spans="1:43" x14ac:dyDescent="0.3">
      <c r="A49" s="43" t="s">
        <v>10</v>
      </c>
      <c r="B49" s="43" t="s">
        <v>342</v>
      </c>
      <c r="C49" s="43" t="s">
        <v>345</v>
      </c>
      <c r="D49" s="43" t="s">
        <v>346</v>
      </c>
      <c r="E49" s="43" t="s">
        <v>7</v>
      </c>
      <c r="F49" s="43" t="s">
        <v>221</v>
      </c>
      <c r="G49" s="245" t="s">
        <v>222</v>
      </c>
      <c r="K49" s="298">
        <v>31.655472840545965</v>
      </c>
      <c r="L49" s="298">
        <v>31.655472840545965</v>
      </c>
      <c r="M49" s="298">
        <v>31.655472840545965</v>
      </c>
      <c r="N49" s="298">
        <v>31.655472840545965</v>
      </c>
      <c r="O49" s="298">
        <v>31.655472840545965</v>
      </c>
      <c r="P49" s="298">
        <v>31.655472840545965</v>
      </c>
      <c r="Q49" s="298">
        <v>31.655472840545965</v>
      </c>
      <c r="R49" s="298">
        <v>31.655472840545965</v>
      </c>
      <c r="S49" s="298">
        <v>31.325728331790277</v>
      </c>
      <c r="T49" s="298">
        <v>30.995983823034589</v>
      </c>
      <c r="U49" s="298">
        <v>30.666239314278901</v>
      </c>
      <c r="V49" s="298">
        <v>30.336494805523213</v>
      </c>
      <c r="W49" s="298">
        <v>30.006750296767525</v>
      </c>
      <c r="X49" s="298">
        <v>29.677005788011837</v>
      </c>
      <c r="Y49" s="298">
        <v>29.347261279256148</v>
      </c>
      <c r="Z49" s="298">
        <v>29.01751677050046</v>
      </c>
      <c r="AA49" s="298">
        <v>28.687772261744772</v>
      </c>
      <c r="AB49" s="298">
        <v>28.358027752989084</v>
      </c>
      <c r="AC49" s="298">
        <v>28.028283244233396</v>
      </c>
      <c r="AD49" s="298">
        <v>27.698538735477708</v>
      </c>
      <c r="AE49" s="298">
        <v>27.36879422672202</v>
      </c>
      <c r="AF49" s="298">
        <v>27.039049717966332</v>
      </c>
      <c r="AG49" s="298">
        <v>26.709305209210644</v>
      </c>
      <c r="AH49" s="298">
        <v>26.379560700454956</v>
      </c>
      <c r="AI49" s="298">
        <v>26.049816191699268</v>
      </c>
      <c r="AJ49" s="298">
        <v>25.72007168294358</v>
      </c>
      <c r="AK49" s="298">
        <v>25.390327174187892</v>
      </c>
      <c r="AL49" s="298">
        <v>25.060582665432204</v>
      </c>
      <c r="AM49" s="298">
        <v>24.730838156676516</v>
      </c>
      <c r="AN49" s="298">
        <v>24.401093647920828</v>
      </c>
      <c r="AO49" s="298">
        <v>24.07134913916514</v>
      </c>
      <c r="AP49" s="298">
        <v>23.741604630409451</v>
      </c>
      <c r="AQ49" s="298">
        <v>23.411860121653763</v>
      </c>
    </row>
    <row r="50" spans="1:43" x14ac:dyDescent="0.3">
      <c r="A50" s="43" t="s">
        <v>10</v>
      </c>
      <c r="B50" s="43" t="s">
        <v>342</v>
      </c>
      <c r="C50" s="293" t="s">
        <v>437</v>
      </c>
      <c r="D50" s="43" t="s">
        <v>344</v>
      </c>
      <c r="E50" s="43" t="s">
        <v>7</v>
      </c>
      <c r="F50" s="43" t="s">
        <v>221</v>
      </c>
      <c r="G50" s="245" t="s">
        <v>222</v>
      </c>
      <c r="K50" s="298">
        <v>138.90902678945017</v>
      </c>
      <c r="L50" s="298">
        <v>138.90902678945017</v>
      </c>
      <c r="M50" s="298">
        <v>138.90902678945017</v>
      </c>
      <c r="N50" s="298">
        <v>138.90902678945017</v>
      </c>
      <c r="O50" s="298">
        <v>138.90902678945017</v>
      </c>
      <c r="P50" s="298">
        <v>138.90902678945017</v>
      </c>
      <c r="Q50" s="298">
        <v>138.90902678945017</v>
      </c>
      <c r="R50" s="298">
        <v>138.90902678945017</v>
      </c>
      <c r="S50" s="298">
        <v>71.094297514345641</v>
      </c>
      <c r="T50" s="298">
        <v>71.251018752506724</v>
      </c>
      <c r="U50" s="298">
        <v>71.398112223678822</v>
      </c>
      <c r="V50" s="298">
        <v>71.53569869068032</v>
      </c>
      <c r="W50" s="298">
        <v>71.663890406484882</v>
      </c>
      <c r="X50" s="298">
        <v>70.823324400543029</v>
      </c>
      <c r="Y50" s="298">
        <v>69.952187621597403</v>
      </c>
      <c r="Z50" s="298">
        <v>69.04893450083533</v>
      </c>
      <c r="AA50" s="298">
        <v>68.111911171684923</v>
      </c>
      <c r="AB50" s="298">
        <v>67.139345863606394</v>
      </c>
      <c r="AC50" s="298">
        <v>66.129338253731021</v>
      </c>
      <c r="AD50" s="298">
        <v>65.079847642047824</v>
      </c>
      <c r="AE50" s="298">
        <v>63.988679795687908</v>
      </c>
      <c r="AF50" s="298">
        <v>62.853472284238791</v>
      </c>
      <c r="AG50" s="298">
        <v>61.67167810025979</v>
      </c>
      <c r="AH50" s="298">
        <v>60.244437328950632</v>
      </c>
      <c r="AI50" s="298">
        <v>58.750902844087449</v>
      </c>
      <c r="AJ50" s="298">
        <v>57.186509448580473</v>
      </c>
      <c r="AK50" s="298">
        <v>55.54626063881993</v>
      </c>
      <c r="AL50" s="298">
        <v>53.824676478336251</v>
      </c>
      <c r="AM50" s="298">
        <v>52.015733723515346</v>
      </c>
      <c r="AN50" s="298">
        <v>50.112796823690253</v>
      </c>
      <c r="AO50" s="298">
        <v>48.108538130656555</v>
      </c>
      <c r="AP50" s="298">
        <v>45.994845296217463</v>
      </c>
      <c r="AQ50" s="298">
        <v>43.762713391693531</v>
      </c>
    </row>
    <row r="51" spans="1:43" x14ac:dyDescent="0.3">
      <c r="A51" s="43" t="s">
        <v>10</v>
      </c>
      <c r="B51" s="43" t="s">
        <v>342</v>
      </c>
      <c r="C51" s="294" t="s">
        <v>347</v>
      </c>
      <c r="D51" s="43" t="s">
        <v>346</v>
      </c>
      <c r="E51" s="43" t="s">
        <v>7</v>
      </c>
      <c r="F51" s="43" t="s">
        <v>221</v>
      </c>
      <c r="G51" s="245" t="s">
        <v>222</v>
      </c>
      <c r="K51" s="298">
        <v>5.5757999041739081</v>
      </c>
      <c r="L51" s="298">
        <v>5.5757999041739081</v>
      </c>
      <c r="M51" s="298">
        <v>5.5757999041739081</v>
      </c>
      <c r="N51" s="298">
        <v>5.5757999041739081</v>
      </c>
      <c r="O51" s="298">
        <v>5.5757999041739081</v>
      </c>
      <c r="P51" s="298">
        <v>5.5757999041739081</v>
      </c>
      <c r="Q51" s="298">
        <v>5.5757999041739081</v>
      </c>
      <c r="R51" s="298">
        <v>5.5757999041739081</v>
      </c>
      <c r="S51" s="298">
        <v>5.5177186551720965</v>
      </c>
      <c r="T51" s="298">
        <v>5.4596374061702848</v>
      </c>
      <c r="U51" s="298">
        <v>5.4015561571684731</v>
      </c>
      <c r="V51" s="298">
        <v>5.3434749081666615</v>
      </c>
      <c r="W51" s="298">
        <v>5.2853936591648498</v>
      </c>
      <c r="X51" s="298">
        <v>5.2273124101630382</v>
      </c>
      <c r="Y51" s="298">
        <v>5.1692311611612265</v>
      </c>
      <c r="Z51" s="298">
        <v>5.1111499121594148</v>
      </c>
      <c r="AA51" s="298">
        <v>5.0530686631576032</v>
      </c>
      <c r="AB51" s="298">
        <v>4.9949874141557915</v>
      </c>
      <c r="AC51" s="298">
        <v>4.9369061651539798</v>
      </c>
      <c r="AD51" s="298">
        <v>4.8788249161521682</v>
      </c>
      <c r="AE51" s="298">
        <v>4.8207436671503565</v>
      </c>
      <c r="AF51" s="298">
        <v>4.7626624181485449</v>
      </c>
      <c r="AG51" s="298">
        <v>4.7045811691467332</v>
      </c>
      <c r="AH51" s="298">
        <v>4.6464999201449215</v>
      </c>
      <c r="AI51" s="298">
        <v>4.5884186711431099</v>
      </c>
      <c r="AJ51" s="298">
        <v>4.5303374221412982</v>
      </c>
      <c r="AK51" s="298">
        <v>4.4722561731394865</v>
      </c>
      <c r="AL51" s="298">
        <v>4.4141749241376749</v>
      </c>
      <c r="AM51" s="298">
        <v>4.3560936751358632</v>
      </c>
      <c r="AN51" s="298">
        <v>4.2980124261340515</v>
      </c>
      <c r="AO51" s="298">
        <v>4.2399311771322399</v>
      </c>
      <c r="AP51" s="298">
        <v>4.1818499281304282</v>
      </c>
      <c r="AQ51" s="298">
        <v>4.1237686791286166</v>
      </c>
    </row>
    <row r="52" spans="1:43" x14ac:dyDescent="0.3">
      <c r="A52" s="43" t="s">
        <v>10</v>
      </c>
      <c r="B52" s="43" t="s">
        <v>342</v>
      </c>
      <c r="C52" s="294" t="s">
        <v>348</v>
      </c>
      <c r="D52" s="43" t="s">
        <v>344</v>
      </c>
      <c r="E52" s="43" t="s">
        <v>7</v>
      </c>
      <c r="F52" s="43" t="s">
        <v>221</v>
      </c>
      <c r="G52" s="245" t="s">
        <v>222</v>
      </c>
      <c r="K52" s="298">
        <v>31.655472840545965</v>
      </c>
      <c r="L52" s="298">
        <v>31.655472840545965</v>
      </c>
      <c r="M52" s="298">
        <v>31.655472840545965</v>
      </c>
      <c r="N52" s="298">
        <v>31.655472840545965</v>
      </c>
      <c r="O52" s="298">
        <v>31.655472840545965</v>
      </c>
      <c r="P52" s="298">
        <v>31.655472840545965</v>
      </c>
      <c r="Q52" s="298">
        <v>31.655472840545965</v>
      </c>
      <c r="R52" s="298">
        <v>31.655472840545965</v>
      </c>
      <c r="S52" s="298">
        <v>31.325728331790277</v>
      </c>
      <c r="T52" s="298">
        <v>30.995983823034589</v>
      </c>
      <c r="U52" s="298">
        <v>30.666239314278901</v>
      </c>
      <c r="V52" s="298">
        <v>30.336494805523213</v>
      </c>
      <c r="W52" s="298">
        <v>30.006750296767525</v>
      </c>
      <c r="X52" s="298">
        <v>29.677005788011837</v>
      </c>
      <c r="Y52" s="298">
        <v>29.347261279256148</v>
      </c>
      <c r="Z52" s="298">
        <v>29.01751677050046</v>
      </c>
      <c r="AA52" s="298">
        <v>28.687772261744772</v>
      </c>
      <c r="AB52" s="298">
        <v>28.358027752989084</v>
      </c>
      <c r="AC52" s="298">
        <v>28.028283244233396</v>
      </c>
      <c r="AD52" s="298">
        <v>27.698538735477708</v>
      </c>
      <c r="AE52" s="298">
        <v>27.36879422672202</v>
      </c>
      <c r="AF52" s="298">
        <v>27.039049717966332</v>
      </c>
      <c r="AG52" s="298">
        <v>26.709305209210644</v>
      </c>
      <c r="AH52" s="298">
        <v>26.379560700454956</v>
      </c>
      <c r="AI52" s="298">
        <v>26.049816191699268</v>
      </c>
      <c r="AJ52" s="298">
        <v>25.72007168294358</v>
      </c>
      <c r="AK52" s="298">
        <v>25.390327174187892</v>
      </c>
      <c r="AL52" s="298">
        <v>25.060582665432204</v>
      </c>
      <c r="AM52" s="298">
        <v>24.730838156676516</v>
      </c>
      <c r="AN52" s="298">
        <v>24.401093647920828</v>
      </c>
      <c r="AO52" s="298">
        <v>24.07134913916514</v>
      </c>
      <c r="AP52" s="298">
        <v>23.741604630409451</v>
      </c>
      <c r="AQ52" s="298">
        <v>23.411860121653763</v>
      </c>
    </row>
    <row r="53" spans="1:43" x14ac:dyDescent="0.3">
      <c r="A53" s="43" t="s">
        <v>10</v>
      </c>
      <c r="B53" s="43" t="s">
        <v>342</v>
      </c>
      <c r="C53" s="295" t="s">
        <v>438</v>
      </c>
      <c r="D53" s="43" t="s">
        <v>346</v>
      </c>
      <c r="E53" s="43" t="s">
        <v>7</v>
      </c>
      <c r="F53" s="43" t="s">
        <v>221</v>
      </c>
      <c r="G53" s="245" t="s">
        <v>222</v>
      </c>
      <c r="K53" s="298">
        <v>138.90902678945017</v>
      </c>
      <c r="L53" s="298">
        <v>138.90902678945017</v>
      </c>
      <c r="M53" s="298">
        <v>138.90902678945017</v>
      </c>
      <c r="N53" s="298">
        <v>138.90902678945017</v>
      </c>
      <c r="O53" s="298">
        <v>138.90902678945017</v>
      </c>
      <c r="P53" s="298">
        <v>138.90902678945017</v>
      </c>
      <c r="Q53" s="298">
        <v>138.90902678945017</v>
      </c>
      <c r="R53" s="298">
        <v>138.90902678945017</v>
      </c>
      <c r="S53" s="298">
        <v>71.094297514345641</v>
      </c>
      <c r="T53" s="298">
        <v>71.251018752506724</v>
      </c>
      <c r="U53" s="298">
        <v>71.398112223678822</v>
      </c>
      <c r="V53" s="298">
        <v>71.53569869068032</v>
      </c>
      <c r="W53" s="298">
        <v>71.663890406484882</v>
      </c>
      <c r="X53" s="298">
        <v>70.823324400543029</v>
      </c>
      <c r="Y53" s="298">
        <v>69.952187621597403</v>
      </c>
      <c r="Z53" s="298">
        <v>69.04893450083533</v>
      </c>
      <c r="AA53" s="298">
        <v>68.111911171684923</v>
      </c>
      <c r="AB53" s="298">
        <v>67.139345863606394</v>
      </c>
      <c r="AC53" s="298">
        <v>66.129338253731021</v>
      </c>
      <c r="AD53" s="298">
        <v>65.079847642047824</v>
      </c>
      <c r="AE53" s="298">
        <v>63.988679795687908</v>
      </c>
      <c r="AF53" s="298">
        <v>62.853472284238791</v>
      </c>
      <c r="AG53" s="298">
        <v>61.67167810025979</v>
      </c>
      <c r="AH53" s="298">
        <v>60.244437328950632</v>
      </c>
      <c r="AI53" s="298">
        <v>58.750902844087449</v>
      </c>
      <c r="AJ53" s="298">
        <v>57.186509448580473</v>
      </c>
      <c r="AK53" s="298">
        <v>55.54626063881993</v>
      </c>
      <c r="AL53" s="298">
        <v>53.824676478336251</v>
      </c>
      <c r="AM53" s="298">
        <v>52.015733723515346</v>
      </c>
      <c r="AN53" s="298">
        <v>50.112796823690253</v>
      </c>
      <c r="AO53" s="298">
        <v>48.108538130656555</v>
      </c>
      <c r="AP53" s="298">
        <v>45.994845296217463</v>
      </c>
      <c r="AQ53" s="298">
        <v>43.762713391693531</v>
      </c>
    </row>
    <row r="54" spans="1:43" s="245" customFormat="1" x14ac:dyDescent="0.3">
      <c r="A54" s="245" t="s">
        <v>10</v>
      </c>
      <c r="B54" s="245" t="s">
        <v>342</v>
      </c>
      <c r="C54" s="296" t="s">
        <v>296</v>
      </c>
      <c r="D54" s="245" t="s">
        <v>354</v>
      </c>
      <c r="E54" s="245" t="s">
        <v>7</v>
      </c>
      <c r="F54" s="245" t="s">
        <v>221</v>
      </c>
      <c r="G54" s="245" t="s">
        <v>222</v>
      </c>
      <c r="K54" s="276">
        <v>-5.5757999041739081</v>
      </c>
      <c r="L54" s="276">
        <v>-5.5757999041739081</v>
      </c>
      <c r="M54" s="276">
        <v>-5.5757999041739081</v>
      </c>
      <c r="N54" s="276">
        <v>-5.5757999041739081</v>
      </c>
      <c r="O54" s="276">
        <v>-5.5757999041739081</v>
      </c>
      <c r="P54" s="276">
        <v>-5.5757999041739081</v>
      </c>
      <c r="Q54" s="276">
        <v>-5.5757999041739081</v>
      </c>
      <c r="R54" s="276">
        <v>-5.5757999041739081</v>
      </c>
      <c r="S54" s="276">
        <v>-5.5177186551720965</v>
      </c>
      <c r="T54" s="276">
        <v>-5.4596374061702848</v>
      </c>
      <c r="U54" s="276">
        <v>-5.4015561571684731</v>
      </c>
      <c r="V54" s="276">
        <v>-5.3434749081666615</v>
      </c>
      <c r="W54" s="276">
        <v>-5.2853936591648498</v>
      </c>
      <c r="X54" s="276">
        <v>-5.2273124101630382</v>
      </c>
      <c r="Y54" s="276">
        <v>-5.1692311611612265</v>
      </c>
      <c r="Z54" s="276">
        <v>-5.1111499121594148</v>
      </c>
      <c r="AA54" s="276">
        <v>-5.0530686631576032</v>
      </c>
      <c r="AB54" s="276">
        <v>-4.9949874141557915</v>
      </c>
      <c r="AC54" s="276">
        <v>-4.9369061651539798</v>
      </c>
      <c r="AD54" s="276">
        <v>-4.8788249161521682</v>
      </c>
      <c r="AE54" s="276">
        <v>-4.8207436671503565</v>
      </c>
      <c r="AF54" s="276">
        <v>-4.7626624181485449</v>
      </c>
      <c r="AG54" s="276">
        <v>-4.7045811691467332</v>
      </c>
      <c r="AH54" s="276">
        <v>-4.6464999201449215</v>
      </c>
      <c r="AI54" s="276">
        <v>-4.5884186711431099</v>
      </c>
      <c r="AJ54" s="276">
        <v>-4.5303374221412982</v>
      </c>
      <c r="AK54" s="276">
        <v>-4.4722561731394865</v>
      </c>
      <c r="AL54" s="276">
        <v>-4.4141749241376749</v>
      </c>
      <c r="AM54" s="276">
        <v>-4.3560936751358632</v>
      </c>
      <c r="AN54" s="276">
        <v>-4.2980124261340515</v>
      </c>
      <c r="AO54" s="276">
        <v>-4.2399311771322399</v>
      </c>
      <c r="AP54" s="276">
        <v>-4.1818499281304282</v>
      </c>
      <c r="AQ54" s="276">
        <v>-4.1237686791286166</v>
      </c>
    </row>
    <row r="55" spans="1:43" s="245" customFormat="1" x14ac:dyDescent="0.3">
      <c r="A55" s="245" t="s">
        <v>10</v>
      </c>
      <c r="B55" s="245" t="s">
        <v>342</v>
      </c>
      <c r="C55" s="296" t="s">
        <v>300</v>
      </c>
      <c r="D55" s="245" t="s">
        <v>354</v>
      </c>
      <c r="E55" s="245" t="s">
        <v>7</v>
      </c>
      <c r="F55" s="245" t="s">
        <v>221</v>
      </c>
      <c r="G55" s="245" t="s">
        <v>222</v>
      </c>
      <c r="K55" s="276">
        <v>-31.655472840545965</v>
      </c>
      <c r="L55" s="276">
        <v>-31.655472840545965</v>
      </c>
      <c r="M55" s="276">
        <v>-31.655472840545965</v>
      </c>
      <c r="N55" s="276">
        <v>-31.655472840545965</v>
      </c>
      <c r="O55" s="276">
        <v>-31.655472840545965</v>
      </c>
      <c r="P55" s="276">
        <v>-31.655472840545965</v>
      </c>
      <c r="Q55" s="276">
        <v>-31.655472840545965</v>
      </c>
      <c r="R55" s="276">
        <v>-31.655472840545965</v>
      </c>
      <c r="S55" s="276">
        <v>-31.325728331790277</v>
      </c>
      <c r="T55" s="276">
        <v>-30.995983823034589</v>
      </c>
      <c r="U55" s="276">
        <v>-30.666239314278901</v>
      </c>
      <c r="V55" s="276">
        <v>-30.336494805523213</v>
      </c>
      <c r="W55" s="276">
        <v>-30.006750296767525</v>
      </c>
      <c r="X55" s="276">
        <v>-29.677005788011837</v>
      </c>
      <c r="Y55" s="276">
        <v>-29.347261279256148</v>
      </c>
      <c r="Z55" s="276">
        <v>-29.01751677050046</v>
      </c>
      <c r="AA55" s="276">
        <v>-28.687772261744772</v>
      </c>
      <c r="AB55" s="276">
        <v>-28.358027752989084</v>
      </c>
      <c r="AC55" s="276">
        <v>-28.028283244233396</v>
      </c>
      <c r="AD55" s="276">
        <v>-27.698538735477708</v>
      </c>
      <c r="AE55" s="276">
        <v>-27.36879422672202</v>
      </c>
      <c r="AF55" s="276">
        <v>-27.039049717966332</v>
      </c>
      <c r="AG55" s="276">
        <v>-26.709305209210644</v>
      </c>
      <c r="AH55" s="276">
        <v>-26.379560700454956</v>
      </c>
      <c r="AI55" s="276">
        <v>-26.049816191699268</v>
      </c>
      <c r="AJ55" s="276">
        <v>-25.72007168294358</v>
      </c>
      <c r="AK55" s="276">
        <v>-25.390327174187892</v>
      </c>
      <c r="AL55" s="276">
        <v>-25.060582665432204</v>
      </c>
      <c r="AM55" s="276">
        <v>-24.730838156676516</v>
      </c>
      <c r="AN55" s="276">
        <v>-24.401093647920828</v>
      </c>
      <c r="AO55" s="276">
        <v>-24.07134913916514</v>
      </c>
      <c r="AP55" s="276">
        <v>-23.741604630409451</v>
      </c>
      <c r="AQ55" s="276">
        <v>-23.411860121653763</v>
      </c>
    </row>
    <row r="56" spans="1:43" s="245" customFormat="1" x14ac:dyDescent="0.3">
      <c r="A56" s="245" t="s">
        <v>10</v>
      </c>
      <c r="B56" s="245" t="s">
        <v>342</v>
      </c>
      <c r="C56" s="297" t="s">
        <v>302</v>
      </c>
      <c r="D56" s="245" t="s">
        <v>354</v>
      </c>
      <c r="E56" s="245" t="s">
        <v>7</v>
      </c>
      <c r="F56" s="245" t="s">
        <v>221</v>
      </c>
      <c r="G56" s="245" t="s">
        <v>222</v>
      </c>
      <c r="K56" s="276">
        <v>-138.90902678945017</v>
      </c>
      <c r="L56" s="276">
        <v>-138.90902678945017</v>
      </c>
      <c r="M56" s="276">
        <v>-138.90902678945017</v>
      </c>
      <c r="N56" s="276">
        <v>-138.90902678945017</v>
      </c>
      <c r="O56" s="276">
        <v>-138.90902678945017</v>
      </c>
      <c r="P56" s="276">
        <v>-138.90902678945017</v>
      </c>
      <c r="Q56" s="276">
        <v>-138.90902678945017</v>
      </c>
      <c r="R56" s="276">
        <v>-138.90902678945017</v>
      </c>
      <c r="S56" s="276">
        <v>-71.094297514345641</v>
      </c>
      <c r="T56" s="276">
        <v>-71.251018752506724</v>
      </c>
      <c r="U56" s="276">
        <v>-71.398112223678822</v>
      </c>
      <c r="V56" s="276">
        <v>-71.53569869068032</v>
      </c>
      <c r="W56" s="276">
        <v>-71.663890406484882</v>
      </c>
      <c r="X56" s="276">
        <v>-70.823324400543029</v>
      </c>
      <c r="Y56" s="276">
        <v>-69.952187621597403</v>
      </c>
      <c r="Z56" s="276">
        <v>-69.04893450083533</v>
      </c>
      <c r="AA56" s="276">
        <v>-68.111911171684923</v>
      </c>
      <c r="AB56" s="276">
        <v>-67.139345863606394</v>
      </c>
      <c r="AC56" s="276">
        <v>-66.129338253731021</v>
      </c>
      <c r="AD56" s="276">
        <v>-65.079847642047824</v>
      </c>
      <c r="AE56" s="276">
        <v>-63.988679795687908</v>
      </c>
      <c r="AF56" s="276">
        <v>-62.853472284238791</v>
      </c>
      <c r="AG56" s="276">
        <v>-61.67167810025979</v>
      </c>
      <c r="AH56" s="276">
        <v>-60.244437328950632</v>
      </c>
      <c r="AI56" s="276">
        <v>-58.750902844087449</v>
      </c>
      <c r="AJ56" s="276">
        <v>-57.186509448580473</v>
      </c>
      <c r="AK56" s="276">
        <v>-55.54626063881993</v>
      </c>
      <c r="AL56" s="276">
        <v>-53.824676478336251</v>
      </c>
      <c r="AM56" s="276">
        <v>-52.015733723515346</v>
      </c>
      <c r="AN56" s="276">
        <v>-50.112796823690253</v>
      </c>
      <c r="AO56" s="276">
        <v>-48.108538130656555</v>
      </c>
      <c r="AP56" s="276">
        <v>-45.994845296217463</v>
      </c>
      <c r="AQ56" s="276">
        <v>-43.762713391693531</v>
      </c>
    </row>
    <row r="57" spans="1:43" x14ac:dyDescent="0.3">
      <c r="A57" s="245" t="s">
        <v>10</v>
      </c>
      <c r="B57" s="245" t="s">
        <v>342</v>
      </c>
      <c r="C57" s="245" t="s">
        <v>426</v>
      </c>
      <c r="D57" s="245"/>
      <c r="E57" s="245" t="s">
        <v>7</v>
      </c>
      <c r="F57" s="245" t="s">
        <v>221</v>
      </c>
      <c r="G57" s="245" t="s">
        <v>222</v>
      </c>
      <c r="H57" s="245"/>
      <c r="I57" s="245"/>
      <c r="J57" s="245"/>
      <c r="K57" s="245">
        <v>0.86822601707684577</v>
      </c>
      <c r="L57" s="245">
        <v>0.86822601707684577</v>
      </c>
      <c r="M57" s="245">
        <v>0.86822601707684577</v>
      </c>
      <c r="N57" s="245">
        <v>0.86822601707684577</v>
      </c>
      <c r="O57" s="245">
        <v>0.86822601707684577</v>
      </c>
      <c r="P57" s="245">
        <v>0.86822601707684577</v>
      </c>
      <c r="Q57" s="245">
        <v>0.86822601707684577</v>
      </c>
      <c r="R57" s="245">
        <v>0.86822601707684577</v>
      </c>
      <c r="S57" s="245">
        <v>0.85653835915465748</v>
      </c>
      <c r="T57" s="245">
        <v>0.84485070123246919</v>
      </c>
      <c r="U57" s="245">
        <v>0.8331630433102809</v>
      </c>
      <c r="V57" s="245">
        <v>0.82147538538809262</v>
      </c>
      <c r="W57" s="245">
        <v>0.80978772746590433</v>
      </c>
      <c r="X57" s="245">
        <v>0.79810006954371604</v>
      </c>
      <c r="Y57" s="245">
        <v>0.78641241162152775</v>
      </c>
      <c r="Z57" s="245">
        <v>0.77472475369933946</v>
      </c>
      <c r="AA57" s="245">
        <v>0.76303709577715118</v>
      </c>
      <c r="AB57" s="245">
        <v>0.75134943785496289</v>
      </c>
      <c r="AC57" s="245">
        <v>0.7396617799327746</v>
      </c>
      <c r="AD57" s="245">
        <v>0.72797412201058631</v>
      </c>
      <c r="AE57" s="245">
        <v>0.71628646408839802</v>
      </c>
      <c r="AF57" s="245">
        <v>0.70459880616620973</v>
      </c>
      <c r="AG57" s="245">
        <v>0.69291114824402145</v>
      </c>
      <c r="AH57" s="245">
        <v>0.68122349032183316</v>
      </c>
      <c r="AI57" s="245">
        <v>0.66953583239964487</v>
      </c>
      <c r="AJ57" s="245">
        <v>0.65784817447745658</v>
      </c>
      <c r="AK57" s="245">
        <v>0.64616051655526829</v>
      </c>
      <c r="AL57" s="245">
        <v>0.63447285863308001</v>
      </c>
      <c r="AM57" s="245">
        <v>0.62278520071089172</v>
      </c>
      <c r="AN57" s="245">
        <v>0.61109754278870343</v>
      </c>
      <c r="AO57" s="245">
        <v>0.59940988486651514</v>
      </c>
      <c r="AP57" s="245">
        <v>0.58772222694432685</v>
      </c>
      <c r="AQ57" s="245">
        <v>0.57603456902213857</v>
      </c>
    </row>
    <row r="58" spans="1:43" x14ac:dyDescent="0.3">
      <c r="A58" s="245" t="s">
        <v>10</v>
      </c>
      <c r="B58" s="245" t="s">
        <v>342</v>
      </c>
      <c r="C58" s="245" t="s">
        <v>427</v>
      </c>
      <c r="D58" s="245"/>
      <c r="E58" s="245" t="s">
        <v>7</v>
      </c>
      <c r="F58" s="245" t="s">
        <v>221</v>
      </c>
      <c r="G58" s="245" t="s">
        <v>222</v>
      </c>
      <c r="H58" s="245"/>
      <c r="I58" s="245"/>
      <c r="J58" s="245"/>
      <c r="K58" s="245">
        <v>0.58299999999999996</v>
      </c>
      <c r="L58" s="245">
        <v>0.58299999999999996</v>
      </c>
      <c r="M58" s="245">
        <v>0.58299999999999996</v>
      </c>
      <c r="N58" s="245">
        <v>0.58299999999999996</v>
      </c>
      <c r="O58" s="245">
        <v>0.58299999999999996</v>
      </c>
      <c r="P58" s="245">
        <v>0.58299999999999996</v>
      </c>
      <c r="Q58" s="245">
        <v>0.58299999999999996</v>
      </c>
      <c r="R58" s="245">
        <v>0.58299999999999996</v>
      </c>
      <c r="S58" s="245">
        <v>0.57515192307692309</v>
      </c>
      <c r="T58" s="245">
        <v>0.56730384615384621</v>
      </c>
      <c r="U58" s="245">
        <v>0.55945576923076934</v>
      </c>
      <c r="V58" s="245">
        <v>0.55160769230769247</v>
      </c>
      <c r="W58" s="245">
        <v>0.54375961538461559</v>
      </c>
      <c r="X58" s="245">
        <v>0.53591153846153872</v>
      </c>
      <c r="Y58" s="245">
        <v>0.52806346153846184</v>
      </c>
      <c r="Z58" s="245">
        <v>0.52021538461538497</v>
      </c>
      <c r="AA58" s="245">
        <v>0.51236730769230809</v>
      </c>
      <c r="AB58" s="245">
        <v>0.50451923076923122</v>
      </c>
      <c r="AC58" s="245">
        <v>0.49667115384615429</v>
      </c>
      <c r="AD58" s="245">
        <v>0.48882307692307736</v>
      </c>
      <c r="AE58" s="245">
        <v>0.48097500000000043</v>
      </c>
      <c r="AF58" s="245">
        <v>0.4731269230769235</v>
      </c>
      <c r="AG58" s="245">
        <v>0.46527884615384657</v>
      </c>
      <c r="AH58" s="245">
        <v>0.45743076923076964</v>
      </c>
      <c r="AI58" s="245">
        <v>0.44958269230769271</v>
      </c>
      <c r="AJ58" s="245">
        <v>0.44173461538461578</v>
      </c>
      <c r="AK58" s="245">
        <v>0.43388653846153885</v>
      </c>
      <c r="AL58" s="245">
        <v>0.42603846153846192</v>
      </c>
      <c r="AM58" s="245">
        <v>0.41819038461538499</v>
      </c>
      <c r="AN58" s="245">
        <v>0.41034230769230806</v>
      </c>
      <c r="AO58" s="245">
        <v>0.40249423076923113</v>
      </c>
      <c r="AP58" s="245">
        <v>0.3946461538461542</v>
      </c>
      <c r="AQ58" s="245">
        <v>0.38679807692307727</v>
      </c>
    </row>
    <row r="59" spans="1:43" x14ac:dyDescent="0.3">
      <c r="A59" s="245" t="s">
        <v>10</v>
      </c>
      <c r="B59" s="245" t="s">
        <v>342</v>
      </c>
      <c r="C59" s="245" t="s">
        <v>428</v>
      </c>
      <c r="D59" s="245"/>
      <c r="E59" s="245" t="s">
        <v>7</v>
      </c>
      <c r="F59" s="245" t="s">
        <v>221</v>
      </c>
      <c r="G59" s="245" t="s">
        <v>222</v>
      </c>
      <c r="H59" s="245"/>
      <c r="I59" s="245"/>
      <c r="J59" s="245"/>
      <c r="K59" s="245">
        <v>8.4629032258064493E-2</v>
      </c>
      <c r="L59" s="245">
        <v>8.4629032258064493E-2</v>
      </c>
      <c r="M59" s="245">
        <v>8.4629032258064493E-2</v>
      </c>
      <c r="N59" s="245">
        <v>8.4629032258064493E-2</v>
      </c>
      <c r="O59" s="245">
        <v>8.4629032258064493E-2</v>
      </c>
      <c r="P59" s="245">
        <v>8.4629032258064493E-2</v>
      </c>
      <c r="Q59" s="245">
        <v>8.4629032258064493E-2</v>
      </c>
      <c r="R59" s="245">
        <v>8.4629032258064493E-2</v>
      </c>
      <c r="S59" s="245">
        <v>8.3489795285359783E-2</v>
      </c>
      <c r="T59" s="245">
        <v>8.2350558312655073E-2</v>
      </c>
      <c r="U59" s="245">
        <v>8.1211321339950363E-2</v>
      </c>
      <c r="V59" s="245">
        <v>8.0072084367245652E-2</v>
      </c>
      <c r="W59" s="245">
        <v>7.8932847394540942E-2</v>
      </c>
      <c r="X59" s="245">
        <v>7.7793610421836232E-2</v>
      </c>
      <c r="Y59" s="245">
        <v>7.6654373449131522E-2</v>
      </c>
      <c r="Z59" s="245">
        <v>7.5515136476426811E-2</v>
      </c>
      <c r="AA59" s="245">
        <v>7.4375899503722101E-2</v>
      </c>
      <c r="AB59" s="245">
        <v>7.3236662531017391E-2</v>
      </c>
      <c r="AC59" s="245">
        <v>7.2097425558312681E-2</v>
      </c>
      <c r="AD59" s="245">
        <v>7.095818858560797E-2</v>
      </c>
      <c r="AE59" s="245">
        <v>6.981895161290326E-2</v>
      </c>
      <c r="AF59" s="245">
        <v>6.867971464019855E-2</v>
      </c>
      <c r="AG59" s="245">
        <v>6.754047766749384E-2</v>
      </c>
      <c r="AH59" s="245">
        <v>6.6401240694789129E-2</v>
      </c>
      <c r="AI59" s="245">
        <v>6.5262003722084419E-2</v>
      </c>
      <c r="AJ59" s="245">
        <v>6.4122766749379709E-2</v>
      </c>
      <c r="AK59" s="245">
        <v>6.2983529776674999E-2</v>
      </c>
      <c r="AL59" s="245">
        <v>6.1844292803970281E-2</v>
      </c>
      <c r="AM59" s="245">
        <v>6.0705055831265564E-2</v>
      </c>
      <c r="AN59" s="245">
        <v>5.9565818858560847E-2</v>
      </c>
      <c r="AO59" s="245">
        <v>5.842658188585613E-2</v>
      </c>
      <c r="AP59" s="245">
        <v>5.7287344913151413E-2</v>
      </c>
      <c r="AQ59" s="245">
        <v>5.6148107940446695E-2</v>
      </c>
    </row>
    <row r="60" spans="1:43" x14ac:dyDescent="0.3">
      <c r="A60" s="245" t="s">
        <v>10</v>
      </c>
      <c r="B60" s="245" t="s">
        <v>342</v>
      </c>
      <c r="C60" s="245" t="s">
        <v>429</v>
      </c>
      <c r="D60" s="245"/>
      <c r="E60" s="245" t="s">
        <v>7</v>
      </c>
      <c r="F60" s="245" t="s">
        <v>221</v>
      </c>
      <c r="G60" s="245" t="s">
        <v>222</v>
      </c>
      <c r="H60" s="245"/>
      <c r="I60" s="245"/>
      <c r="J60" s="245"/>
      <c r="K60" s="245">
        <v>1.869921596578759</v>
      </c>
      <c r="L60" s="245">
        <v>1.869921596578759</v>
      </c>
      <c r="M60" s="245">
        <v>1.869921596578759</v>
      </c>
      <c r="N60" s="245">
        <v>1.869921596578759</v>
      </c>
      <c r="O60" s="245">
        <v>1.869921596578759</v>
      </c>
      <c r="P60" s="245">
        <v>1.869921596578759</v>
      </c>
      <c r="Q60" s="245">
        <v>1.869921596578759</v>
      </c>
      <c r="R60" s="245">
        <v>1.869921596578759</v>
      </c>
      <c r="S60" s="245">
        <v>1.6447495750863528</v>
      </c>
      <c r="T60" s="245">
        <v>1.4195775535939466</v>
      </c>
      <c r="U60" s="245">
        <v>1.1944055321015403</v>
      </c>
      <c r="V60" s="245">
        <v>0.9692335106091341</v>
      </c>
      <c r="W60" s="245">
        <v>0.74406148911672765</v>
      </c>
      <c r="X60" s="245">
        <v>0.5188894676243212</v>
      </c>
      <c r="Y60" s="245">
        <v>0.29371744613191481</v>
      </c>
      <c r="Z60" s="245">
        <v>6.8545424639508412E-2</v>
      </c>
      <c r="AA60" s="245">
        <v>-0.15662659685289798</v>
      </c>
      <c r="AB60" s="245">
        <v>-0.38179861834530437</v>
      </c>
      <c r="AC60" s="245">
        <v>-0.60697063983771082</v>
      </c>
      <c r="AD60" s="245">
        <v>-0.83214266133011727</v>
      </c>
      <c r="AE60" s="245">
        <v>-1.0573146828225237</v>
      </c>
      <c r="AF60" s="245">
        <v>-1.2824867043149299</v>
      </c>
      <c r="AG60" s="245">
        <v>-1.5076587258073362</v>
      </c>
      <c r="AH60" s="245">
        <v>-1.7328307472997424</v>
      </c>
      <c r="AI60" s="245">
        <v>-1.9580027687921486</v>
      </c>
      <c r="AJ60" s="245">
        <v>-2.1831747902845549</v>
      </c>
      <c r="AK60" s="245">
        <v>-2.4083468117769615</v>
      </c>
      <c r="AL60" s="245">
        <v>-2.6335188332693682</v>
      </c>
      <c r="AM60" s="245">
        <v>-2.8586908547617749</v>
      </c>
      <c r="AN60" s="245">
        <v>-3.0838628762541815</v>
      </c>
      <c r="AO60" s="245">
        <v>-3.3090348977465882</v>
      </c>
      <c r="AP60" s="245">
        <v>-3.5342069192389949</v>
      </c>
      <c r="AQ60" s="245">
        <v>-3.7593789407314016</v>
      </c>
    </row>
    <row r="61" spans="1:43" x14ac:dyDescent="0.3">
      <c r="A61" s="245" t="s">
        <v>10</v>
      </c>
      <c r="B61" s="245" t="s">
        <v>342</v>
      </c>
      <c r="C61" s="245" t="s">
        <v>430</v>
      </c>
      <c r="D61" s="245"/>
      <c r="E61" s="245" t="s">
        <v>7</v>
      </c>
      <c r="F61" s="245" t="s">
        <v>221</v>
      </c>
      <c r="G61" s="245" t="s">
        <v>222</v>
      </c>
      <c r="H61" s="245"/>
      <c r="I61" s="245"/>
      <c r="J61" s="245"/>
      <c r="K61" s="245">
        <v>1.31175</v>
      </c>
      <c r="L61" s="245">
        <v>1.31175</v>
      </c>
      <c r="M61" s="245">
        <v>1.31175</v>
      </c>
      <c r="N61" s="245">
        <v>1.31175</v>
      </c>
      <c r="O61" s="245">
        <v>1.31175</v>
      </c>
      <c r="P61" s="245">
        <v>1.31175</v>
      </c>
      <c r="Q61" s="245">
        <v>1.31175</v>
      </c>
      <c r="R61" s="245">
        <v>1.31175</v>
      </c>
      <c r="S61" s="245">
        <v>0.794091826923077</v>
      </c>
      <c r="T61" s="245">
        <v>0.27643365384615393</v>
      </c>
      <c r="U61" s="245">
        <v>-0.24122451923076915</v>
      </c>
      <c r="V61" s="245">
        <v>-0.75888269230769223</v>
      </c>
      <c r="W61" s="245">
        <v>-1.2765408653846153</v>
      </c>
      <c r="X61" s="245">
        <v>-1.7941990384615383</v>
      </c>
      <c r="Y61" s="245">
        <v>-2.3118572115384612</v>
      </c>
      <c r="Z61" s="245">
        <v>-2.8295153846153842</v>
      </c>
      <c r="AA61" s="245">
        <v>-3.3471735576923072</v>
      </c>
      <c r="AB61" s="245">
        <v>-3.8648317307692301</v>
      </c>
      <c r="AC61" s="245">
        <v>-4.3824899038461531</v>
      </c>
      <c r="AD61" s="245">
        <v>-4.9001480769230765</v>
      </c>
      <c r="AE61" s="245">
        <v>-5.4178062499999999</v>
      </c>
      <c r="AF61" s="245">
        <v>-5.9354644230769233</v>
      </c>
      <c r="AG61" s="245">
        <v>-6.4531225961538468</v>
      </c>
      <c r="AH61" s="245">
        <v>-6.9707807692307702</v>
      </c>
      <c r="AI61" s="245">
        <v>-7.4884389423076936</v>
      </c>
      <c r="AJ61" s="245">
        <v>-8.0060971153846161</v>
      </c>
      <c r="AK61" s="245">
        <v>-8.5237552884615386</v>
      </c>
      <c r="AL61" s="245">
        <v>-9.0414134615384611</v>
      </c>
      <c r="AM61" s="245">
        <v>-9.5590716346153837</v>
      </c>
      <c r="AN61" s="245">
        <v>-10.076729807692306</v>
      </c>
      <c r="AO61" s="245">
        <v>-10.594387980769229</v>
      </c>
      <c r="AP61" s="245">
        <v>-11.112046153846151</v>
      </c>
      <c r="AQ61" s="245">
        <v>-11.629704326923074</v>
      </c>
    </row>
    <row r="62" spans="1:43" x14ac:dyDescent="0.3">
      <c r="A62" s="245" t="s">
        <v>10</v>
      </c>
      <c r="B62" s="245" t="s">
        <v>342</v>
      </c>
      <c r="C62" s="245" t="s">
        <v>431</v>
      </c>
      <c r="D62" s="245"/>
      <c r="E62" s="245" t="s">
        <v>7</v>
      </c>
      <c r="F62" s="245" t="s">
        <v>221</v>
      </c>
      <c r="G62" s="245" t="s">
        <v>222</v>
      </c>
      <c r="H62" s="245"/>
      <c r="I62" s="245"/>
      <c r="J62" s="245"/>
      <c r="K62" s="245">
        <v>0.12955555555555553</v>
      </c>
      <c r="L62" s="245">
        <v>0.12955555555555553</v>
      </c>
      <c r="M62" s="245">
        <v>0.12955555555555553</v>
      </c>
      <c r="N62" s="245">
        <v>0.12955555555555553</v>
      </c>
      <c r="O62" s="245">
        <v>0.12955555555555553</v>
      </c>
      <c r="P62" s="245">
        <v>0.12955555555555553</v>
      </c>
      <c r="Q62" s="245">
        <v>0.12955555555555553</v>
      </c>
      <c r="R62" s="245">
        <v>0.12955555555555553</v>
      </c>
      <c r="S62" s="245">
        <v>0.12781153846153845</v>
      </c>
      <c r="T62" s="245">
        <v>0.12606752136752136</v>
      </c>
      <c r="U62" s="245">
        <v>0.12432350427350426</v>
      </c>
      <c r="V62" s="245">
        <v>0.12257948717948716</v>
      </c>
      <c r="W62" s="245">
        <v>0.12083547008547006</v>
      </c>
      <c r="X62" s="245">
        <v>0.11909145299145296</v>
      </c>
      <c r="Y62" s="245">
        <v>0.11734743589743586</v>
      </c>
      <c r="Z62" s="245">
        <v>0.11560341880341876</v>
      </c>
      <c r="AA62" s="245">
        <v>0.11385940170940166</v>
      </c>
      <c r="AB62" s="245">
        <v>0.11211538461538456</v>
      </c>
      <c r="AC62" s="245">
        <v>0.11037136752136746</v>
      </c>
      <c r="AD62" s="245">
        <v>0.10862735042735036</v>
      </c>
      <c r="AE62" s="245">
        <v>0.10688333333333326</v>
      </c>
      <c r="AF62" s="245">
        <v>0.10513931623931616</v>
      </c>
      <c r="AG62" s="245">
        <v>0.10339529914529906</v>
      </c>
      <c r="AH62" s="245">
        <v>0.10165128205128196</v>
      </c>
      <c r="AI62" s="245">
        <v>9.990726495726486E-2</v>
      </c>
      <c r="AJ62" s="245">
        <v>9.816324786324776E-2</v>
      </c>
      <c r="AK62" s="245">
        <v>9.641923076923066E-2</v>
      </c>
      <c r="AL62" s="245">
        <v>9.467521367521356E-2</v>
      </c>
      <c r="AM62" s="245">
        <v>9.293119658119646E-2</v>
      </c>
      <c r="AN62" s="245">
        <v>9.118717948717936E-2</v>
      </c>
      <c r="AO62" s="245">
        <v>8.9443162393162259E-2</v>
      </c>
      <c r="AP62" s="245">
        <v>8.7699145299145159E-2</v>
      </c>
      <c r="AQ62" s="245">
        <v>8.5955128205128059E-2</v>
      </c>
    </row>
    <row r="63" spans="1:43" x14ac:dyDescent="0.3">
      <c r="A63" s="245" t="s">
        <v>10</v>
      </c>
      <c r="B63" s="245" t="s">
        <v>342</v>
      </c>
      <c r="C63" s="245" t="s">
        <v>432</v>
      </c>
      <c r="D63" s="245"/>
      <c r="E63" s="245" t="s">
        <v>7</v>
      </c>
      <c r="F63" s="245" t="s">
        <v>221</v>
      </c>
      <c r="G63" s="245" t="s">
        <v>222</v>
      </c>
      <c r="H63" s="245"/>
      <c r="I63" s="245"/>
      <c r="J63" s="245"/>
      <c r="K63" s="245">
        <v>9.8074766355140175E-2</v>
      </c>
      <c r="L63" s="245">
        <v>9.8074766355140175E-2</v>
      </c>
      <c r="M63" s="245">
        <v>9.8074766355140175E-2</v>
      </c>
      <c r="N63" s="245">
        <v>9.8074766355140175E-2</v>
      </c>
      <c r="O63" s="245">
        <v>9.8074766355140175E-2</v>
      </c>
      <c r="P63" s="245">
        <v>9.8074766355140175E-2</v>
      </c>
      <c r="Q63" s="245">
        <v>9.8074766355140175E-2</v>
      </c>
      <c r="R63" s="245">
        <v>9.8074766355140175E-2</v>
      </c>
      <c r="S63" s="245">
        <v>9.6754529115744059E-2</v>
      </c>
      <c r="T63" s="245">
        <v>9.5434291876347943E-2</v>
      </c>
      <c r="U63" s="245">
        <v>9.4114054636951827E-2</v>
      </c>
      <c r="V63" s="245">
        <v>9.2793817397555711E-2</v>
      </c>
      <c r="W63" s="245">
        <v>9.1473580158159595E-2</v>
      </c>
      <c r="X63" s="245">
        <v>9.0153342918763479E-2</v>
      </c>
      <c r="Y63" s="245">
        <v>8.8833105679367363E-2</v>
      </c>
      <c r="Z63" s="245">
        <v>8.7512868439971248E-2</v>
      </c>
      <c r="AA63" s="245">
        <v>8.6192631200575132E-2</v>
      </c>
      <c r="AB63" s="245">
        <v>8.4872393961179016E-2</v>
      </c>
      <c r="AC63" s="245">
        <v>8.35521567217829E-2</v>
      </c>
      <c r="AD63" s="245">
        <v>8.2231919482386784E-2</v>
      </c>
      <c r="AE63" s="245">
        <v>8.0911682242990668E-2</v>
      </c>
      <c r="AF63" s="245">
        <v>7.9591445003594552E-2</v>
      </c>
      <c r="AG63" s="245">
        <v>7.8271207764198436E-2</v>
      </c>
      <c r="AH63" s="245">
        <v>7.695097052480232E-2</v>
      </c>
      <c r="AI63" s="245">
        <v>7.5630733285406204E-2</v>
      </c>
      <c r="AJ63" s="245">
        <v>7.4310496046010088E-2</v>
      </c>
      <c r="AK63" s="245">
        <v>7.2990258806613972E-2</v>
      </c>
      <c r="AL63" s="245">
        <v>7.1670021567217856E-2</v>
      </c>
      <c r="AM63" s="245">
        <v>7.0349784327821741E-2</v>
      </c>
      <c r="AN63" s="245">
        <v>6.9029547088425625E-2</v>
      </c>
      <c r="AO63" s="245">
        <v>6.7709309849029509E-2</v>
      </c>
      <c r="AP63" s="245">
        <v>6.6389072609633393E-2</v>
      </c>
      <c r="AQ63" s="245">
        <v>6.5068835370237277E-2</v>
      </c>
    </row>
    <row r="64" spans="1:43" x14ac:dyDescent="0.3">
      <c r="A64" s="245" t="s">
        <v>10</v>
      </c>
      <c r="B64" s="245" t="s">
        <v>342</v>
      </c>
      <c r="C64" s="245" t="s">
        <v>433</v>
      </c>
      <c r="D64" s="245"/>
      <c r="E64" s="245" t="s">
        <v>7</v>
      </c>
      <c r="F64" s="245" t="s">
        <v>221</v>
      </c>
      <c r="G64" s="245" t="s">
        <v>222</v>
      </c>
      <c r="H64" s="245"/>
      <c r="I64" s="245"/>
      <c r="J64" s="245"/>
      <c r="K64" s="245">
        <v>2.025868725868726E-2</v>
      </c>
      <c r="L64" s="245">
        <v>2.025868725868726E-2</v>
      </c>
      <c r="M64" s="245">
        <v>2.025868725868726E-2</v>
      </c>
      <c r="N64" s="245">
        <v>2.025868725868726E-2</v>
      </c>
      <c r="O64" s="245">
        <v>2.025868725868726E-2</v>
      </c>
      <c r="P64" s="245">
        <v>2.025868725868726E-2</v>
      </c>
      <c r="Q64" s="245">
        <v>2.025868725868726E-2</v>
      </c>
      <c r="R64" s="245">
        <v>2.025868725868726E-2</v>
      </c>
      <c r="S64" s="245">
        <v>1.9985974160974161E-2</v>
      </c>
      <c r="T64" s="245">
        <v>1.9713261063261062E-2</v>
      </c>
      <c r="U64" s="245">
        <v>1.9440547965547963E-2</v>
      </c>
      <c r="V64" s="245">
        <v>1.9167834867834865E-2</v>
      </c>
      <c r="W64" s="245">
        <v>1.8895121770121766E-2</v>
      </c>
      <c r="X64" s="245">
        <v>1.8622408672408667E-2</v>
      </c>
      <c r="Y64" s="245">
        <v>1.8349695574695568E-2</v>
      </c>
      <c r="Z64" s="245">
        <v>1.8076982476982469E-2</v>
      </c>
      <c r="AA64" s="245">
        <v>1.780426937926937E-2</v>
      </c>
      <c r="AB64" s="245">
        <v>1.7531556281556272E-2</v>
      </c>
      <c r="AC64" s="245">
        <v>1.7258843183843173E-2</v>
      </c>
      <c r="AD64" s="245">
        <v>1.6986130086130074E-2</v>
      </c>
      <c r="AE64" s="245">
        <v>1.6713416988416975E-2</v>
      </c>
      <c r="AF64" s="245">
        <v>1.6440703890703876E-2</v>
      </c>
      <c r="AG64" s="245">
        <v>1.6167990792990777E-2</v>
      </c>
      <c r="AH64" s="245">
        <v>1.5895277695277679E-2</v>
      </c>
      <c r="AI64" s="245">
        <v>1.5622564597564581E-2</v>
      </c>
      <c r="AJ64" s="245">
        <v>1.5349851499851484E-2</v>
      </c>
      <c r="AK64" s="245">
        <v>1.5077138402138387E-2</v>
      </c>
      <c r="AL64" s="245">
        <v>1.480442530442529E-2</v>
      </c>
      <c r="AM64" s="245">
        <v>1.4531712206712193E-2</v>
      </c>
      <c r="AN64" s="245">
        <v>1.4258999108999096E-2</v>
      </c>
      <c r="AO64" s="245">
        <v>1.3986286011285999E-2</v>
      </c>
      <c r="AP64" s="245">
        <v>1.3713572913572902E-2</v>
      </c>
      <c r="AQ64" s="245">
        <v>1.3440859815859805E-2</v>
      </c>
    </row>
    <row r="65" spans="1:43" x14ac:dyDescent="0.3">
      <c r="A65" s="245" t="s">
        <v>10</v>
      </c>
      <c r="B65" s="245" t="s">
        <v>342</v>
      </c>
      <c r="C65" s="245" t="s">
        <v>434</v>
      </c>
      <c r="D65" s="245"/>
      <c r="E65" s="245" t="s">
        <v>7</v>
      </c>
      <c r="F65" s="245" t="s">
        <v>221</v>
      </c>
      <c r="G65" s="245" t="s">
        <v>222</v>
      </c>
      <c r="H65" s="245"/>
      <c r="I65" s="245"/>
      <c r="J65" s="245"/>
      <c r="K65" s="245">
        <v>0.49971428571428572</v>
      </c>
      <c r="L65" s="245">
        <v>0.49971428571428572</v>
      </c>
      <c r="M65" s="245">
        <v>0.49971428571428572</v>
      </c>
      <c r="N65" s="245">
        <v>0.49971428571428572</v>
      </c>
      <c r="O65" s="245">
        <v>0.49971428571428572</v>
      </c>
      <c r="P65" s="245">
        <v>0.49971428571428572</v>
      </c>
      <c r="Q65" s="245">
        <v>0.49971428571428572</v>
      </c>
      <c r="R65" s="245">
        <v>0.49971428571428572</v>
      </c>
      <c r="S65" s="245">
        <v>0.49298736263736265</v>
      </c>
      <c r="T65" s="245">
        <v>0.48626043956043957</v>
      </c>
      <c r="U65" s="245">
        <v>0.4795335164835165</v>
      </c>
      <c r="V65" s="245">
        <v>0.47280659340659342</v>
      </c>
      <c r="W65" s="245">
        <v>0.46607967032967035</v>
      </c>
      <c r="X65" s="245">
        <v>0.45935274725274727</v>
      </c>
      <c r="Y65" s="245">
        <v>0.4526258241758242</v>
      </c>
      <c r="Z65" s="245">
        <v>0.44589890109890112</v>
      </c>
      <c r="AA65" s="245">
        <v>0.43917197802197805</v>
      </c>
      <c r="AB65" s="245">
        <v>0.43244505494505497</v>
      </c>
      <c r="AC65" s="245">
        <v>0.4257181318681319</v>
      </c>
      <c r="AD65" s="245">
        <v>0.41899120879120882</v>
      </c>
      <c r="AE65" s="245">
        <v>0.41226428571428575</v>
      </c>
      <c r="AF65" s="245">
        <v>0.40553736263736267</v>
      </c>
      <c r="AG65" s="245">
        <v>0.3988104395604396</v>
      </c>
      <c r="AH65" s="245">
        <v>0.39208351648351653</v>
      </c>
      <c r="AI65" s="245">
        <v>0.38535659340659345</v>
      </c>
      <c r="AJ65" s="245">
        <v>0.37862967032967038</v>
      </c>
      <c r="AK65" s="245">
        <v>0.3719027472527473</v>
      </c>
      <c r="AL65" s="245">
        <v>0.36517582417582423</v>
      </c>
      <c r="AM65" s="245">
        <v>0.35844890109890115</v>
      </c>
      <c r="AN65" s="245">
        <v>0.35172197802197808</v>
      </c>
      <c r="AO65" s="245">
        <v>0.344995054945055</v>
      </c>
      <c r="AP65" s="245">
        <v>0.33826813186813193</v>
      </c>
      <c r="AQ65" s="245">
        <v>0.33154120879120885</v>
      </c>
    </row>
    <row r="66" spans="1:43" x14ac:dyDescent="0.3">
      <c r="A66" s="245" t="s">
        <v>10</v>
      </c>
      <c r="B66" s="245" t="s">
        <v>342</v>
      </c>
      <c r="C66" s="245" t="s">
        <v>435</v>
      </c>
      <c r="D66" s="245"/>
      <c r="E66" s="245" t="s">
        <v>7</v>
      </c>
      <c r="F66" s="245" t="s">
        <v>221</v>
      </c>
      <c r="G66" s="245" t="s">
        <v>222</v>
      </c>
      <c r="H66" s="245"/>
      <c r="I66" s="245"/>
      <c r="J66" s="245"/>
      <c r="K66" s="245">
        <v>7.5496402877697821E-2</v>
      </c>
      <c r="L66" s="245">
        <v>7.5496402877697821E-2</v>
      </c>
      <c r="M66" s="245">
        <v>7.5496402877697821E-2</v>
      </c>
      <c r="N66" s="245">
        <v>7.5496402877697821E-2</v>
      </c>
      <c r="O66" s="245">
        <v>7.5496402877697821E-2</v>
      </c>
      <c r="P66" s="245">
        <v>7.5496402877697821E-2</v>
      </c>
      <c r="Q66" s="245">
        <v>7.5496402877697821E-2</v>
      </c>
      <c r="R66" s="245">
        <v>7.5496402877697821E-2</v>
      </c>
      <c r="S66" s="245">
        <v>7.448010514665189E-2</v>
      </c>
      <c r="T66" s="245">
        <v>7.3463807415605958E-2</v>
      </c>
      <c r="U66" s="245">
        <v>7.2447509684560027E-2</v>
      </c>
      <c r="V66" s="245">
        <v>7.1431211953514095E-2</v>
      </c>
      <c r="W66" s="245">
        <v>7.0414914222468164E-2</v>
      </c>
      <c r="X66" s="245">
        <v>6.9398616491422233E-2</v>
      </c>
      <c r="Y66" s="245">
        <v>6.8382318760376301E-2</v>
      </c>
      <c r="Z66" s="245">
        <v>6.736602102933037E-2</v>
      </c>
      <c r="AA66" s="245">
        <v>6.6349723298284438E-2</v>
      </c>
      <c r="AB66" s="245">
        <v>6.5333425567238507E-2</v>
      </c>
      <c r="AC66" s="245">
        <v>6.4317127836192575E-2</v>
      </c>
      <c r="AD66" s="245">
        <v>6.3300830105146644E-2</v>
      </c>
      <c r="AE66" s="245">
        <v>6.2284532374100712E-2</v>
      </c>
      <c r="AF66" s="245">
        <v>6.1268234643054781E-2</v>
      </c>
      <c r="AG66" s="245">
        <v>6.0251936912008849E-2</v>
      </c>
      <c r="AH66" s="245">
        <v>5.9235639180962918E-2</v>
      </c>
      <c r="AI66" s="245">
        <v>5.8219341449916986E-2</v>
      </c>
      <c r="AJ66" s="245">
        <v>5.7203043718871055E-2</v>
      </c>
      <c r="AK66" s="245">
        <v>5.6186745987825124E-2</v>
      </c>
      <c r="AL66" s="245">
        <v>5.5170448256779192E-2</v>
      </c>
      <c r="AM66" s="245">
        <v>5.4154150525733261E-2</v>
      </c>
      <c r="AN66" s="245">
        <v>5.3137852794687329E-2</v>
      </c>
      <c r="AO66" s="245">
        <v>5.2121555063641398E-2</v>
      </c>
      <c r="AP66" s="245">
        <v>5.1105257332595466E-2</v>
      </c>
      <c r="AQ66" s="245">
        <v>5.0088959601549535E-2</v>
      </c>
    </row>
    <row r="67" spans="1:43" x14ac:dyDescent="0.3">
      <c r="A67" s="245" t="s">
        <v>10</v>
      </c>
      <c r="B67" s="245" t="s">
        <v>342</v>
      </c>
      <c r="C67" s="245" t="s">
        <v>436</v>
      </c>
      <c r="D67" s="245"/>
      <c r="E67" s="245" t="s">
        <v>7</v>
      </c>
      <c r="F67" s="245" t="s">
        <v>221</v>
      </c>
      <c r="G67" s="245" t="s">
        <v>222</v>
      </c>
      <c r="H67" s="245"/>
      <c r="I67" s="245"/>
      <c r="J67" s="245"/>
      <c r="K67" s="245">
        <v>0.1566268656716418</v>
      </c>
      <c r="L67" s="245">
        <v>0.1566268656716418</v>
      </c>
      <c r="M67" s="245">
        <v>0.1566268656716418</v>
      </c>
      <c r="N67" s="245">
        <v>0.1566268656716418</v>
      </c>
      <c r="O67" s="245">
        <v>0.1566268656716418</v>
      </c>
      <c r="P67" s="245">
        <v>0.1566268656716418</v>
      </c>
      <c r="Q67" s="245">
        <v>0.1566268656716418</v>
      </c>
      <c r="R67" s="245">
        <v>0.1566268656716418</v>
      </c>
      <c r="S67" s="245">
        <v>0.15451842709529279</v>
      </c>
      <c r="T67" s="245">
        <v>0.15240998851894377</v>
      </c>
      <c r="U67" s="245">
        <v>0.15030154994259476</v>
      </c>
      <c r="V67" s="245">
        <v>0.14819311136624574</v>
      </c>
      <c r="W67" s="245">
        <v>0.14608467278989673</v>
      </c>
      <c r="X67" s="245">
        <v>0.14397623421354772</v>
      </c>
      <c r="Y67" s="245">
        <v>0.1418677956371987</v>
      </c>
      <c r="Z67" s="245">
        <v>0.13975935706084969</v>
      </c>
      <c r="AA67" s="245">
        <v>0.13765091848450067</v>
      </c>
      <c r="AB67" s="245">
        <v>0.13554247990815166</v>
      </c>
      <c r="AC67" s="245">
        <v>0.13343404133180264</v>
      </c>
      <c r="AD67" s="245">
        <v>0.13132560275545363</v>
      </c>
      <c r="AE67" s="245">
        <v>0.12921716417910462</v>
      </c>
      <c r="AF67" s="245">
        <v>0.1271087256027556</v>
      </c>
      <c r="AG67" s="245">
        <v>0.12500028702640659</v>
      </c>
      <c r="AH67" s="245">
        <v>0.12289184845005756</v>
      </c>
      <c r="AI67" s="245">
        <v>0.12078340987370853</v>
      </c>
      <c r="AJ67" s="245">
        <v>0.1186749712973595</v>
      </c>
      <c r="AK67" s="245">
        <v>0.11656653272101047</v>
      </c>
      <c r="AL67" s="245">
        <v>0.11445809414466145</v>
      </c>
      <c r="AM67" s="245">
        <v>0.11234965556831242</v>
      </c>
      <c r="AN67" s="245">
        <v>0.11024121699196339</v>
      </c>
      <c r="AO67" s="245">
        <v>0.10813277841561436</v>
      </c>
      <c r="AP67" s="245">
        <v>0.10602433983926533</v>
      </c>
      <c r="AQ67" s="245">
        <v>0.1039159012629163</v>
      </c>
    </row>
    <row r="68" spans="1:43" x14ac:dyDescent="0.3">
      <c r="A68" s="245" t="s">
        <v>10</v>
      </c>
      <c r="B68" s="245" t="s">
        <v>342</v>
      </c>
      <c r="C68" s="294" t="s">
        <v>439</v>
      </c>
      <c r="D68" s="245"/>
      <c r="E68" s="245" t="s">
        <v>7</v>
      </c>
      <c r="F68" s="245" t="s">
        <v>221</v>
      </c>
      <c r="G68" s="245" t="s">
        <v>222</v>
      </c>
      <c r="H68" s="245"/>
      <c r="I68" s="245"/>
      <c r="J68" s="245"/>
      <c r="K68" s="245">
        <v>0.86822601707684577</v>
      </c>
      <c r="L68" s="245">
        <v>0.86822601707684577</v>
      </c>
      <c r="M68" s="245">
        <v>0.86822601707684577</v>
      </c>
      <c r="N68" s="245">
        <v>0.86822601707684577</v>
      </c>
      <c r="O68" s="245">
        <v>0.86822601707684577</v>
      </c>
      <c r="P68" s="245">
        <v>0.86822601707684577</v>
      </c>
      <c r="Q68" s="245">
        <v>0.86822601707684577</v>
      </c>
      <c r="R68" s="245">
        <v>0.86822601707684577</v>
      </c>
      <c r="S68" s="245">
        <v>0.85653835915465748</v>
      </c>
      <c r="T68" s="245">
        <v>0.84485070123246919</v>
      </c>
      <c r="U68" s="245">
        <v>0.8331630433102809</v>
      </c>
      <c r="V68" s="245">
        <v>0.82147538538809262</v>
      </c>
      <c r="W68" s="245">
        <v>0.80978772746590433</v>
      </c>
      <c r="X68" s="245">
        <v>0.79810006954371604</v>
      </c>
      <c r="Y68" s="245">
        <v>0.78641241162152775</v>
      </c>
      <c r="Z68" s="245">
        <v>0.77472475369933946</v>
      </c>
      <c r="AA68" s="245">
        <v>0.76303709577715118</v>
      </c>
      <c r="AB68" s="245">
        <v>0.75134943785496289</v>
      </c>
      <c r="AC68" s="245">
        <v>0.7396617799327746</v>
      </c>
      <c r="AD68" s="245">
        <v>0.72797412201058631</v>
      </c>
      <c r="AE68" s="245">
        <v>0.71628646408839802</v>
      </c>
      <c r="AF68" s="245">
        <v>0.70459880616620973</v>
      </c>
      <c r="AG68" s="245">
        <v>0.69291114824402145</v>
      </c>
      <c r="AH68" s="245">
        <v>0.68122349032183316</v>
      </c>
      <c r="AI68" s="245">
        <v>0.66953583239964487</v>
      </c>
      <c r="AJ68" s="245">
        <v>0.65784817447745658</v>
      </c>
      <c r="AK68" s="245">
        <v>0.64616051655526829</v>
      </c>
      <c r="AL68" s="245">
        <v>0.63447285863308001</v>
      </c>
      <c r="AM68" s="245">
        <v>0.62278520071089172</v>
      </c>
      <c r="AN68" s="245">
        <v>0.61109754278870343</v>
      </c>
      <c r="AO68" s="245">
        <v>0.59940988486651514</v>
      </c>
      <c r="AP68" s="245">
        <v>0.58772222694432685</v>
      </c>
      <c r="AQ68" s="245">
        <v>0.57603456902213857</v>
      </c>
    </row>
    <row r="69" spans="1:43" x14ac:dyDescent="0.3">
      <c r="A69" s="245" t="s">
        <v>10</v>
      </c>
      <c r="B69" s="245" t="s">
        <v>342</v>
      </c>
      <c r="C69" s="294" t="s">
        <v>440</v>
      </c>
      <c r="D69" s="245"/>
      <c r="E69" s="245" t="s">
        <v>7</v>
      </c>
      <c r="F69" s="245" t="s">
        <v>221</v>
      </c>
      <c r="G69" s="245" t="s">
        <v>222</v>
      </c>
      <c r="H69" s="245"/>
      <c r="I69" s="245"/>
      <c r="J69" s="245"/>
      <c r="K69" s="245">
        <v>0.58299999999999996</v>
      </c>
      <c r="L69" s="245">
        <v>0.58299999999999996</v>
      </c>
      <c r="M69" s="245">
        <v>0.58299999999999996</v>
      </c>
      <c r="N69" s="245">
        <v>0.58299999999999996</v>
      </c>
      <c r="O69" s="245">
        <v>0.58299999999999996</v>
      </c>
      <c r="P69" s="245">
        <v>0.58299999999999996</v>
      </c>
      <c r="Q69" s="245">
        <v>0.58299999999999996</v>
      </c>
      <c r="R69" s="245">
        <v>0.58299999999999996</v>
      </c>
      <c r="S69" s="245">
        <v>0.57515192307692309</v>
      </c>
      <c r="T69" s="245">
        <v>0.56730384615384621</v>
      </c>
      <c r="U69" s="245">
        <v>0.55945576923076934</v>
      </c>
      <c r="V69" s="245">
        <v>0.55160769230769247</v>
      </c>
      <c r="W69" s="245">
        <v>0.54375961538461559</v>
      </c>
      <c r="X69" s="245">
        <v>0.53591153846153872</v>
      </c>
      <c r="Y69" s="245">
        <v>0.52806346153846184</v>
      </c>
      <c r="Z69" s="245">
        <v>0.52021538461538497</v>
      </c>
      <c r="AA69" s="245">
        <v>0.51236730769230809</v>
      </c>
      <c r="AB69" s="245">
        <v>0.50451923076923122</v>
      </c>
      <c r="AC69" s="245">
        <v>0.49667115384615429</v>
      </c>
      <c r="AD69" s="245">
        <v>0.48882307692307736</v>
      </c>
      <c r="AE69" s="245">
        <v>0.48097500000000043</v>
      </c>
      <c r="AF69" s="245">
        <v>0.4731269230769235</v>
      </c>
      <c r="AG69" s="245">
        <v>0.46527884615384657</v>
      </c>
      <c r="AH69" s="245">
        <v>0.45743076923076964</v>
      </c>
      <c r="AI69" s="245">
        <v>0.44958269230769271</v>
      </c>
      <c r="AJ69" s="245">
        <v>0.44173461538461578</v>
      </c>
      <c r="AK69" s="245">
        <v>0.43388653846153885</v>
      </c>
      <c r="AL69" s="245">
        <v>0.42603846153846192</v>
      </c>
      <c r="AM69" s="245">
        <v>0.41819038461538499</v>
      </c>
      <c r="AN69" s="245">
        <v>0.41034230769230806</v>
      </c>
      <c r="AO69" s="245">
        <v>0.40249423076923113</v>
      </c>
      <c r="AP69" s="245">
        <v>0.3946461538461542</v>
      </c>
      <c r="AQ69" s="245">
        <v>0.38679807692307727</v>
      </c>
    </row>
    <row r="70" spans="1:43" x14ac:dyDescent="0.3">
      <c r="A70" s="245" t="s">
        <v>10</v>
      </c>
      <c r="B70" s="245" t="s">
        <v>342</v>
      </c>
      <c r="C70" s="294" t="s">
        <v>441</v>
      </c>
      <c r="D70" s="245"/>
      <c r="E70" s="245" t="s">
        <v>7</v>
      </c>
      <c r="F70" s="245" t="s">
        <v>221</v>
      </c>
      <c r="G70" s="245" t="s">
        <v>222</v>
      </c>
      <c r="H70" s="245"/>
      <c r="I70" s="245"/>
      <c r="J70" s="245"/>
      <c r="K70" s="245">
        <v>8.4629032258064493E-2</v>
      </c>
      <c r="L70" s="245">
        <v>8.4629032258064493E-2</v>
      </c>
      <c r="M70" s="245">
        <v>8.4629032258064493E-2</v>
      </c>
      <c r="N70" s="245">
        <v>8.4629032258064493E-2</v>
      </c>
      <c r="O70" s="245">
        <v>8.4629032258064493E-2</v>
      </c>
      <c r="P70" s="245">
        <v>8.4629032258064493E-2</v>
      </c>
      <c r="Q70" s="245">
        <v>8.4629032258064493E-2</v>
      </c>
      <c r="R70" s="245">
        <v>8.4629032258064493E-2</v>
      </c>
      <c r="S70" s="245">
        <v>8.3489795285359783E-2</v>
      </c>
      <c r="T70" s="245">
        <v>8.2350558312655073E-2</v>
      </c>
      <c r="U70" s="245">
        <v>8.1211321339950363E-2</v>
      </c>
      <c r="V70" s="245">
        <v>8.0072084367245652E-2</v>
      </c>
      <c r="W70" s="245">
        <v>7.8932847394540942E-2</v>
      </c>
      <c r="X70" s="245">
        <v>7.7793610421836232E-2</v>
      </c>
      <c r="Y70" s="245">
        <v>7.6654373449131522E-2</v>
      </c>
      <c r="Z70" s="245">
        <v>7.5515136476426811E-2</v>
      </c>
      <c r="AA70" s="245">
        <v>7.4375899503722101E-2</v>
      </c>
      <c r="AB70" s="245">
        <v>7.3236662531017391E-2</v>
      </c>
      <c r="AC70" s="245">
        <v>7.2097425558312681E-2</v>
      </c>
      <c r="AD70" s="245">
        <v>7.095818858560797E-2</v>
      </c>
      <c r="AE70" s="245">
        <v>6.981895161290326E-2</v>
      </c>
      <c r="AF70" s="245">
        <v>6.867971464019855E-2</v>
      </c>
      <c r="AG70" s="245">
        <v>6.754047766749384E-2</v>
      </c>
      <c r="AH70" s="245">
        <v>6.6401240694789129E-2</v>
      </c>
      <c r="AI70" s="245">
        <v>6.5262003722084419E-2</v>
      </c>
      <c r="AJ70" s="245">
        <v>6.4122766749379709E-2</v>
      </c>
      <c r="AK70" s="245">
        <v>6.2983529776674999E-2</v>
      </c>
      <c r="AL70" s="245">
        <v>6.1844292803970281E-2</v>
      </c>
      <c r="AM70" s="245">
        <v>6.0705055831265564E-2</v>
      </c>
      <c r="AN70" s="245">
        <v>5.9565818858560847E-2</v>
      </c>
      <c r="AO70" s="245">
        <v>5.842658188585613E-2</v>
      </c>
      <c r="AP70" s="245">
        <v>5.7287344913151413E-2</v>
      </c>
      <c r="AQ70" s="245">
        <v>5.6148107940446695E-2</v>
      </c>
    </row>
    <row r="71" spans="1:43" x14ac:dyDescent="0.3">
      <c r="A71" s="245" t="s">
        <v>10</v>
      </c>
      <c r="B71" s="245" t="s">
        <v>342</v>
      </c>
      <c r="C71" s="294" t="s">
        <v>442</v>
      </c>
      <c r="D71" s="245"/>
      <c r="E71" s="245" t="s">
        <v>7</v>
      </c>
      <c r="F71" s="245" t="s">
        <v>221</v>
      </c>
      <c r="G71" s="245" t="s">
        <v>222</v>
      </c>
      <c r="H71" s="245"/>
      <c r="I71" s="245"/>
      <c r="J71" s="245"/>
      <c r="K71" s="245">
        <v>1.869921596578759</v>
      </c>
      <c r="L71" s="245">
        <v>1.869921596578759</v>
      </c>
      <c r="M71" s="245">
        <v>1.869921596578759</v>
      </c>
      <c r="N71" s="245">
        <v>1.869921596578759</v>
      </c>
      <c r="O71" s="245">
        <v>1.869921596578759</v>
      </c>
      <c r="P71" s="245">
        <v>1.869921596578759</v>
      </c>
      <c r="Q71" s="245">
        <v>1.869921596578759</v>
      </c>
      <c r="R71" s="245">
        <v>1.869921596578759</v>
      </c>
      <c r="S71" s="245">
        <v>1.6447495750863528</v>
      </c>
      <c r="T71" s="245">
        <v>1.4195775535939466</v>
      </c>
      <c r="U71" s="245">
        <v>1.1944055321015403</v>
      </c>
      <c r="V71" s="245">
        <v>0.9692335106091341</v>
      </c>
      <c r="W71" s="245">
        <v>0.74406148911672765</v>
      </c>
      <c r="X71" s="245">
        <v>0.5188894676243212</v>
      </c>
      <c r="Y71" s="245">
        <v>0.29371744613191481</v>
      </c>
      <c r="Z71" s="245">
        <v>6.8545424639508412E-2</v>
      </c>
      <c r="AA71" s="245">
        <v>-0.15662659685289798</v>
      </c>
      <c r="AB71" s="245">
        <v>-0.38179861834530437</v>
      </c>
      <c r="AC71" s="245">
        <v>-0.60697063983771082</v>
      </c>
      <c r="AD71" s="245">
        <v>-0.83214266133011727</v>
      </c>
      <c r="AE71" s="245">
        <v>-1.0573146828225237</v>
      </c>
      <c r="AF71" s="245">
        <v>-1.2824867043149299</v>
      </c>
      <c r="AG71" s="245">
        <v>-1.5076587258073362</v>
      </c>
      <c r="AH71" s="245">
        <v>-1.7328307472997424</v>
      </c>
      <c r="AI71" s="245">
        <v>-1.9580027687921486</v>
      </c>
      <c r="AJ71" s="245">
        <v>-2.1831747902845549</v>
      </c>
      <c r="AK71" s="245">
        <v>-2.4083468117769615</v>
      </c>
      <c r="AL71" s="245">
        <v>-2.6335188332693682</v>
      </c>
      <c r="AM71" s="245">
        <v>-2.8586908547617749</v>
      </c>
      <c r="AN71" s="245">
        <v>-3.0838628762541815</v>
      </c>
      <c r="AO71" s="245">
        <v>-3.3090348977465882</v>
      </c>
      <c r="AP71" s="245">
        <v>-3.5342069192389949</v>
      </c>
      <c r="AQ71" s="245">
        <v>-3.7593789407314016</v>
      </c>
    </row>
    <row r="72" spans="1:43" x14ac:dyDescent="0.3">
      <c r="A72" s="245" t="s">
        <v>10</v>
      </c>
      <c r="B72" s="245" t="s">
        <v>342</v>
      </c>
      <c r="C72" s="299" t="s">
        <v>443</v>
      </c>
      <c r="D72" s="245"/>
      <c r="E72" s="245" t="s">
        <v>7</v>
      </c>
      <c r="F72" s="245" t="s">
        <v>221</v>
      </c>
      <c r="G72" s="245" t="s">
        <v>222</v>
      </c>
      <c r="H72" s="245"/>
      <c r="I72" s="245"/>
      <c r="J72" s="245"/>
      <c r="K72" s="245">
        <v>1.31175</v>
      </c>
      <c r="L72" s="245">
        <v>1.31175</v>
      </c>
      <c r="M72" s="245">
        <v>1.31175</v>
      </c>
      <c r="N72" s="245">
        <v>1.31175</v>
      </c>
      <c r="O72" s="245">
        <v>1.31175</v>
      </c>
      <c r="P72" s="245">
        <v>1.31175</v>
      </c>
      <c r="Q72" s="245">
        <v>1.31175</v>
      </c>
      <c r="R72" s="245">
        <v>1.31175</v>
      </c>
      <c r="S72" s="245">
        <v>0.794091826923077</v>
      </c>
      <c r="T72" s="245">
        <v>0.27643365384615393</v>
      </c>
      <c r="U72" s="245">
        <v>-0.24122451923076915</v>
      </c>
      <c r="V72" s="245">
        <v>-0.75888269230769223</v>
      </c>
      <c r="W72" s="245">
        <v>-1.2765408653846153</v>
      </c>
      <c r="X72" s="245">
        <v>-1.7941990384615383</v>
      </c>
      <c r="Y72" s="245">
        <v>-2.3118572115384612</v>
      </c>
      <c r="Z72" s="245">
        <v>-2.8295153846153842</v>
      </c>
      <c r="AA72" s="245">
        <v>-3.3471735576923072</v>
      </c>
      <c r="AB72" s="245">
        <v>-3.8648317307692301</v>
      </c>
      <c r="AC72" s="245">
        <v>-4.3824899038461531</v>
      </c>
      <c r="AD72" s="245">
        <v>-4.9001480769230765</v>
      </c>
      <c r="AE72" s="245">
        <v>-5.4178062499999999</v>
      </c>
      <c r="AF72" s="245">
        <v>-5.9354644230769233</v>
      </c>
      <c r="AG72" s="245">
        <v>-6.4531225961538468</v>
      </c>
      <c r="AH72" s="245">
        <v>-6.9707807692307702</v>
      </c>
      <c r="AI72" s="245">
        <v>-7.4884389423076936</v>
      </c>
      <c r="AJ72" s="245">
        <v>-8.0060971153846161</v>
      </c>
      <c r="AK72" s="245">
        <v>-8.5237552884615386</v>
      </c>
      <c r="AL72" s="245">
        <v>-9.0414134615384611</v>
      </c>
      <c r="AM72" s="245">
        <v>-9.5590716346153837</v>
      </c>
      <c r="AN72" s="245">
        <v>-10.076729807692306</v>
      </c>
      <c r="AO72" s="245">
        <v>-10.594387980769229</v>
      </c>
      <c r="AP72" s="245">
        <v>-11.112046153846151</v>
      </c>
      <c r="AQ72" s="245">
        <v>-11.629704326923074</v>
      </c>
    </row>
    <row r="73" spans="1:43" x14ac:dyDescent="0.3">
      <c r="A73" s="245" t="s">
        <v>10</v>
      </c>
      <c r="B73" s="245" t="s">
        <v>342</v>
      </c>
      <c r="C73" s="294" t="s">
        <v>444</v>
      </c>
      <c r="D73" s="245"/>
      <c r="E73" s="245" t="s">
        <v>7</v>
      </c>
      <c r="F73" s="245" t="s">
        <v>221</v>
      </c>
      <c r="G73" s="245" t="s">
        <v>222</v>
      </c>
      <c r="H73" s="245"/>
      <c r="I73" s="245"/>
      <c r="J73" s="245"/>
      <c r="K73" s="245">
        <v>0.12955555555555553</v>
      </c>
      <c r="L73" s="245">
        <v>0.12955555555555553</v>
      </c>
      <c r="M73" s="245">
        <v>0.12955555555555553</v>
      </c>
      <c r="N73" s="245">
        <v>0.12955555555555553</v>
      </c>
      <c r="O73" s="245">
        <v>0.12955555555555553</v>
      </c>
      <c r="P73" s="245">
        <v>0.12955555555555553</v>
      </c>
      <c r="Q73" s="245">
        <v>0.12955555555555553</v>
      </c>
      <c r="R73" s="245">
        <v>0.12955555555555553</v>
      </c>
      <c r="S73" s="245">
        <v>0.12781153846153845</v>
      </c>
      <c r="T73" s="245">
        <v>0.12606752136752136</v>
      </c>
      <c r="U73" s="245">
        <v>0.12432350427350426</v>
      </c>
      <c r="V73" s="245">
        <v>0.12257948717948716</v>
      </c>
      <c r="W73" s="245">
        <v>0.12083547008547006</v>
      </c>
      <c r="X73" s="245">
        <v>0.11909145299145296</v>
      </c>
      <c r="Y73" s="245">
        <v>0.11734743589743586</v>
      </c>
      <c r="Z73" s="245">
        <v>0.11560341880341876</v>
      </c>
      <c r="AA73" s="245">
        <v>0.11385940170940166</v>
      </c>
      <c r="AB73" s="245">
        <v>0.11211538461538456</v>
      </c>
      <c r="AC73" s="245">
        <v>0.11037136752136746</v>
      </c>
      <c r="AD73" s="245">
        <v>0.10862735042735036</v>
      </c>
      <c r="AE73" s="245">
        <v>0.10688333333333326</v>
      </c>
      <c r="AF73" s="245">
        <v>0.10513931623931616</v>
      </c>
      <c r="AG73" s="245">
        <v>0.10339529914529906</v>
      </c>
      <c r="AH73" s="245">
        <v>0.10165128205128196</v>
      </c>
      <c r="AI73" s="245">
        <v>9.990726495726486E-2</v>
      </c>
      <c r="AJ73" s="245">
        <v>9.816324786324776E-2</v>
      </c>
      <c r="AK73" s="245">
        <v>9.641923076923066E-2</v>
      </c>
      <c r="AL73" s="245">
        <v>9.467521367521356E-2</v>
      </c>
      <c r="AM73" s="245">
        <v>9.293119658119646E-2</v>
      </c>
      <c r="AN73" s="245">
        <v>9.118717948717936E-2</v>
      </c>
      <c r="AO73" s="245">
        <v>8.9443162393162259E-2</v>
      </c>
      <c r="AP73" s="245">
        <v>8.7699145299145159E-2</v>
      </c>
      <c r="AQ73" s="245">
        <v>8.5955128205128059E-2</v>
      </c>
    </row>
    <row r="74" spans="1:43" x14ac:dyDescent="0.3">
      <c r="A74" s="245" t="s">
        <v>10</v>
      </c>
      <c r="B74" s="245" t="s">
        <v>342</v>
      </c>
      <c r="C74" s="294" t="s">
        <v>445</v>
      </c>
      <c r="D74" s="245"/>
      <c r="E74" s="245" t="s">
        <v>7</v>
      </c>
      <c r="F74" s="245" t="s">
        <v>221</v>
      </c>
      <c r="G74" s="245" t="s">
        <v>222</v>
      </c>
      <c r="H74" s="245"/>
      <c r="I74" s="245"/>
      <c r="J74" s="245"/>
      <c r="K74" s="245">
        <v>9.8074766355140175E-2</v>
      </c>
      <c r="L74" s="245">
        <v>9.8074766355140175E-2</v>
      </c>
      <c r="M74" s="245">
        <v>9.8074766355140175E-2</v>
      </c>
      <c r="N74" s="245">
        <v>9.8074766355140175E-2</v>
      </c>
      <c r="O74" s="245">
        <v>9.8074766355140175E-2</v>
      </c>
      <c r="P74" s="245">
        <v>9.8074766355140175E-2</v>
      </c>
      <c r="Q74" s="245">
        <v>9.8074766355140175E-2</v>
      </c>
      <c r="R74" s="245">
        <v>9.8074766355140175E-2</v>
      </c>
      <c r="S74" s="245">
        <v>9.6754529115744059E-2</v>
      </c>
      <c r="T74" s="245">
        <v>9.5434291876347943E-2</v>
      </c>
      <c r="U74" s="245">
        <v>9.4114054636951827E-2</v>
      </c>
      <c r="V74" s="245">
        <v>9.2793817397555711E-2</v>
      </c>
      <c r="W74" s="245">
        <v>9.1473580158159595E-2</v>
      </c>
      <c r="X74" s="245">
        <v>9.0153342918763479E-2</v>
      </c>
      <c r="Y74" s="245">
        <v>8.8833105679367363E-2</v>
      </c>
      <c r="Z74" s="245">
        <v>8.7512868439971248E-2</v>
      </c>
      <c r="AA74" s="245">
        <v>8.6192631200575132E-2</v>
      </c>
      <c r="AB74" s="245">
        <v>8.4872393961179016E-2</v>
      </c>
      <c r="AC74" s="245">
        <v>8.35521567217829E-2</v>
      </c>
      <c r="AD74" s="245">
        <v>8.2231919482386784E-2</v>
      </c>
      <c r="AE74" s="245">
        <v>8.0911682242990668E-2</v>
      </c>
      <c r="AF74" s="245">
        <v>7.9591445003594552E-2</v>
      </c>
      <c r="AG74" s="245">
        <v>7.8271207764198436E-2</v>
      </c>
      <c r="AH74" s="245">
        <v>7.695097052480232E-2</v>
      </c>
      <c r="AI74" s="245">
        <v>7.5630733285406204E-2</v>
      </c>
      <c r="AJ74" s="245">
        <v>7.4310496046010088E-2</v>
      </c>
      <c r="AK74" s="245">
        <v>7.2990258806613972E-2</v>
      </c>
      <c r="AL74" s="245">
        <v>7.1670021567217856E-2</v>
      </c>
      <c r="AM74" s="245">
        <v>7.0349784327821741E-2</v>
      </c>
      <c r="AN74" s="245">
        <v>6.9029547088425625E-2</v>
      </c>
      <c r="AO74" s="245">
        <v>6.7709309849029509E-2</v>
      </c>
      <c r="AP74" s="245">
        <v>6.6389072609633393E-2</v>
      </c>
      <c r="AQ74" s="245">
        <v>6.5068835370237277E-2</v>
      </c>
    </row>
    <row r="75" spans="1:43" x14ac:dyDescent="0.3">
      <c r="A75" s="245" t="s">
        <v>10</v>
      </c>
      <c r="B75" s="245" t="s">
        <v>342</v>
      </c>
      <c r="C75" s="294" t="s">
        <v>446</v>
      </c>
      <c r="D75" s="245"/>
      <c r="E75" s="245" t="s">
        <v>7</v>
      </c>
      <c r="F75" s="245" t="s">
        <v>221</v>
      </c>
      <c r="G75" s="245" t="s">
        <v>222</v>
      </c>
      <c r="H75" s="245"/>
      <c r="I75" s="245"/>
      <c r="J75" s="245"/>
      <c r="K75" s="245">
        <v>2.025868725868726E-2</v>
      </c>
      <c r="L75" s="245">
        <v>2.025868725868726E-2</v>
      </c>
      <c r="M75" s="245">
        <v>2.025868725868726E-2</v>
      </c>
      <c r="N75" s="245">
        <v>2.025868725868726E-2</v>
      </c>
      <c r="O75" s="245">
        <v>2.025868725868726E-2</v>
      </c>
      <c r="P75" s="245">
        <v>2.025868725868726E-2</v>
      </c>
      <c r="Q75" s="245">
        <v>2.025868725868726E-2</v>
      </c>
      <c r="R75" s="245">
        <v>2.025868725868726E-2</v>
      </c>
      <c r="S75" s="245">
        <v>1.9985974160974161E-2</v>
      </c>
      <c r="T75" s="245">
        <v>1.9713261063261062E-2</v>
      </c>
      <c r="U75" s="245">
        <v>1.9440547965547963E-2</v>
      </c>
      <c r="V75" s="245">
        <v>1.9167834867834865E-2</v>
      </c>
      <c r="W75" s="245">
        <v>1.8895121770121766E-2</v>
      </c>
      <c r="X75" s="245">
        <v>1.8622408672408667E-2</v>
      </c>
      <c r="Y75" s="245">
        <v>1.8349695574695568E-2</v>
      </c>
      <c r="Z75" s="245">
        <v>1.8076982476982469E-2</v>
      </c>
      <c r="AA75" s="245">
        <v>1.780426937926937E-2</v>
      </c>
      <c r="AB75" s="245">
        <v>1.7531556281556272E-2</v>
      </c>
      <c r="AC75" s="245">
        <v>1.7258843183843173E-2</v>
      </c>
      <c r="AD75" s="245">
        <v>1.6986130086130074E-2</v>
      </c>
      <c r="AE75" s="245">
        <v>1.6713416988416975E-2</v>
      </c>
      <c r="AF75" s="245">
        <v>1.6440703890703876E-2</v>
      </c>
      <c r="AG75" s="245">
        <v>1.6167990792990777E-2</v>
      </c>
      <c r="AH75" s="245">
        <v>1.5895277695277679E-2</v>
      </c>
      <c r="AI75" s="245">
        <v>1.5622564597564581E-2</v>
      </c>
      <c r="AJ75" s="245">
        <v>1.5349851499851484E-2</v>
      </c>
      <c r="AK75" s="245">
        <v>1.5077138402138387E-2</v>
      </c>
      <c r="AL75" s="245">
        <v>1.480442530442529E-2</v>
      </c>
      <c r="AM75" s="245">
        <v>1.4531712206712193E-2</v>
      </c>
      <c r="AN75" s="245">
        <v>1.4258999108999096E-2</v>
      </c>
      <c r="AO75" s="245">
        <v>1.3986286011285999E-2</v>
      </c>
      <c r="AP75" s="245">
        <v>1.3713572913572902E-2</v>
      </c>
      <c r="AQ75" s="245">
        <v>1.3440859815859805E-2</v>
      </c>
    </row>
    <row r="76" spans="1:43" x14ac:dyDescent="0.3">
      <c r="A76" s="245" t="s">
        <v>10</v>
      </c>
      <c r="B76" s="245" t="s">
        <v>342</v>
      </c>
      <c r="C76" s="294" t="s">
        <v>447</v>
      </c>
      <c r="D76" s="245"/>
      <c r="E76" s="245" t="s">
        <v>7</v>
      </c>
      <c r="F76" s="245" t="s">
        <v>221</v>
      </c>
      <c r="G76" s="245" t="s">
        <v>222</v>
      </c>
      <c r="H76" s="245"/>
      <c r="I76" s="245"/>
      <c r="J76" s="245"/>
      <c r="K76" s="245">
        <v>0.49971428571428572</v>
      </c>
      <c r="L76" s="245">
        <v>0.49971428571428572</v>
      </c>
      <c r="M76" s="245">
        <v>0.49971428571428572</v>
      </c>
      <c r="N76" s="245">
        <v>0.49971428571428572</v>
      </c>
      <c r="O76" s="245">
        <v>0.49971428571428572</v>
      </c>
      <c r="P76" s="245">
        <v>0.49971428571428572</v>
      </c>
      <c r="Q76" s="245">
        <v>0.49971428571428572</v>
      </c>
      <c r="R76" s="245">
        <v>0.49971428571428572</v>
      </c>
      <c r="S76" s="245">
        <v>0.49298736263736265</v>
      </c>
      <c r="T76" s="245">
        <v>0.48626043956043957</v>
      </c>
      <c r="U76" s="245">
        <v>0.4795335164835165</v>
      </c>
      <c r="V76" s="245">
        <v>0.47280659340659342</v>
      </c>
      <c r="W76" s="245">
        <v>0.46607967032967035</v>
      </c>
      <c r="X76" s="245">
        <v>0.45935274725274727</v>
      </c>
      <c r="Y76" s="245">
        <v>0.4526258241758242</v>
      </c>
      <c r="Z76" s="245">
        <v>0.44589890109890112</v>
      </c>
      <c r="AA76" s="245">
        <v>0.43917197802197805</v>
      </c>
      <c r="AB76" s="245">
        <v>0.43244505494505497</v>
      </c>
      <c r="AC76" s="245">
        <v>0.4257181318681319</v>
      </c>
      <c r="AD76" s="245">
        <v>0.41899120879120882</v>
      </c>
      <c r="AE76" s="245">
        <v>0.41226428571428575</v>
      </c>
      <c r="AF76" s="245">
        <v>0.40553736263736267</v>
      </c>
      <c r="AG76" s="245">
        <v>0.3988104395604396</v>
      </c>
      <c r="AH76" s="245">
        <v>0.39208351648351653</v>
      </c>
      <c r="AI76" s="245">
        <v>0.38535659340659345</v>
      </c>
      <c r="AJ76" s="245">
        <v>0.37862967032967038</v>
      </c>
      <c r="AK76" s="245">
        <v>0.3719027472527473</v>
      </c>
      <c r="AL76" s="245">
        <v>0.36517582417582423</v>
      </c>
      <c r="AM76" s="245">
        <v>0.35844890109890115</v>
      </c>
      <c r="AN76" s="245">
        <v>0.35172197802197808</v>
      </c>
      <c r="AO76" s="245">
        <v>0.344995054945055</v>
      </c>
      <c r="AP76" s="245">
        <v>0.33826813186813193</v>
      </c>
      <c r="AQ76" s="245">
        <v>0.33154120879120885</v>
      </c>
    </row>
    <row r="77" spans="1:43" x14ac:dyDescent="0.3">
      <c r="A77" s="245" t="s">
        <v>10</v>
      </c>
      <c r="B77" s="245" t="s">
        <v>342</v>
      </c>
      <c r="C77" s="294" t="s">
        <v>448</v>
      </c>
      <c r="D77" s="245"/>
      <c r="E77" s="245" t="s">
        <v>7</v>
      </c>
      <c r="F77" s="245" t="s">
        <v>221</v>
      </c>
      <c r="G77" s="245" t="s">
        <v>222</v>
      </c>
      <c r="H77" s="245"/>
      <c r="I77" s="245"/>
      <c r="J77" s="245"/>
      <c r="K77" s="245">
        <v>7.5496402877697821E-2</v>
      </c>
      <c r="L77" s="245">
        <v>7.5496402877697821E-2</v>
      </c>
      <c r="M77" s="245">
        <v>7.5496402877697821E-2</v>
      </c>
      <c r="N77" s="245">
        <v>7.5496402877697821E-2</v>
      </c>
      <c r="O77" s="245">
        <v>7.5496402877697821E-2</v>
      </c>
      <c r="P77" s="245">
        <v>7.5496402877697821E-2</v>
      </c>
      <c r="Q77" s="245">
        <v>7.5496402877697821E-2</v>
      </c>
      <c r="R77" s="245">
        <v>7.5496402877697821E-2</v>
      </c>
      <c r="S77" s="245">
        <v>7.448010514665189E-2</v>
      </c>
      <c r="T77" s="245">
        <v>7.3463807415605958E-2</v>
      </c>
      <c r="U77" s="245">
        <v>7.2447509684560027E-2</v>
      </c>
      <c r="V77" s="245">
        <v>7.1431211953514095E-2</v>
      </c>
      <c r="W77" s="245">
        <v>7.0414914222468164E-2</v>
      </c>
      <c r="X77" s="245">
        <v>6.9398616491422233E-2</v>
      </c>
      <c r="Y77" s="245">
        <v>6.8382318760376301E-2</v>
      </c>
      <c r="Z77" s="245">
        <v>6.736602102933037E-2</v>
      </c>
      <c r="AA77" s="245">
        <v>6.6349723298284438E-2</v>
      </c>
      <c r="AB77" s="245">
        <v>6.5333425567238507E-2</v>
      </c>
      <c r="AC77" s="245">
        <v>6.4317127836192575E-2</v>
      </c>
      <c r="AD77" s="245">
        <v>6.3300830105146644E-2</v>
      </c>
      <c r="AE77" s="245">
        <v>6.2284532374100712E-2</v>
      </c>
      <c r="AF77" s="245">
        <v>6.1268234643054781E-2</v>
      </c>
      <c r="AG77" s="245">
        <v>6.0251936912008849E-2</v>
      </c>
      <c r="AH77" s="245">
        <v>5.9235639180962918E-2</v>
      </c>
      <c r="AI77" s="245">
        <v>5.8219341449916986E-2</v>
      </c>
      <c r="AJ77" s="245">
        <v>5.7203043718871055E-2</v>
      </c>
      <c r="AK77" s="245">
        <v>5.6186745987825124E-2</v>
      </c>
      <c r="AL77" s="245">
        <v>5.5170448256779192E-2</v>
      </c>
      <c r="AM77" s="245">
        <v>5.4154150525733261E-2</v>
      </c>
      <c r="AN77" s="245">
        <v>5.3137852794687329E-2</v>
      </c>
      <c r="AO77" s="245">
        <v>5.2121555063641398E-2</v>
      </c>
      <c r="AP77" s="245">
        <v>5.1105257332595466E-2</v>
      </c>
      <c r="AQ77" s="245">
        <v>5.0088959601549535E-2</v>
      </c>
    </row>
    <row r="78" spans="1:43" x14ac:dyDescent="0.3">
      <c r="A78" s="245" t="s">
        <v>10</v>
      </c>
      <c r="B78" s="245" t="s">
        <v>342</v>
      </c>
      <c r="C78" s="294" t="s">
        <v>449</v>
      </c>
      <c r="D78" s="245"/>
      <c r="E78" s="245" t="s">
        <v>7</v>
      </c>
      <c r="F78" s="245" t="s">
        <v>221</v>
      </c>
      <c r="G78" s="245" t="s">
        <v>222</v>
      </c>
      <c r="H78" s="245"/>
      <c r="I78" s="245"/>
      <c r="J78" s="245"/>
      <c r="K78" s="245">
        <v>0.1566268656716418</v>
      </c>
      <c r="L78" s="245">
        <v>0.1566268656716418</v>
      </c>
      <c r="M78" s="245">
        <v>0.1566268656716418</v>
      </c>
      <c r="N78" s="245">
        <v>0.1566268656716418</v>
      </c>
      <c r="O78" s="245">
        <v>0.1566268656716418</v>
      </c>
      <c r="P78" s="245">
        <v>0.1566268656716418</v>
      </c>
      <c r="Q78" s="245">
        <v>0.1566268656716418</v>
      </c>
      <c r="R78" s="245">
        <v>0.1566268656716418</v>
      </c>
      <c r="S78" s="245">
        <v>0.15451842709529279</v>
      </c>
      <c r="T78" s="245">
        <v>0.15240998851894377</v>
      </c>
      <c r="U78" s="245">
        <v>0.15030154994259476</v>
      </c>
      <c r="V78" s="245">
        <v>0.14819311136624574</v>
      </c>
      <c r="W78" s="245">
        <v>0.14608467278989673</v>
      </c>
      <c r="X78" s="245">
        <v>0.14397623421354772</v>
      </c>
      <c r="Y78" s="245">
        <v>0.1418677956371987</v>
      </c>
      <c r="Z78" s="245">
        <v>0.13975935706084969</v>
      </c>
      <c r="AA78" s="245">
        <v>0.13765091848450067</v>
      </c>
      <c r="AB78" s="245">
        <v>0.13554247990815166</v>
      </c>
      <c r="AC78" s="245">
        <v>0.13343404133180264</v>
      </c>
      <c r="AD78" s="245">
        <v>0.13132560275545363</v>
      </c>
      <c r="AE78" s="245">
        <v>0.12921716417910462</v>
      </c>
      <c r="AF78" s="245">
        <v>0.1271087256027556</v>
      </c>
      <c r="AG78" s="245">
        <v>0.12500028702640659</v>
      </c>
      <c r="AH78" s="245">
        <v>0.12289184845005756</v>
      </c>
      <c r="AI78" s="245">
        <v>0.12078340987370853</v>
      </c>
      <c r="AJ78" s="245">
        <v>0.1186749712973595</v>
      </c>
      <c r="AK78" s="245">
        <v>0.11656653272101047</v>
      </c>
      <c r="AL78" s="245">
        <v>0.11445809414466145</v>
      </c>
      <c r="AM78" s="245">
        <v>0.11234965556831242</v>
      </c>
      <c r="AN78" s="245">
        <v>0.11024121699196339</v>
      </c>
      <c r="AO78" s="245">
        <v>0.10813277841561436</v>
      </c>
      <c r="AP78" s="245">
        <v>0.10602433983926533</v>
      </c>
      <c r="AQ78" s="245">
        <v>0.1039159012629163</v>
      </c>
    </row>
    <row r="79" spans="1:43" x14ac:dyDescent="0.3">
      <c r="A79" s="245" t="s">
        <v>10</v>
      </c>
      <c r="B79" s="245" t="s">
        <v>342</v>
      </c>
      <c r="C79" s="296" t="s">
        <v>273</v>
      </c>
      <c r="D79" s="245"/>
      <c r="E79" s="245" t="s">
        <v>7</v>
      </c>
      <c r="F79" s="245" t="s">
        <v>221</v>
      </c>
      <c r="G79" s="245" t="s">
        <v>222</v>
      </c>
      <c r="H79" s="245"/>
      <c r="I79" s="245"/>
      <c r="J79" s="245"/>
      <c r="K79" s="245">
        <f>+-1*K68</f>
        <v>-0.86822601707684577</v>
      </c>
      <c r="L79" s="245">
        <f t="shared" ref="L79:AQ87" si="5">+-1*L68</f>
        <v>-0.86822601707684577</v>
      </c>
      <c r="M79" s="245">
        <f t="shared" si="5"/>
        <v>-0.86822601707684577</v>
      </c>
      <c r="N79" s="245">
        <f t="shared" si="5"/>
        <v>-0.86822601707684577</v>
      </c>
      <c r="O79" s="245">
        <f t="shared" si="5"/>
        <v>-0.86822601707684577</v>
      </c>
      <c r="P79" s="245">
        <f t="shared" si="5"/>
        <v>-0.86822601707684577</v>
      </c>
      <c r="Q79" s="245">
        <f t="shared" si="5"/>
        <v>-0.86822601707684577</v>
      </c>
      <c r="R79" s="245">
        <f t="shared" si="5"/>
        <v>-0.86822601707684577</v>
      </c>
      <c r="S79" s="245">
        <f t="shared" si="5"/>
        <v>-0.85653835915465748</v>
      </c>
      <c r="T79" s="245">
        <f t="shared" si="5"/>
        <v>-0.84485070123246919</v>
      </c>
      <c r="U79" s="245">
        <f t="shared" si="5"/>
        <v>-0.8331630433102809</v>
      </c>
      <c r="V79" s="245">
        <f t="shared" si="5"/>
        <v>-0.82147538538809262</v>
      </c>
      <c r="W79" s="245">
        <f t="shared" si="5"/>
        <v>-0.80978772746590433</v>
      </c>
      <c r="X79" s="245">
        <f t="shared" si="5"/>
        <v>-0.79810006954371604</v>
      </c>
      <c r="Y79" s="245">
        <f t="shared" si="5"/>
        <v>-0.78641241162152775</v>
      </c>
      <c r="Z79" s="245">
        <f t="shared" si="5"/>
        <v>-0.77472475369933946</v>
      </c>
      <c r="AA79" s="245">
        <f t="shared" si="5"/>
        <v>-0.76303709577715118</v>
      </c>
      <c r="AB79" s="245">
        <f t="shared" si="5"/>
        <v>-0.75134943785496289</v>
      </c>
      <c r="AC79" s="245">
        <f t="shared" si="5"/>
        <v>-0.7396617799327746</v>
      </c>
      <c r="AD79" s="245">
        <f t="shared" si="5"/>
        <v>-0.72797412201058631</v>
      </c>
      <c r="AE79" s="245">
        <f t="shared" si="5"/>
        <v>-0.71628646408839802</v>
      </c>
      <c r="AF79" s="245">
        <f t="shared" si="5"/>
        <v>-0.70459880616620973</v>
      </c>
      <c r="AG79" s="245">
        <f t="shared" si="5"/>
        <v>-0.69291114824402145</v>
      </c>
      <c r="AH79" s="245">
        <f t="shared" si="5"/>
        <v>-0.68122349032183316</v>
      </c>
      <c r="AI79" s="245">
        <f t="shared" si="5"/>
        <v>-0.66953583239964487</v>
      </c>
      <c r="AJ79" s="245">
        <f t="shared" si="5"/>
        <v>-0.65784817447745658</v>
      </c>
      <c r="AK79" s="245">
        <f t="shared" si="5"/>
        <v>-0.64616051655526829</v>
      </c>
      <c r="AL79" s="245">
        <f t="shared" si="5"/>
        <v>-0.63447285863308001</v>
      </c>
      <c r="AM79" s="245">
        <f t="shared" si="5"/>
        <v>-0.62278520071089172</v>
      </c>
      <c r="AN79" s="245">
        <f t="shared" si="5"/>
        <v>-0.61109754278870343</v>
      </c>
      <c r="AO79" s="245">
        <f t="shared" si="5"/>
        <v>-0.59940988486651514</v>
      </c>
      <c r="AP79" s="245">
        <f t="shared" si="5"/>
        <v>-0.58772222694432685</v>
      </c>
      <c r="AQ79" s="245">
        <f t="shared" si="5"/>
        <v>-0.57603456902213857</v>
      </c>
    </row>
    <row r="80" spans="1:43" x14ac:dyDescent="0.3">
      <c r="A80" s="245" t="s">
        <v>10</v>
      </c>
      <c r="B80" s="245" t="s">
        <v>342</v>
      </c>
      <c r="C80" s="296" t="s">
        <v>276</v>
      </c>
      <c r="D80" s="245"/>
      <c r="E80" s="245" t="s">
        <v>7</v>
      </c>
      <c r="F80" s="245" t="s">
        <v>221</v>
      </c>
      <c r="G80" s="245" t="s">
        <v>222</v>
      </c>
      <c r="H80" s="245"/>
      <c r="I80" s="245"/>
      <c r="J80" s="245"/>
      <c r="K80" s="245">
        <f t="shared" ref="K80:Z90" si="6">+-1*K69</f>
        <v>-0.58299999999999996</v>
      </c>
      <c r="L80" s="245">
        <f t="shared" si="6"/>
        <v>-0.58299999999999996</v>
      </c>
      <c r="M80" s="245">
        <f t="shared" si="6"/>
        <v>-0.58299999999999996</v>
      </c>
      <c r="N80" s="245">
        <f t="shared" si="6"/>
        <v>-0.58299999999999996</v>
      </c>
      <c r="O80" s="245">
        <f t="shared" si="6"/>
        <v>-0.58299999999999996</v>
      </c>
      <c r="P80" s="245">
        <f t="shared" si="6"/>
        <v>-0.58299999999999996</v>
      </c>
      <c r="Q80" s="245">
        <f t="shared" si="6"/>
        <v>-0.58299999999999996</v>
      </c>
      <c r="R80" s="245">
        <f t="shared" si="6"/>
        <v>-0.58299999999999996</v>
      </c>
      <c r="S80" s="245">
        <f t="shared" si="6"/>
        <v>-0.57515192307692309</v>
      </c>
      <c r="T80" s="245">
        <f t="shared" si="6"/>
        <v>-0.56730384615384621</v>
      </c>
      <c r="U80" s="245">
        <f t="shared" si="6"/>
        <v>-0.55945576923076934</v>
      </c>
      <c r="V80" s="245">
        <f t="shared" si="6"/>
        <v>-0.55160769230769247</v>
      </c>
      <c r="W80" s="245">
        <f t="shared" si="6"/>
        <v>-0.54375961538461559</v>
      </c>
      <c r="X80" s="245">
        <f t="shared" si="6"/>
        <v>-0.53591153846153872</v>
      </c>
      <c r="Y80" s="245">
        <f t="shared" si="6"/>
        <v>-0.52806346153846184</v>
      </c>
      <c r="Z80" s="245">
        <f t="shared" si="6"/>
        <v>-0.52021538461538497</v>
      </c>
      <c r="AA80" s="245">
        <f t="shared" si="5"/>
        <v>-0.51236730769230809</v>
      </c>
      <c r="AB80" s="245">
        <f t="shared" si="5"/>
        <v>-0.50451923076923122</v>
      </c>
      <c r="AC80" s="245">
        <f t="shared" si="5"/>
        <v>-0.49667115384615429</v>
      </c>
      <c r="AD80" s="245">
        <f t="shared" si="5"/>
        <v>-0.48882307692307736</v>
      </c>
      <c r="AE80" s="245">
        <f t="shared" si="5"/>
        <v>-0.48097500000000043</v>
      </c>
      <c r="AF80" s="245">
        <f t="shared" si="5"/>
        <v>-0.4731269230769235</v>
      </c>
      <c r="AG80" s="245">
        <f t="shared" si="5"/>
        <v>-0.46527884615384657</v>
      </c>
      <c r="AH80" s="245">
        <f t="shared" si="5"/>
        <v>-0.45743076923076964</v>
      </c>
      <c r="AI80" s="245">
        <f t="shared" si="5"/>
        <v>-0.44958269230769271</v>
      </c>
      <c r="AJ80" s="245">
        <f t="shared" si="5"/>
        <v>-0.44173461538461578</v>
      </c>
      <c r="AK80" s="245">
        <f t="shared" si="5"/>
        <v>-0.43388653846153885</v>
      </c>
      <c r="AL80" s="245">
        <f t="shared" si="5"/>
        <v>-0.42603846153846192</v>
      </c>
      <c r="AM80" s="245">
        <f t="shared" si="5"/>
        <v>-0.41819038461538499</v>
      </c>
      <c r="AN80" s="245">
        <f t="shared" si="5"/>
        <v>-0.41034230769230806</v>
      </c>
      <c r="AO80" s="245">
        <f t="shared" si="5"/>
        <v>-0.40249423076923113</v>
      </c>
      <c r="AP80" s="245">
        <f t="shared" si="5"/>
        <v>-0.3946461538461542</v>
      </c>
      <c r="AQ80" s="245">
        <f t="shared" si="5"/>
        <v>-0.38679807692307727</v>
      </c>
    </row>
    <row r="81" spans="1:43" x14ac:dyDescent="0.3">
      <c r="A81" s="245" t="s">
        <v>10</v>
      </c>
      <c r="B81" s="245" t="s">
        <v>342</v>
      </c>
      <c r="C81" s="296" t="s">
        <v>278</v>
      </c>
      <c r="D81" s="245"/>
      <c r="E81" s="245" t="s">
        <v>7</v>
      </c>
      <c r="F81" s="245" t="s">
        <v>221</v>
      </c>
      <c r="G81" s="245" t="s">
        <v>222</v>
      </c>
      <c r="H81" s="245"/>
      <c r="I81" s="245"/>
      <c r="J81" s="245"/>
      <c r="K81" s="245">
        <f t="shared" si="6"/>
        <v>-8.4629032258064493E-2</v>
      </c>
      <c r="L81" s="245">
        <f t="shared" si="5"/>
        <v>-8.4629032258064493E-2</v>
      </c>
      <c r="M81" s="245">
        <f t="shared" si="5"/>
        <v>-8.4629032258064493E-2</v>
      </c>
      <c r="N81" s="245">
        <f t="shared" si="5"/>
        <v>-8.4629032258064493E-2</v>
      </c>
      <c r="O81" s="245">
        <f t="shared" si="5"/>
        <v>-8.4629032258064493E-2</v>
      </c>
      <c r="P81" s="245">
        <f t="shared" si="5"/>
        <v>-8.4629032258064493E-2</v>
      </c>
      <c r="Q81" s="245">
        <f t="shared" si="5"/>
        <v>-8.4629032258064493E-2</v>
      </c>
      <c r="R81" s="245">
        <f t="shared" si="5"/>
        <v>-8.4629032258064493E-2</v>
      </c>
      <c r="S81" s="245">
        <f t="shared" si="5"/>
        <v>-8.3489795285359783E-2</v>
      </c>
      <c r="T81" s="245">
        <f t="shared" si="5"/>
        <v>-8.2350558312655073E-2</v>
      </c>
      <c r="U81" s="245">
        <f t="shared" si="5"/>
        <v>-8.1211321339950363E-2</v>
      </c>
      <c r="V81" s="245">
        <f t="shared" si="5"/>
        <v>-8.0072084367245652E-2</v>
      </c>
      <c r="W81" s="245">
        <f t="shared" si="5"/>
        <v>-7.8932847394540942E-2</v>
      </c>
      <c r="X81" s="245">
        <f t="shared" si="5"/>
        <v>-7.7793610421836232E-2</v>
      </c>
      <c r="Y81" s="245">
        <f t="shared" si="5"/>
        <v>-7.6654373449131522E-2</v>
      </c>
      <c r="Z81" s="245">
        <f t="shared" si="5"/>
        <v>-7.5515136476426811E-2</v>
      </c>
      <c r="AA81" s="245">
        <f t="shared" si="5"/>
        <v>-7.4375899503722101E-2</v>
      </c>
      <c r="AB81" s="245">
        <f t="shared" si="5"/>
        <v>-7.3236662531017391E-2</v>
      </c>
      <c r="AC81" s="245">
        <f t="shared" si="5"/>
        <v>-7.2097425558312681E-2</v>
      </c>
      <c r="AD81" s="245">
        <f t="shared" si="5"/>
        <v>-7.095818858560797E-2</v>
      </c>
      <c r="AE81" s="245">
        <f t="shared" si="5"/>
        <v>-6.981895161290326E-2</v>
      </c>
      <c r="AF81" s="245">
        <f t="shared" si="5"/>
        <v>-6.867971464019855E-2</v>
      </c>
      <c r="AG81" s="245">
        <f t="shared" si="5"/>
        <v>-6.754047766749384E-2</v>
      </c>
      <c r="AH81" s="245">
        <f t="shared" si="5"/>
        <v>-6.6401240694789129E-2</v>
      </c>
      <c r="AI81" s="245">
        <f t="shared" si="5"/>
        <v>-6.5262003722084419E-2</v>
      </c>
      <c r="AJ81" s="245">
        <f t="shared" si="5"/>
        <v>-6.4122766749379709E-2</v>
      </c>
      <c r="AK81" s="245">
        <f t="shared" si="5"/>
        <v>-6.2983529776674999E-2</v>
      </c>
      <c r="AL81" s="245">
        <f t="shared" si="5"/>
        <v>-6.1844292803970281E-2</v>
      </c>
      <c r="AM81" s="245">
        <f t="shared" si="5"/>
        <v>-6.0705055831265564E-2</v>
      </c>
      <c r="AN81" s="245">
        <f t="shared" si="5"/>
        <v>-5.9565818858560847E-2</v>
      </c>
      <c r="AO81" s="245">
        <f t="shared" si="5"/>
        <v>-5.842658188585613E-2</v>
      </c>
      <c r="AP81" s="245">
        <f t="shared" si="5"/>
        <v>-5.7287344913151413E-2</v>
      </c>
      <c r="AQ81" s="245">
        <f t="shared" si="5"/>
        <v>-5.6148107940446695E-2</v>
      </c>
    </row>
    <row r="82" spans="1:43" x14ac:dyDescent="0.3">
      <c r="A82" s="245" t="s">
        <v>10</v>
      </c>
      <c r="B82" s="245" t="s">
        <v>342</v>
      </c>
      <c r="C82" s="296" t="s">
        <v>280</v>
      </c>
      <c r="D82" s="245"/>
      <c r="E82" s="245" t="s">
        <v>7</v>
      </c>
      <c r="F82" s="245" t="s">
        <v>221</v>
      </c>
      <c r="G82" s="245" t="s">
        <v>222</v>
      </c>
      <c r="H82" s="245"/>
      <c r="I82" s="245"/>
      <c r="J82" s="245"/>
      <c r="K82" s="245">
        <f t="shared" si="6"/>
        <v>-1.869921596578759</v>
      </c>
      <c r="L82" s="245">
        <f t="shared" si="5"/>
        <v>-1.869921596578759</v>
      </c>
      <c r="M82" s="245">
        <f t="shared" si="5"/>
        <v>-1.869921596578759</v>
      </c>
      <c r="N82" s="245">
        <f t="shared" si="5"/>
        <v>-1.869921596578759</v>
      </c>
      <c r="O82" s="245">
        <f t="shared" si="5"/>
        <v>-1.869921596578759</v>
      </c>
      <c r="P82" s="245">
        <f t="shared" si="5"/>
        <v>-1.869921596578759</v>
      </c>
      <c r="Q82" s="245">
        <f t="shared" si="5"/>
        <v>-1.869921596578759</v>
      </c>
      <c r="R82" s="245">
        <f t="shared" si="5"/>
        <v>-1.869921596578759</v>
      </c>
      <c r="S82" s="245">
        <f t="shared" si="5"/>
        <v>-1.6447495750863528</v>
      </c>
      <c r="T82" s="245">
        <f t="shared" si="5"/>
        <v>-1.4195775535939466</v>
      </c>
      <c r="U82" s="245">
        <f t="shared" si="5"/>
        <v>-1.1944055321015403</v>
      </c>
      <c r="V82" s="245">
        <f t="shared" si="5"/>
        <v>-0.9692335106091341</v>
      </c>
      <c r="W82" s="245">
        <f t="shared" si="5"/>
        <v>-0.74406148911672765</v>
      </c>
      <c r="X82" s="245">
        <f t="shared" si="5"/>
        <v>-0.5188894676243212</v>
      </c>
      <c r="Y82" s="245">
        <f t="shared" si="5"/>
        <v>-0.29371744613191481</v>
      </c>
      <c r="Z82" s="245">
        <f t="shared" si="5"/>
        <v>-6.8545424639508412E-2</v>
      </c>
      <c r="AA82" s="245">
        <f t="shared" si="5"/>
        <v>0.15662659685289798</v>
      </c>
      <c r="AB82" s="245">
        <f t="shared" si="5"/>
        <v>0.38179861834530437</v>
      </c>
      <c r="AC82" s="245">
        <f t="shared" si="5"/>
        <v>0.60697063983771082</v>
      </c>
      <c r="AD82" s="245">
        <f t="shared" si="5"/>
        <v>0.83214266133011727</v>
      </c>
      <c r="AE82" s="245">
        <f t="shared" si="5"/>
        <v>1.0573146828225237</v>
      </c>
      <c r="AF82" s="245">
        <f t="shared" si="5"/>
        <v>1.2824867043149299</v>
      </c>
      <c r="AG82" s="245">
        <f t="shared" si="5"/>
        <v>1.5076587258073362</v>
      </c>
      <c r="AH82" s="245">
        <f t="shared" si="5"/>
        <v>1.7328307472997424</v>
      </c>
      <c r="AI82" s="245">
        <f t="shared" si="5"/>
        <v>1.9580027687921486</v>
      </c>
      <c r="AJ82" s="245">
        <f t="shared" si="5"/>
        <v>2.1831747902845549</v>
      </c>
      <c r="AK82" s="245">
        <f t="shared" si="5"/>
        <v>2.4083468117769615</v>
      </c>
      <c r="AL82" s="245">
        <f t="shared" si="5"/>
        <v>2.6335188332693682</v>
      </c>
      <c r="AM82" s="245">
        <f t="shared" si="5"/>
        <v>2.8586908547617749</v>
      </c>
      <c r="AN82" s="245">
        <f t="shared" si="5"/>
        <v>3.0838628762541815</v>
      </c>
      <c r="AO82" s="245">
        <f t="shared" si="5"/>
        <v>3.3090348977465882</v>
      </c>
      <c r="AP82" s="245">
        <f t="shared" si="5"/>
        <v>3.5342069192389949</v>
      </c>
      <c r="AQ82" s="245">
        <f t="shared" si="5"/>
        <v>3.7593789407314016</v>
      </c>
    </row>
    <row r="83" spans="1:43" x14ac:dyDescent="0.3">
      <c r="A83" s="245" t="s">
        <v>10</v>
      </c>
      <c r="B83" s="245" t="s">
        <v>342</v>
      </c>
      <c r="C83" s="296" t="s">
        <v>282</v>
      </c>
      <c r="D83" s="245"/>
      <c r="E83" s="245" t="s">
        <v>7</v>
      </c>
      <c r="F83" s="245" t="s">
        <v>221</v>
      </c>
      <c r="G83" s="245" t="s">
        <v>222</v>
      </c>
      <c r="H83" s="245"/>
      <c r="I83" s="245"/>
      <c r="J83" s="245"/>
      <c r="K83" s="245">
        <f t="shared" si="6"/>
        <v>-1.31175</v>
      </c>
      <c r="L83" s="245">
        <f t="shared" si="5"/>
        <v>-1.31175</v>
      </c>
      <c r="M83" s="245">
        <f t="shared" si="5"/>
        <v>-1.31175</v>
      </c>
      <c r="N83" s="245">
        <f t="shared" si="5"/>
        <v>-1.31175</v>
      </c>
      <c r="O83" s="245">
        <f t="shared" si="5"/>
        <v>-1.31175</v>
      </c>
      <c r="P83" s="245">
        <f t="shared" si="5"/>
        <v>-1.31175</v>
      </c>
      <c r="Q83" s="245">
        <f t="shared" si="5"/>
        <v>-1.31175</v>
      </c>
      <c r="R83" s="245">
        <f t="shared" si="5"/>
        <v>-1.31175</v>
      </c>
      <c r="S83" s="245">
        <f t="shared" si="5"/>
        <v>-0.794091826923077</v>
      </c>
      <c r="T83" s="245">
        <f t="shared" si="5"/>
        <v>-0.27643365384615393</v>
      </c>
      <c r="U83" s="245">
        <f t="shared" si="5"/>
        <v>0.24122451923076915</v>
      </c>
      <c r="V83" s="245">
        <f t="shared" si="5"/>
        <v>0.75888269230769223</v>
      </c>
      <c r="W83" s="245">
        <f t="shared" si="5"/>
        <v>1.2765408653846153</v>
      </c>
      <c r="X83" s="245">
        <f t="shared" si="5"/>
        <v>1.7941990384615383</v>
      </c>
      <c r="Y83" s="245">
        <f t="shared" si="5"/>
        <v>2.3118572115384612</v>
      </c>
      <c r="Z83" s="245">
        <f t="shared" si="5"/>
        <v>2.8295153846153842</v>
      </c>
      <c r="AA83" s="245">
        <f t="shared" si="5"/>
        <v>3.3471735576923072</v>
      </c>
      <c r="AB83" s="245">
        <f t="shared" si="5"/>
        <v>3.8648317307692301</v>
      </c>
      <c r="AC83" s="245">
        <f t="shared" si="5"/>
        <v>4.3824899038461531</v>
      </c>
      <c r="AD83" s="245">
        <f t="shared" si="5"/>
        <v>4.9001480769230765</v>
      </c>
      <c r="AE83" s="245">
        <f t="shared" si="5"/>
        <v>5.4178062499999999</v>
      </c>
      <c r="AF83" s="245">
        <f t="shared" si="5"/>
        <v>5.9354644230769233</v>
      </c>
      <c r="AG83" s="245">
        <f t="shared" si="5"/>
        <v>6.4531225961538468</v>
      </c>
      <c r="AH83" s="245">
        <f t="shared" si="5"/>
        <v>6.9707807692307702</v>
      </c>
      <c r="AI83" s="245">
        <f t="shared" si="5"/>
        <v>7.4884389423076936</v>
      </c>
      <c r="AJ83" s="245">
        <f t="shared" si="5"/>
        <v>8.0060971153846161</v>
      </c>
      <c r="AK83" s="245">
        <f t="shared" si="5"/>
        <v>8.5237552884615386</v>
      </c>
      <c r="AL83" s="245">
        <f t="shared" si="5"/>
        <v>9.0414134615384611</v>
      </c>
      <c r="AM83" s="245">
        <f t="shared" si="5"/>
        <v>9.5590716346153837</v>
      </c>
      <c r="AN83" s="245">
        <f t="shared" si="5"/>
        <v>10.076729807692306</v>
      </c>
      <c r="AO83" s="245">
        <f t="shared" si="5"/>
        <v>10.594387980769229</v>
      </c>
      <c r="AP83" s="245">
        <f t="shared" si="5"/>
        <v>11.112046153846151</v>
      </c>
      <c r="AQ83" s="245">
        <f t="shared" si="5"/>
        <v>11.629704326923074</v>
      </c>
    </row>
    <row r="84" spans="1:43" x14ac:dyDescent="0.3">
      <c r="A84" s="245" t="s">
        <v>10</v>
      </c>
      <c r="B84" s="245" t="s">
        <v>342</v>
      </c>
      <c r="C84" s="296" t="s">
        <v>284</v>
      </c>
      <c r="D84" s="245"/>
      <c r="E84" s="245" t="s">
        <v>7</v>
      </c>
      <c r="F84" s="245" t="s">
        <v>221</v>
      </c>
      <c r="G84" s="245" t="s">
        <v>222</v>
      </c>
      <c r="H84" s="245"/>
      <c r="I84" s="245"/>
      <c r="J84" s="245"/>
      <c r="K84" s="245">
        <f t="shared" si="6"/>
        <v>-0.12955555555555553</v>
      </c>
      <c r="L84" s="245">
        <f t="shared" si="5"/>
        <v>-0.12955555555555553</v>
      </c>
      <c r="M84" s="245">
        <f t="shared" si="5"/>
        <v>-0.12955555555555553</v>
      </c>
      <c r="N84" s="245">
        <f t="shared" si="5"/>
        <v>-0.12955555555555553</v>
      </c>
      <c r="O84" s="245">
        <f t="shared" si="5"/>
        <v>-0.12955555555555553</v>
      </c>
      <c r="P84" s="245">
        <f t="shared" si="5"/>
        <v>-0.12955555555555553</v>
      </c>
      <c r="Q84" s="245">
        <f t="shared" si="5"/>
        <v>-0.12955555555555553</v>
      </c>
      <c r="R84" s="245">
        <f t="shared" si="5"/>
        <v>-0.12955555555555553</v>
      </c>
      <c r="S84" s="245">
        <f t="shared" si="5"/>
        <v>-0.12781153846153845</v>
      </c>
      <c r="T84" s="245">
        <f t="shared" si="5"/>
        <v>-0.12606752136752136</v>
      </c>
      <c r="U84" s="245">
        <f t="shared" si="5"/>
        <v>-0.12432350427350426</v>
      </c>
      <c r="V84" s="245">
        <f t="shared" si="5"/>
        <v>-0.12257948717948716</v>
      </c>
      <c r="W84" s="245">
        <f t="shared" si="5"/>
        <v>-0.12083547008547006</v>
      </c>
      <c r="X84" s="245">
        <f t="shared" si="5"/>
        <v>-0.11909145299145296</v>
      </c>
      <c r="Y84" s="245">
        <f t="shared" si="5"/>
        <v>-0.11734743589743586</v>
      </c>
      <c r="Z84" s="245">
        <f t="shared" si="5"/>
        <v>-0.11560341880341876</v>
      </c>
      <c r="AA84" s="245">
        <f t="shared" si="5"/>
        <v>-0.11385940170940166</v>
      </c>
      <c r="AB84" s="245">
        <f t="shared" si="5"/>
        <v>-0.11211538461538456</v>
      </c>
      <c r="AC84" s="245">
        <f t="shared" si="5"/>
        <v>-0.11037136752136746</v>
      </c>
      <c r="AD84" s="245">
        <f t="shared" si="5"/>
        <v>-0.10862735042735036</v>
      </c>
      <c r="AE84" s="245">
        <f t="shared" si="5"/>
        <v>-0.10688333333333326</v>
      </c>
      <c r="AF84" s="245">
        <f t="shared" si="5"/>
        <v>-0.10513931623931616</v>
      </c>
      <c r="AG84" s="245">
        <f t="shared" si="5"/>
        <v>-0.10339529914529906</v>
      </c>
      <c r="AH84" s="245">
        <f t="shared" si="5"/>
        <v>-0.10165128205128196</v>
      </c>
      <c r="AI84" s="245">
        <f t="shared" si="5"/>
        <v>-9.990726495726486E-2</v>
      </c>
      <c r="AJ84" s="245">
        <f t="shared" si="5"/>
        <v>-9.816324786324776E-2</v>
      </c>
      <c r="AK84" s="245">
        <f t="shared" si="5"/>
        <v>-9.641923076923066E-2</v>
      </c>
      <c r="AL84" s="245">
        <f t="shared" si="5"/>
        <v>-9.467521367521356E-2</v>
      </c>
      <c r="AM84" s="245">
        <f t="shared" si="5"/>
        <v>-9.293119658119646E-2</v>
      </c>
      <c r="AN84" s="245">
        <f t="shared" si="5"/>
        <v>-9.118717948717936E-2</v>
      </c>
      <c r="AO84" s="245">
        <f t="shared" si="5"/>
        <v>-8.9443162393162259E-2</v>
      </c>
      <c r="AP84" s="245">
        <f t="shared" si="5"/>
        <v>-8.7699145299145159E-2</v>
      </c>
      <c r="AQ84" s="245">
        <f t="shared" si="5"/>
        <v>-8.5955128205128059E-2</v>
      </c>
    </row>
    <row r="85" spans="1:43" x14ac:dyDescent="0.3">
      <c r="A85" s="245" t="s">
        <v>10</v>
      </c>
      <c r="B85" s="245" t="s">
        <v>342</v>
      </c>
      <c r="C85" s="296" t="s">
        <v>286</v>
      </c>
      <c r="D85" s="245"/>
      <c r="E85" s="245" t="s">
        <v>7</v>
      </c>
      <c r="F85" s="245" t="s">
        <v>221</v>
      </c>
      <c r="G85" s="245" t="s">
        <v>222</v>
      </c>
      <c r="H85" s="245"/>
      <c r="I85" s="245"/>
      <c r="J85" s="245"/>
      <c r="K85" s="245">
        <f t="shared" si="6"/>
        <v>-9.8074766355140175E-2</v>
      </c>
      <c r="L85" s="245">
        <f t="shared" si="5"/>
        <v>-9.8074766355140175E-2</v>
      </c>
      <c r="M85" s="245">
        <f t="shared" si="5"/>
        <v>-9.8074766355140175E-2</v>
      </c>
      <c r="N85" s="245">
        <f t="shared" si="5"/>
        <v>-9.8074766355140175E-2</v>
      </c>
      <c r="O85" s="245">
        <f t="shared" si="5"/>
        <v>-9.8074766355140175E-2</v>
      </c>
      <c r="P85" s="245">
        <f t="shared" si="5"/>
        <v>-9.8074766355140175E-2</v>
      </c>
      <c r="Q85" s="245">
        <f t="shared" si="5"/>
        <v>-9.8074766355140175E-2</v>
      </c>
      <c r="R85" s="245">
        <f t="shared" si="5"/>
        <v>-9.8074766355140175E-2</v>
      </c>
      <c r="S85" s="245">
        <f t="shared" si="5"/>
        <v>-9.6754529115744059E-2</v>
      </c>
      <c r="T85" s="245">
        <f t="shared" si="5"/>
        <v>-9.5434291876347943E-2</v>
      </c>
      <c r="U85" s="245">
        <f t="shared" si="5"/>
        <v>-9.4114054636951827E-2</v>
      </c>
      <c r="V85" s="245">
        <f t="shared" si="5"/>
        <v>-9.2793817397555711E-2</v>
      </c>
      <c r="W85" s="245">
        <f t="shared" si="5"/>
        <v>-9.1473580158159595E-2</v>
      </c>
      <c r="X85" s="245">
        <f t="shared" si="5"/>
        <v>-9.0153342918763479E-2</v>
      </c>
      <c r="Y85" s="245">
        <f t="shared" si="5"/>
        <v>-8.8833105679367363E-2</v>
      </c>
      <c r="Z85" s="245">
        <f t="shared" si="5"/>
        <v>-8.7512868439971248E-2</v>
      </c>
      <c r="AA85" s="245">
        <f t="shared" si="5"/>
        <v>-8.6192631200575132E-2</v>
      </c>
      <c r="AB85" s="245">
        <f t="shared" si="5"/>
        <v>-8.4872393961179016E-2</v>
      </c>
      <c r="AC85" s="245">
        <f t="shared" si="5"/>
        <v>-8.35521567217829E-2</v>
      </c>
      <c r="AD85" s="245">
        <f t="shared" si="5"/>
        <v>-8.2231919482386784E-2</v>
      </c>
      <c r="AE85" s="245">
        <f t="shared" si="5"/>
        <v>-8.0911682242990668E-2</v>
      </c>
      <c r="AF85" s="245">
        <f t="shared" si="5"/>
        <v>-7.9591445003594552E-2</v>
      </c>
      <c r="AG85" s="245">
        <f t="shared" si="5"/>
        <v>-7.8271207764198436E-2</v>
      </c>
      <c r="AH85" s="245">
        <f t="shared" si="5"/>
        <v>-7.695097052480232E-2</v>
      </c>
      <c r="AI85" s="245">
        <f t="shared" si="5"/>
        <v>-7.5630733285406204E-2</v>
      </c>
      <c r="AJ85" s="245">
        <f t="shared" si="5"/>
        <v>-7.4310496046010088E-2</v>
      </c>
      <c r="AK85" s="245">
        <f t="shared" si="5"/>
        <v>-7.2990258806613972E-2</v>
      </c>
      <c r="AL85" s="245">
        <f t="shared" si="5"/>
        <v>-7.1670021567217856E-2</v>
      </c>
      <c r="AM85" s="245">
        <f t="shared" si="5"/>
        <v>-7.0349784327821741E-2</v>
      </c>
      <c r="AN85" s="245">
        <f t="shared" si="5"/>
        <v>-6.9029547088425625E-2</v>
      </c>
      <c r="AO85" s="245">
        <f t="shared" si="5"/>
        <v>-6.7709309849029509E-2</v>
      </c>
      <c r="AP85" s="245">
        <f t="shared" si="5"/>
        <v>-6.6389072609633393E-2</v>
      </c>
      <c r="AQ85" s="245">
        <f t="shared" si="5"/>
        <v>-6.5068835370237277E-2</v>
      </c>
    </row>
    <row r="86" spans="1:43" x14ac:dyDescent="0.3">
      <c r="A86" s="245" t="s">
        <v>10</v>
      </c>
      <c r="B86" s="245" t="s">
        <v>342</v>
      </c>
      <c r="C86" s="296" t="s">
        <v>288</v>
      </c>
      <c r="D86" s="245"/>
      <c r="E86" s="245" t="s">
        <v>7</v>
      </c>
      <c r="F86" s="245" t="s">
        <v>221</v>
      </c>
      <c r="G86" s="245" t="s">
        <v>222</v>
      </c>
      <c r="H86" s="245"/>
      <c r="I86" s="245"/>
      <c r="J86" s="245"/>
      <c r="K86" s="245">
        <f t="shared" si="6"/>
        <v>-2.025868725868726E-2</v>
      </c>
      <c r="L86" s="245">
        <f t="shared" si="5"/>
        <v>-2.025868725868726E-2</v>
      </c>
      <c r="M86" s="245">
        <f t="shared" si="5"/>
        <v>-2.025868725868726E-2</v>
      </c>
      <c r="N86" s="245">
        <f t="shared" si="5"/>
        <v>-2.025868725868726E-2</v>
      </c>
      <c r="O86" s="245">
        <f t="shared" si="5"/>
        <v>-2.025868725868726E-2</v>
      </c>
      <c r="P86" s="245">
        <f t="shared" si="5"/>
        <v>-2.025868725868726E-2</v>
      </c>
      <c r="Q86" s="245">
        <f t="shared" si="5"/>
        <v>-2.025868725868726E-2</v>
      </c>
      <c r="R86" s="245">
        <f t="shared" si="5"/>
        <v>-2.025868725868726E-2</v>
      </c>
      <c r="S86" s="245">
        <f t="shared" si="5"/>
        <v>-1.9985974160974161E-2</v>
      </c>
      <c r="T86" s="245">
        <f t="shared" si="5"/>
        <v>-1.9713261063261062E-2</v>
      </c>
      <c r="U86" s="245">
        <f t="shared" si="5"/>
        <v>-1.9440547965547963E-2</v>
      </c>
      <c r="V86" s="245">
        <f t="shared" si="5"/>
        <v>-1.9167834867834865E-2</v>
      </c>
      <c r="W86" s="245">
        <f t="shared" si="5"/>
        <v>-1.8895121770121766E-2</v>
      </c>
      <c r="X86" s="245">
        <f t="shared" si="5"/>
        <v>-1.8622408672408667E-2</v>
      </c>
      <c r="Y86" s="245">
        <f t="shared" si="5"/>
        <v>-1.8349695574695568E-2</v>
      </c>
      <c r="Z86" s="245">
        <f t="shared" si="5"/>
        <v>-1.8076982476982469E-2</v>
      </c>
      <c r="AA86" s="245">
        <f t="shared" si="5"/>
        <v>-1.780426937926937E-2</v>
      </c>
      <c r="AB86" s="245">
        <f t="shared" si="5"/>
        <v>-1.7531556281556272E-2</v>
      </c>
      <c r="AC86" s="245">
        <f t="shared" si="5"/>
        <v>-1.7258843183843173E-2</v>
      </c>
      <c r="AD86" s="245">
        <f t="shared" si="5"/>
        <v>-1.6986130086130074E-2</v>
      </c>
      <c r="AE86" s="245">
        <f t="shared" si="5"/>
        <v>-1.6713416988416975E-2</v>
      </c>
      <c r="AF86" s="245">
        <f t="shared" si="5"/>
        <v>-1.6440703890703876E-2</v>
      </c>
      <c r="AG86" s="245">
        <f t="shared" si="5"/>
        <v>-1.6167990792990777E-2</v>
      </c>
      <c r="AH86" s="245">
        <f t="shared" si="5"/>
        <v>-1.5895277695277679E-2</v>
      </c>
      <c r="AI86" s="245">
        <f t="shared" si="5"/>
        <v>-1.5622564597564581E-2</v>
      </c>
      <c r="AJ86" s="245">
        <f t="shared" si="5"/>
        <v>-1.5349851499851484E-2</v>
      </c>
      <c r="AK86" s="245">
        <f t="shared" si="5"/>
        <v>-1.5077138402138387E-2</v>
      </c>
      <c r="AL86" s="245">
        <f t="shared" si="5"/>
        <v>-1.480442530442529E-2</v>
      </c>
      <c r="AM86" s="245">
        <f t="shared" si="5"/>
        <v>-1.4531712206712193E-2</v>
      </c>
      <c r="AN86" s="245">
        <f t="shared" si="5"/>
        <v>-1.4258999108999096E-2</v>
      </c>
      <c r="AO86" s="245">
        <f t="shared" si="5"/>
        <v>-1.3986286011285999E-2</v>
      </c>
      <c r="AP86" s="245">
        <f t="shared" si="5"/>
        <v>-1.3713572913572902E-2</v>
      </c>
      <c r="AQ86" s="245">
        <f t="shared" si="5"/>
        <v>-1.3440859815859805E-2</v>
      </c>
    </row>
    <row r="87" spans="1:43" x14ac:dyDescent="0.3">
      <c r="A87" s="245" t="s">
        <v>10</v>
      </c>
      <c r="B87" s="245" t="s">
        <v>342</v>
      </c>
      <c r="C87" s="296" t="s">
        <v>290</v>
      </c>
      <c r="D87" s="245"/>
      <c r="E87" s="245" t="s">
        <v>7</v>
      </c>
      <c r="F87" s="245" t="s">
        <v>221</v>
      </c>
      <c r="G87" s="245" t="s">
        <v>222</v>
      </c>
      <c r="H87" s="245"/>
      <c r="I87" s="245"/>
      <c r="J87" s="245"/>
      <c r="K87" s="245">
        <f t="shared" si="6"/>
        <v>-0.49971428571428572</v>
      </c>
      <c r="L87" s="245">
        <f t="shared" si="5"/>
        <v>-0.49971428571428572</v>
      </c>
      <c r="M87" s="245">
        <f t="shared" si="5"/>
        <v>-0.49971428571428572</v>
      </c>
      <c r="N87" s="245">
        <f t="shared" si="5"/>
        <v>-0.49971428571428572</v>
      </c>
      <c r="O87" s="245">
        <f t="shared" si="5"/>
        <v>-0.49971428571428572</v>
      </c>
      <c r="P87" s="245">
        <f t="shared" si="5"/>
        <v>-0.49971428571428572</v>
      </c>
      <c r="Q87" s="245">
        <f t="shared" si="5"/>
        <v>-0.49971428571428572</v>
      </c>
      <c r="R87" s="245">
        <f t="shared" si="5"/>
        <v>-0.49971428571428572</v>
      </c>
      <c r="S87" s="245">
        <f t="shared" si="5"/>
        <v>-0.49298736263736265</v>
      </c>
      <c r="T87" s="245">
        <f t="shared" si="5"/>
        <v>-0.48626043956043957</v>
      </c>
      <c r="U87" s="245">
        <f t="shared" si="5"/>
        <v>-0.4795335164835165</v>
      </c>
      <c r="V87" s="245">
        <f t="shared" si="5"/>
        <v>-0.47280659340659342</v>
      </c>
      <c r="W87" s="245">
        <f t="shared" si="5"/>
        <v>-0.46607967032967035</v>
      </c>
      <c r="X87" s="245">
        <f t="shared" si="5"/>
        <v>-0.45935274725274727</v>
      </c>
      <c r="Y87" s="245">
        <f t="shared" si="5"/>
        <v>-0.4526258241758242</v>
      </c>
      <c r="Z87" s="245">
        <f t="shared" ref="L87:AQ90" si="7">+-1*Z76</f>
        <v>-0.44589890109890112</v>
      </c>
      <c r="AA87" s="245">
        <f t="shared" si="7"/>
        <v>-0.43917197802197805</v>
      </c>
      <c r="AB87" s="245">
        <f t="shared" si="7"/>
        <v>-0.43244505494505497</v>
      </c>
      <c r="AC87" s="245">
        <f t="shared" si="7"/>
        <v>-0.4257181318681319</v>
      </c>
      <c r="AD87" s="245">
        <f t="shared" si="7"/>
        <v>-0.41899120879120882</v>
      </c>
      <c r="AE87" s="245">
        <f t="shared" si="7"/>
        <v>-0.41226428571428575</v>
      </c>
      <c r="AF87" s="245">
        <f t="shared" si="7"/>
        <v>-0.40553736263736267</v>
      </c>
      <c r="AG87" s="245">
        <f t="shared" si="7"/>
        <v>-0.3988104395604396</v>
      </c>
      <c r="AH87" s="245">
        <f t="shared" si="7"/>
        <v>-0.39208351648351653</v>
      </c>
      <c r="AI87" s="245">
        <f t="shared" si="7"/>
        <v>-0.38535659340659345</v>
      </c>
      <c r="AJ87" s="245">
        <f t="shared" si="7"/>
        <v>-0.37862967032967038</v>
      </c>
      <c r="AK87" s="245">
        <f t="shared" si="7"/>
        <v>-0.3719027472527473</v>
      </c>
      <c r="AL87" s="245">
        <f t="shared" si="7"/>
        <v>-0.36517582417582423</v>
      </c>
      <c r="AM87" s="245">
        <f t="shared" si="7"/>
        <v>-0.35844890109890115</v>
      </c>
      <c r="AN87" s="245">
        <f t="shared" si="7"/>
        <v>-0.35172197802197808</v>
      </c>
      <c r="AO87" s="245">
        <f t="shared" si="7"/>
        <v>-0.344995054945055</v>
      </c>
      <c r="AP87" s="245">
        <f t="shared" si="7"/>
        <v>-0.33826813186813193</v>
      </c>
      <c r="AQ87" s="245">
        <f t="shared" si="7"/>
        <v>-0.33154120879120885</v>
      </c>
    </row>
    <row r="88" spans="1:43" x14ac:dyDescent="0.3">
      <c r="A88" s="245" t="s">
        <v>10</v>
      </c>
      <c r="B88" s="245" t="s">
        <v>342</v>
      </c>
      <c r="C88" s="296" t="s">
        <v>292</v>
      </c>
      <c r="D88" s="245"/>
      <c r="E88" s="245" t="s">
        <v>7</v>
      </c>
      <c r="F88" s="245" t="s">
        <v>221</v>
      </c>
      <c r="G88" s="245" t="s">
        <v>222</v>
      </c>
      <c r="H88" s="245"/>
      <c r="I88" s="245"/>
      <c r="J88" s="245"/>
      <c r="K88" s="245">
        <f t="shared" si="6"/>
        <v>-7.5496402877697821E-2</v>
      </c>
      <c r="L88" s="245">
        <f t="shared" si="7"/>
        <v>-7.5496402877697821E-2</v>
      </c>
      <c r="M88" s="245">
        <f t="shared" si="7"/>
        <v>-7.5496402877697821E-2</v>
      </c>
      <c r="N88" s="245">
        <f t="shared" si="7"/>
        <v>-7.5496402877697821E-2</v>
      </c>
      <c r="O88" s="245">
        <f t="shared" si="7"/>
        <v>-7.5496402877697821E-2</v>
      </c>
      <c r="P88" s="245">
        <f t="shared" si="7"/>
        <v>-7.5496402877697821E-2</v>
      </c>
      <c r="Q88" s="245">
        <f t="shared" si="7"/>
        <v>-7.5496402877697821E-2</v>
      </c>
      <c r="R88" s="245">
        <f t="shared" si="7"/>
        <v>-7.5496402877697821E-2</v>
      </c>
      <c r="S88" s="245">
        <f t="shared" si="7"/>
        <v>-7.448010514665189E-2</v>
      </c>
      <c r="T88" s="245">
        <f t="shared" si="7"/>
        <v>-7.3463807415605958E-2</v>
      </c>
      <c r="U88" s="245">
        <f t="shared" si="7"/>
        <v>-7.2447509684560027E-2</v>
      </c>
      <c r="V88" s="245">
        <f t="shared" si="7"/>
        <v>-7.1431211953514095E-2</v>
      </c>
      <c r="W88" s="245">
        <f t="shared" si="7"/>
        <v>-7.0414914222468164E-2</v>
      </c>
      <c r="X88" s="245">
        <f t="shared" si="7"/>
        <v>-6.9398616491422233E-2</v>
      </c>
      <c r="Y88" s="245">
        <f t="shared" si="7"/>
        <v>-6.8382318760376301E-2</v>
      </c>
      <c r="Z88" s="245">
        <f t="shared" si="7"/>
        <v>-6.736602102933037E-2</v>
      </c>
      <c r="AA88" s="245">
        <f t="shared" si="7"/>
        <v>-6.6349723298284438E-2</v>
      </c>
      <c r="AB88" s="245">
        <f t="shared" si="7"/>
        <v>-6.5333425567238507E-2</v>
      </c>
      <c r="AC88" s="245">
        <f t="shared" si="7"/>
        <v>-6.4317127836192575E-2</v>
      </c>
      <c r="AD88" s="245">
        <f t="shared" si="7"/>
        <v>-6.3300830105146644E-2</v>
      </c>
      <c r="AE88" s="245">
        <f t="shared" si="7"/>
        <v>-6.2284532374100712E-2</v>
      </c>
      <c r="AF88" s="245">
        <f t="shared" si="7"/>
        <v>-6.1268234643054781E-2</v>
      </c>
      <c r="AG88" s="245">
        <f t="shared" si="7"/>
        <v>-6.0251936912008849E-2</v>
      </c>
      <c r="AH88" s="245">
        <f t="shared" si="7"/>
        <v>-5.9235639180962918E-2</v>
      </c>
      <c r="AI88" s="245">
        <f t="shared" si="7"/>
        <v>-5.8219341449916986E-2</v>
      </c>
      <c r="AJ88" s="245">
        <f t="shared" si="7"/>
        <v>-5.7203043718871055E-2</v>
      </c>
      <c r="AK88" s="245">
        <f t="shared" si="7"/>
        <v>-5.6186745987825124E-2</v>
      </c>
      <c r="AL88" s="245">
        <f t="shared" si="7"/>
        <v>-5.5170448256779192E-2</v>
      </c>
      <c r="AM88" s="245">
        <f t="shared" si="7"/>
        <v>-5.4154150525733261E-2</v>
      </c>
      <c r="AN88" s="245">
        <f t="shared" si="7"/>
        <v>-5.3137852794687329E-2</v>
      </c>
      <c r="AO88" s="245">
        <f t="shared" si="7"/>
        <v>-5.2121555063641398E-2</v>
      </c>
      <c r="AP88" s="245">
        <f t="shared" si="7"/>
        <v>-5.1105257332595466E-2</v>
      </c>
      <c r="AQ88" s="245">
        <f t="shared" si="7"/>
        <v>-5.0088959601549535E-2</v>
      </c>
    </row>
    <row r="89" spans="1:43" ht="15" thickBot="1" x14ac:dyDescent="0.35">
      <c r="A89" s="245" t="s">
        <v>10</v>
      </c>
      <c r="B89" s="245" t="s">
        <v>342</v>
      </c>
      <c r="C89" s="296" t="s">
        <v>294</v>
      </c>
      <c r="D89" s="245"/>
      <c r="E89" s="245" t="s">
        <v>7</v>
      </c>
      <c r="F89" s="245" t="s">
        <v>221</v>
      </c>
      <c r="G89" s="245" t="s">
        <v>222</v>
      </c>
      <c r="H89" s="245"/>
      <c r="I89" s="245"/>
      <c r="J89" s="245"/>
      <c r="K89" s="245">
        <f t="shared" si="6"/>
        <v>-0.1566268656716418</v>
      </c>
      <c r="L89" s="245">
        <f t="shared" si="7"/>
        <v>-0.1566268656716418</v>
      </c>
      <c r="M89" s="245">
        <f t="shared" si="7"/>
        <v>-0.1566268656716418</v>
      </c>
      <c r="N89" s="245">
        <f t="shared" si="7"/>
        <v>-0.1566268656716418</v>
      </c>
      <c r="O89" s="245">
        <f t="shared" si="7"/>
        <v>-0.1566268656716418</v>
      </c>
      <c r="P89" s="245">
        <f t="shared" si="7"/>
        <v>-0.1566268656716418</v>
      </c>
      <c r="Q89" s="245">
        <f t="shared" si="7"/>
        <v>-0.1566268656716418</v>
      </c>
      <c r="R89" s="245">
        <f t="shared" si="7"/>
        <v>-0.1566268656716418</v>
      </c>
      <c r="S89" s="245">
        <f t="shared" si="7"/>
        <v>-0.15451842709529279</v>
      </c>
      <c r="T89" s="245">
        <f t="shared" si="7"/>
        <v>-0.15240998851894377</v>
      </c>
      <c r="U89" s="245">
        <f t="shared" si="7"/>
        <v>-0.15030154994259476</v>
      </c>
      <c r="V89" s="245">
        <f t="shared" si="7"/>
        <v>-0.14819311136624574</v>
      </c>
      <c r="W89" s="245">
        <f t="shared" si="7"/>
        <v>-0.14608467278989673</v>
      </c>
      <c r="X89" s="245">
        <f t="shared" si="7"/>
        <v>-0.14397623421354772</v>
      </c>
      <c r="Y89" s="245">
        <f t="shared" si="7"/>
        <v>-0.1418677956371987</v>
      </c>
      <c r="Z89" s="245">
        <f t="shared" si="7"/>
        <v>-0.13975935706084969</v>
      </c>
      <c r="AA89" s="245">
        <f t="shared" si="7"/>
        <v>-0.13765091848450067</v>
      </c>
      <c r="AB89" s="245">
        <f t="shared" si="7"/>
        <v>-0.13554247990815166</v>
      </c>
      <c r="AC89" s="245">
        <f t="shared" si="7"/>
        <v>-0.13343404133180264</v>
      </c>
      <c r="AD89" s="245">
        <f t="shared" si="7"/>
        <v>-0.13132560275545363</v>
      </c>
      <c r="AE89" s="245">
        <f t="shared" si="7"/>
        <v>-0.12921716417910462</v>
      </c>
      <c r="AF89" s="245">
        <f t="shared" si="7"/>
        <v>-0.1271087256027556</v>
      </c>
      <c r="AG89" s="245">
        <f t="shared" si="7"/>
        <v>-0.12500028702640659</v>
      </c>
      <c r="AH89" s="245">
        <f t="shared" si="7"/>
        <v>-0.12289184845005756</v>
      </c>
      <c r="AI89" s="245">
        <f t="shared" si="7"/>
        <v>-0.12078340987370853</v>
      </c>
      <c r="AJ89" s="245">
        <f t="shared" si="7"/>
        <v>-0.1186749712973595</v>
      </c>
      <c r="AK89" s="245">
        <f t="shared" si="7"/>
        <v>-0.11656653272101047</v>
      </c>
      <c r="AL89" s="245">
        <f t="shared" si="7"/>
        <v>-0.11445809414466145</v>
      </c>
      <c r="AM89" s="245">
        <f t="shared" si="7"/>
        <v>-0.11234965556831242</v>
      </c>
      <c r="AN89" s="245">
        <f t="shared" si="7"/>
        <v>-0.11024121699196339</v>
      </c>
      <c r="AO89" s="245">
        <f t="shared" si="7"/>
        <v>-0.10813277841561436</v>
      </c>
      <c r="AP89" s="245">
        <f t="shared" si="7"/>
        <v>-0.10602433983926533</v>
      </c>
      <c r="AQ89" s="245">
        <f t="shared" si="7"/>
        <v>-0.1039159012629163</v>
      </c>
    </row>
    <row r="90" spans="1:43" s="245" customFormat="1" ht="15" thickBot="1" x14ac:dyDescent="0.35">
      <c r="A90" s="284" t="s">
        <v>10</v>
      </c>
      <c r="B90" s="282" t="s">
        <v>342</v>
      </c>
      <c r="C90" s="282" t="s">
        <v>340</v>
      </c>
      <c r="D90" s="282" t="s">
        <v>341</v>
      </c>
      <c r="E90" s="282" t="s">
        <v>7</v>
      </c>
      <c r="F90" s="282" t="s">
        <v>221</v>
      </c>
      <c r="G90" s="245" t="s">
        <v>222</v>
      </c>
      <c r="K90" s="245">
        <f t="shared" si="6"/>
        <v>0.86822601707684577</v>
      </c>
      <c r="L90" s="245">
        <f t="shared" si="7"/>
        <v>0.86822601707684577</v>
      </c>
      <c r="M90" s="245">
        <f t="shared" si="7"/>
        <v>0.86822601707684577</v>
      </c>
      <c r="N90" s="245">
        <f t="shared" si="7"/>
        <v>0.86822601707684577</v>
      </c>
      <c r="O90" s="245">
        <f t="shared" si="7"/>
        <v>0.86822601707684577</v>
      </c>
      <c r="P90" s="245">
        <f t="shared" si="7"/>
        <v>0.86822601707684577</v>
      </c>
      <c r="Q90" s="245">
        <f t="shared" si="7"/>
        <v>0.86822601707684577</v>
      </c>
      <c r="R90" s="245">
        <f t="shared" si="7"/>
        <v>0.86822601707684577</v>
      </c>
      <c r="S90" s="245">
        <f t="shared" si="7"/>
        <v>0.85653835915465748</v>
      </c>
      <c r="T90" s="245">
        <f t="shared" si="7"/>
        <v>0.84485070123246919</v>
      </c>
      <c r="U90" s="245">
        <f t="shared" si="7"/>
        <v>0.8331630433102809</v>
      </c>
      <c r="V90" s="245">
        <f t="shared" si="7"/>
        <v>0.82147538538809262</v>
      </c>
      <c r="W90" s="245">
        <f t="shared" si="7"/>
        <v>0.80978772746590433</v>
      </c>
      <c r="X90" s="245">
        <f t="shared" si="7"/>
        <v>0.79810006954371604</v>
      </c>
      <c r="Y90" s="245">
        <f t="shared" si="7"/>
        <v>0.78641241162152775</v>
      </c>
      <c r="Z90" s="245">
        <f t="shared" si="7"/>
        <v>0.77472475369933946</v>
      </c>
      <c r="AA90" s="245">
        <f t="shared" si="7"/>
        <v>0.76303709577715118</v>
      </c>
      <c r="AB90" s="245">
        <f t="shared" si="7"/>
        <v>0.75134943785496289</v>
      </c>
      <c r="AC90" s="245">
        <f t="shared" si="7"/>
        <v>0.7396617799327746</v>
      </c>
      <c r="AD90" s="245">
        <f t="shared" si="7"/>
        <v>0.72797412201058631</v>
      </c>
      <c r="AE90" s="245">
        <f t="shared" si="7"/>
        <v>0.71628646408839802</v>
      </c>
      <c r="AF90" s="245">
        <f t="shared" si="7"/>
        <v>0.70459880616620973</v>
      </c>
      <c r="AG90" s="245">
        <f t="shared" si="7"/>
        <v>0.69291114824402145</v>
      </c>
      <c r="AH90" s="245">
        <f t="shared" si="7"/>
        <v>0.68122349032183316</v>
      </c>
      <c r="AI90" s="245">
        <f t="shared" si="7"/>
        <v>0.66953583239964487</v>
      </c>
      <c r="AJ90" s="245">
        <f t="shared" si="7"/>
        <v>0.65784817447745658</v>
      </c>
      <c r="AK90" s="245">
        <f t="shared" si="7"/>
        <v>0.64616051655526829</v>
      </c>
      <c r="AL90" s="245">
        <f t="shared" si="7"/>
        <v>0.63447285863308001</v>
      </c>
      <c r="AM90" s="245">
        <f t="shared" si="7"/>
        <v>0.62278520071089172</v>
      </c>
      <c r="AN90" s="245">
        <f t="shared" si="7"/>
        <v>0.61109754278870343</v>
      </c>
      <c r="AO90" s="245">
        <f t="shared" si="7"/>
        <v>0.59940988486651514</v>
      </c>
      <c r="AP90" s="245">
        <f t="shared" si="7"/>
        <v>0.58772222694432685</v>
      </c>
      <c r="AQ90" s="245">
        <f t="shared" si="7"/>
        <v>0.57603456902213857</v>
      </c>
    </row>
    <row r="91" spans="1:43" x14ac:dyDescent="0.3">
      <c r="A91" s="181" t="s">
        <v>10</v>
      </c>
      <c r="B91" s="182" t="s">
        <v>94</v>
      </c>
      <c r="C91" s="182" t="s">
        <v>349</v>
      </c>
      <c r="D91" s="182" t="s">
        <v>344</v>
      </c>
      <c r="E91" s="182" t="s">
        <v>7</v>
      </c>
      <c r="F91" s="182" t="s">
        <v>221</v>
      </c>
      <c r="G91" s="182" t="s">
        <v>222</v>
      </c>
      <c r="H91" s="182"/>
      <c r="I91" s="182"/>
      <c r="J91" s="182"/>
      <c r="K91" s="173">
        <v>0.35630000000000001</v>
      </c>
      <c r="L91" s="173">
        <v>0.35630000000000001</v>
      </c>
      <c r="M91" s="173">
        <v>0.35630000000000001</v>
      </c>
      <c r="N91" s="173">
        <v>0.36378830246220301</v>
      </c>
      <c r="O91" s="173">
        <v>0.37127660492440601</v>
      </c>
      <c r="P91" s="173">
        <v>0.37876490738660901</v>
      </c>
      <c r="Q91" s="173">
        <v>0.38625320984881206</v>
      </c>
      <c r="R91" s="173">
        <v>0.39374151231101512</v>
      </c>
      <c r="S91" s="173">
        <v>0.39753305187350646</v>
      </c>
      <c r="T91" s="173">
        <v>0.39845388702528267</v>
      </c>
      <c r="U91" s="173">
        <v>0.39932204242980562</v>
      </c>
      <c r="V91" s="173">
        <v>0.40013751808707454</v>
      </c>
      <c r="W91" s="173">
        <v>0.40090031399708997</v>
      </c>
      <c r="X91" s="173">
        <v>0.39595091692995671</v>
      </c>
      <c r="Y91" s="173">
        <v>0.39094884011556968</v>
      </c>
      <c r="Z91" s="173">
        <v>0.3858940835539289</v>
      </c>
      <c r="AA91" s="173">
        <v>0.38078664724503497</v>
      </c>
      <c r="AB91" s="173">
        <v>0.375626531188887</v>
      </c>
      <c r="AC91" s="173">
        <v>0.37041373538548555</v>
      </c>
      <c r="AD91" s="173">
        <v>0.36514825983483057</v>
      </c>
      <c r="AE91" s="173">
        <v>0.35983010453692177</v>
      </c>
      <c r="AF91" s="173">
        <v>0.3544592694917596</v>
      </c>
      <c r="AG91" s="173">
        <v>0.34903575469934373</v>
      </c>
      <c r="AH91" s="173">
        <v>0.34270306977505882</v>
      </c>
      <c r="AI91" s="173">
        <v>0.33631770510352027</v>
      </c>
      <c r="AJ91" s="173">
        <v>0.32987966068472835</v>
      </c>
      <c r="AK91" s="173">
        <v>0.32338893651868245</v>
      </c>
      <c r="AL91" s="173">
        <v>0.31684553260538362</v>
      </c>
      <c r="AM91" s="173">
        <v>0.31024944894483036</v>
      </c>
      <c r="AN91" s="173">
        <v>0.30360068553702385</v>
      </c>
      <c r="AO91" s="173">
        <v>0.29689924238196391</v>
      </c>
      <c r="AP91" s="173">
        <v>0.29014511947965038</v>
      </c>
      <c r="AQ91" s="174">
        <v>0.28333831683008281</v>
      </c>
    </row>
    <row r="92" spans="1:43" x14ac:dyDescent="0.3">
      <c r="A92" s="183" t="s">
        <v>10</v>
      </c>
      <c r="B92" s="184" t="s">
        <v>94</v>
      </c>
      <c r="C92" s="184" t="s">
        <v>350</v>
      </c>
      <c r="D92" s="184" t="s">
        <v>351</v>
      </c>
      <c r="E92" s="184" t="s">
        <v>7</v>
      </c>
      <c r="F92" s="184" t="s">
        <v>221</v>
      </c>
      <c r="G92" s="184" t="s">
        <v>222</v>
      </c>
      <c r="H92" s="184"/>
      <c r="I92" s="184"/>
      <c r="J92" s="184"/>
      <c r="K92" s="43">
        <v>4.3900000000000002E-2</v>
      </c>
      <c r="L92" s="43">
        <v>4.3900000000000002E-2</v>
      </c>
      <c r="M92" s="43">
        <v>4.3900000000000002E-2</v>
      </c>
      <c r="N92" s="43">
        <v>4.4822639568034554E-2</v>
      </c>
      <c r="O92" s="43">
        <v>4.5745279136069107E-2</v>
      </c>
      <c r="P92" s="43">
        <v>4.666791870410366E-2</v>
      </c>
      <c r="Q92" s="43">
        <v>4.759055827213822E-2</v>
      </c>
      <c r="R92" s="43">
        <v>4.851319784017278E-2</v>
      </c>
      <c r="S92" s="43">
        <v>4.8980356377341938E-2</v>
      </c>
      <c r="T92" s="43">
        <v>4.9093813192281524E-2</v>
      </c>
      <c r="U92" s="43">
        <v>4.9200779294606971E-2</v>
      </c>
      <c r="V92" s="43">
        <v>4.9301254684318188E-2</v>
      </c>
      <c r="W92" s="43">
        <v>4.9395239361415239E-2</v>
      </c>
      <c r="X92" s="43">
        <v>4.8785420300940498E-2</v>
      </c>
      <c r="Y92" s="43">
        <v>4.8169110527851555E-2</v>
      </c>
      <c r="Z92" s="43">
        <v>4.7546310042148411E-2</v>
      </c>
      <c r="AA92" s="43">
        <v>4.6917018843831135E-2</v>
      </c>
      <c r="AB92" s="43">
        <v>4.6281236932899629E-2</v>
      </c>
      <c r="AC92" s="43">
        <v>4.5638964309353949E-2</v>
      </c>
      <c r="AD92" s="43">
        <v>4.4990200973194103E-2</v>
      </c>
      <c r="AE92" s="43">
        <v>4.4334946924420048E-2</v>
      </c>
      <c r="AF92" s="43">
        <v>4.3673202163031832E-2</v>
      </c>
      <c r="AG92" s="43">
        <v>4.3004966689029429E-2</v>
      </c>
      <c r="AH92" s="43">
        <v>4.2224711656258997E-2</v>
      </c>
      <c r="AI92" s="43">
        <v>4.1437965910874369E-2</v>
      </c>
      <c r="AJ92" s="43">
        <v>4.0644729452875589E-2</v>
      </c>
      <c r="AK92" s="43">
        <v>3.9845002282262579E-2</v>
      </c>
      <c r="AL92" s="43">
        <v>3.9038784399035471E-2</v>
      </c>
      <c r="AM92" s="43">
        <v>3.8226075803194079E-2</v>
      </c>
      <c r="AN92" s="43">
        <v>3.7406876494738547E-2</v>
      </c>
      <c r="AO92" s="43">
        <v>3.6581186473668856E-2</v>
      </c>
      <c r="AP92" s="43">
        <v>3.5749005739984983E-2</v>
      </c>
      <c r="AQ92" s="178">
        <v>3.4910334293686875E-2</v>
      </c>
    </row>
    <row r="93" spans="1:43" x14ac:dyDescent="0.3">
      <c r="A93" s="183" t="s">
        <v>10</v>
      </c>
      <c r="B93" s="184" t="s">
        <v>94</v>
      </c>
      <c r="C93" s="184" t="s">
        <v>352</v>
      </c>
      <c r="D93" s="184" t="s">
        <v>346</v>
      </c>
      <c r="E93" s="184" t="s">
        <v>7</v>
      </c>
      <c r="F93" s="184" t="s">
        <v>221</v>
      </c>
      <c r="G93" s="184" t="s">
        <v>222</v>
      </c>
      <c r="H93" s="184"/>
      <c r="I93" s="184"/>
      <c r="J93" s="184"/>
      <c r="K93" s="43">
        <v>0.39400000000000002</v>
      </c>
      <c r="L93" s="43">
        <v>0.39400000000000002</v>
      </c>
      <c r="M93" s="43">
        <v>0.39400000000000002</v>
      </c>
      <c r="N93" s="43">
        <v>0.40228063758099353</v>
      </c>
      <c r="O93" s="43">
        <v>0.41056127516198704</v>
      </c>
      <c r="P93" s="43">
        <v>0.41884191274298055</v>
      </c>
      <c r="Q93" s="43">
        <v>0.42712255032397412</v>
      </c>
      <c r="R93" s="43">
        <v>0.43540318790496768</v>
      </c>
      <c r="S93" s="43">
        <v>0.43959590917249952</v>
      </c>
      <c r="T93" s="43">
        <v>0.4406141776254881</v>
      </c>
      <c r="U93" s="43">
        <v>0.44157419230239531</v>
      </c>
      <c r="V93" s="43">
        <v>0.44247595320322036</v>
      </c>
      <c r="W93" s="43">
        <v>0.44331946032796377</v>
      </c>
      <c r="X93" s="43">
        <v>0.43784636898793988</v>
      </c>
      <c r="Y93" s="43">
        <v>0.43231502387183407</v>
      </c>
      <c r="Z93" s="43">
        <v>0.42672542497964638</v>
      </c>
      <c r="AA93" s="43">
        <v>0.42107757231137743</v>
      </c>
      <c r="AB93" s="43">
        <v>0.41537146586702633</v>
      </c>
      <c r="AC93" s="43">
        <v>0.40960710564659358</v>
      </c>
      <c r="AD93" s="43">
        <v>0.40378449165007924</v>
      </c>
      <c r="AE93" s="43">
        <v>0.3979036238774829</v>
      </c>
      <c r="AF93" s="43">
        <v>0.39196450232880509</v>
      </c>
      <c r="AG93" s="43">
        <v>0.38596712700404545</v>
      </c>
      <c r="AH93" s="43">
        <v>0.37896438251858872</v>
      </c>
      <c r="AI93" s="43">
        <v>0.37190338425705016</v>
      </c>
      <c r="AJ93" s="43">
        <v>0.36478413221943012</v>
      </c>
      <c r="AK93" s="43">
        <v>0.35760662640572793</v>
      </c>
      <c r="AL93" s="43">
        <v>0.35037086681594481</v>
      </c>
      <c r="AM93" s="43">
        <v>0.34307685345007904</v>
      </c>
      <c r="AN93" s="43">
        <v>0.33572458630813196</v>
      </c>
      <c r="AO93" s="43">
        <v>0.32831406539010327</v>
      </c>
      <c r="AP93" s="43">
        <v>0.32084529069599288</v>
      </c>
      <c r="AQ93" s="178">
        <v>0.31331826222580028</v>
      </c>
    </row>
    <row r="94" spans="1:43" x14ac:dyDescent="0.3">
      <c r="A94" s="183" t="s">
        <v>10</v>
      </c>
      <c r="B94" s="184" t="s">
        <v>94</v>
      </c>
      <c r="C94" s="184" t="s">
        <v>353</v>
      </c>
      <c r="D94" s="184" t="s">
        <v>354</v>
      </c>
      <c r="E94" s="184" t="s">
        <v>7</v>
      </c>
      <c r="F94" s="184" t="s">
        <v>221</v>
      </c>
      <c r="G94" s="184" t="s">
        <v>222</v>
      </c>
      <c r="H94" s="184"/>
      <c r="I94" s="184"/>
      <c r="J94" s="184"/>
      <c r="K94" s="43">
        <v>4.3900000000000002E-2</v>
      </c>
      <c r="L94" s="43">
        <v>4.3900000000000002E-2</v>
      </c>
      <c r="M94" s="43">
        <v>4.3900000000000002E-2</v>
      </c>
      <c r="N94" s="43">
        <v>4.4822639568034554E-2</v>
      </c>
      <c r="O94" s="43">
        <v>4.5745279136069107E-2</v>
      </c>
      <c r="P94" s="43">
        <v>4.666791870410366E-2</v>
      </c>
      <c r="Q94" s="43">
        <v>4.759055827213822E-2</v>
      </c>
      <c r="R94" s="43">
        <v>4.851319784017278E-2</v>
      </c>
      <c r="S94" s="43">
        <v>4.8980356377341938E-2</v>
      </c>
      <c r="T94" s="43">
        <v>4.9093813192281524E-2</v>
      </c>
      <c r="U94" s="43">
        <v>4.9200779294606971E-2</v>
      </c>
      <c r="V94" s="43">
        <v>4.9301254684318188E-2</v>
      </c>
      <c r="W94" s="43">
        <v>4.9395239361415239E-2</v>
      </c>
      <c r="X94" s="43">
        <v>4.8785420300940498E-2</v>
      </c>
      <c r="Y94" s="43">
        <v>4.8169110527851555E-2</v>
      </c>
      <c r="Z94" s="43">
        <v>4.7546310042148411E-2</v>
      </c>
      <c r="AA94" s="43">
        <v>4.6917018843831135E-2</v>
      </c>
      <c r="AB94" s="43">
        <v>4.6281236932899629E-2</v>
      </c>
      <c r="AC94" s="43">
        <v>4.5638964309353949E-2</v>
      </c>
      <c r="AD94" s="43">
        <v>4.4990200973194103E-2</v>
      </c>
      <c r="AE94" s="43">
        <v>4.4334946924420048E-2</v>
      </c>
      <c r="AF94" s="43">
        <v>4.3673202163031832E-2</v>
      </c>
      <c r="AG94" s="43">
        <v>4.3004966689029429E-2</v>
      </c>
      <c r="AH94" s="43">
        <v>4.2224711656258997E-2</v>
      </c>
      <c r="AI94" s="43">
        <v>4.1437965910874369E-2</v>
      </c>
      <c r="AJ94" s="43">
        <v>4.0644729452875589E-2</v>
      </c>
      <c r="AK94" s="43">
        <v>3.9845002282262579E-2</v>
      </c>
      <c r="AL94" s="43">
        <v>3.9038784399035471E-2</v>
      </c>
      <c r="AM94" s="43">
        <v>3.8226075803194079E-2</v>
      </c>
      <c r="AN94" s="43">
        <v>3.7406876494738547E-2</v>
      </c>
      <c r="AO94" s="43">
        <v>3.6581186473668856E-2</v>
      </c>
      <c r="AP94" s="43">
        <v>3.5749005739984983E-2</v>
      </c>
      <c r="AQ94" s="178">
        <v>3.4910334293686875E-2</v>
      </c>
    </row>
    <row r="95" spans="1:43" x14ac:dyDescent="0.3">
      <c r="A95" s="183" t="s">
        <v>10</v>
      </c>
      <c r="B95" s="184" t="s">
        <v>94</v>
      </c>
      <c r="C95" s="184" t="s">
        <v>355</v>
      </c>
      <c r="D95" s="184" t="s">
        <v>356</v>
      </c>
      <c r="E95" s="184" t="s">
        <v>7</v>
      </c>
      <c r="F95" s="184" t="s">
        <v>221</v>
      </c>
      <c r="G95" s="184" t="s">
        <v>222</v>
      </c>
      <c r="H95" s="184"/>
      <c r="I95" s="184"/>
      <c r="J95" s="184"/>
      <c r="K95" s="43">
        <v>4.3900000000000002E-2</v>
      </c>
      <c r="L95" s="43">
        <v>4.3900000000000002E-2</v>
      </c>
      <c r="M95" s="43">
        <v>4.3900000000000002E-2</v>
      </c>
      <c r="N95" s="43">
        <v>4.4822639568034554E-2</v>
      </c>
      <c r="O95" s="43">
        <v>4.5745279136069107E-2</v>
      </c>
      <c r="P95" s="43">
        <v>4.666791870410366E-2</v>
      </c>
      <c r="Q95" s="43">
        <v>4.759055827213822E-2</v>
      </c>
      <c r="R95" s="43">
        <v>4.851319784017278E-2</v>
      </c>
      <c r="S95" s="43">
        <v>4.8980356377341938E-2</v>
      </c>
      <c r="T95" s="43">
        <v>4.9093813192281524E-2</v>
      </c>
      <c r="U95" s="43">
        <v>4.9200779294606971E-2</v>
      </c>
      <c r="V95" s="43">
        <v>4.9301254684318188E-2</v>
      </c>
      <c r="W95" s="43">
        <v>4.9395239361415239E-2</v>
      </c>
      <c r="X95" s="43">
        <v>4.8785420300940498E-2</v>
      </c>
      <c r="Y95" s="43">
        <v>4.8169110527851555E-2</v>
      </c>
      <c r="Z95" s="43">
        <v>4.7546310042148411E-2</v>
      </c>
      <c r="AA95" s="43">
        <v>4.6917018843831135E-2</v>
      </c>
      <c r="AB95" s="43">
        <v>4.6281236932899629E-2</v>
      </c>
      <c r="AC95" s="43">
        <v>4.5638964309353949E-2</v>
      </c>
      <c r="AD95" s="43">
        <v>4.4990200973194103E-2</v>
      </c>
      <c r="AE95" s="43">
        <v>4.4334946924420048E-2</v>
      </c>
      <c r="AF95" s="43">
        <v>4.3673202163031832E-2</v>
      </c>
      <c r="AG95" s="43">
        <v>4.3004966689029429E-2</v>
      </c>
      <c r="AH95" s="43">
        <v>4.2224711656258997E-2</v>
      </c>
      <c r="AI95" s="43">
        <v>4.1437965910874369E-2</v>
      </c>
      <c r="AJ95" s="43">
        <v>4.0644729452875589E-2</v>
      </c>
      <c r="AK95" s="43">
        <v>3.9845002282262579E-2</v>
      </c>
      <c r="AL95" s="43">
        <v>3.9038784399035471E-2</v>
      </c>
      <c r="AM95" s="43">
        <v>3.8226075803194079E-2</v>
      </c>
      <c r="AN95" s="43">
        <v>3.7406876494738547E-2</v>
      </c>
      <c r="AO95" s="43">
        <v>3.6581186473668856E-2</v>
      </c>
      <c r="AP95" s="43">
        <v>3.5749005739984983E-2</v>
      </c>
      <c r="AQ95" s="178">
        <v>3.4910334293686875E-2</v>
      </c>
    </row>
    <row r="96" spans="1:43" ht="15" thickBot="1" x14ac:dyDescent="0.35">
      <c r="A96" s="185" t="s">
        <v>10</v>
      </c>
      <c r="B96" s="186" t="s">
        <v>94</v>
      </c>
      <c r="C96" s="186" t="s">
        <v>357</v>
      </c>
      <c r="D96" s="186" t="s">
        <v>358</v>
      </c>
      <c r="E96" s="186" t="s">
        <v>7</v>
      </c>
      <c r="F96" s="186" t="s">
        <v>221</v>
      </c>
      <c r="G96" s="186" t="s">
        <v>222</v>
      </c>
      <c r="H96" s="186"/>
      <c r="I96" s="186"/>
      <c r="J96" s="186"/>
      <c r="K96" s="176">
        <v>4.3900000000000002E-2</v>
      </c>
      <c r="L96" s="176">
        <v>4.3900000000000002E-2</v>
      </c>
      <c r="M96" s="176">
        <v>4.3900000000000002E-2</v>
      </c>
      <c r="N96" s="176">
        <v>4.4822639568034554E-2</v>
      </c>
      <c r="O96" s="176">
        <v>4.5745279136069107E-2</v>
      </c>
      <c r="P96" s="176">
        <v>4.666791870410366E-2</v>
      </c>
      <c r="Q96" s="176">
        <v>4.759055827213822E-2</v>
      </c>
      <c r="R96" s="176">
        <v>4.851319784017278E-2</v>
      </c>
      <c r="S96" s="176">
        <v>4.8980356377341938E-2</v>
      </c>
      <c r="T96" s="176">
        <v>4.9093813192281524E-2</v>
      </c>
      <c r="U96" s="176">
        <v>4.9200779294606971E-2</v>
      </c>
      <c r="V96" s="176">
        <v>4.9301254684318188E-2</v>
      </c>
      <c r="W96" s="176">
        <v>4.9395239361415239E-2</v>
      </c>
      <c r="X96" s="176">
        <v>4.8785420300940498E-2</v>
      </c>
      <c r="Y96" s="176">
        <v>4.8169110527851555E-2</v>
      </c>
      <c r="Z96" s="176">
        <v>4.7546310042148411E-2</v>
      </c>
      <c r="AA96" s="176">
        <v>4.6917018843831135E-2</v>
      </c>
      <c r="AB96" s="176">
        <v>4.6281236932899629E-2</v>
      </c>
      <c r="AC96" s="176">
        <v>4.5638964309353949E-2</v>
      </c>
      <c r="AD96" s="176">
        <v>4.4990200973194103E-2</v>
      </c>
      <c r="AE96" s="176">
        <v>4.4334946924420048E-2</v>
      </c>
      <c r="AF96" s="176">
        <v>4.3673202163031832E-2</v>
      </c>
      <c r="AG96" s="176">
        <v>4.3004966689029429E-2</v>
      </c>
      <c r="AH96" s="176">
        <v>4.2224711656258997E-2</v>
      </c>
      <c r="AI96" s="176">
        <v>4.1437965910874369E-2</v>
      </c>
      <c r="AJ96" s="176">
        <v>4.0644729452875589E-2</v>
      </c>
      <c r="AK96" s="176">
        <v>3.9845002282262579E-2</v>
      </c>
      <c r="AL96" s="176">
        <v>3.9038784399035471E-2</v>
      </c>
      <c r="AM96" s="176">
        <v>3.8226075803194079E-2</v>
      </c>
      <c r="AN96" s="176">
        <v>3.7406876494738547E-2</v>
      </c>
      <c r="AO96" s="176">
        <v>3.6581186473668856E-2</v>
      </c>
      <c r="AP96" s="176">
        <v>3.5749005739984983E-2</v>
      </c>
      <c r="AQ96" s="177">
        <v>3.4910334293686875E-2</v>
      </c>
    </row>
    <row r="97" spans="1:45" x14ac:dyDescent="0.3">
      <c r="A97" s="181" t="s">
        <v>10</v>
      </c>
      <c r="B97" s="182" t="s">
        <v>339</v>
      </c>
      <c r="C97" s="182" t="s">
        <v>349</v>
      </c>
      <c r="D97" s="182" t="s">
        <v>344</v>
      </c>
      <c r="E97" s="182" t="s">
        <v>7</v>
      </c>
      <c r="F97" s="182" t="s">
        <v>221</v>
      </c>
      <c r="G97" s="182" t="s">
        <v>312</v>
      </c>
      <c r="H97" s="182"/>
      <c r="I97" s="182"/>
      <c r="J97" s="182"/>
      <c r="K97" s="173">
        <v>1</v>
      </c>
      <c r="L97" s="173">
        <v>1</v>
      </c>
      <c r="M97" s="173">
        <v>1</v>
      </c>
      <c r="N97" s="173">
        <v>1</v>
      </c>
      <c r="O97" s="173">
        <v>1</v>
      </c>
      <c r="P97" s="173">
        <v>1</v>
      </c>
      <c r="Q97" s="173">
        <v>1</v>
      </c>
      <c r="R97" s="173">
        <v>1.016923076923077</v>
      </c>
      <c r="S97" s="173">
        <v>1.0238461538461539</v>
      </c>
      <c r="T97" s="173">
        <v>1.0307692307692307</v>
      </c>
      <c r="U97" s="173">
        <v>1.0376923076923075</v>
      </c>
      <c r="V97" s="173">
        <v>1.0446153846153843</v>
      </c>
      <c r="W97" s="173">
        <v>1.0515384615384611</v>
      </c>
      <c r="X97" s="173">
        <v>1.0584615384615379</v>
      </c>
      <c r="Y97" s="173">
        <v>1.0653846153846147</v>
      </c>
      <c r="Z97" s="173">
        <v>1.0723076923076915</v>
      </c>
      <c r="AA97" s="173">
        <v>1.0792307692307683</v>
      </c>
      <c r="AB97" s="173">
        <v>1.0861538461538451</v>
      </c>
      <c r="AC97" s="173">
        <v>1.0930769230769219</v>
      </c>
      <c r="AD97" s="173">
        <v>1.0999999999999988</v>
      </c>
      <c r="AE97" s="173">
        <v>1.1069230769230756</v>
      </c>
      <c r="AF97" s="173">
        <v>1.1138461538461524</v>
      </c>
      <c r="AG97" s="173">
        <v>1.1207692307692292</v>
      </c>
      <c r="AH97" s="173">
        <v>1.127692307692306</v>
      </c>
      <c r="AI97" s="173">
        <v>1.1346153846153828</v>
      </c>
      <c r="AJ97" s="173">
        <v>1.1415384615384596</v>
      </c>
      <c r="AK97" s="173">
        <v>1.1484615384615364</v>
      </c>
      <c r="AL97" s="173">
        <v>1.1553846153846132</v>
      </c>
      <c r="AM97" s="173">
        <v>1.16230769230769</v>
      </c>
      <c r="AN97" s="173">
        <v>1.1692307692307669</v>
      </c>
      <c r="AO97" s="173">
        <v>1.1761538461538437</v>
      </c>
      <c r="AP97" s="173">
        <v>1.1830769230769205</v>
      </c>
      <c r="AQ97" s="174">
        <v>1.1899999999999973</v>
      </c>
    </row>
    <row r="98" spans="1:45" ht="15" thickBot="1" x14ac:dyDescent="0.35">
      <c r="A98" s="183" t="s">
        <v>10</v>
      </c>
      <c r="B98" s="184" t="s">
        <v>339</v>
      </c>
      <c r="C98" s="184" t="s">
        <v>352</v>
      </c>
      <c r="D98" s="184" t="s">
        <v>346</v>
      </c>
      <c r="E98" s="184" t="s">
        <v>7</v>
      </c>
      <c r="F98" s="184" t="s">
        <v>221</v>
      </c>
      <c r="G98" s="184" t="s">
        <v>312</v>
      </c>
      <c r="H98" s="184"/>
      <c r="I98" s="184"/>
      <c r="J98" s="184"/>
      <c r="K98" s="43">
        <v>1</v>
      </c>
      <c r="L98" s="43">
        <v>1</v>
      </c>
      <c r="M98" s="43">
        <v>1</v>
      </c>
      <c r="N98" s="43">
        <v>1</v>
      </c>
      <c r="O98" s="43">
        <v>1</v>
      </c>
      <c r="P98" s="43">
        <v>1</v>
      </c>
      <c r="Q98" s="43">
        <v>1</v>
      </c>
      <c r="R98" s="43">
        <v>1.0153846153846153</v>
      </c>
      <c r="S98" s="43">
        <v>1.0153846153846153</v>
      </c>
      <c r="T98" s="43">
        <v>1.0153846153846153</v>
      </c>
      <c r="U98" s="43">
        <v>1.0153846153846153</v>
      </c>
      <c r="V98" s="43">
        <v>1.0384615384615383</v>
      </c>
      <c r="W98" s="43">
        <v>1.0461538461538462</v>
      </c>
      <c r="X98" s="43">
        <v>1.0538461538461539</v>
      </c>
      <c r="Y98" s="43">
        <v>1.0615384615384615</v>
      </c>
      <c r="Z98" s="43">
        <v>1.0692307692307692</v>
      </c>
      <c r="AA98" s="43">
        <v>1.0769230769230769</v>
      </c>
      <c r="AB98" s="43">
        <v>1.0846153846153845</v>
      </c>
      <c r="AC98" s="43">
        <v>1.0923076923076922</v>
      </c>
      <c r="AD98" s="43">
        <v>1.0999999999999999</v>
      </c>
      <c r="AE98" s="43">
        <v>1.1076923076923075</v>
      </c>
      <c r="AF98" s="43">
        <v>1.1153846153846152</v>
      </c>
      <c r="AG98" s="43">
        <v>1.1230769230769231</v>
      </c>
      <c r="AH98" s="43">
        <v>1.1307692307692307</v>
      </c>
      <c r="AI98" s="43">
        <v>1.1384615384615384</v>
      </c>
      <c r="AJ98" s="43">
        <v>1.1461538461538461</v>
      </c>
      <c r="AK98" s="43">
        <v>1.1538461538461537</v>
      </c>
      <c r="AL98" s="43">
        <v>1.1615384615384614</v>
      </c>
      <c r="AM98" s="43">
        <v>1.1692307692307691</v>
      </c>
      <c r="AN98" s="43">
        <v>1.1769230769230767</v>
      </c>
      <c r="AO98" s="43">
        <v>1.1846153846153844</v>
      </c>
      <c r="AP98" s="43">
        <v>1.1923076923076921</v>
      </c>
      <c r="AQ98" s="178">
        <v>1.1999999999999997</v>
      </c>
    </row>
    <row r="99" spans="1:45" ht="15" thickBot="1" x14ac:dyDescent="0.35">
      <c r="A99" s="187" t="s">
        <v>10</v>
      </c>
      <c r="B99" s="188" t="s">
        <v>94</v>
      </c>
      <c r="C99" s="188" t="s">
        <v>359</v>
      </c>
      <c r="D99" s="188" t="s">
        <v>360</v>
      </c>
      <c r="E99" s="188" t="s">
        <v>7</v>
      </c>
      <c r="F99" s="188" t="s">
        <v>221</v>
      </c>
      <c r="G99" s="188" t="s">
        <v>222</v>
      </c>
      <c r="H99" s="188"/>
      <c r="I99" s="188"/>
      <c r="J99" s="188"/>
      <c r="K99" s="179">
        <v>0.92590000000000017</v>
      </c>
      <c r="L99" s="179">
        <v>0.92590000000000017</v>
      </c>
      <c r="M99" s="179">
        <v>0.92590000000000017</v>
      </c>
      <c r="N99" s="179">
        <v>0.94535949831533472</v>
      </c>
      <c r="O99" s="179">
        <v>0.96481899663066939</v>
      </c>
      <c r="P99" s="179">
        <v>0.98427849494600428</v>
      </c>
      <c r="Q99" s="179">
        <v>1.0037379932613391</v>
      </c>
      <c r="R99" s="179">
        <v>1.0231974915766739</v>
      </c>
      <c r="S99" s="179">
        <v>1.0330503865553735</v>
      </c>
      <c r="T99" s="179">
        <v>1.0354433174198969</v>
      </c>
      <c r="U99" s="179">
        <v>1.0376993519106288</v>
      </c>
      <c r="V99" s="179">
        <v>1.0398184900275678</v>
      </c>
      <c r="W99" s="179">
        <v>1.0418007317707147</v>
      </c>
      <c r="X99" s="179">
        <v>1.0289389671216587</v>
      </c>
      <c r="Y99" s="179">
        <v>1.0159403060988099</v>
      </c>
      <c r="Z99" s="179">
        <v>1.002804748702169</v>
      </c>
      <c r="AA99" s="179">
        <v>0.989532294931737</v>
      </c>
      <c r="AB99" s="179">
        <v>0.97612294478751194</v>
      </c>
      <c r="AC99" s="179">
        <v>0.96257669826949499</v>
      </c>
      <c r="AD99" s="179">
        <v>0.94889355537768616</v>
      </c>
      <c r="AE99" s="179">
        <v>0.93507351611208489</v>
      </c>
      <c r="AF99" s="179">
        <v>0.92111658047269207</v>
      </c>
      <c r="AG99" s="179">
        <v>0.90702274845950692</v>
      </c>
      <c r="AH99" s="179">
        <v>0.89056629891868344</v>
      </c>
      <c r="AI99" s="179">
        <v>0.87397295300406785</v>
      </c>
      <c r="AJ99" s="179">
        <v>0.85724271071566083</v>
      </c>
      <c r="AK99" s="179">
        <v>0.84037557205346081</v>
      </c>
      <c r="AL99" s="179">
        <v>0.82337153701747046</v>
      </c>
      <c r="AM99" s="179">
        <v>0.80623060560768556</v>
      </c>
      <c r="AN99" s="179">
        <v>0.78895277782410989</v>
      </c>
      <c r="AO99" s="179">
        <v>0.77153805366674255</v>
      </c>
      <c r="AP99" s="179">
        <v>0.75398643313558311</v>
      </c>
      <c r="AQ99" s="180">
        <v>0.73629791623063057</v>
      </c>
    </row>
    <row r="100" spans="1:45" x14ac:dyDescent="0.3">
      <c r="A100" s="181" t="s">
        <v>10</v>
      </c>
      <c r="B100" s="182" t="s">
        <v>113</v>
      </c>
      <c r="C100" s="182" t="s">
        <v>349</v>
      </c>
      <c r="D100" s="182" t="s">
        <v>344</v>
      </c>
      <c r="E100" s="182" t="s">
        <v>7</v>
      </c>
      <c r="F100" s="182" t="s">
        <v>221</v>
      </c>
      <c r="G100" s="182" t="s">
        <v>222</v>
      </c>
      <c r="H100" s="182"/>
      <c r="I100" s="182"/>
      <c r="J100" s="182"/>
      <c r="K100" s="173">
        <f>+K91*1.01</f>
        <v>0.35986299999999999</v>
      </c>
      <c r="L100" s="173">
        <f t="shared" ref="L100:AQ105" si="8">+L91*1.01</f>
        <v>0.35986299999999999</v>
      </c>
      <c r="M100" s="173">
        <f t="shared" si="8"/>
        <v>0.35986299999999999</v>
      </c>
      <c r="N100" s="173">
        <f t="shared" si="8"/>
        <v>0.36742618548682504</v>
      </c>
      <c r="O100" s="173">
        <f t="shared" si="8"/>
        <v>0.37498937097365009</v>
      </c>
      <c r="P100" s="173">
        <f t="shared" si="8"/>
        <v>0.38255255646047509</v>
      </c>
      <c r="Q100" s="173">
        <f t="shared" si="8"/>
        <v>0.3901157419473002</v>
      </c>
      <c r="R100" s="173">
        <f t="shared" si="8"/>
        <v>0.39767892743412525</v>
      </c>
      <c r="S100" s="173">
        <f t="shared" si="8"/>
        <v>0.40150838239224151</v>
      </c>
      <c r="T100" s="173">
        <f t="shared" si="8"/>
        <v>0.40243842589553552</v>
      </c>
      <c r="U100" s="173">
        <f t="shared" si="8"/>
        <v>0.40331526285410368</v>
      </c>
      <c r="V100" s="173">
        <f t="shared" si="8"/>
        <v>0.40413889326794528</v>
      </c>
      <c r="W100" s="173">
        <f t="shared" si="8"/>
        <v>0.40490931713706085</v>
      </c>
      <c r="X100" s="173">
        <f t="shared" si="8"/>
        <v>0.39991042609925626</v>
      </c>
      <c r="Y100" s="173">
        <f t="shared" si="8"/>
        <v>0.39485832851672537</v>
      </c>
      <c r="Z100" s="173">
        <f t="shared" si="8"/>
        <v>0.38975302438946818</v>
      </c>
      <c r="AA100" s="173">
        <f t="shared" si="8"/>
        <v>0.38459451371748532</v>
      </c>
      <c r="AB100" s="173">
        <f t="shared" si="8"/>
        <v>0.37938279650077589</v>
      </c>
      <c r="AC100" s="173">
        <f t="shared" si="8"/>
        <v>0.37411787273934044</v>
      </c>
      <c r="AD100" s="173">
        <f t="shared" si="8"/>
        <v>0.36879974243317887</v>
      </c>
      <c r="AE100" s="173">
        <f t="shared" si="8"/>
        <v>0.363428405582291</v>
      </c>
      <c r="AF100" s="173">
        <f t="shared" si="8"/>
        <v>0.35800386218667718</v>
      </c>
      <c r="AG100" s="173">
        <f t="shared" si="8"/>
        <v>0.35252611224633718</v>
      </c>
      <c r="AH100" s="173">
        <f t="shared" si="8"/>
        <v>0.3461301004728094</v>
      </c>
      <c r="AI100" s="173">
        <f t="shared" si="8"/>
        <v>0.3396808821545555</v>
      </c>
      <c r="AJ100" s="173">
        <f t="shared" si="8"/>
        <v>0.33317845729157564</v>
      </c>
      <c r="AK100" s="173">
        <f t="shared" si="8"/>
        <v>0.32662282588386926</v>
      </c>
      <c r="AL100" s="173">
        <f t="shared" si="8"/>
        <v>0.32001398793143748</v>
      </c>
      <c r="AM100" s="173">
        <f t="shared" si="8"/>
        <v>0.31335194343427869</v>
      </c>
      <c r="AN100" s="173">
        <f t="shared" si="8"/>
        <v>0.30663669239239411</v>
      </c>
      <c r="AO100" s="173">
        <f t="shared" si="8"/>
        <v>0.29986823480578356</v>
      </c>
      <c r="AP100" s="173">
        <f t="shared" si="8"/>
        <v>0.29304657067444689</v>
      </c>
      <c r="AQ100" s="173">
        <f t="shared" si="8"/>
        <v>0.28617169999838366</v>
      </c>
    </row>
    <row r="101" spans="1:45" x14ac:dyDescent="0.3">
      <c r="A101" s="183" t="s">
        <v>10</v>
      </c>
      <c r="B101" s="184" t="s">
        <v>113</v>
      </c>
      <c r="C101" s="184" t="s">
        <v>350</v>
      </c>
      <c r="D101" s="184" t="s">
        <v>351</v>
      </c>
      <c r="E101" s="184" t="s">
        <v>7</v>
      </c>
      <c r="F101" s="184" t="s">
        <v>221</v>
      </c>
      <c r="G101" s="184" t="s">
        <v>222</v>
      </c>
      <c r="H101" s="184"/>
      <c r="I101" s="184"/>
      <c r="J101" s="184"/>
      <c r="K101" s="43">
        <f t="shared" ref="K101:Z105" si="9">+K92*1.01</f>
        <v>4.4339000000000003E-2</v>
      </c>
      <c r="L101" s="43">
        <f t="shared" si="9"/>
        <v>4.4339000000000003E-2</v>
      </c>
      <c r="M101" s="43">
        <f t="shared" si="9"/>
        <v>4.4339000000000003E-2</v>
      </c>
      <c r="N101" s="43">
        <f t="shared" si="9"/>
        <v>4.52708659637149E-2</v>
      </c>
      <c r="O101" s="43">
        <f t="shared" si="9"/>
        <v>4.6202731927429797E-2</v>
      </c>
      <c r="P101" s="43">
        <f t="shared" si="9"/>
        <v>4.71345978911447E-2</v>
      </c>
      <c r="Q101" s="43">
        <f t="shared" si="9"/>
        <v>4.8066463854859603E-2</v>
      </c>
      <c r="R101" s="43">
        <f t="shared" si="9"/>
        <v>4.8998329818574507E-2</v>
      </c>
      <c r="S101" s="43">
        <f t="shared" si="9"/>
        <v>4.9470159941115359E-2</v>
      </c>
      <c r="T101" s="43">
        <f t="shared" si="9"/>
        <v>4.958475132420434E-2</v>
      </c>
      <c r="U101" s="43">
        <f t="shared" si="9"/>
        <v>4.9692787087553043E-2</v>
      </c>
      <c r="V101" s="43">
        <f t="shared" si="9"/>
        <v>4.9794267231161371E-2</v>
      </c>
      <c r="W101" s="43">
        <f t="shared" si="9"/>
        <v>4.9889191755029393E-2</v>
      </c>
      <c r="X101" s="43">
        <f t="shared" si="9"/>
        <v>4.9273274503949901E-2</v>
      </c>
      <c r="Y101" s="43">
        <f t="shared" si="9"/>
        <v>4.865080163313007E-2</v>
      </c>
      <c r="Z101" s="43">
        <f t="shared" si="9"/>
        <v>4.8021773142569897E-2</v>
      </c>
      <c r="AA101" s="43">
        <f t="shared" si="8"/>
        <v>4.7386189032269446E-2</v>
      </c>
      <c r="AB101" s="43">
        <f t="shared" si="8"/>
        <v>4.6744049302228627E-2</v>
      </c>
      <c r="AC101" s="43">
        <f t="shared" si="8"/>
        <v>4.6095353952447488E-2</v>
      </c>
      <c r="AD101" s="43">
        <f t="shared" si="8"/>
        <v>4.5440102982926042E-2</v>
      </c>
      <c r="AE101" s="43">
        <f t="shared" si="8"/>
        <v>4.4778296393664249E-2</v>
      </c>
      <c r="AF101" s="43">
        <f t="shared" si="8"/>
        <v>4.410993418466215E-2</v>
      </c>
      <c r="AG101" s="43">
        <f t="shared" si="8"/>
        <v>4.3435016355919724E-2</v>
      </c>
      <c r="AH101" s="43">
        <f t="shared" si="8"/>
        <v>4.264695877282159E-2</v>
      </c>
      <c r="AI101" s="43">
        <f t="shared" si="8"/>
        <v>4.1852345569983115E-2</v>
      </c>
      <c r="AJ101" s="43">
        <f t="shared" si="8"/>
        <v>4.1051176747404342E-2</v>
      </c>
      <c r="AK101" s="43">
        <f t="shared" si="8"/>
        <v>4.0243452305085206E-2</v>
      </c>
      <c r="AL101" s="43">
        <f t="shared" si="8"/>
        <v>3.9429172243025827E-2</v>
      </c>
      <c r="AM101" s="43">
        <f t="shared" si="8"/>
        <v>3.8608336561226017E-2</v>
      </c>
      <c r="AN101" s="43">
        <f t="shared" si="8"/>
        <v>3.7780945259685936E-2</v>
      </c>
      <c r="AO101" s="43">
        <f t="shared" si="8"/>
        <v>3.6946998338405541E-2</v>
      </c>
      <c r="AP101" s="43">
        <f t="shared" si="8"/>
        <v>3.6106495797384834E-2</v>
      </c>
      <c r="AQ101" s="43">
        <f t="shared" si="8"/>
        <v>3.5259437636623744E-2</v>
      </c>
    </row>
    <row r="102" spans="1:45" x14ac:dyDescent="0.3">
      <c r="A102" s="183" t="s">
        <v>10</v>
      </c>
      <c r="B102" s="184" t="s">
        <v>113</v>
      </c>
      <c r="C102" s="184" t="s">
        <v>352</v>
      </c>
      <c r="D102" s="184" t="s">
        <v>346</v>
      </c>
      <c r="E102" s="184" t="s">
        <v>7</v>
      </c>
      <c r="F102" s="184" t="s">
        <v>221</v>
      </c>
      <c r="G102" s="184" t="s">
        <v>222</v>
      </c>
      <c r="H102" s="184"/>
      <c r="I102" s="184"/>
      <c r="J102" s="184"/>
      <c r="K102" s="43">
        <f t="shared" si="9"/>
        <v>0.39794000000000002</v>
      </c>
      <c r="L102" s="43">
        <f t="shared" si="8"/>
        <v>0.39794000000000002</v>
      </c>
      <c r="M102" s="43">
        <f t="shared" si="8"/>
        <v>0.39794000000000002</v>
      </c>
      <c r="N102" s="43">
        <f t="shared" si="8"/>
        <v>0.40630344395680346</v>
      </c>
      <c r="O102" s="43">
        <f t="shared" si="8"/>
        <v>0.4146668879136069</v>
      </c>
      <c r="P102" s="43">
        <f t="shared" si="8"/>
        <v>0.42303033187041034</v>
      </c>
      <c r="Q102" s="43">
        <f t="shared" si="8"/>
        <v>0.43139377582721383</v>
      </c>
      <c r="R102" s="43">
        <f t="shared" si="8"/>
        <v>0.43975721978401738</v>
      </c>
      <c r="S102" s="43">
        <f t="shared" si="8"/>
        <v>0.44399186826422454</v>
      </c>
      <c r="T102" s="43">
        <f t="shared" si="8"/>
        <v>0.44502031940174297</v>
      </c>
      <c r="U102" s="43">
        <f t="shared" si="8"/>
        <v>0.44598993422541927</v>
      </c>
      <c r="V102" s="43">
        <f t="shared" si="8"/>
        <v>0.44690071273525256</v>
      </c>
      <c r="W102" s="43">
        <f t="shared" si="8"/>
        <v>0.44775265493124339</v>
      </c>
      <c r="X102" s="43">
        <f t="shared" si="8"/>
        <v>0.44222483267781931</v>
      </c>
      <c r="Y102" s="43">
        <f t="shared" si="8"/>
        <v>0.43663817411055239</v>
      </c>
      <c r="Z102" s="43">
        <f t="shared" si="8"/>
        <v>0.43099267922944284</v>
      </c>
      <c r="AA102" s="43">
        <f t="shared" si="8"/>
        <v>0.42528834803449123</v>
      </c>
      <c r="AB102" s="43">
        <f t="shared" si="8"/>
        <v>0.41952518052569659</v>
      </c>
      <c r="AC102" s="43">
        <f t="shared" si="8"/>
        <v>0.41370317670305951</v>
      </c>
      <c r="AD102" s="43">
        <f t="shared" si="8"/>
        <v>0.40782233656658001</v>
      </c>
      <c r="AE102" s="43">
        <f t="shared" si="8"/>
        <v>0.40188266011625773</v>
      </c>
      <c r="AF102" s="43">
        <f t="shared" si="8"/>
        <v>0.39588414735209315</v>
      </c>
      <c r="AG102" s="43">
        <f t="shared" si="8"/>
        <v>0.3898267982740859</v>
      </c>
      <c r="AH102" s="43">
        <f t="shared" si="8"/>
        <v>0.38275402634377459</v>
      </c>
      <c r="AI102" s="43">
        <f t="shared" si="8"/>
        <v>0.37562241809962066</v>
      </c>
      <c r="AJ102" s="43">
        <f t="shared" si="8"/>
        <v>0.36843197354162444</v>
      </c>
      <c r="AK102" s="43">
        <f t="shared" si="8"/>
        <v>0.3611826926697852</v>
      </c>
      <c r="AL102" s="43">
        <f t="shared" si="8"/>
        <v>0.35387457548410428</v>
      </c>
      <c r="AM102" s="43">
        <f t="shared" si="8"/>
        <v>0.34650762198457985</v>
      </c>
      <c r="AN102" s="43">
        <f t="shared" si="8"/>
        <v>0.33908183217121329</v>
      </c>
      <c r="AO102" s="43">
        <f t="shared" si="8"/>
        <v>0.33159720604400433</v>
      </c>
      <c r="AP102" s="43">
        <f t="shared" si="8"/>
        <v>0.3240537436029528</v>
      </c>
      <c r="AQ102" s="43">
        <f t="shared" si="8"/>
        <v>0.31645144484805826</v>
      </c>
    </row>
    <row r="103" spans="1:45" x14ac:dyDescent="0.3">
      <c r="A103" s="183" t="s">
        <v>10</v>
      </c>
      <c r="B103" s="184" t="s">
        <v>113</v>
      </c>
      <c r="C103" s="184" t="s">
        <v>353</v>
      </c>
      <c r="D103" s="184" t="s">
        <v>354</v>
      </c>
      <c r="E103" s="184" t="s">
        <v>7</v>
      </c>
      <c r="F103" s="184" t="s">
        <v>221</v>
      </c>
      <c r="G103" s="184" t="s">
        <v>222</v>
      </c>
      <c r="H103" s="184"/>
      <c r="I103" s="184"/>
      <c r="J103" s="184"/>
      <c r="K103" s="43">
        <f t="shared" si="9"/>
        <v>4.4339000000000003E-2</v>
      </c>
      <c r="L103" s="43">
        <f t="shared" si="8"/>
        <v>4.4339000000000003E-2</v>
      </c>
      <c r="M103" s="43">
        <f t="shared" si="8"/>
        <v>4.4339000000000003E-2</v>
      </c>
      <c r="N103" s="43">
        <f t="shared" si="8"/>
        <v>4.52708659637149E-2</v>
      </c>
      <c r="O103" s="43">
        <f t="shared" si="8"/>
        <v>4.6202731927429797E-2</v>
      </c>
      <c r="P103" s="43">
        <f t="shared" si="8"/>
        <v>4.71345978911447E-2</v>
      </c>
      <c r="Q103" s="43">
        <f t="shared" si="8"/>
        <v>4.8066463854859603E-2</v>
      </c>
      <c r="R103" s="43">
        <f t="shared" si="8"/>
        <v>4.8998329818574507E-2</v>
      </c>
      <c r="S103" s="43">
        <f t="shared" si="8"/>
        <v>4.9470159941115359E-2</v>
      </c>
      <c r="T103" s="43">
        <f t="shared" si="8"/>
        <v>4.958475132420434E-2</v>
      </c>
      <c r="U103" s="43">
        <f t="shared" si="8"/>
        <v>4.9692787087553043E-2</v>
      </c>
      <c r="V103" s="43">
        <f t="shared" si="8"/>
        <v>4.9794267231161371E-2</v>
      </c>
      <c r="W103" s="43">
        <f t="shared" si="8"/>
        <v>4.9889191755029393E-2</v>
      </c>
      <c r="X103" s="43">
        <f t="shared" si="8"/>
        <v>4.9273274503949901E-2</v>
      </c>
      <c r="Y103" s="43">
        <f t="shared" si="8"/>
        <v>4.865080163313007E-2</v>
      </c>
      <c r="Z103" s="43">
        <f t="shared" si="8"/>
        <v>4.8021773142569897E-2</v>
      </c>
      <c r="AA103" s="43">
        <f t="shared" si="8"/>
        <v>4.7386189032269446E-2</v>
      </c>
      <c r="AB103" s="43">
        <f t="shared" si="8"/>
        <v>4.6744049302228627E-2</v>
      </c>
      <c r="AC103" s="43">
        <f t="shared" si="8"/>
        <v>4.6095353952447488E-2</v>
      </c>
      <c r="AD103" s="43">
        <f t="shared" si="8"/>
        <v>4.5440102982926042E-2</v>
      </c>
      <c r="AE103" s="43">
        <f t="shared" si="8"/>
        <v>4.4778296393664249E-2</v>
      </c>
      <c r="AF103" s="43">
        <f t="shared" si="8"/>
        <v>4.410993418466215E-2</v>
      </c>
      <c r="AG103" s="43">
        <f t="shared" si="8"/>
        <v>4.3435016355919724E-2</v>
      </c>
      <c r="AH103" s="43">
        <f t="shared" si="8"/>
        <v>4.264695877282159E-2</v>
      </c>
      <c r="AI103" s="43">
        <f t="shared" si="8"/>
        <v>4.1852345569983115E-2</v>
      </c>
      <c r="AJ103" s="43">
        <f t="shared" si="8"/>
        <v>4.1051176747404342E-2</v>
      </c>
      <c r="AK103" s="43">
        <f t="shared" si="8"/>
        <v>4.0243452305085206E-2</v>
      </c>
      <c r="AL103" s="43">
        <f t="shared" si="8"/>
        <v>3.9429172243025827E-2</v>
      </c>
      <c r="AM103" s="43">
        <f t="shared" si="8"/>
        <v>3.8608336561226017E-2</v>
      </c>
      <c r="AN103" s="43">
        <f t="shared" si="8"/>
        <v>3.7780945259685936E-2</v>
      </c>
      <c r="AO103" s="43">
        <f t="shared" si="8"/>
        <v>3.6946998338405541E-2</v>
      </c>
      <c r="AP103" s="43">
        <f t="shared" si="8"/>
        <v>3.6106495797384834E-2</v>
      </c>
      <c r="AQ103" s="43">
        <f t="shared" si="8"/>
        <v>3.5259437636623744E-2</v>
      </c>
    </row>
    <row r="104" spans="1:45" x14ac:dyDescent="0.3">
      <c r="A104" s="183" t="s">
        <v>10</v>
      </c>
      <c r="B104" s="184" t="s">
        <v>113</v>
      </c>
      <c r="C104" s="184" t="s">
        <v>355</v>
      </c>
      <c r="D104" s="184" t="s">
        <v>356</v>
      </c>
      <c r="E104" s="184" t="s">
        <v>7</v>
      </c>
      <c r="F104" s="184" t="s">
        <v>221</v>
      </c>
      <c r="G104" s="184" t="s">
        <v>222</v>
      </c>
      <c r="H104" s="184"/>
      <c r="I104" s="184"/>
      <c r="J104" s="184"/>
      <c r="K104" s="43">
        <f t="shared" si="9"/>
        <v>4.4339000000000003E-2</v>
      </c>
      <c r="L104" s="43">
        <f t="shared" si="8"/>
        <v>4.4339000000000003E-2</v>
      </c>
      <c r="M104" s="43">
        <f t="shared" si="8"/>
        <v>4.4339000000000003E-2</v>
      </c>
      <c r="N104" s="43">
        <f t="shared" si="8"/>
        <v>4.52708659637149E-2</v>
      </c>
      <c r="O104" s="43">
        <f t="shared" si="8"/>
        <v>4.6202731927429797E-2</v>
      </c>
      <c r="P104" s="43">
        <f t="shared" si="8"/>
        <v>4.71345978911447E-2</v>
      </c>
      <c r="Q104" s="43">
        <f t="shared" si="8"/>
        <v>4.8066463854859603E-2</v>
      </c>
      <c r="R104" s="43">
        <f t="shared" si="8"/>
        <v>4.8998329818574507E-2</v>
      </c>
      <c r="S104" s="43">
        <f t="shared" si="8"/>
        <v>4.9470159941115359E-2</v>
      </c>
      <c r="T104" s="43">
        <f t="shared" si="8"/>
        <v>4.958475132420434E-2</v>
      </c>
      <c r="U104" s="43">
        <f t="shared" si="8"/>
        <v>4.9692787087553043E-2</v>
      </c>
      <c r="V104" s="43">
        <f t="shared" si="8"/>
        <v>4.9794267231161371E-2</v>
      </c>
      <c r="W104" s="43">
        <f t="shared" si="8"/>
        <v>4.9889191755029393E-2</v>
      </c>
      <c r="X104" s="43">
        <f t="shared" si="8"/>
        <v>4.9273274503949901E-2</v>
      </c>
      <c r="Y104" s="43">
        <f t="shared" si="8"/>
        <v>4.865080163313007E-2</v>
      </c>
      <c r="Z104" s="43">
        <f t="shared" si="8"/>
        <v>4.8021773142569897E-2</v>
      </c>
      <c r="AA104" s="43">
        <f t="shared" si="8"/>
        <v>4.7386189032269446E-2</v>
      </c>
      <c r="AB104" s="43">
        <f t="shared" si="8"/>
        <v>4.6744049302228627E-2</v>
      </c>
      <c r="AC104" s="43">
        <f t="shared" si="8"/>
        <v>4.6095353952447488E-2</v>
      </c>
      <c r="AD104" s="43">
        <f t="shared" si="8"/>
        <v>4.5440102982926042E-2</v>
      </c>
      <c r="AE104" s="43">
        <f t="shared" si="8"/>
        <v>4.4778296393664249E-2</v>
      </c>
      <c r="AF104" s="43">
        <f t="shared" si="8"/>
        <v>4.410993418466215E-2</v>
      </c>
      <c r="AG104" s="43">
        <f t="shared" si="8"/>
        <v>4.3435016355919724E-2</v>
      </c>
      <c r="AH104" s="43">
        <f t="shared" si="8"/>
        <v>4.264695877282159E-2</v>
      </c>
      <c r="AI104" s="43">
        <f t="shared" si="8"/>
        <v>4.1852345569983115E-2</v>
      </c>
      <c r="AJ104" s="43">
        <f t="shared" si="8"/>
        <v>4.1051176747404342E-2</v>
      </c>
      <c r="AK104" s="43">
        <f t="shared" si="8"/>
        <v>4.0243452305085206E-2</v>
      </c>
      <c r="AL104" s="43">
        <f t="shared" si="8"/>
        <v>3.9429172243025827E-2</v>
      </c>
      <c r="AM104" s="43">
        <f t="shared" si="8"/>
        <v>3.8608336561226017E-2</v>
      </c>
      <c r="AN104" s="43">
        <f t="shared" si="8"/>
        <v>3.7780945259685936E-2</v>
      </c>
      <c r="AO104" s="43">
        <f t="shared" si="8"/>
        <v>3.6946998338405541E-2</v>
      </c>
      <c r="AP104" s="43">
        <f t="shared" si="8"/>
        <v>3.6106495797384834E-2</v>
      </c>
      <c r="AQ104" s="43">
        <f t="shared" si="8"/>
        <v>3.5259437636623744E-2</v>
      </c>
    </row>
    <row r="105" spans="1:45" ht="15" thickBot="1" x14ac:dyDescent="0.35">
      <c r="A105" s="185" t="s">
        <v>10</v>
      </c>
      <c r="B105" s="186" t="s">
        <v>113</v>
      </c>
      <c r="C105" s="186" t="s">
        <v>357</v>
      </c>
      <c r="D105" s="186" t="s">
        <v>358</v>
      </c>
      <c r="E105" s="186" t="s">
        <v>7</v>
      </c>
      <c r="F105" s="186" t="s">
        <v>221</v>
      </c>
      <c r="G105" s="186" t="s">
        <v>222</v>
      </c>
      <c r="H105" s="186"/>
      <c r="I105" s="186"/>
      <c r="J105" s="186"/>
      <c r="K105" s="176">
        <f t="shared" si="9"/>
        <v>4.4339000000000003E-2</v>
      </c>
      <c r="L105" s="176">
        <f t="shared" si="8"/>
        <v>4.4339000000000003E-2</v>
      </c>
      <c r="M105" s="176">
        <f t="shared" si="8"/>
        <v>4.4339000000000003E-2</v>
      </c>
      <c r="N105" s="176">
        <f t="shared" si="8"/>
        <v>4.52708659637149E-2</v>
      </c>
      <c r="O105" s="176">
        <f t="shared" si="8"/>
        <v>4.6202731927429797E-2</v>
      </c>
      <c r="P105" s="176">
        <f t="shared" si="8"/>
        <v>4.71345978911447E-2</v>
      </c>
      <c r="Q105" s="176">
        <f t="shared" si="8"/>
        <v>4.8066463854859603E-2</v>
      </c>
      <c r="R105" s="176">
        <f t="shared" si="8"/>
        <v>4.8998329818574507E-2</v>
      </c>
      <c r="S105" s="176">
        <f t="shared" si="8"/>
        <v>4.9470159941115359E-2</v>
      </c>
      <c r="T105" s="176">
        <f t="shared" si="8"/>
        <v>4.958475132420434E-2</v>
      </c>
      <c r="U105" s="176">
        <f t="shared" si="8"/>
        <v>4.9692787087553043E-2</v>
      </c>
      <c r="V105" s="176">
        <f t="shared" si="8"/>
        <v>4.9794267231161371E-2</v>
      </c>
      <c r="W105" s="176">
        <f t="shared" si="8"/>
        <v>4.9889191755029393E-2</v>
      </c>
      <c r="X105" s="176">
        <f t="shared" si="8"/>
        <v>4.9273274503949901E-2</v>
      </c>
      <c r="Y105" s="176">
        <f t="shared" si="8"/>
        <v>4.865080163313007E-2</v>
      </c>
      <c r="Z105" s="176">
        <f t="shared" si="8"/>
        <v>4.8021773142569897E-2</v>
      </c>
      <c r="AA105" s="176">
        <f t="shared" si="8"/>
        <v>4.7386189032269446E-2</v>
      </c>
      <c r="AB105" s="176">
        <f t="shared" si="8"/>
        <v>4.6744049302228627E-2</v>
      </c>
      <c r="AC105" s="176">
        <f t="shared" si="8"/>
        <v>4.6095353952447488E-2</v>
      </c>
      <c r="AD105" s="176">
        <f t="shared" si="8"/>
        <v>4.5440102982926042E-2</v>
      </c>
      <c r="AE105" s="176">
        <f t="shared" si="8"/>
        <v>4.4778296393664249E-2</v>
      </c>
      <c r="AF105" s="176">
        <f t="shared" si="8"/>
        <v>4.410993418466215E-2</v>
      </c>
      <c r="AG105" s="176">
        <f t="shared" si="8"/>
        <v>4.3435016355919724E-2</v>
      </c>
      <c r="AH105" s="176">
        <f t="shared" si="8"/>
        <v>4.264695877282159E-2</v>
      </c>
      <c r="AI105" s="176">
        <f t="shared" si="8"/>
        <v>4.1852345569983115E-2</v>
      </c>
      <c r="AJ105" s="176">
        <f t="shared" si="8"/>
        <v>4.1051176747404342E-2</v>
      </c>
      <c r="AK105" s="176">
        <f t="shared" si="8"/>
        <v>4.0243452305085206E-2</v>
      </c>
      <c r="AL105" s="176">
        <f t="shared" si="8"/>
        <v>3.9429172243025827E-2</v>
      </c>
      <c r="AM105" s="176">
        <f t="shared" si="8"/>
        <v>3.8608336561226017E-2</v>
      </c>
      <c r="AN105" s="176">
        <f t="shared" si="8"/>
        <v>3.7780945259685936E-2</v>
      </c>
      <c r="AO105" s="176">
        <f t="shared" si="8"/>
        <v>3.6946998338405541E-2</v>
      </c>
      <c r="AP105" s="176">
        <f t="shared" si="8"/>
        <v>3.6106495797384834E-2</v>
      </c>
      <c r="AQ105" s="176">
        <f t="shared" si="8"/>
        <v>3.5259437636623744E-2</v>
      </c>
    </row>
    <row r="106" spans="1:45" ht="15" thickBot="1" x14ac:dyDescent="0.35">
      <c r="A106" s="187" t="s">
        <v>10</v>
      </c>
      <c r="B106" s="188" t="s">
        <v>113</v>
      </c>
      <c r="C106" s="188" t="s">
        <v>359</v>
      </c>
      <c r="D106" s="188" t="s">
        <v>360</v>
      </c>
      <c r="E106" s="188" t="s">
        <v>7</v>
      </c>
      <c r="F106" s="188" t="s">
        <v>221</v>
      </c>
      <c r="G106" s="188" t="s">
        <v>222</v>
      </c>
      <c r="H106" s="188"/>
      <c r="I106" s="188"/>
      <c r="J106" s="188"/>
      <c r="K106" s="179">
        <f>+K99*1.01</f>
        <v>0.93515900000000018</v>
      </c>
      <c r="L106" s="179">
        <f t="shared" ref="L106:AQ106" si="10">+L99*1.01</f>
        <v>0.93515900000000018</v>
      </c>
      <c r="M106" s="179">
        <f t="shared" si="10"/>
        <v>0.93515900000000018</v>
      </c>
      <c r="N106" s="179">
        <f t="shared" si="10"/>
        <v>0.95481309329848807</v>
      </c>
      <c r="O106" s="179">
        <f t="shared" si="10"/>
        <v>0.97446718659697606</v>
      </c>
      <c r="P106" s="179">
        <f t="shared" si="10"/>
        <v>0.99412127989546428</v>
      </c>
      <c r="Q106" s="179">
        <f t="shared" si="10"/>
        <v>1.0137753731939525</v>
      </c>
      <c r="R106" s="179">
        <f t="shared" si="10"/>
        <v>1.0334294664924406</v>
      </c>
      <c r="S106" s="179">
        <f t="shared" si="10"/>
        <v>1.0433808904209272</v>
      </c>
      <c r="T106" s="179">
        <f t="shared" si="10"/>
        <v>1.0457977505940959</v>
      </c>
      <c r="U106" s="179">
        <f t="shared" si="10"/>
        <v>1.048076345429735</v>
      </c>
      <c r="V106" s="179">
        <f t="shared" si="10"/>
        <v>1.0502166749278434</v>
      </c>
      <c r="W106" s="179">
        <f t="shared" si="10"/>
        <v>1.0522187390884219</v>
      </c>
      <c r="X106" s="179">
        <f t="shared" si="10"/>
        <v>1.0392283567928753</v>
      </c>
      <c r="Y106" s="179">
        <f t="shared" si="10"/>
        <v>1.0260997091597981</v>
      </c>
      <c r="Z106" s="179">
        <f t="shared" si="10"/>
        <v>1.0128327961891908</v>
      </c>
      <c r="AA106" s="179">
        <f t="shared" si="10"/>
        <v>0.99942761788105439</v>
      </c>
      <c r="AB106" s="179">
        <f t="shared" si="10"/>
        <v>0.9858841742353871</v>
      </c>
      <c r="AC106" s="179">
        <f t="shared" si="10"/>
        <v>0.9722024652521899</v>
      </c>
      <c r="AD106" s="179">
        <f t="shared" si="10"/>
        <v>0.95838249093146299</v>
      </c>
      <c r="AE106" s="179">
        <f t="shared" si="10"/>
        <v>0.94442425127320573</v>
      </c>
      <c r="AF106" s="179">
        <f t="shared" si="10"/>
        <v>0.93032774627741899</v>
      </c>
      <c r="AG106" s="179">
        <f t="shared" si="10"/>
        <v>0.91609297594410199</v>
      </c>
      <c r="AH106" s="179">
        <f t="shared" si="10"/>
        <v>0.89947196190787027</v>
      </c>
      <c r="AI106" s="179">
        <f t="shared" si="10"/>
        <v>0.88271268253410851</v>
      </c>
      <c r="AJ106" s="179">
        <f t="shared" si="10"/>
        <v>0.86581513782281749</v>
      </c>
      <c r="AK106" s="179">
        <f t="shared" si="10"/>
        <v>0.84877932777399545</v>
      </c>
      <c r="AL106" s="179">
        <f t="shared" si="10"/>
        <v>0.83160525238764516</v>
      </c>
      <c r="AM106" s="179">
        <f t="shared" si="10"/>
        <v>0.81429291166376239</v>
      </c>
      <c r="AN106" s="179">
        <f t="shared" si="10"/>
        <v>0.79684230560235103</v>
      </c>
      <c r="AO106" s="179">
        <f t="shared" si="10"/>
        <v>0.77925343420340998</v>
      </c>
      <c r="AP106" s="179">
        <f t="shared" si="10"/>
        <v>0.7615262974669389</v>
      </c>
      <c r="AQ106" s="179">
        <f t="shared" si="10"/>
        <v>0.74366089539293689</v>
      </c>
    </row>
    <row r="107" spans="1:45" s="168" customFormat="1" x14ac:dyDescent="0.3">
      <c r="A107" s="287" t="s">
        <v>10</v>
      </c>
      <c r="B107" s="196" t="s">
        <v>417</v>
      </c>
      <c r="C107" s="196" t="s">
        <v>317</v>
      </c>
      <c r="D107" s="196" t="s">
        <v>274</v>
      </c>
      <c r="E107" s="196" t="s">
        <v>7</v>
      </c>
      <c r="F107" s="196" t="s">
        <v>221</v>
      </c>
      <c r="G107" s="196" t="s">
        <v>222</v>
      </c>
      <c r="K107" s="168">
        <v>1847.963057367298</v>
      </c>
      <c r="L107" s="168">
        <v>1847.963057367298</v>
      </c>
      <c r="M107" s="168">
        <v>1847.963057367298</v>
      </c>
      <c r="N107" s="168">
        <v>1847.963057367298</v>
      </c>
      <c r="O107" s="168">
        <v>1847.963057367298</v>
      </c>
      <c r="P107" s="168">
        <v>1847.963057367298</v>
      </c>
      <c r="Q107" s="168">
        <v>1847.963057367298</v>
      </c>
      <c r="R107" s="168">
        <v>1847.963057367298</v>
      </c>
      <c r="S107" s="168">
        <v>1847.963057367298</v>
      </c>
      <c r="T107" s="168">
        <v>1847.963057367298</v>
      </c>
      <c r="U107" s="168">
        <v>1847.963057367298</v>
      </c>
      <c r="V107" s="168">
        <v>1847.963057367298</v>
      </c>
      <c r="W107" s="168">
        <v>1847.963057367298</v>
      </c>
      <c r="X107" s="168">
        <v>1847.963057367298</v>
      </c>
      <c r="Y107" s="168">
        <v>1847.963057367298</v>
      </c>
      <c r="Z107" s="168">
        <v>1847.963057367298</v>
      </c>
      <c r="AA107" s="168">
        <v>1847.963057367298</v>
      </c>
      <c r="AB107" s="168">
        <v>1847.963057367298</v>
      </c>
      <c r="AC107" s="168">
        <v>1847.963057367298</v>
      </c>
      <c r="AD107" s="168">
        <v>1847.963057367298</v>
      </c>
      <c r="AE107" s="168">
        <v>1847.963057367298</v>
      </c>
      <c r="AF107" s="168">
        <v>1847.963057367298</v>
      </c>
      <c r="AG107" s="168">
        <v>1847.963057367298</v>
      </c>
      <c r="AH107" s="168">
        <v>1847.963057367298</v>
      </c>
      <c r="AI107" s="168">
        <v>1847.963057367298</v>
      </c>
      <c r="AJ107" s="168">
        <v>1847.963057367298</v>
      </c>
      <c r="AK107" s="168">
        <v>1847.963057367298</v>
      </c>
      <c r="AL107" s="168">
        <v>1847.963057367298</v>
      </c>
      <c r="AM107" s="168">
        <v>1847.963057367298</v>
      </c>
      <c r="AN107" s="168">
        <v>1847.963057367298</v>
      </c>
      <c r="AO107" s="168">
        <v>1847.963057367298</v>
      </c>
      <c r="AP107" s="168">
        <v>1847.963057367298</v>
      </c>
      <c r="AQ107" s="168">
        <v>1847.963057367298</v>
      </c>
    </row>
    <row r="108" spans="1:45" customFormat="1" x14ac:dyDescent="0.3">
      <c r="A108" s="288" t="s">
        <v>10</v>
      </c>
      <c r="B108" s="198" t="s">
        <v>417</v>
      </c>
      <c r="C108" s="198" t="s">
        <v>319</v>
      </c>
      <c r="D108" s="198"/>
      <c r="E108" s="198" t="s">
        <v>7</v>
      </c>
      <c r="F108" s="198" t="s">
        <v>221</v>
      </c>
      <c r="G108" s="198" t="s">
        <v>222</v>
      </c>
      <c r="H108" s="43"/>
      <c r="K108">
        <v>5490.9852589088414</v>
      </c>
      <c r="L108">
        <v>5490.9852589088414</v>
      </c>
      <c r="M108">
        <v>5490.9852589088414</v>
      </c>
      <c r="N108">
        <v>5490.9852589088414</v>
      </c>
      <c r="O108">
        <v>5490.9852589088414</v>
      </c>
      <c r="P108">
        <v>5490.9852589088414</v>
      </c>
      <c r="Q108">
        <v>5490.9852589088414</v>
      </c>
      <c r="R108">
        <v>5490.9852589088414</v>
      </c>
      <c r="S108">
        <v>5490.9852589088414</v>
      </c>
      <c r="T108">
        <v>5490.9852589088414</v>
      </c>
      <c r="U108">
        <v>5490.9852589088414</v>
      </c>
      <c r="V108">
        <v>5490.9852589088414</v>
      </c>
      <c r="W108">
        <v>5490.9852589088414</v>
      </c>
      <c r="X108">
        <v>5490.9852589088414</v>
      </c>
      <c r="Y108">
        <v>5490.9852589088414</v>
      </c>
      <c r="Z108">
        <v>5490.9852589088414</v>
      </c>
      <c r="AA108">
        <v>5490.9852589088414</v>
      </c>
      <c r="AB108">
        <v>5490.9852589088414</v>
      </c>
      <c r="AC108">
        <v>5490.9852589088414</v>
      </c>
      <c r="AD108">
        <v>5490.9852589088414</v>
      </c>
      <c r="AE108">
        <v>5490.9852589088414</v>
      </c>
      <c r="AF108">
        <v>5490.9852589088414</v>
      </c>
      <c r="AG108">
        <v>5490.9852589088414</v>
      </c>
      <c r="AH108">
        <v>5490.9852589088414</v>
      </c>
      <c r="AI108">
        <v>5490.9852589088414</v>
      </c>
      <c r="AJ108">
        <v>5490.9852589088414</v>
      </c>
      <c r="AK108">
        <v>5490.9852589088414</v>
      </c>
      <c r="AL108">
        <v>5490.9852589088414</v>
      </c>
      <c r="AM108">
        <v>5490.9852589088414</v>
      </c>
      <c r="AN108">
        <v>5490.9852589088414</v>
      </c>
      <c r="AO108">
        <v>5490.9852589088414</v>
      </c>
      <c r="AP108">
        <v>5490.9852589088414</v>
      </c>
      <c r="AQ108">
        <v>5490.9852589088414</v>
      </c>
      <c r="AR108" s="43"/>
      <c r="AS108" s="43"/>
    </row>
    <row r="109" spans="1:45" customFormat="1" x14ac:dyDescent="0.3">
      <c r="A109" s="288" t="s">
        <v>10</v>
      </c>
      <c r="B109" s="198" t="s">
        <v>417</v>
      </c>
      <c r="C109" s="198" t="s">
        <v>323</v>
      </c>
      <c r="D109" s="198"/>
      <c r="E109" s="198" t="s">
        <v>7</v>
      </c>
      <c r="F109" s="198" t="s">
        <v>221</v>
      </c>
      <c r="G109" s="198" t="s">
        <v>222</v>
      </c>
      <c r="H109" s="43"/>
      <c r="K109">
        <v>4409.6750263380945</v>
      </c>
      <c r="L109">
        <v>4409.6750263380945</v>
      </c>
      <c r="M109">
        <v>4409.6750263380945</v>
      </c>
      <c r="N109">
        <v>4409.6750263380945</v>
      </c>
      <c r="O109">
        <v>4409.6750263380945</v>
      </c>
      <c r="P109">
        <v>4409.6750263380945</v>
      </c>
      <c r="Q109">
        <v>4409.6750263380945</v>
      </c>
      <c r="R109">
        <v>4409.6750263380945</v>
      </c>
      <c r="S109">
        <v>4409.6750263380945</v>
      </c>
      <c r="T109">
        <v>4409.6750263380945</v>
      </c>
      <c r="U109">
        <v>4409.6750263380945</v>
      </c>
      <c r="V109">
        <v>4409.6750263380945</v>
      </c>
      <c r="W109">
        <v>4409.6750263380945</v>
      </c>
      <c r="X109">
        <v>4409.6750263380945</v>
      </c>
      <c r="Y109">
        <v>4409.6750263380945</v>
      </c>
      <c r="Z109">
        <v>4409.6750263380945</v>
      </c>
      <c r="AA109">
        <v>4409.6750263380945</v>
      </c>
      <c r="AB109">
        <v>4409.6750263380945</v>
      </c>
      <c r="AC109">
        <v>4409.6750263380945</v>
      </c>
      <c r="AD109">
        <v>4409.6750263380945</v>
      </c>
      <c r="AE109">
        <v>4409.6750263380945</v>
      </c>
      <c r="AF109">
        <v>4409.6750263380945</v>
      </c>
      <c r="AG109">
        <v>4409.6750263380945</v>
      </c>
      <c r="AH109">
        <v>4409.6750263380945</v>
      </c>
      <c r="AI109">
        <v>4409.6750263380945</v>
      </c>
      <c r="AJ109">
        <v>4409.6750263380945</v>
      </c>
      <c r="AK109">
        <v>4409.6750263380945</v>
      </c>
      <c r="AL109">
        <v>4409.6750263380945</v>
      </c>
      <c r="AM109">
        <v>4409.6750263380945</v>
      </c>
      <c r="AN109">
        <v>4409.6750263380945</v>
      </c>
      <c r="AO109">
        <v>4409.6750263380945</v>
      </c>
      <c r="AP109">
        <v>4409.6750263380945</v>
      </c>
      <c r="AQ109">
        <v>4409.6750263380945</v>
      </c>
      <c r="AR109" s="43"/>
      <c r="AS109" s="43"/>
    </row>
    <row r="110" spans="1:45" customFormat="1" x14ac:dyDescent="0.3">
      <c r="A110" s="288" t="s">
        <v>10</v>
      </c>
      <c r="B110" s="198" t="s">
        <v>417</v>
      </c>
      <c r="C110" s="198" t="s">
        <v>325</v>
      </c>
      <c r="D110" s="198"/>
      <c r="E110" s="198" t="s">
        <v>7</v>
      </c>
      <c r="F110" s="198" t="s">
        <v>221</v>
      </c>
      <c r="G110" s="198" t="s">
        <v>222</v>
      </c>
      <c r="H110" s="43"/>
      <c r="K110">
        <v>2678.7483615320998</v>
      </c>
      <c r="L110">
        <v>2678.7483615320998</v>
      </c>
      <c r="M110">
        <v>2678.7483615320998</v>
      </c>
      <c r="N110">
        <v>2678.7483615320998</v>
      </c>
      <c r="O110">
        <v>2678.7483615320998</v>
      </c>
      <c r="P110">
        <v>2678.7483615320998</v>
      </c>
      <c r="Q110">
        <v>2678.7483615320998</v>
      </c>
      <c r="R110">
        <v>2678.7483615320998</v>
      </c>
      <c r="S110">
        <v>2678.7483615320998</v>
      </c>
      <c r="T110">
        <v>2678.7483615320998</v>
      </c>
      <c r="U110">
        <v>2678.7483615320998</v>
      </c>
      <c r="V110">
        <v>2678.7483615320998</v>
      </c>
      <c r="W110">
        <v>2678.7483615320998</v>
      </c>
      <c r="X110">
        <v>2678.7483615320998</v>
      </c>
      <c r="Y110">
        <v>2678.7483615320998</v>
      </c>
      <c r="Z110">
        <v>2678.7483615320998</v>
      </c>
      <c r="AA110">
        <v>2678.7483615320998</v>
      </c>
      <c r="AB110">
        <v>2678.7483615320998</v>
      </c>
      <c r="AC110">
        <v>2678.7483615320998</v>
      </c>
      <c r="AD110">
        <v>2678.7483615320998</v>
      </c>
      <c r="AE110">
        <v>2678.7483615320998</v>
      </c>
      <c r="AF110">
        <v>2678.7483615320998</v>
      </c>
      <c r="AG110">
        <v>2678.7483615320998</v>
      </c>
      <c r="AH110">
        <v>2678.7483615320998</v>
      </c>
      <c r="AI110">
        <v>2678.7483615320998</v>
      </c>
      <c r="AJ110">
        <v>2678.7483615320998</v>
      </c>
      <c r="AK110">
        <v>2678.7483615320998</v>
      </c>
      <c r="AL110">
        <v>2678.7483615320998</v>
      </c>
      <c r="AM110">
        <v>2678.7483615320998</v>
      </c>
      <c r="AN110">
        <v>2678.7483615320998</v>
      </c>
      <c r="AO110">
        <v>2678.7483615320998</v>
      </c>
      <c r="AP110">
        <v>2678.7483615320998</v>
      </c>
      <c r="AQ110">
        <v>2678.7483615320998</v>
      </c>
      <c r="AR110" s="43"/>
      <c r="AS110" s="43"/>
    </row>
    <row r="111" spans="1:45" customFormat="1" x14ac:dyDescent="0.3">
      <c r="A111" s="288" t="s">
        <v>10</v>
      </c>
      <c r="B111" s="198" t="s">
        <v>417</v>
      </c>
      <c r="C111" s="198" t="s">
        <v>327</v>
      </c>
      <c r="D111" s="198"/>
      <c r="E111" s="198" t="s">
        <v>7</v>
      </c>
      <c r="F111" s="198" t="s">
        <v>221</v>
      </c>
      <c r="G111" s="198" t="s">
        <v>222</v>
      </c>
      <c r="H111" s="43"/>
      <c r="K111">
        <v>2005.6724643358318</v>
      </c>
      <c r="L111">
        <v>2005.6724643358318</v>
      </c>
      <c r="M111">
        <v>2005.6724643358318</v>
      </c>
      <c r="N111">
        <v>2005.6724643358318</v>
      </c>
      <c r="O111">
        <v>2005.6724643358318</v>
      </c>
      <c r="P111">
        <v>2005.6724643358318</v>
      </c>
      <c r="Q111">
        <v>2005.6724643358318</v>
      </c>
      <c r="R111">
        <v>2005.6724643358318</v>
      </c>
      <c r="S111">
        <v>2005.6724643358318</v>
      </c>
      <c r="T111">
        <v>2005.6724643358318</v>
      </c>
      <c r="U111">
        <v>2005.6724643358318</v>
      </c>
      <c r="V111">
        <v>2005.6724643358318</v>
      </c>
      <c r="W111">
        <v>2005.6724643358318</v>
      </c>
      <c r="X111">
        <v>2005.6724643358318</v>
      </c>
      <c r="Y111">
        <v>2005.6724643358318</v>
      </c>
      <c r="Z111">
        <v>2005.6724643358318</v>
      </c>
      <c r="AA111">
        <v>2005.6724643358318</v>
      </c>
      <c r="AB111">
        <v>2005.6724643358318</v>
      </c>
      <c r="AC111">
        <v>2005.6724643358318</v>
      </c>
      <c r="AD111">
        <v>2005.6724643358318</v>
      </c>
      <c r="AE111">
        <v>2005.6724643358318</v>
      </c>
      <c r="AF111">
        <v>2005.6724643358318</v>
      </c>
      <c r="AG111">
        <v>2005.6724643358318</v>
      </c>
      <c r="AH111">
        <v>2005.6724643358318</v>
      </c>
      <c r="AI111">
        <v>2005.6724643358318</v>
      </c>
      <c r="AJ111">
        <v>2005.6724643358318</v>
      </c>
      <c r="AK111">
        <v>2005.6724643358318</v>
      </c>
      <c r="AL111">
        <v>2005.6724643358318</v>
      </c>
      <c r="AM111">
        <v>2005.6724643358318</v>
      </c>
      <c r="AN111">
        <v>2005.6724643358318</v>
      </c>
      <c r="AO111">
        <v>2005.6724643358318</v>
      </c>
      <c r="AP111">
        <v>2005.6724643358318</v>
      </c>
      <c r="AQ111">
        <v>2005.6724643358318</v>
      </c>
      <c r="AR111" s="43"/>
      <c r="AS111" s="43"/>
    </row>
    <row r="112" spans="1:45" customFormat="1" x14ac:dyDescent="0.3">
      <c r="A112" s="288" t="s">
        <v>10</v>
      </c>
      <c r="B112" s="198" t="s">
        <v>417</v>
      </c>
      <c r="C112" s="198" t="s">
        <v>329</v>
      </c>
      <c r="D112" s="198"/>
      <c r="E112" s="198" t="s">
        <v>7</v>
      </c>
      <c r="F112" s="198" t="s">
        <v>221</v>
      </c>
      <c r="G112" s="198" t="s">
        <v>222</v>
      </c>
      <c r="H112" s="43"/>
      <c r="K112">
        <v>4116.1520572812778</v>
      </c>
      <c r="L112">
        <v>4116.1520572812778</v>
      </c>
      <c r="M112">
        <v>4116.1520572812778</v>
      </c>
      <c r="N112">
        <v>4116.1520572812778</v>
      </c>
      <c r="O112">
        <v>4116.1520572812778</v>
      </c>
      <c r="P112">
        <v>4116.1520572812778</v>
      </c>
      <c r="Q112">
        <v>4116.1520572812778</v>
      </c>
      <c r="R112">
        <v>4116.1520572812778</v>
      </c>
      <c r="S112">
        <v>4116.1520572812778</v>
      </c>
      <c r="T112">
        <v>4116.1520572812778</v>
      </c>
      <c r="U112">
        <v>4116.1520572812778</v>
      </c>
      <c r="V112">
        <v>4116.1520572812778</v>
      </c>
      <c r="W112">
        <v>4116.1520572812778</v>
      </c>
      <c r="X112">
        <v>4116.1520572812778</v>
      </c>
      <c r="Y112">
        <v>4116.1520572812778</v>
      </c>
      <c r="Z112">
        <v>4116.1520572812778</v>
      </c>
      <c r="AA112">
        <v>4116.1520572812778</v>
      </c>
      <c r="AB112">
        <v>4116.1520572812778</v>
      </c>
      <c r="AC112">
        <v>4116.1520572812778</v>
      </c>
      <c r="AD112">
        <v>4116.1520572812778</v>
      </c>
      <c r="AE112">
        <v>4116.1520572812778</v>
      </c>
      <c r="AF112">
        <v>4116.1520572812778</v>
      </c>
      <c r="AG112">
        <v>4116.1520572812778</v>
      </c>
      <c r="AH112">
        <v>4116.1520572812778</v>
      </c>
      <c r="AI112">
        <v>4116.1520572812778</v>
      </c>
      <c r="AJ112">
        <v>4116.1520572812778</v>
      </c>
      <c r="AK112">
        <v>4116.1520572812778</v>
      </c>
      <c r="AL112">
        <v>4116.1520572812778</v>
      </c>
      <c r="AM112">
        <v>4116.1520572812778</v>
      </c>
      <c r="AN112">
        <v>4116.1520572812778</v>
      </c>
      <c r="AO112">
        <v>4116.1520572812778</v>
      </c>
      <c r="AP112">
        <v>4116.1520572812778</v>
      </c>
      <c r="AQ112">
        <v>4116.1520572812778</v>
      </c>
      <c r="AR112" s="43"/>
      <c r="AS112" s="43"/>
    </row>
    <row r="113" spans="1:45" customFormat="1" x14ac:dyDescent="0.3">
      <c r="A113" s="288" t="s">
        <v>10</v>
      </c>
      <c r="B113" s="198" t="s">
        <v>417</v>
      </c>
      <c r="C113" s="198" t="s">
        <v>331</v>
      </c>
      <c r="D113" s="198"/>
      <c r="E113" s="198" t="s">
        <v>7</v>
      </c>
      <c r="F113" s="198" t="s">
        <v>221</v>
      </c>
      <c r="G113" s="198" t="s">
        <v>222</v>
      </c>
      <c r="H113" s="43"/>
      <c r="K113">
        <v>6023.2495118219185</v>
      </c>
      <c r="L113">
        <v>6023.2495118219185</v>
      </c>
      <c r="M113">
        <v>6023.2495118219185</v>
      </c>
      <c r="N113">
        <v>6023.2495118219185</v>
      </c>
      <c r="O113">
        <v>6023.2495118219185</v>
      </c>
      <c r="P113">
        <v>6023.2495118219185</v>
      </c>
      <c r="Q113">
        <v>6023.2495118219185</v>
      </c>
      <c r="R113">
        <v>6023.2495118219185</v>
      </c>
      <c r="S113">
        <v>6023.2495118219185</v>
      </c>
      <c r="T113">
        <v>6023.2495118219185</v>
      </c>
      <c r="U113">
        <v>6023.2495118219185</v>
      </c>
      <c r="V113">
        <v>6023.2495118219185</v>
      </c>
      <c r="W113">
        <v>6023.2495118219185</v>
      </c>
      <c r="X113">
        <v>6023.2495118219185</v>
      </c>
      <c r="Y113">
        <v>6023.2495118219185</v>
      </c>
      <c r="Z113">
        <v>6023.2495118219185</v>
      </c>
      <c r="AA113">
        <v>6023.2495118219185</v>
      </c>
      <c r="AB113">
        <v>6023.2495118219185</v>
      </c>
      <c r="AC113">
        <v>6023.2495118219185</v>
      </c>
      <c r="AD113">
        <v>6023.2495118219185</v>
      </c>
      <c r="AE113">
        <v>6023.2495118219185</v>
      </c>
      <c r="AF113">
        <v>6023.2495118219185</v>
      </c>
      <c r="AG113">
        <v>6023.2495118219185</v>
      </c>
      <c r="AH113">
        <v>6023.2495118219185</v>
      </c>
      <c r="AI113">
        <v>6023.2495118219185</v>
      </c>
      <c r="AJ113">
        <v>6023.2495118219185</v>
      </c>
      <c r="AK113">
        <v>6023.2495118219185</v>
      </c>
      <c r="AL113">
        <v>6023.2495118219185</v>
      </c>
      <c r="AM113">
        <v>6023.2495118219185</v>
      </c>
      <c r="AN113">
        <v>6023.2495118219185</v>
      </c>
      <c r="AO113">
        <v>6023.2495118219185</v>
      </c>
      <c r="AP113">
        <v>6023.2495118219185</v>
      </c>
      <c r="AQ113">
        <v>6023.2495118219185</v>
      </c>
      <c r="AR113" s="43"/>
      <c r="AS113" s="43"/>
    </row>
    <row r="114" spans="1:45" customFormat="1" x14ac:dyDescent="0.3">
      <c r="A114" s="288" t="s">
        <v>10</v>
      </c>
      <c r="B114" s="198" t="s">
        <v>417</v>
      </c>
      <c r="C114" s="198" t="s">
        <v>333</v>
      </c>
      <c r="D114" s="198"/>
      <c r="E114" s="198" t="s">
        <v>7</v>
      </c>
      <c r="F114" s="198" t="s">
        <v>221</v>
      </c>
      <c r="G114" s="198" t="s">
        <v>222</v>
      </c>
      <c r="H114" s="43"/>
      <c r="K114">
        <v>1119.9753269142298</v>
      </c>
      <c r="L114">
        <v>1119.9753269142298</v>
      </c>
      <c r="M114">
        <v>1119.9753269142298</v>
      </c>
      <c r="N114">
        <v>1119.9753269142298</v>
      </c>
      <c r="O114">
        <v>1119.9753269142298</v>
      </c>
      <c r="P114">
        <v>1119.9753269142298</v>
      </c>
      <c r="Q114">
        <v>1119.9753269142298</v>
      </c>
      <c r="R114">
        <v>1119.9753269142298</v>
      </c>
      <c r="S114">
        <v>1119.9753269142298</v>
      </c>
      <c r="T114">
        <v>1119.9753269142298</v>
      </c>
      <c r="U114">
        <v>1119.9753269142298</v>
      </c>
      <c r="V114">
        <v>1119.9753269142298</v>
      </c>
      <c r="W114">
        <v>1119.9753269142298</v>
      </c>
      <c r="X114">
        <v>1119.9753269142298</v>
      </c>
      <c r="Y114">
        <v>1119.9753269142298</v>
      </c>
      <c r="Z114">
        <v>1119.9753269142298</v>
      </c>
      <c r="AA114">
        <v>1119.9753269142298</v>
      </c>
      <c r="AB114">
        <v>1119.9753269142298</v>
      </c>
      <c r="AC114">
        <v>1119.9753269142298</v>
      </c>
      <c r="AD114">
        <v>1119.9753269142298</v>
      </c>
      <c r="AE114">
        <v>1119.9753269142298</v>
      </c>
      <c r="AF114">
        <v>1119.9753269142298</v>
      </c>
      <c r="AG114">
        <v>1119.9753269142298</v>
      </c>
      <c r="AH114">
        <v>1119.9753269142298</v>
      </c>
      <c r="AI114">
        <v>1119.9753269142298</v>
      </c>
      <c r="AJ114">
        <v>1119.9753269142298</v>
      </c>
      <c r="AK114">
        <v>1119.9753269142298</v>
      </c>
      <c r="AL114">
        <v>1119.9753269142298</v>
      </c>
      <c r="AM114">
        <v>1119.9753269142298</v>
      </c>
      <c r="AN114">
        <v>1119.9753269142298</v>
      </c>
      <c r="AO114">
        <v>1119.9753269142298</v>
      </c>
      <c r="AP114">
        <v>1119.9753269142298</v>
      </c>
      <c r="AQ114">
        <v>1119.9753269142298</v>
      </c>
      <c r="AR114" s="43"/>
      <c r="AS114" s="43"/>
    </row>
    <row r="115" spans="1:45" customFormat="1" x14ac:dyDescent="0.3">
      <c r="A115" s="288" t="s">
        <v>10</v>
      </c>
      <c r="B115" s="198" t="s">
        <v>417</v>
      </c>
      <c r="C115" s="198" t="s">
        <v>335</v>
      </c>
      <c r="D115" s="198"/>
      <c r="E115" s="198" t="s">
        <v>7</v>
      </c>
      <c r="F115" s="198" t="s">
        <v>221</v>
      </c>
      <c r="G115" s="198" t="s">
        <v>222</v>
      </c>
      <c r="H115" s="43"/>
      <c r="K115">
        <v>4014.0364554750399</v>
      </c>
      <c r="L115">
        <v>4014.0364554750399</v>
      </c>
      <c r="M115">
        <v>4014.0364554750399</v>
      </c>
      <c r="N115">
        <v>4014.0364554750399</v>
      </c>
      <c r="O115">
        <v>4014.0364554750399</v>
      </c>
      <c r="P115">
        <v>4014.0364554750399</v>
      </c>
      <c r="Q115">
        <v>4014.0364554750399</v>
      </c>
      <c r="R115">
        <v>4014.0364554750399</v>
      </c>
      <c r="S115">
        <v>4014.0364554750399</v>
      </c>
      <c r="T115">
        <v>4014.0364554750399</v>
      </c>
      <c r="U115">
        <v>4014.0364554750399</v>
      </c>
      <c r="V115">
        <v>4014.0364554750399</v>
      </c>
      <c r="W115">
        <v>4014.0364554750399</v>
      </c>
      <c r="X115">
        <v>4014.0364554750399</v>
      </c>
      <c r="Y115">
        <v>4014.0364554750399</v>
      </c>
      <c r="Z115">
        <v>4014.0364554750399</v>
      </c>
      <c r="AA115">
        <v>4014.0364554750399</v>
      </c>
      <c r="AB115">
        <v>4014.0364554750399</v>
      </c>
      <c r="AC115">
        <v>4014.0364554750399</v>
      </c>
      <c r="AD115">
        <v>4014.0364554750399</v>
      </c>
      <c r="AE115">
        <v>4014.0364554750399</v>
      </c>
      <c r="AF115">
        <v>4014.0364554750399</v>
      </c>
      <c r="AG115">
        <v>4014.0364554750399</v>
      </c>
      <c r="AH115">
        <v>4014.0364554750399</v>
      </c>
      <c r="AI115">
        <v>4014.0364554750399</v>
      </c>
      <c r="AJ115">
        <v>4014.0364554750399</v>
      </c>
      <c r="AK115">
        <v>4014.0364554750399</v>
      </c>
      <c r="AL115">
        <v>4014.0364554750399</v>
      </c>
      <c r="AM115">
        <v>4014.0364554750399</v>
      </c>
      <c r="AN115">
        <v>4014.0364554750399</v>
      </c>
      <c r="AO115">
        <v>4014.0364554750399</v>
      </c>
      <c r="AP115">
        <v>4014.0364554750399</v>
      </c>
      <c r="AQ115">
        <v>4014.0364554750399</v>
      </c>
      <c r="AR115" s="43"/>
      <c r="AS115" s="43"/>
    </row>
    <row r="116" spans="1:45" s="171" customFormat="1" ht="15" thickBot="1" x14ac:dyDescent="0.35">
      <c r="A116" s="289" t="s">
        <v>10</v>
      </c>
      <c r="B116" s="200" t="s">
        <v>417</v>
      </c>
      <c r="C116" s="200" t="s">
        <v>337</v>
      </c>
      <c r="D116" s="200"/>
      <c r="E116" s="200" t="s">
        <v>7</v>
      </c>
      <c r="F116" s="200" t="s">
        <v>221</v>
      </c>
      <c r="G116" s="200" t="s">
        <v>222</v>
      </c>
      <c r="K116" s="171">
        <v>2357.1408383656471</v>
      </c>
      <c r="L116" s="171">
        <v>2357.1408383656471</v>
      </c>
      <c r="M116" s="171">
        <v>2357.1408383656471</v>
      </c>
      <c r="N116" s="171">
        <v>2357.1408383656471</v>
      </c>
      <c r="O116" s="171">
        <v>2357.1408383656471</v>
      </c>
      <c r="P116" s="171">
        <v>2357.1408383656471</v>
      </c>
      <c r="Q116" s="171">
        <v>2357.1408383656471</v>
      </c>
      <c r="R116" s="171">
        <v>2357.1408383656471</v>
      </c>
      <c r="S116" s="171">
        <v>2357.1408383656471</v>
      </c>
      <c r="T116" s="171">
        <v>2357.1408383656471</v>
      </c>
      <c r="U116" s="171">
        <v>2357.1408383656471</v>
      </c>
      <c r="V116" s="171">
        <v>2357.1408383656471</v>
      </c>
      <c r="W116" s="171">
        <v>2357.1408383656471</v>
      </c>
      <c r="X116" s="171">
        <v>2357.1408383656471</v>
      </c>
      <c r="Y116" s="171">
        <v>2357.1408383656471</v>
      </c>
      <c r="Z116" s="171">
        <v>2357.1408383656471</v>
      </c>
      <c r="AA116" s="171">
        <v>2357.1408383656471</v>
      </c>
      <c r="AB116" s="171">
        <v>2357.1408383656471</v>
      </c>
      <c r="AC116" s="171">
        <v>2357.1408383656471</v>
      </c>
      <c r="AD116" s="171">
        <v>2357.1408383656471</v>
      </c>
      <c r="AE116" s="171">
        <v>2357.1408383656471</v>
      </c>
      <c r="AF116" s="171">
        <v>2357.1408383656471</v>
      </c>
      <c r="AG116" s="171">
        <v>2357.1408383656471</v>
      </c>
      <c r="AH116" s="171">
        <v>2357.1408383656471</v>
      </c>
      <c r="AI116" s="171">
        <v>2357.1408383656471</v>
      </c>
      <c r="AJ116" s="171">
        <v>2357.1408383656471</v>
      </c>
      <c r="AK116" s="171">
        <v>2357.1408383656471</v>
      </c>
      <c r="AL116" s="171">
        <v>2357.1408383656471</v>
      </c>
      <c r="AM116" s="171">
        <v>2357.1408383656471</v>
      </c>
      <c r="AN116" s="171">
        <v>2357.1408383656471</v>
      </c>
      <c r="AO116" s="171">
        <v>2357.1408383656471</v>
      </c>
      <c r="AP116" s="171">
        <v>2357.1408383656471</v>
      </c>
      <c r="AQ116" s="171">
        <v>2357.1408383656471</v>
      </c>
    </row>
    <row r="117" spans="1:45" s="168" customFormat="1" x14ac:dyDescent="0.3">
      <c r="A117" s="290" t="s">
        <v>10</v>
      </c>
      <c r="B117" s="190" t="s">
        <v>417</v>
      </c>
      <c r="C117" s="190" t="s">
        <v>349</v>
      </c>
      <c r="D117" s="190"/>
      <c r="E117" s="190" t="s">
        <v>7</v>
      </c>
      <c r="F117" s="190" t="s">
        <v>221</v>
      </c>
      <c r="G117" s="190" t="s">
        <v>222</v>
      </c>
      <c r="K117" s="168">
        <v>3383.6349</v>
      </c>
      <c r="L117" s="168">
        <v>3383.6349</v>
      </c>
      <c r="M117" s="168">
        <v>3383.6349</v>
      </c>
      <c r="N117" s="168">
        <v>3383.6349</v>
      </c>
      <c r="O117" s="168">
        <v>3383.6349</v>
      </c>
      <c r="P117" s="168">
        <v>3383.6349</v>
      </c>
      <c r="Q117" s="168">
        <v>3383.6349</v>
      </c>
      <c r="R117" s="168">
        <v>3383.6349</v>
      </c>
      <c r="S117" s="168">
        <v>3383.6349</v>
      </c>
      <c r="T117" s="168">
        <v>3383.6349</v>
      </c>
      <c r="U117" s="168">
        <v>3383.6349</v>
      </c>
      <c r="V117" s="168">
        <v>3383.6349</v>
      </c>
      <c r="W117" s="168">
        <v>3383.6349</v>
      </c>
      <c r="X117" s="168">
        <v>3383.6349</v>
      </c>
      <c r="Y117" s="168">
        <v>3383.6349</v>
      </c>
      <c r="Z117" s="168">
        <v>3383.6349</v>
      </c>
      <c r="AA117" s="168">
        <v>3383.6349</v>
      </c>
      <c r="AB117" s="168">
        <v>3383.6349</v>
      </c>
      <c r="AC117" s="168">
        <v>3383.6349</v>
      </c>
      <c r="AD117" s="168">
        <v>3383.6349</v>
      </c>
      <c r="AE117" s="168">
        <v>3383.6349</v>
      </c>
      <c r="AF117" s="168">
        <v>3383.6349</v>
      </c>
      <c r="AG117" s="168">
        <v>3383.6349</v>
      </c>
      <c r="AH117" s="168">
        <v>3383.6349</v>
      </c>
      <c r="AI117" s="168">
        <v>3383.6349</v>
      </c>
      <c r="AJ117" s="168">
        <v>3383.6349</v>
      </c>
      <c r="AK117" s="168">
        <v>3383.6349</v>
      </c>
      <c r="AL117" s="168">
        <v>3383.6349</v>
      </c>
      <c r="AM117" s="168">
        <v>3383.6349</v>
      </c>
      <c r="AN117" s="168">
        <v>3383.6349</v>
      </c>
      <c r="AO117" s="168">
        <v>3383.6349</v>
      </c>
      <c r="AP117" s="168">
        <v>3383.6349</v>
      </c>
      <c r="AQ117" s="168">
        <v>3383.6349</v>
      </c>
    </row>
    <row r="118" spans="1:45" customFormat="1" x14ac:dyDescent="0.3">
      <c r="A118" s="291" t="s">
        <v>10</v>
      </c>
      <c r="B118" s="192" t="s">
        <v>417</v>
      </c>
      <c r="C118" s="192" t="s">
        <v>350</v>
      </c>
      <c r="D118" s="192"/>
      <c r="E118" s="192" t="s">
        <v>7</v>
      </c>
      <c r="F118" s="192" t="s">
        <v>221</v>
      </c>
      <c r="G118" s="192" t="s">
        <v>222</v>
      </c>
      <c r="H118" s="43"/>
      <c r="K118">
        <v>9591.7242979136754</v>
      </c>
      <c r="L118">
        <v>9591.7242979136754</v>
      </c>
      <c r="M118">
        <v>9591.7242979136754</v>
      </c>
      <c r="N118">
        <v>9591.7242979136754</v>
      </c>
      <c r="O118">
        <v>9591.7242979136754</v>
      </c>
      <c r="P118">
        <v>9591.7242979136754</v>
      </c>
      <c r="Q118">
        <v>9591.7242979136754</v>
      </c>
      <c r="R118">
        <v>9591.7242979136754</v>
      </c>
      <c r="S118">
        <v>9591.7242979136754</v>
      </c>
      <c r="T118">
        <v>9591.7242979136754</v>
      </c>
      <c r="U118">
        <v>9591.7242979136754</v>
      </c>
      <c r="V118">
        <v>9591.7242979136754</v>
      </c>
      <c r="W118">
        <v>9591.7242979136754</v>
      </c>
      <c r="X118">
        <v>9591.7242979136754</v>
      </c>
      <c r="Y118">
        <v>9591.7242979136754</v>
      </c>
      <c r="Z118">
        <v>9591.7242979136754</v>
      </c>
      <c r="AA118">
        <v>9591.7242979136754</v>
      </c>
      <c r="AB118">
        <v>9591.7242979136754</v>
      </c>
      <c r="AC118">
        <v>9591.7242979136754</v>
      </c>
      <c r="AD118">
        <v>9591.7242979136754</v>
      </c>
      <c r="AE118">
        <v>9591.7242979136754</v>
      </c>
      <c r="AF118">
        <v>9591.7242979136754</v>
      </c>
      <c r="AG118">
        <v>9591.7242979136754</v>
      </c>
      <c r="AH118">
        <v>9591.7242979136754</v>
      </c>
      <c r="AI118">
        <v>9591.7242979136754</v>
      </c>
      <c r="AJ118">
        <v>9591.7242979136754</v>
      </c>
      <c r="AK118">
        <v>9591.7242979136754</v>
      </c>
      <c r="AL118">
        <v>9591.7242979136754</v>
      </c>
      <c r="AM118">
        <v>9591.7242979136754</v>
      </c>
      <c r="AN118">
        <v>9591.7242979136754</v>
      </c>
      <c r="AO118">
        <v>9591.7242979136754</v>
      </c>
      <c r="AP118">
        <v>9591.7242979136754</v>
      </c>
      <c r="AQ118">
        <v>9591.7242979136754</v>
      </c>
      <c r="AR118" s="43"/>
      <c r="AS118" s="43"/>
    </row>
    <row r="119" spans="1:45" customFormat="1" x14ac:dyDescent="0.3">
      <c r="A119" s="291" t="s">
        <v>10</v>
      </c>
      <c r="B119" s="192" t="s">
        <v>417</v>
      </c>
      <c r="C119" s="192" t="s">
        <v>352</v>
      </c>
      <c r="D119" s="192"/>
      <c r="E119" s="192" t="s">
        <v>7</v>
      </c>
      <c r="F119" s="192" t="s">
        <v>221</v>
      </c>
      <c r="G119" s="192" t="s">
        <v>222</v>
      </c>
      <c r="H119" s="43"/>
      <c r="K119">
        <v>54120.887883664618</v>
      </c>
      <c r="L119">
        <v>54120.887883664618</v>
      </c>
      <c r="M119">
        <v>54120.887883664618</v>
      </c>
      <c r="N119">
        <v>54120.887883664618</v>
      </c>
      <c r="O119">
        <v>54120.887883664618</v>
      </c>
      <c r="P119">
        <v>54120.887883664618</v>
      </c>
      <c r="Q119">
        <v>54120.887883664618</v>
      </c>
      <c r="R119">
        <v>54120.887883664618</v>
      </c>
      <c r="S119">
        <v>54120.887883664618</v>
      </c>
      <c r="T119">
        <v>54120.887883664618</v>
      </c>
      <c r="U119">
        <v>54120.887883664618</v>
      </c>
      <c r="V119">
        <v>54120.887883664618</v>
      </c>
      <c r="W119">
        <v>54120.887883664618</v>
      </c>
      <c r="X119">
        <v>54120.887883664618</v>
      </c>
      <c r="Y119">
        <v>54120.887883664618</v>
      </c>
      <c r="Z119">
        <v>54120.887883664618</v>
      </c>
      <c r="AA119">
        <v>54120.887883664618</v>
      </c>
      <c r="AB119">
        <v>54120.887883664618</v>
      </c>
      <c r="AC119">
        <v>54120.887883664618</v>
      </c>
      <c r="AD119">
        <v>54120.887883664618</v>
      </c>
      <c r="AE119">
        <v>54120.887883664618</v>
      </c>
      <c r="AF119">
        <v>54120.887883664618</v>
      </c>
      <c r="AG119">
        <v>54120.887883664618</v>
      </c>
      <c r="AH119">
        <v>54120.887883664618</v>
      </c>
      <c r="AI119">
        <v>54120.887883664618</v>
      </c>
      <c r="AJ119">
        <v>54120.887883664618</v>
      </c>
      <c r="AK119">
        <v>54120.887883664618</v>
      </c>
      <c r="AL119">
        <v>54120.887883664618</v>
      </c>
      <c r="AM119">
        <v>54120.887883664618</v>
      </c>
      <c r="AN119">
        <v>54120.887883664618</v>
      </c>
      <c r="AO119">
        <v>54120.887883664618</v>
      </c>
      <c r="AP119">
        <v>54120.887883664618</v>
      </c>
      <c r="AQ119">
        <v>54120.887883664618</v>
      </c>
      <c r="AR119" s="43"/>
      <c r="AS119" s="43"/>
    </row>
    <row r="120" spans="1:45" customFormat="1" x14ac:dyDescent="0.3">
      <c r="A120" s="291" t="s">
        <v>10</v>
      </c>
      <c r="B120" s="192" t="s">
        <v>417</v>
      </c>
      <c r="C120" s="192" t="s">
        <v>353</v>
      </c>
      <c r="D120" s="192"/>
      <c r="E120" s="192" t="s">
        <v>7</v>
      </c>
      <c r="F120" s="192" t="s">
        <v>221</v>
      </c>
      <c r="G120" s="192" t="s">
        <v>222</v>
      </c>
      <c r="H120" s="43"/>
      <c r="K120">
        <v>17008.075623794815</v>
      </c>
      <c r="L120">
        <v>17008.075623794815</v>
      </c>
      <c r="M120">
        <v>17008.075623794815</v>
      </c>
      <c r="N120">
        <v>17008.075623794815</v>
      </c>
      <c r="O120">
        <v>17008.075623794815</v>
      </c>
      <c r="P120">
        <v>17008.075623794815</v>
      </c>
      <c r="Q120">
        <v>17008.075623794815</v>
      </c>
      <c r="R120">
        <v>17008.075623794815</v>
      </c>
      <c r="S120">
        <v>17008.075623794815</v>
      </c>
      <c r="T120">
        <v>17008.075623794815</v>
      </c>
      <c r="U120">
        <v>17008.075623794815</v>
      </c>
      <c r="V120">
        <v>17008.075623794815</v>
      </c>
      <c r="W120">
        <v>17008.075623794815</v>
      </c>
      <c r="X120">
        <v>17008.075623794815</v>
      </c>
      <c r="Y120">
        <v>17008.075623794815</v>
      </c>
      <c r="Z120">
        <v>17008.075623794815</v>
      </c>
      <c r="AA120">
        <v>17008.075623794815</v>
      </c>
      <c r="AB120">
        <v>17008.075623794815</v>
      </c>
      <c r="AC120">
        <v>17008.075623794815</v>
      </c>
      <c r="AD120">
        <v>17008.075623794815</v>
      </c>
      <c r="AE120">
        <v>17008.075623794815</v>
      </c>
      <c r="AF120">
        <v>17008.075623794815</v>
      </c>
      <c r="AG120">
        <v>17008.075623794815</v>
      </c>
      <c r="AH120">
        <v>17008.075623794815</v>
      </c>
      <c r="AI120">
        <v>17008.075623794815</v>
      </c>
      <c r="AJ120">
        <v>17008.075623794815</v>
      </c>
      <c r="AK120">
        <v>17008.075623794815</v>
      </c>
      <c r="AL120">
        <v>17008.075623794815</v>
      </c>
      <c r="AM120">
        <v>17008.075623794815</v>
      </c>
      <c r="AN120">
        <v>17008.075623794815</v>
      </c>
      <c r="AO120">
        <v>17008.075623794815</v>
      </c>
      <c r="AP120">
        <v>17008.075623794815</v>
      </c>
      <c r="AQ120">
        <v>17008.075623794815</v>
      </c>
      <c r="AR120" s="43"/>
      <c r="AS120" s="43"/>
    </row>
    <row r="121" spans="1:45" customFormat="1" x14ac:dyDescent="0.3">
      <c r="A121" s="291" t="s">
        <v>10</v>
      </c>
      <c r="B121" s="192" t="s">
        <v>417</v>
      </c>
      <c r="C121" s="192" t="s">
        <v>355</v>
      </c>
      <c r="D121" s="192"/>
      <c r="E121" s="192" t="s">
        <v>7</v>
      </c>
      <c r="F121" s="192" t="s">
        <v>221</v>
      </c>
      <c r="G121" s="192" t="s">
        <v>222</v>
      </c>
      <c r="H121" s="43"/>
      <c r="K121">
        <v>983.63490000000002</v>
      </c>
      <c r="L121">
        <v>983.63490000000002</v>
      </c>
      <c r="M121">
        <v>983.63490000000002</v>
      </c>
      <c r="N121">
        <v>983.63490000000002</v>
      </c>
      <c r="O121">
        <v>983.63490000000002</v>
      </c>
      <c r="P121">
        <v>983.63490000000002</v>
      </c>
      <c r="Q121">
        <v>983.63490000000002</v>
      </c>
      <c r="R121">
        <v>983.63490000000002</v>
      </c>
      <c r="S121">
        <v>983.63490000000002</v>
      </c>
      <c r="T121">
        <v>983.63490000000002</v>
      </c>
      <c r="U121">
        <v>983.63490000000002</v>
      </c>
      <c r="V121">
        <v>983.63490000000002</v>
      </c>
      <c r="W121">
        <v>983.63490000000002</v>
      </c>
      <c r="X121">
        <v>983.63490000000002</v>
      </c>
      <c r="Y121">
        <v>983.63490000000002</v>
      </c>
      <c r="Z121">
        <v>983.63490000000002</v>
      </c>
      <c r="AA121">
        <v>983.63490000000002</v>
      </c>
      <c r="AB121">
        <v>983.63490000000002</v>
      </c>
      <c r="AC121">
        <v>983.63490000000002</v>
      </c>
      <c r="AD121">
        <v>983.63490000000002</v>
      </c>
      <c r="AE121">
        <v>983.63490000000002</v>
      </c>
      <c r="AF121">
        <v>983.63490000000002</v>
      </c>
      <c r="AG121">
        <v>983.63490000000002</v>
      </c>
      <c r="AH121">
        <v>983.63490000000002</v>
      </c>
      <c r="AI121">
        <v>983.63490000000002</v>
      </c>
      <c r="AJ121">
        <v>983.63490000000002</v>
      </c>
      <c r="AK121">
        <v>983.63490000000002</v>
      </c>
      <c r="AL121">
        <v>983.63490000000002</v>
      </c>
      <c r="AM121">
        <v>983.63490000000002</v>
      </c>
      <c r="AN121">
        <v>983.63490000000002</v>
      </c>
      <c r="AO121">
        <v>983.63490000000002</v>
      </c>
      <c r="AP121">
        <v>983.63490000000002</v>
      </c>
      <c r="AQ121">
        <v>983.63490000000002</v>
      </c>
      <c r="AR121" s="43"/>
      <c r="AS121" s="43"/>
    </row>
    <row r="122" spans="1:45" s="171" customFormat="1" ht="15" thickBot="1" x14ac:dyDescent="0.35">
      <c r="A122" s="292" t="s">
        <v>10</v>
      </c>
      <c r="B122" s="194" t="s">
        <v>417</v>
      </c>
      <c r="C122" s="194" t="s">
        <v>357</v>
      </c>
      <c r="D122" s="194"/>
      <c r="E122" s="194" t="s">
        <v>7</v>
      </c>
      <c r="F122" s="194" t="s">
        <v>221</v>
      </c>
      <c r="G122" s="194" t="s">
        <v>222</v>
      </c>
      <c r="K122" s="171">
        <v>16892.088208429384</v>
      </c>
      <c r="L122" s="171">
        <v>16892.088208429384</v>
      </c>
      <c r="M122" s="171">
        <v>16892.088208429384</v>
      </c>
      <c r="N122" s="171">
        <v>16892.088208429384</v>
      </c>
      <c r="O122" s="171">
        <v>16892.088208429384</v>
      </c>
      <c r="P122" s="171">
        <v>16892.088208429384</v>
      </c>
      <c r="Q122" s="171">
        <v>16892.088208429384</v>
      </c>
      <c r="R122" s="171">
        <v>16892.088208429384</v>
      </c>
      <c r="S122" s="171">
        <v>16892.088208429384</v>
      </c>
      <c r="T122" s="171">
        <v>16892.088208429384</v>
      </c>
      <c r="U122" s="171">
        <v>16892.088208429384</v>
      </c>
      <c r="V122" s="171">
        <v>16892.088208429384</v>
      </c>
      <c r="W122" s="171">
        <v>16892.088208429384</v>
      </c>
      <c r="X122" s="171">
        <v>16892.088208429384</v>
      </c>
      <c r="Y122" s="171">
        <v>16892.088208429384</v>
      </c>
      <c r="Z122" s="171">
        <v>16892.088208429384</v>
      </c>
      <c r="AA122" s="171">
        <v>16892.088208429384</v>
      </c>
      <c r="AB122" s="171">
        <v>16892.088208429384</v>
      </c>
      <c r="AC122" s="171">
        <v>16892.088208429384</v>
      </c>
      <c r="AD122" s="171">
        <v>16892.088208429384</v>
      </c>
      <c r="AE122" s="171">
        <v>16892.088208429384</v>
      </c>
      <c r="AF122" s="171">
        <v>16892.088208429384</v>
      </c>
      <c r="AG122" s="171">
        <v>16892.088208429384</v>
      </c>
      <c r="AH122" s="171">
        <v>16892.088208429384</v>
      </c>
      <c r="AI122" s="171">
        <v>16892.088208429384</v>
      </c>
      <c r="AJ122" s="171">
        <v>16892.088208429384</v>
      </c>
      <c r="AK122" s="171">
        <v>16892.088208429384</v>
      </c>
      <c r="AL122" s="171">
        <v>16892.088208429384</v>
      </c>
      <c r="AM122" s="171">
        <v>16892.088208429384</v>
      </c>
      <c r="AN122" s="171">
        <v>16892.088208429384</v>
      </c>
      <c r="AO122" s="171">
        <v>16892.088208429384</v>
      </c>
      <c r="AP122" s="171">
        <v>16892.088208429384</v>
      </c>
      <c r="AQ122" s="171">
        <v>16892.088208429384</v>
      </c>
    </row>
  </sheetData>
  <conditionalFormatting sqref="A107:G116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topLeftCell="A40" workbookViewId="0">
      <selection activeCell="B65" sqref="B65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hidden="1" customWidth="1"/>
    <col min="6" max="6" width="11.109375" hidden="1" customWidth="1"/>
    <col min="7" max="7" width="9.5546875" hidden="1" customWidth="1"/>
    <col min="8" max="8" width="7.5546875" hidden="1" customWidth="1"/>
    <col min="9" max="9" width="4.88671875" customWidth="1"/>
    <col min="10" max="12" width="6.6640625" customWidth="1"/>
    <col min="15" max="15" width="7.88671875" bestFit="1" customWidth="1"/>
    <col min="51" max="51" width="7.88671875" bestFit="1" customWidth="1"/>
  </cols>
  <sheetData>
    <row r="1" spans="1:65" ht="43.8" thickBot="1" x14ac:dyDescent="0.35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3">
      <c r="A2" s="33" t="s">
        <v>10</v>
      </c>
      <c r="B2" s="48" t="s">
        <v>217</v>
      </c>
      <c r="C2" s="28" t="s">
        <v>361</v>
      </c>
      <c r="D2" s="28" t="s">
        <v>219</v>
      </c>
      <c r="E2" s="34" t="s">
        <v>362</v>
      </c>
      <c r="F2" s="99" t="s">
        <v>7</v>
      </c>
      <c r="G2" s="35" t="s">
        <v>221</v>
      </c>
      <c r="H2" s="35" t="s">
        <v>222</v>
      </c>
      <c r="I2" s="33"/>
      <c r="J2" s="34"/>
      <c r="K2" s="34"/>
      <c r="L2" s="47"/>
      <c r="M2" s="41">
        <v>4.019383255701463</v>
      </c>
      <c r="N2" s="28">
        <v>4.1968770171610084</v>
      </c>
      <c r="O2" s="28">
        <v>3.9023059983543442</v>
      </c>
      <c r="P2" s="28">
        <v>4.29</v>
      </c>
      <c r="Q2" s="28">
        <v>4.5706568302153379</v>
      </c>
      <c r="R2" s="28">
        <v>4.7361114760756733</v>
      </c>
      <c r="S2" s="28">
        <v>4.8732889000017368</v>
      </c>
      <c r="T2" s="28">
        <v>4.9815842088906637</v>
      </c>
      <c r="U2" s="28">
        <v>5.0898795177795915</v>
      </c>
      <c r="V2" s="28">
        <v>5.1981748266685193</v>
      </c>
      <c r="W2" s="28">
        <v>5.3064701355574462</v>
      </c>
      <c r="X2" s="28">
        <v>5.414765444446374</v>
      </c>
      <c r="Y2" s="28">
        <v>5.5230607533353018</v>
      </c>
      <c r="Z2" s="28">
        <v>5.6313560622242287</v>
      </c>
      <c r="AA2" s="28">
        <v>5.7396513711131565</v>
      </c>
      <c r="AB2" s="28">
        <v>5.8479466800020896</v>
      </c>
      <c r="AC2" s="28">
        <v>5.804947072060898</v>
      </c>
      <c r="AD2" s="28">
        <v>5.7619474641197055</v>
      </c>
      <c r="AE2" s="28">
        <v>5.7189478561785139</v>
      </c>
      <c r="AF2" s="28">
        <v>5.6759482482373214</v>
      </c>
      <c r="AG2" s="28">
        <v>5.6329486402961297</v>
      </c>
      <c r="AH2" s="28">
        <v>5.5899490323549372</v>
      </c>
      <c r="AI2" s="28">
        <v>5.5469494244137456</v>
      </c>
      <c r="AJ2" s="28">
        <v>5.5039498164725531</v>
      </c>
      <c r="AK2" s="28">
        <v>5.4609502085313615</v>
      </c>
      <c r="AL2" s="28">
        <v>5.417950600590169</v>
      </c>
      <c r="AM2" s="28">
        <v>5.3749509926489765</v>
      </c>
      <c r="AN2" s="28">
        <v>5.3319513847077848</v>
      </c>
      <c r="AO2" s="28">
        <v>5.2889517767665932</v>
      </c>
      <c r="AP2" s="28">
        <v>5.2459521688254007</v>
      </c>
      <c r="AQ2" s="28">
        <v>5.2029525608842082</v>
      </c>
      <c r="AR2" s="28">
        <v>5.1599529529430166</v>
      </c>
      <c r="AS2" s="21">
        <v>5.1169533450018241</v>
      </c>
      <c r="AT2" s="101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1"/>
    </row>
    <row r="3" spans="1:65" ht="15" thickBot="1" x14ac:dyDescent="0.35">
      <c r="A3" s="56" t="s">
        <v>10</v>
      </c>
      <c r="B3" s="57" t="s">
        <v>217</v>
      </c>
      <c r="C3" s="58" t="s">
        <v>363</v>
      </c>
      <c r="D3" s="58" t="s">
        <v>219</v>
      </c>
      <c r="E3" s="57" t="s">
        <v>362</v>
      </c>
      <c r="F3" s="102" t="s">
        <v>7</v>
      </c>
      <c r="G3" s="59" t="s">
        <v>221</v>
      </c>
      <c r="H3" s="59" t="s">
        <v>222</v>
      </c>
      <c r="I3" s="10"/>
      <c r="J3" s="11"/>
      <c r="K3" s="11"/>
      <c r="L3" s="39"/>
      <c r="M3" s="4">
        <v>1.1934</v>
      </c>
      <c r="N3" s="97">
        <v>1.2461</v>
      </c>
      <c r="O3" s="97">
        <v>1.1586000000000001</v>
      </c>
      <c r="P3" s="97">
        <v>1.2737000000000001</v>
      </c>
      <c r="Q3" s="97">
        <v>1.3571</v>
      </c>
      <c r="R3" s="97">
        <v>1.4061999999999999</v>
      </c>
      <c r="S3" s="97">
        <v>1.4469000000000001</v>
      </c>
      <c r="T3" s="97">
        <v>1.4435</v>
      </c>
      <c r="U3" s="97">
        <v>1.4401999999999999</v>
      </c>
      <c r="V3" s="97">
        <v>1.4368000000000001</v>
      </c>
      <c r="W3" s="97">
        <v>1.4334</v>
      </c>
      <c r="X3" s="97">
        <v>1.43</v>
      </c>
      <c r="Y3" s="97">
        <v>1.4267000000000001</v>
      </c>
      <c r="Z3" s="97">
        <v>1.4233</v>
      </c>
      <c r="AA3" s="97">
        <v>1.4198999999999999</v>
      </c>
      <c r="AB3" s="97">
        <v>1.4165000000000001</v>
      </c>
      <c r="AC3" s="97">
        <v>1.4132</v>
      </c>
      <c r="AD3" s="97">
        <v>1.4097999999999999</v>
      </c>
      <c r="AE3" s="97">
        <v>1.4064000000000001</v>
      </c>
      <c r="AF3" s="97">
        <v>1.403</v>
      </c>
      <c r="AG3" s="97">
        <v>1.3996999999999999</v>
      </c>
      <c r="AH3" s="97">
        <v>1.3963000000000001</v>
      </c>
      <c r="AI3" s="97">
        <v>1.3929</v>
      </c>
      <c r="AJ3" s="97">
        <v>1.3895</v>
      </c>
      <c r="AK3" s="97">
        <v>1.3862000000000001</v>
      </c>
      <c r="AL3" s="97">
        <v>1.3828</v>
      </c>
      <c r="AM3" s="97">
        <v>1.3794</v>
      </c>
      <c r="AN3" s="97">
        <v>1.3759999999999999</v>
      </c>
      <c r="AO3" s="97">
        <v>1.3727</v>
      </c>
      <c r="AP3" s="97">
        <v>1.3693</v>
      </c>
      <c r="AQ3" s="97">
        <v>1.3658999999999999</v>
      </c>
      <c r="AR3" s="97">
        <v>1.3626</v>
      </c>
      <c r="AS3" s="152">
        <v>1.3592</v>
      </c>
      <c r="AT3" s="9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5"/>
    </row>
    <row r="4" spans="1:65" x14ac:dyDescent="0.3">
      <c r="A4" s="33" t="s">
        <v>6</v>
      </c>
      <c r="B4" s="48" t="s">
        <v>364</v>
      </c>
      <c r="C4" s="98" t="s">
        <v>365</v>
      </c>
      <c r="D4" s="70" t="s">
        <v>366</v>
      </c>
      <c r="E4" s="34" t="s">
        <v>367</v>
      </c>
      <c r="F4" s="99" t="s">
        <v>7</v>
      </c>
      <c r="G4" s="35" t="s">
        <v>221</v>
      </c>
      <c r="H4" s="47" t="s">
        <v>222</v>
      </c>
      <c r="I4" s="32"/>
      <c r="J4" s="86"/>
      <c r="K4" s="86"/>
      <c r="L4" s="87"/>
      <c r="M4" s="201">
        <v>-56</v>
      </c>
      <c r="N4" s="202">
        <v>-56</v>
      </c>
      <c r="O4" s="202">
        <v>-56</v>
      </c>
      <c r="P4" s="202">
        <v>-56</v>
      </c>
      <c r="Q4" s="202">
        <v>-56</v>
      </c>
      <c r="R4" s="202">
        <v>-56</v>
      </c>
      <c r="S4" s="202">
        <v>-56</v>
      </c>
      <c r="T4" s="202">
        <v>-56</v>
      </c>
      <c r="U4" s="202">
        <v>-56</v>
      </c>
      <c r="V4" s="202">
        <v>-56</v>
      </c>
      <c r="W4" s="202">
        <v>-56</v>
      </c>
      <c r="X4" s="202">
        <v>-56</v>
      </c>
      <c r="Y4" s="202">
        <v>-56</v>
      </c>
      <c r="Z4" s="202">
        <v>-56</v>
      </c>
      <c r="AA4" s="202">
        <v>-56</v>
      </c>
      <c r="AB4" s="202">
        <v>-56</v>
      </c>
      <c r="AC4" s="202">
        <v>-56</v>
      </c>
      <c r="AD4" s="202">
        <v>-56</v>
      </c>
      <c r="AE4" s="202">
        <v>-56</v>
      </c>
      <c r="AF4" s="202">
        <v>-56</v>
      </c>
      <c r="AG4" s="202">
        <v>-56</v>
      </c>
      <c r="AH4" s="202">
        <v>-56</v>
      </c>
      <c r="AI4" s="202">
        <v>-56</v>
      </c>
      <c r="AJ4" s="202">
        <v>-56</v>
      </c>
      <c r="AK4" s="202">
        <v>-56</v>
      </c>
      <c r="AL4" s="202">
        <v>-56</v>
      </c>
      <c r="AM4" s="202">
        <v>-56</v>
      </c>
      <c r="AN4" s="202">
        <v>-56</v>
      </c>
      <c r="AO4" s="202">
        <v>-56</v>
      </c>
      <c r="AP4" s="202">
        <v>-56</v>
      </c>
      <c r="AQ4" s="202">
        <v>-56</v>
      </c>
      <c r="AR4" s="202">
        <v>-56</v>
      </c>
      <c r="AS4" s="203">
        <v>-56</v>
      </c>
      <c r="AT4" s="89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17"/>
    </row>
    <row r="5" spans="1:65" x14ac:dyDescent="0.3">
      <c r="A5" s="9" t="s">
        <v>10</v>
      </c>
      <c r="B5" s="8" t="s">
        <v>364</v>
      </c>
      <c r="C5" s="63" t="s">
        <v>365</v>
      </c>
      <c r="D5" s="63" t="s">
        <v>366</v>
      </c>
      <c r="E5" s="8" t="s">
        <v>367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6"/>
      <c r="M5" s="204">
        <v>-56</v>
      </c>
      <c r="N5" s="128">
        <v>-56</v>
      </c>
      <c r="O5" s="128">
        <v>-56</v>
      </c>
      <c r="P5" s="128">
        <v>-56</v>
      </c>
      <c r="Q5" s="128">
        <v>-56</v>
      </c>
      <c r="R5" s="128">
        <v>-56</v>
      </c>
      <c r="S5" s="128">
        <v>-56</v>
      </c>
      <c r="T5" s="128">
        <v>-56</v>
      </c>
      <c r="U5" s="128">
        <v>-56</v>
      </c>
      <c r="V5" s="128">
        <v>-56</v>
      </c>
      <c r="W5" s="128">
        <v>-56</v>
      </c>
      <c r="X5" s="128">
        <v>-56</v>
      </c>
      <c r="Y5" s="128">
        <v>-56</v>
      </c>
      <c r="Z5" s="128">
        <v>-56</v>
      </c>
      <c r="AA5" s="128">
        <v>-56</v>
      </c>
      <c r="AB5" s="128">
        <v>-56</v>
      </c>
      <c r="AC5" s="128">
        <v>-56</v>
      </c>
      <c r="AD5" s="128">
        <v>-56</v>
      </c>
      <c r="AE5" s="128">
        <v>-56</v>
      </c>
      <c r="AF5" s="128">
        <v>-56</v>
      </c>
      <c r="AG5" s="128">
        <v>-56</v>
      </c>
      <c r="AH5" s="128">
        <v>-56</v>
      </c>
      <c r="AI5" s="128">
        <v>-56</v>
      </c>
      <c r="AJ5" s="128">
        <v>-56</v>
      </c>
      <c r="AK5" s="128">
        <v>-56</v>
      </c>
      <c r="AL5" s="128">
        <v>-56</v>
      </c>
      <c r="AM5" s="128">
        <v>-56</v>
      </c>
      <c r="AN5" s="128">
        <v>-56</v>
      </c>
      <c r="AO5" s="128">
        <v>-56</v>
      </c>
      <c r="AP5" s="128">
        <v>-56</v>
      </c>
      <c r="AQ5" s="128">
        <v>-56</v>
      </c>
      <c r="AR5" s="128">
        <v>-56</v>
      </c>
      <c r="AS5" s="205">
        <v>-56</v>
      </c>
      <c r="AT5" s="37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3">
      <c r="A6" s="9" t="s">
        <v>6</v>
      </c>
      <c r="B6" s="8" t="s">
        <v>364</v>
      </c>
      <c r="C6" s="63" t="s">
        <v>368</v>
      </c>
      <c r="D6" s="63" t="s">
        <v>366</v>
      </c>
      <c r="E6" s="8" t="s">
        <v>367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6"/>
      <c r="M6" s="206">
        <v>-58.44</v>
      </c>
      <c r="N6" s="207">
        <v>-58.44</v>
      </c>
      <c r="O6" s="207">
        <v>-58.44</v>
      </c>
      <c r="P6" s="207">
        <v>-58.44</v>
      </c>
      <c r="Q6" s="207">
        <v>-58.44</v>
      </c>
      <c r="R6" s="207">
        <v>-58.44</v>
      </c>
      <c r="S6" s="207">
        <v>-58.44</v>
      </c>
      <c r="T6" s="207">
        <v>-58.44</v>
      </c>
      <c r="U6" s="207">
        <v>-58.44</v>
      </c>
      <c r="V6" s="207">
        <v>-58.44</v>
      </c>
      <c r="W6" s="207">
        <v>-58.44</v>
      </c>
      <c r="X6" s="207">
        <v>-58.44</v>
      </c>
      <c r="Y6" s="207">
        <v>-58.44</v>
      </c>
      <c r="Z6" s="207">
        <v>-58.44</v>
      </c>
      <c r="AA6" s="207">
        <v>-58.44</v>
      </c>
      <c r="AB6" s="207">
        <v>-58.44</v>
      </c>
      <c r="AC6" s="207">
        <v>-58.44</v>
      </c>
      <c r="AD6" s="207">
        <v>-58.44</v>
      </c>
      <c r="AE6" s="207">
        <v>-58.44</v>
      </c>
      <c r="AF6" s="207">
        <v>-58.44</v>
      </c>
      <c r="AG6" s="207">
        <v>-58.44</v>
      </c>
      <c r="AH6" s="207">
        <v>-58.44</v>
      </c>
      <c r="AI6" s="207">
        <v>-58.44</v>
      </c>
      <c r="AJ6" s="207">
        <v>-58.44</v>
      </c>
      <c r="AK6" s="207">
        <v>-58.44</v>
      </c>
      <c r="AL6" s="207">
        <v>-58.44</v>
      </c>
      <c r="AM6" s="207">
        <v>-58.44</v>
      </c>
      <c r="AN6" s="207">
        <v>-58.44</v>
      </c>
      <c r="AO6" s="207">
        <v>-58.44</v>
      </c>
      <c r="AP6" s="207">
        <v>-58.44</v>
      </c>
      <c r="AQ6" s="207">
        <v>-58.44</v>
      </c>
      <c r="AR6" s="207">
        <v>-58.44</v>
      </c>
      <c r="AS6" s="208">
        <v>-58.44</v>
      </c>
      <c r="AT6" s="37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3">
      <c r="A7" s="9" t="s">
        <v>10</v>
      </c>
      <c r="B7" s="8" t="s">
        <v>364</v>
      </c>
      <c r="C7" s="63" t="s">
        <v>368</v>
      </c>
      <c r="D7" s="63" t="s">
        <v>366</v>
      </c>
      <c r="E7" s="8" t="s">
        <v>367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6"/>
      <c r="M7" s="206">
        <v>-58.44</v>
      </c>
      <c r="N7" s="207">
        <v>-58.44</v>
      </c>
      <c r="O7" s="207">
        <v>-58.44</v>
      </c>
      <c r="P7" s="207">
        <v>-58.44</v>
      </c>
      <c r="Q7" s="207">
        <v>-58.44</v>
      </c>
      <c r="R7" s="207">
        <v>-58.44</v>
      </c>
      <c r="S7" s="207">
        <v>-58.44</v>
      </c>
      <c r="T7" s="207">
        <v>-58.44</v>
      </c>
      <c r="U7" s="207">
        <v>-58.44</v>
      </c>
      <c r="V7" s="207">
        <v>-58.44</v>
      </c>
      <c r="W7" s="207">
        <v>-58.44</v>
      </c>
      <c r="X7" s="207">
        <v>-58.44</v>
      </c>
      <c r="Y7" s="207">
        <v>-58.44</v>
      </c>
      <c r="Z7" s="207">
        <v>-58.44</v>
      </c>
      <c r="AA7" s="207">
        <v>-58.44</v>
      </c>
      <c r="AB7" s="207">
        <v>-58.44</v>
      </c>
      <c r="AC7" s="207">
        <v>-58.44</v>
      </c>
      <c r="AD7" s="207">
        <v>-58.44</v>
      </c>
      <c r="AE7" s="207">
        <v>-58.44</v>
      </c>
      <c r="AF7" s="207">
        <v>-58.44</v>
      </c>
      <c r="AG7" s="207">
        <v>-58.44</v>
      </c>
      <c r="AH7" s="207">
        <v>-58.44</v>
      </c>
      <c r="AI7" s="207">
        <v>-58.44</v>
      </c>
      <c r="AJ7" s="207">
        <v>-58.44</v>
      </c>
      <c r="AK7" s="207">
        <v>-58.44</v>
      </c>
      <c r="AL7" s="207">
        <v>-58.44</v>
      </c>
      <c r="AM7" s="207">
        <v>-58.44</v>
      </c>
      <c r="AN7" s="207">
        <v>-58.44</v>
      </c>
      <c r="AO7" s="207">
        <v>-58.44</v>
      </c>
      <c r="AP7" s="207">
        <v>-58.44</v>
      </c>
      <c r="AQ7" s="207">
        <v>-58.44</v>
      </c>
      <c r="AR7" s="207">
        <v>-58.44</v>
      </c>
      <c r="AS7" s="208">
        <v>-58.44</v>
      </c>
      <c r="AT7" s="37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3">
      <c r="A8" s="9" t="s">
        <v>6</v>
      </c>
      <c r="B8" s="8" t="s">
        <v>364</v>
      </c>
      <c r="C8" s="63" t="s">
        <v>369</v>
      </c>
      <c r="D8" s="63" t="s">
        <v>366</v>
      </c>
      <c r="E8" s="8" t="s">
        <v>367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6"/>
      <c r="M8" s="90">
        <v>86.841448997150707</v>
      </c>
      <c r="N8" s="91">
        <v>83.915463464839704</v>
      </c>
      <c r="O8" s="91">
        <v>91.035650753634727</v>
      </c>
      <c r="P8" s="91">
        <v>83.498412587412588</v>
      </c>
      <c r="Q8" s="91">
        <v>79.014002891786845</v>
      </c>
      <c r="R8" s="91">
        <v>76.894150790081852</v>
      </c>
      <c r="S8" s="91">
        <v>75.319363479532115</v>
      </c>
      <c r="T8" s="91">
        <v>73.822602386267306</v>
      </c>
      <c r="U8" s="91">
        <v>72.478105159060149</v>
      </c>
      <c r="V8" s="91">
        <v>71.177740694549414</v>
      </c>
      <c r="W8" s="91">
        <v>69.863892366018788</v>
      </c>
      <c r="X8" s="91">
        <v>68.657459873524076</v>
      </c>
      <c r="Y8" s="91">
        <v>67.509245909209483</v>
      </c>
      <c r="Z8" s="91">
        <v>66.510651180454303</v>
      </c>
      <c r="AA8" s="91">
        <v>65.532247006341592</v>
      </c>
      <c r="AB8" s="91">
        <v>64.573516781159043</v>
      </c>
      <c r="AC8" s="91">
        <v>63.633959860012659</v>
      </c>
      <c r="AD8" s="91">
        <v>62.713090981889991</v>
      </c>
      <c r="AE8" s="91">
        <v>61.962444274820214</v>
      </c>
      <c r="AF8" s="91">
        <v>61.224091834733414</v>
      </c>
      <c r="AG8" s="91">
        <v>60.49777858313157</v>
      </c>
      <c r="AH8" s="91">
        <v>59.783255838537478</v>
      </c>
      <c r="AI8" s="91">
        <v>59.080281128605691</v>
      </c>
      <c r="AJ8" s="91">
        <v>58.5245671838858</v>
      </c>
      <c r="AK8" s="91">
        <v>57.976012446458469</v>
      </c>
      <c r="AL8" s="91">
        <v>57.434499967822561</v>
      </c>
      <c r="AM8" s="91">
        <v>56.899915110827315</v>
      </c>
      <c r="AN8" s="91">
        <v>56.372145496121725</v>
      </c>
      <c r="AO8" s="91">
        <v>55.97083290921676</v>
      </c>
      <c r="AP8" s="91">
        <v>55.5734366289823</v>
      </c>
      <c r="AQ8" s="91">
        <v>55.179908153915541</v>
      </c>
      <c r="AR8" s="91">
        <v>54.79019970986004</v>
      </c>
      <c r="AS8" s="92">
        <v>54.404264237208622</v>
      </c>
      <c r="AT8" s="37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x14ac:dyDescent="0.3">
      <c r="A9" s="9" t="s">
        <v>10</v>
      </c>
      <c r="B9" s="8" t="s">
        <v>364</v>
      </c>
      <c r="C9" s="63" t="s">
        <v>369</v>
      </c>
      <c r="D9" s="63" t="s">
        <v>366</v>
      </c>
      <c r="E9" s="8" t="s">
        <v>367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6"/>
      <c r="M9" s="90">
        <v>86.841448997150664</v>
      </c>
      <c r="N9" s="91">
        <v>83.915463464839704</v>
      </c>
      <c r="O9" s="91">
        <v>91.035650753634727</v>
      </c>
      <c r="P9" s="91">
        <v>83.498412587412588</v>
      </c>
      <c r="Q9" s="91">
        <v>79.014002891786845</v>
      </c>
      <c r="R9" s="91">
        <v>76.894150790081852</v>
      </c>
      <c r="S9" s="91">
        <v>75.319363479532115</v>
      </c>
      <c r="T9" s="91">
        <v>73.822602386267306</v>
      </c>
      <c r="U9" s="91">
        <v>72.478105159060149</v>
      </c>
      <c r="V9" s="91">
        <v>71.177740694549414</v>
      </c>
      <c r="W9" s="91">
        <v>69.863892366018788</v>
      </c>
      <c r="X9" s="91">
        <v>68.657459873524076</v>
      </c>
      <c r="Y9" s="91">
        <v>67.509245909209483</v>
      </c>
      <c r="Z9" s="91">
        <v>66.510651180454303</v>
      </c>
      <c r="AA9" s="91">
        <v>65.532247006341592</v>
      </c>
      <c r="AB9" s="91">
        <v>64.573516781159043</v>
      </c>
      <c r="AC9" s="91">
        <v>63.633959860012659</v>
      </c>
      <c r="AD9" s="91">
        <v>62.713090981889991</v>
      </c>
      <c r="AE9" s="91">
        <v>61.962444274820214</v>
      </c>
      <c r="AF9" s="91">
        <v>61.224091834733414</v>
      </c>
      <c r="AG9" s="91">
        <v>60.49777858313157</v>
      </c>
      <c r="AH9" s="91">
        <v>59.783255838537478</v>
      </c>
      <c r="AI9" s="91">
        <v>59.080281128605691</v>
      </c>
      <c r="AJ9" s="91">
        <v>58.5245671838858</v>
      </c>
      <c r="AK9" s="91">
        <v>57.976012446458469</v>
      </c>
      <c r="AL9" s="91">
        <v>57.434499967822561</v>
      </c>
      <c r="AM9" s="91">
        <v>56.899915110827315</v>
      </c>
      <c r="AN9" s="91">
        <v>56.372145496121725</v>
      </c>
      <c r="AO9" s="91">
        <v>55.97083290921676</v>
      </c>
      <c r="AP9" s="91">
        <v>55.5734366289823</v>
      </c>
      <c r="AQ9" s="91">
        <v>55.179908153915541</v>
      </c>
      <c r="AR9" s="91">
        <v>54.79019970986004</v>
      </c>
      <c r="AS9" s="92">
        <v>54.404264237208622</v>
      </c>
      <c r="AT9" s="3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15"/>
    </row>
    <row r="10" spans="1:65" x14ac:dyDescent="0.3">
      <c r="A10" s="9" t="s">
        <v>6</v>
      </c>
      <c r="B10" s="8" t="s">
        <v>364</v>
      </c>
      <c r="C10" s="63" t="s">
        <v>370</v>
      </c>
      <c r="D10" s="63" t="s">
        <v>366</v>
      </c>
      <c r="E10" s="8" t="s">
        <v>367</v>
      </c>
      <c r="F10" s="61" t="s">
        <v>7</v>
      </c>
      <c r="G10" s="8" t="s">
        <v>221</v>
      </c>
      <c r="H10" s="15" t="s">
        <v>222</v>
      </c>
      <c r="I10" s="9"/>
      <c r="J10" s="8"/>
      <c r="K10" s="8"/>
      <c r="L10" s="16"/>
      <c r="M10" s="90">
        <v>35.758243704709102</v>
      </c>
      <c r="N10" s="91">
        <v>34.553426132581052</v>
      </c>
      <c r="O10" s="91">
        <v>37.485267957379008</v>
      </c>
      <c r="P10" s="91">
        <v>34.381699300699303</v>
      </c>
      <c r="Q10" s="91">
        <v>32.535177661323992</v>
      </c>
      <c r="R10" s="91">
        <v>31.662297384151351</v>
      </c>
      <c r="S10" s="91">
        <v>31.013855550395572</v>
      </c>
      <c r="T10" s="91">
        <v>30.397542159051241</v>
      </c>
      <c r="U10" s="91">
        <v>29.843925653730651</v>
      </c>
      <c r="V10" s="91">
        <v>29.308481462461526</v>
      </c>
      <c r="W10" s="91">
        <v>28.767485091890091</v>
      </c>
      <c r="X10" s="91">
        <v>28.270718771451094</v>
      </c>
      <c r="Y10" s="91">
        <v>27.797924786145082</v>
      </c>
      <c r="Z10" s="91">
        <v>27.386738721363535</v>
      </c>
      <c r="AA10" s="91">
        <v>26.983866414375949</v>
      </c>
      <c r="AB10" s="91">
        <v>26.589095145183137</v>
      </c>
      <c r="AC10" s="91">
        <v>26.202218765887572</v>
      </c>
      <c r="AD10" s="91">
        <v>25.823037463131172</v>
      </c>
      <c r="AE10" s="91">
        <v>25.513947642573033</v>
      </c>
      <c r="AF10" s="91">
        <v>25.209920167243173</v>
      </c>
      <c r="AG10" s="91">
        <v>24.910850004818876</v>
      </c>
      <c r="AH10" s="91">
        <v>24.616634757044842</v>
      </c>
      <c r="AI10" s="91">
        <v>24.327174582367046</v>
      </c>
      <c r="AJ10" s="91">
        <v>24.098351193364739</v>
      </c>
      <c r="AK10" s="91">
        <v>23.872475713247603</v>
      </c>
      <c r="AL10" s="91">
        <v>23.649499986750467</v>
      </c>
      <c r="AM10" s="91">
        <v>23.42937681034066</v>
      </c>
      <c r="AN10" s="91">
        <v>23.21205991016777</v>
      </c>
      <c r="AO10" s="91">
        <v>23.046813550853958</v>
      </c>
      <c r="AP10" s="91">
        <v>22.88317978840448</v>
      </c>
      <c r="AQ10" s="91">
        <v>22.721138651612282</v>
      </c>
      <c r="AR10" s="91">
        <v>22.560670468765899</v>
      </c>
      <c r="AS10" s="92">
        <v>22.401755862380018</v>
      </c>
      <c r="AT10" s="37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15"/>
    </row>
    <row r="11" spans="1:65" x14ac:dyDescent="0.3">
      <c r="A11" s="9" t="s">
        <v>10</v>
      </c>
      <c r="B11" s="8" t="s">
        <v>364</v>
      </c>
      <c r="C11" s="63" t="s">
        <v>370</v>
      </c>
      <c r="D11" s="63" t="s">
        <v>366</v>
      </c>
      <c r="E11" s="8" t="s">
        <v>367</v>
      </c>
      <c r="F11" s="61" t="s">
        <v>7</v>
      </c>
      <c r="G11" s="8" t="s">
        <v>221</v>
      </c>
      <c r="H11" s="15" t="s">
        <v>222</v>
      </c>
      <c r="I11" s="9"/>
      <c r="J11" s="8"/>
      <c r="K11" s="8"/>
      <c r="L11" s="16"/>
      <c r="M11" s="90">
        <v>35.758243704709102</v>
      </c>
      <c r="N11" s="91">
        <v>34.553426132581052</v>
      </c>
      <c r="O11" s="91">
        <v>37.485267957379008</v>
      </c>
      <c r="P11" s="91">
        <v>34.381699300699303</v>
      </c>
      <c r="Q11" s="91">
        <v>32.535177661323992</v>
      </c>
      <c r="R11" s="91">
        <v>31.662297384151351</v>
      </c>
      <c r="S11" s="91">
        <v>31.013855550395572</v>
      </c>
      <c r="T11" s="91">
        <v>30.397542159051241</v>
      </c>
      <c r="U11" s="91">
        <v>29.843925653730651</v>
      </c>
      <c r="V11" s="91">
        <v>29.308481462461526</v>
      </c>
      <c r="W11" s="91">
        <v>28.767485091890091</v>
      </c>
      <c r="X11" s="91">
        <v>28.270718771451094</v>
      </c>
      <c r="Y11" s="91">
        <v>27.797924786145082</v>
      </c>
      <c r="Z11" s="91">
        <v>27.386738721363535</v>
      </c>
      <c r="AA11" s="91">
        <v>26.983866414375949</v>
      </c>
      <c r="AB11" s="91">
        <v>26.589095145183137</v>
      </c>
      <c r="AC11" s="91">
        <v>26.202218765887572</v>
      </c>
      <c r="AD11" s="91">
        <v>25.823037463131172</v>
      </c>
      <c r="AE11" s="91">
        <v>25.513947642573033</v>
      </c>
      <c r="AF11" s="91">
        <v>25.209920167243173</v>
      </c>
      <c r="AG11" s="91">
        <v>24.910850004818876</v>
      </c>
      <c r="AH11" s="91">
        <v>24.616634757044842</v>
      </c>
      <c r="AI11" s="91">
        <v>24.327174582367046</v>
      </c>
      <c r="AJ11" s="91">
        <v>24.098351193364739</v>
      </c>
      <c r="AK11" s="91">
        <v>23.872475713247603</v>
      </c>
      <c r="AL11" s="91">
        <v>23.649499986750467</v>
      </c>
      <c r="AM11" s="91">
        <v>23.42937681034066</v>
      </c>
      <c r="AN11" s="91">
        <v>23.21205991016777</v>
      </c>
      <c r="AO11" s="91">
        <v>23.046813550853958</v>
      </c>
      <c r="AP11" s="91">
        <v>22.88317978840448</v>
      </c>
      <c r="AQ11" s="91">
        <v>22.721138651612282</v>
      </c>
      <c r="AR11" s="91">
        <v>22.560670468765899</v>
      </c>
      <c r="AS11" s="92">
        <v>22.401755862380018</v>
      </c>
      <c r="AT11" s="37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15"/>
    </row>
    <row r="12" spans="1:65" x14ac:dyDescent="0.3">
      <c r="A12" s="9" t="s">
        <v>6</v>
      </c>
      <c r="B12" s="8" t="s">
        <v>364</v>
      </c>
      <c r="C12" s="63" t="s">
        <v>371</v>
      </c>
      <c r="D12" s="63" t="s">
        <v>366</v>
      </c>
      <c r="E12" s="8" t="s">
        <v>367</v>
      </c>
      <c r="F12" s="61" t="s">
        <v>7</v>
      </c>
      <c r="G12" s="8" t="s">
        <v>221</v>
      </c>
      <c r="H12" s="15" t="s">
        <v>222</v>
      </c>
      <c r="I12" s="9"/>
      <c r="J12" s="8"/>
      <c r="K12" s="8"/>
      <c r="L12" s="16"/>
      <c r="M12" s="90">
        <v>130.26217349572599</v>
      </c>
      <c r="N12" s="91">
        <v>125.87319519725955</v>
      </c>
      <c r="O12" s="91">
        <v>136.55347613045211</v>
      </c>
      <c r="P12" s="91">
        <v>125.24761888111887</v>
      </c>
      <c r="Q12" s="91">
        <v>118.52100433768027</v>
      </c>
      <c r="R12" s="91">
        <v>115.34122618512279</v>
      </c>
      <c r="S12" s="91">
        <v>112.97904521929816</v>
      </c>
      <c r="T12" s="91">
        <v>110.73390357940094</v>
      </c>
      <c r="U12" s="91">
        <v>108.71715773859023</v>
      </c>
      <c r="V12" s="91">
        <v>106.76661104182412</v>
      </c>
      <c r="W12" s="91">
        <v>104.7958385490282</v>
      </c>
      <c r="X12" s="91">
        <v>102.98618981028611</v>
      </c>
      <c r="Y12" s="91">
        <v>101.26386886381422</v>
      </c>
      <c r="Z12" s="91">
        <v>99.765976770681448</v>
      </c>
      <c r="AA12" s="91">
        <v>98.298370509512395</v>
      </c>
      <c r="AB12" s="91">
        <v>96.860275171738564</v>
      </c>
      <c r="AC12" s="91">
        <v>95.450939790018992</v>
      </c>
      <c r="AD12" s="91">
        <v>94.069636472835001</v>
      </c>
      <c r="AE12" s="91">
        <v>92.943666412230328</v>
      </c>
      <c r="AF12" s="91">
        <v>91.836137752100143</v>
      </c>
      <c r="AG12" s="91">
        <v>90.746667874697351</v>
      </c>
      <c r="AH12" s="91">
        <v>89.674883757806214</v>
      </c>
      <c r="AI12" s="91">
        <v>88.620421692908536</v>
      </c>
      <c r="AJ12" s="91">
        <v>87.786850775828697</v>
      </c>
      <c r="AK12" s="91">
        <v>86.96401866968769</v>
      </c>
      <c r="AL12" s="91">
        <v>86.151749951733848</v>
      </c>
      <c r="AM12" s="91">
        <v>85.349872666240969</v>
      </c>
      <c r="AN12" s="91">
        <v>84.558218244182584</v>
      </c>
      <c r="AO12" s="91">
        <v>83.956249363825137</v>
      </c>
      <c r="AP12" s="91">
        <v>83.360154943473461</v>
      </c>
      <c r="AQ12" s="91">
        <v>82.769862230873329</v>
      </c>
      <c r="AR12" s="91">
        <v>82.185299564790057</v>
      </c>
      <c r="AS12" s="92">
        <v>81.606396355812919</v>
      </c>
      <c r="AT12" s="37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15"/>
    </row>
    <row r="13" spans="1:65" ht="15" thickBot="1" x14ac:dyDescent="0.35">
      <c r="A13" s="10" t="s">
        <v>10</v>
      </c>
      <c r="B13" s="85" t="s">
        <v>364</v>
      </c>
      <c r="C13" s="93" t="s">
        <v>371</v>
      </c>
      <c r="D13" s="67" t="s">
        <v>366</v>
      </c>
      <c r="E13" s="11" t="s">
        <v>367</v>
      </c>
      <c r="F13" s="100" t="s">
        <v>7</v>
      </c>
      <c r="G13" s="36" t="s">
        <v>221</v>
      </c>
      <c r="H13" s="39" t="s">
        <v>222</v>
      </c>
      <c r="I13" s="10"/>
      <c r="J13" s="11"/>
      <c r="K13" s="11"/>
      <c r="L13" s="36"/>
      <c r="M13" s="94">
        <v>130.26217349572599</v>
      </c>
      <c r="N13" s="95">
        <v>125.87319519725955</v>
      </c>
      <c r="O13" s="95">
        <v>136.55347613045211</v>
      </c>
      <c r="P13" s="95">
        <v>125.24761888111887</v>
      </c>
      <c r="Q13" s="95">
        <v>118.52100433768027</v>
      </c>
      <c r="R13" s="95">
        <v>115.34122618512279</v>
      </c>
      <c r="S13" s="95">
        <v>112.97904521929816</v>
      </c>
      <c r="T13" s="95">
        <v>110.73390357940094</v>
      </c>
      <c r="U13" s="95">
        <v>108.71715773859023</v>
      </c>
      <c r="V13" s="95">
        <v>106.76661104182412</v>
      </c>
      <c r="W13" s="95">
        <v>104.7958385490282</v>
      </c>
      <c r="X13" s="95">
        <v>102.98618981028611</v>
      </c>
      <c r="Y13" s="95">
        <v>101.26386886381422</v>
      </c>
      <c r="Z13" s="95">
        <v>99.765976770681448</v>
      </c>
      <c r="AA13" s="95">
        <v>98.298370509512395</v>
      </c>
      <c r="AB13" s="95">
        <v>96.860275171738564</v>
      </c>
      <c r="AC13" s="95">
        <v>95.450939790018992</v>
      </c>
      <c r="AD13" s="95">
        <v>94.069636472835001</v>
      </c>
      <c r="AE13" s="95">
        <v>92.943666412230328</v>
      </c>
      <c r="AF13" s="95">
        <v>91.836137752100143</v>
      </c>
      <c r="AG13" s="95">
        <v>90.746667874697351</v>
      </c>
      <c r="AH13" s="95">
        <v>89.674883757806214</v>
      </c>
      <c r="AI13" s="95">
        <v>88.620421692908536</v>
      </c>
      <c r="AJ13" s="95">
        <v>87.786850775828697</v>
      </c>
      <c r="AK13" s="95">
        <v>86.96401866968769</v>
      </c>
      <c r="AL13" s="95">
        <v>86.151749951733848</v>
      </c>
      <c r="AM13" s="95">
        <v>85.349872666240969</v>
      </c>
      <c r="AN13" s="95">
        <v>84.558218244182584</v>
      </c>
      <c r="AO13" s="95">
        <v>83.956249363825137</v>
      </c>
      <c r="AP13" s="95">
        <v>83.360154943473461</v>
      </c>
      <c r="AQ13" s="95">
        <v>82.769862230873329</v>
      </c>
      <c r="AR13" s="95">
        <v>82.185299564790057</v>
      </c>
      <c r="AS13" s="96">
        <v>81.606396355812919</v>
      </c>
      <c r="AT13" s="9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5"/>
    </row>
    <row r="14" spans="1:65" x14ac:dyDescent="0.3">
      <c r="A14" s="33" t="s">
        <v>10</v>
      </c>
      <c r="B14" s="34" t="s">
        <v>94</v>
      </c>
      <c r="C14" s="60" t="s">
        <v>372</v>
      </c>
      <c r="D14" s="28" t="s">
        <v>274</v>
      </c>
      <c r="E14" s="34" t="s">
        <v>373</v>
      </c>
      <c r="F14" s="99" t="s">
        <v>7</v>
      </c>
      <c r="G14" s="35" t="s">
        <v>221</v>
      </c>
      <c r="H14" s="47" t="s">
        <v>222</v>
      </c>
      <c r="I14" s="33"/>
      <c r="J14" s="34"/>
      <c r="K14" s="35"/>
      <c r="L14" s="47"/>
      <c r="M14" s="33">
        <v>0.24116299534208777</v>
      </c>
      <c r="N14" s="34">
        <v>0.25181262102966051</v>
      </c>
      <c r="O14" s="34">
        <v>0.23413835990126064</v>
      </c>
      <c r="P14" s="34">
        <v>0.25740000000000002</v>
      </c>
      <c r="Q14" s="34">
        <v>0.27423940981292028</v>
      </c>
      <c r="R14" s="34">
        <v>0.28416668856454036</v>
      </c>
      <c r="S14" s="34">
        <v>0.29239733400010415</v>
      </c>
      <c r="T14" s="34">
        <v>0.33487316070876122</v>
      </c>
      <c r="U14" s="34">
        <v>0.37891325299025846</v>
      </c>
      <c r="V14" s="34">
        <v>0.42451761084459572</v>
      </c>
      <c r="W14" s="34">
        <v>0.47168623427177292</v>
      </c>
      <c r="X14" s="34">
        <v>0.52041912327179041</v>
      </c>
      <c r="Y14" s="34">
        <v>0.57071627784464785</v>
      </c>
      <c r="Z14" s="34">
        <v>0.62257769799034524</v>
      </c>
      <c r="AA14" s="34">
        <v>0.6760033837088828</v>
      </c>
      <c r="AB14" s="34">
        <v>0.73099333500026109</v>
      </c>
      <c r="AC14" s="34">
        <v>0.75122844461964555</v>
      </c>
      <c r="AD14" s="34">
        <v>0.77108414593366648</v>
      </c>
      <c r="AE14" s="34">
        <v>0.79056043894232386</v>
      </c>
      <c r="AF14" s="34">
        <v>0.80965732364561782</v>
      </c>
      <c r="AG14" s="34">
        <v>0.82837480004354846</v>
      </c>
      <c r="AH14" s="34">
        <v>0.84671286813611546</v>
      </c>
      <c r="AI14" s="34">
        <v>0.86467152792331914</v>
      </c>
      <c r="AJ14" s="34">
        <v>0.88225077940515928</v>
      </c>
      <c r="AK14" s="34">
        <v>0.89945062258163611</v>
      </c>
      <c r="AL14" s="34">
        <v>0.91627105745274917</v>
      </c>
      <c r="AM14" s="34">
        <v>0.93271208401849892</v>
      </c>
      <c r="AN14" s="34">
        <v>0.94877370227888547</v>
      </c>
      <c r="AO14" s="34">
        <v>0.96445591223390825</v>
      </c>
      <c r="AP14" s="34">
        <v>0.97975871388356761</v>
      </c>
      <c r="AQ14" s="34">
        <v>0.99468210722786354</v>
      </c>
      <c r="AR14" s="34">
        <v>1.0092260922667959</v>
      </c>
      <c r="AS14" s="34">
        <v>1.0233906690003649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47"/>
    </row>
    <row r="15" spans="1:65" x14ac:dyDescent="0.3">
      <c r="A15" s="9" t="s">
        <v>10</v>
      </c>
      <c r="B15" s="8" t="s">
        <v>94</v>
      </c>
      <c r="C15" s="62" t="s">
        <v>374</v>
      </c>
      <c r="D15" s="63" t="s">
        <v>274</v>
      </c>
      <c r="E15" s="8" t="s">
        <v>373</v>
      </c>
      <c r="F15" s="61" t="s">
        <v>7</v>
      </c>
      <c r="G15" s="8" t="s">
        <v>221</v>
      </c>
      <c r="H15" s="15" t="s">
        <v>222</v>
      </c>
      <c r="I15" s="9"/>
      <c r="J15" s="8"/>
      <c r="K15" s="8"/>
      <c r="L15" s="15"/>
      <c r="M15" s="9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15"/>
    </row>
    <row r="16" spans="1:65" x14ac:dyDescent="0.3">
      <c r="A16" s="9" t="s">
        <v>10</v>
      </c>
      <c r="B16" s="8" t="s">
        <v>113</v>
      </c>
      <c r="C16" s="62" t="s">
        <v>374</v>
      </c>
      <c r="D16" s="63" t="s">
        <v>274</v>
      </c>
      <c r="E16" s="8" t="s">
        <v>373</v>
      </c>
      <c r="F16" s="61" t="s">
        <v>7</v>
      </c>
      <c r="G16" s="8" t="s">
        <v>221</v>
      </c>
      <c r="H16" s="15" t="s">
        <v>222</v>
      </c>
      <c r="I16" s="9"/>
      <c r="J16" s="8"/>
      <c r="K16" s="8"/>
      <c r="L16" s="15"/>
      <c r="M16" s="9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15"/>
    </row>
    <row r="17" spans="1:65" x14ac:dyDescent="0.3">
      <c r="A17" s="9" t="s">
        <v>10</v>
      </c>
      <c r="B17" s="8" t="s">
        <v>94</v>
      </c>
      <c r="C17" s="62" t="s">
        <v>375</v>
      </c>
      <c r="D17" s="63" t="s">
        <v>274</v>
      </c>
      <c r="E17" s="8" t="s">
        <v>373</v>
      </c>
      <c r="F17" s="61" t="s">
        <v>7</v>
      </c>
      <c r="G17" s="8" t="s">
        <v>221</v>
      </c>
      <c r="H17" s="15" t="s">
        <v>222</v>
      </c>
      <c r="I17" s="9"/>
      <c r="J17" s="8"/>
      <c r="K17" s="8"/>
      <c r="L17" s="15"/>
      <c r="M17" s="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1.3837733913585176E-2</v>
      </c>
      <c r="U17" s="8">
        <v>2.8277108432108837E-2</v>
      </c>
      <c r="V17" s="8">
        <v>4.3318123555570992E-2</v>
      </c>
      <c r="W17" s="8">
        <v>5.8960779283971629E-2</v>
      </c>
      <c r="X17" s="8">
        <v>7.520507561731074E-2</v>
      </c>
      <c r="Y17" s="8">
        <v>9.2051012555588368E-2</v>
      </c>
      <c r="Z17" s="8">
        <v>0.10949859009880444</v>
      </c>
      <c r="AA17" s="8">
        <v>0.12754780824695905</v>
      </c>
      <c r="AB17" s="8">
        <v>0.1461986670000523</v>
      </c>
      <c r="AC17" s="8">
        <v>0.15366036367220029</v>
      </c>
      <c r="AD17" s="8">
        <v>0.1609955909092271</v>
      </c>
      <c r="AE17" s="8">
        <v>0.1682043487111328</v>
      </c>
      <c r="AF17" s="8">
        <v>0.17528663707791733</v>
      </c>
      <c r="AG17" s="8">
        <v>0.18224245600958072</v>
      </c>
      <c r="AH17" s="8">
        <v>0.1890718055061229</v>
      </c>
      <c r="AI17" s="8">
        <v>0.19577468556754399</v>
      </c>
      <c r="AJ17" s="8">
        <v>0.20235109619384392</v>
      </c>
      <c r="AK17" s="8">
        <v>0.20880103738502265</v>
      </c>
      <c r="AL17" s="8">
        <v>0.21512450914108025</v>
      </c>
      <c r="AM17" s="8">
        <v>0.2213215114620167</v>
      </c>
      <c r="AN17" s="8">
        <v>0.22739204434783206</v>
      </c>
      <c r="AO17" s="8">
        <v>0.23333610779852623</v>
      </c>
      <c r="AP17" s="8">
        <v>0.23915370181409917</v>
      </c>
      <c r="AQ17" s="8">
        <v>0.24484482639455102</v>
      </c>
      <c r="AR17" s="8">
        <v>0.25040948153988174</v>
      </c>
      <c r="AS17" s="8">
        <v>0.25584766725009123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15"/>
    </row>
    <row r="18" spans="1:65" x14ac:dyDescent="0.3">
      <c r="A18" s="9" t="s">
        <v>10</v>
      </c>
      <c r="B18" s="8" t="s">
        <v>94</v>
      </c>
      <c r="C18" s="62" t="s">
        <v>376</v>
      </c>
      <c r="D18" s="63" t="s">
        <v>274</v>
      </c>
      <c r="E18" s="8" t="s">
        <v>373</v>
      </c>
      <c r="F18" s="61" t="s">
        <v>7</v>
      </c>
      <c r="G18" s="8" t="s">
        <v>221</v>
      </c>
      <c r="H18" s="15" t="s">
        <v>222</v>
      </c>
      <c r="I18" s="9"/>
      <c r="J18" s="8"/>
      <c r="K18" s="8"/>
      <c r="L18" s="15"/>
      <c r="M18" s="9">
        <v>4.0193832557014631E-3</v>
      </c>
      <c r="N18" s="8">
        <v>4.1968770171610086E-3</v>
      </c>
      <c r="O18" s="8">
        <v>3.9023059983543441E-3</v>
      </c>
      <c r="P18" s="8">
        <v>4.2900000000000004E-3</v>
      </c>
      <c r="Q18" s="8">
        <v>4.5706568302153376E-3</v>
      </c>
      <c r="R18" s="8">
        <v>4.7361114760756731E-3</v>
      </c>
      <c r="S18" s="8">
        <v>4.8732889000017371E-3</v>
      </c>
      <c r="T18" s="8">
        <v>0.41679254547718608</v>
      </c>
      <c r="U18" s="8">
        <v>0.84661662645733926</v>
      </c>
      <c r="V18" s="8">
        <v>1.2943455318404613</v>
      </c>
      <c r="W18" s="8">
        <v>1.7599792616265535</v>
      </c>
      <c r="X18" s="8">
        <v>2.2435178158156148</v>
      </c>
      <c r="Y18" s="8">
        <v>2.7449611944076451</v>
      </c>
      <c r="Z18" s="8">
        <v>3.3074831272130307</v>
      </c>
      <c r="AA18" s="8">
        <v>3.889570412491016</v>
      </c>
      <c r="AB18" s="8">
        <v>4.4912230502416053</v>
      </c>
      <c r="AC18" s="8">
        <v>4.4008328155718148</v>
      </c>
      <c r="AD18" s="8">
        <v>4.311292455506039</v>
      </c>
      <c r="AE18" s="8">
        <v>4.222601970044277</v>
      </c>
      <c r="AF18" s="8">
        <v>4.1347613591865287</v>
      </c>
      <c r="AG18" s="8">
        <v>4.047770622932795</v>
      </c>
      <c r="AH18" s="8">
        <v>3.9616297612830755</v>
      </c>
      <c r="AI18" s="8">
        <v>3.8763387742373698</v>
      </c>
      <c r="AJ18" s="8">
        <v>3.7918976617956788</v>
      </c>
      <c r="AK18" s="8">
        <v>3.7083064239580019</v>
      </c>
      <c r="AL18" s="8">
        <v>3.6255650607243388</v>
      </c>
      <c r="AM18" s="8">
        <v>3.5436735720946899</v>
      </c>
      <c r="AN18" s="8">
        <v>3.4626319580690557</v>
      </c>
      <c r="AO18" s="8">
        <v>3.3824402186474356</v>
      </c>
      <c r="AP18" s="8">
        <v>3.3030983538298289</v>
      </c>
      <c r="AQ18" s="8">
        <v>3.2246063636162359</v>
      </c>
      <c r="AR18" s="8">
        <v>3.1469642480066589</v>
      </c>
      <c r="AS18" s="8">
        <v>3.0701720070010943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15"/>
    </row>
    <row r="19" spans="1:65" x14ac:dyDescent="0.3">
      <c r="A19" s="9" t="s">
        <v>10</v>
      </c>
      <c r="B19" s="8" t="s">
        <v>94</v>
      </c>
      <c r="C19" s="62" t="s">
        <v>377</v>
      </c>
      <c r="D19" s="63" t="s">
        <v>274</v>
      </c>
      <c r="E19" s="8" t="s">
        <v>373</v>
      </c>
      <c r="F19" s="61" t="s">
        <v>7</v>
      </c>
      <c r="G19" s="8" t="s">
        <v>221</v>
      </c>
      <c r="H19" s="15" t="s">
        <v>222</v>
      </c>
      <c r="I19" s="9"/>
      <c r="J19" s="8"/>
      <c r="K19" s="8"/>
      <c r="L19" s="15"/>
      <c r="M19" s="9">
        <v>3.1949466713477674</v>
      </c>
      <c r="N19" s="8">
        <v>3.2861547044370694</v>
      </c>
      <c r="O19" s="8">
        <v>3.1637841876109656</v>
      </c>
      <c r="P19" s="8">
        <v>3.5363291159449757</v>
      </c>
      <c r="Q19" s="8">
        <v>3.8297119831942106</v>
      </c>
      <c r="R19" s="8">
        <v>3.968344933219607</v>
      </c>
      <c r="S19" s="8">
        <v>4.0832846549594697</v>
      </c>
      <c r="T19" s="8">
        <v>3.7102438346298392</v>
      </c>
      <c r="U19" s="8">
        <v>3.3170386456337422</v>
      </c>
      <c r="V19" s="8">
        <v>2.9036690879711791</v>
      </c>
      <c r="W19" s="8">
        <v>2.4701351616421485</v>
      </c>
      <c r="X19" s="8">
        <v>2.0164368666466514</v>
      </c>
      <c r="Y19" s="8">
        <v>1.5425742029846889</v>
      </c>
      <c r="Z19" s="8">
        <v>1.0485471706562588</v>
      </c>
      <c r="AA19" s="8">
        <v>0.53435576966136233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15"/>
    </row>
    <row r="20" spans="1:65" x14ac:dyDescent="0.3">
      <c r="A20" s="9" t="s">
        <v>10</v>
      </c>
      <c r="B20" s="8" t="s">
        <v>94</v>
      </c>
      <c r="C20" s="62" t="s">
        <v>378</v>
      </c>
      <c r="D20" s="63" t="s">
        <v>274</v>
      </c>
      <c r="E20" s="8" t="s">
        <v>373</v>
      </c>
      <c r="F20" s="61" t="s">
        <v>7</v>
      </c>
      <c r="G20" s="8" t="s">
        <v>221</v>
      </c>
      <c r="H20" s="15" t="s">
        <v>222</v>
      </c>
      <c r="I20" s="9"/>
      <c r="J20" s="8"/>
      <c r="K20" s="8"/>
      <c r="L20" s="15"/>
      <c r="M20" s="9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6.1480871285877481E-2</v>
      </c>
      <c r="U20" s="8">
        <v>0.12296174257175496</v>
      </c>
      <c r="V20" s="8">
        <v>0.18444261385763244</v>
      </c>
      <c r="W20" s="8">
        <v>0.24592348514350992</v>
      </c>
      <c r="X20" s="8">
        <v>0.3074043564293874</v>
      </c>
      <c r="Y20" s="8">
        <v>0.36888522771526489</v>
      </c>
      <c r="Z20" s="8">
        <v>0.3888181164170153</v>
      </c>
      <c r="AA20" s="8">
        <v>0.40875100511876572</v>
      </c>
      <c r="AB20" s="8">
        <v>0.42868389382051619</v>
      </c>
      <c r="AC20" s="8">
        <v>0.44861678252226661</v>
      </c>
      <c r="AD20" s="8">
        <v>0.46854967122401703</v>
      </c>
      <c r="AE20" s="8">
        <v>0.4884825599257675</v>
      </c>
      <c r="AF20" s="8">
        <v>0.50841544862751786</v>
      </c>
      <c r="AG20" s="8">
        <v>0.52834833732926834</v>
      </c>
      <c r="AH20" s="8">
        <v>0.54828122603101881</v>
      </c>
      <c r="AI20" s="8">
        <v>0.56821411473276917</v>
      </c>
      <c r="AJ20" s="8">
        <v>0.58814700343451953</v>
      </c>
      <c r="AK20" s="8">
        <v>0.60807989213627001</v>
      </c>
      <c r="AL20" s="8">
        <v>0.62801278083802048</v>
      </c>
      <c r="AM20" s="8">
        <v>0.64794566953977095</v>
      </c>
      <c r="AN20" s="8">
        <v>0.66787855824152131</v>
      </c>
      <c r="AO20" s="8">
        <v>0.68781144694327168</v>
      </c>
      <c r="AP20" s="8">
        <v>0.70774433564502215</v>
      </c>
      <c r="AQ20" s="8">
        <v>0.72767722434677262</v>
      </c>
      <c r="AR20" s="8">
        <v>0.7476101130485231</v>
      </c>
      <c r="AS20" s="8">
        <v>0.76754300175027346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5"/>
    </row>
    <row r="21" spans="1:65" x14ac:dyDescent="0.3">
      <c r="A21" s="9" t="s">
        <v>10</v>
      </c>
      <c r="B21" s="8" t="s">
        <v>113</v>
      </c>
      <c r="C21" s="62" t="s">
        <v>378</v>
      </c>
      <c r="D21" s="63" t="s">
        <v>274</v>
      </c>
      <c r="E21" s="8" t="s">
        <v>373</v>
      </c>
      <c r="F21" s="61" t="s">
        <v>7</v>
      </c>
      <c r="G21" s="8" t="s">
        <v>221</v>
      </c>
      <c r="H21" s="15" t="s">
        <v>222</v>
      </c>
      <c r="I21" s="9"/>
      <c r="J21" s="8"/>
      <c r="K21" s="8"/>
      <c r="L21" s="15"/>
      <c r="M21" s="9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6.1480871285877481E-2</v>
      </c>
      <c r="U21" s="8">
        <v>0.12296174257175496</v>
      </c>
      <c r="V21" s="8">
        <v>0.18444261385763244</v>
      </c>
      <c r="W21" s="8">
        <v>0.24592348514350992</v>
      </c>
      <c r="X21" s="8">
        <v>0.3074043564293874</v>
      </c>
      <c r="Y21" s="8">
        <v>0.36888522771526489</v>
      </c>
      <c r="Z21" s="8">
        <v>0.3888181164170153</v>
      </c>
      <c r="AA21" s="8">
        <v>0.40875100511876572</v>
      </c>
      <c r="AB21" s="8">
        <v>0.42868389382051619</v>
      </c>
      <c r="AC21" s="8">
        <v>0.44861678252226661</v>
      </c>
      <c r="AD21" s="8">
        <v>0.46854967122401703</v>
      </c>
      <c r="AE21" s="8">
        <v>0.4884825599257675</v>
      </c>
      <c r="AF21" s="8">
        <v>0.50841544862751786</v>
      </c>
      <c r="AG21" s="8">
        <v>0.52834833732926834</v>
      </c>
      <c r="AH21" s="8">
        <v>0.54828122603101881</v>
      </c>
      <c r="AI21" s="8">
        <v>0.56821411473276917</v>
      </c>
      <c r="AJ21" s="8">
        <v>0.58814700343451953</v>
      </c>
      <c r="AK21" s="8">
        <v>0.60807989213627001</v>
      </c>
      <c r="AL21" s="8">
        <v>0.62801278083802048</v>
      </c>
      <c r="AM21" s="8">
        <v>0.64794566953977095</v>
      </c>
      <c r="AN21" s="8">
        <v>0.66787855824152131</v>
      </c>
      <c r="AO21" s="8">
        <v>0.68781144694327168</v>
      </c>
      <c r="AP21" s="8">
        <v>0.70774433564502215</v>
      </c>
      <c r="AQ21" s="8">
        <v>0.72767722434677262</v>
      </c>
      <c r="AR21" s="8">
        <v>0.7476101130485231</v>
      </c>
      <c r="AS21" s="8">
        <v>0.76754300175027346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15"/>
    </row>
    <row r="22" spans="1:65" x14ac:dyDescent="0.3">
      <c r="A22" s="9" t="s">
        <v>10</v>
      </c>
      <c r="B22" s="8" t="s">
        <v>94</v>
      </c>
      <c r="C22" s="62" t="s">
        <v>379</v>
      </c>
      <c r="D22" s="63" t="s">
        <v>274</v>
      </c>
      <c r="E22" s="8" t="s">
        <v>373</v>
      </c>
      <c r="F22" s="61" t="s">
        <v>7</v>
      </c>
      <c r="G22" s="8" t="s">
        <v>221</v>
      </c>
      <c r="H22" s="15" t="s">
        <v>222</v>
      </c>
      <c r="I22" s="9"/>
      <c r="J22" s="8"/>
      <c r="K22" s="8"/>
      <c r="L22" s="15"/>
      <c r="M22" s="9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15"/>
    </row>
    <row r="23" spans="1:65" x14ac:dyDescent="0.3">
      <c r="A23" s="9" t="s">
        <v>10</v>
      </c>
      <c r="B23" s="8" t="s">
        <v>113</v>
      </c>
      <c r="C23" s="62" t="s">
        <v>379</v>
      </c>
      <c r="D23" s="63" t="s">
        <v>274</v>
      </c>
      <c r="E23" s="8" t="s">
        <v>373</v>
      </c>
      <c r="F23" s="61" t="s">
        <v>7</v>
      </c>
      <c r="G23" s="8" t="s">
        <v>221</v>
      </c>
      <c r="H23" s="15" t="s">
        <v>222</v>
      </c>
      <c r="I23" s="9"/>
      <c r="J23" s="8"/>
      <c r="K23" s="8"/>
      <c r="L23" s="15"/>
      <c r="M23" s="9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15"/>
    </row>
    <row r="24" spans="1:65" x14ac:dyDescent="0.3">
      <c r="A24" s="9" t="s">
        <v>10</v>
      </c>
      <c r="B24" s="8" t="s">
        <v>94</v>
      </c>
      <c r="C24" s="62" t="s">
        <v>380</v>
      </c>
      <c r="D24" s="63" t="s">
        <v>274</v>
      </c>
      <c r="E24" s="8" t="s">
        <v>373</v>
      </c>
      <c r="F24" s="61" t="s">
        <v>7</v>
      </c>
      <c r="G24" s="8" t="s">
        <v>221</v>
      </c>
      <c r="H24" s="15" t="s">
        <v>222</v>
      </c>
      <c r="I24" s="9"/>
      <c r="J24" s="8"/>
      <c r="K24" s="8"/>
      <c r="L24" s="15"/>
      <c r="M24" s="9">
        <v>0.29965829796874932</v>
      </c>
      <c r="N24" s="8">
        <v>0.37352205452732978</v>
      </c>
      <c r="O24" s="8">
        <v>0.21852913590784326</v>
      </c>
      <c r="P24" s="8">
        <v>0.22815623662428458</v>
      </c>
      <c r="Q24" s="8">
        <v>0.23020818780305213</v>
      </c>
      <c r="R24" s="8">
        <v>0.23854156648405653</v>
      </c>
      <c r="S24" s="8">
        <v>0.24545071922568165</v>
      </c>
      <c r="T24" s="8">
        <v>0.22302682635815024</v>
      </c>
      <c r="U24" s="8">
        <v>0.19939083117345499</v>
      </c>
      <c r="V24" s="8">
        <v>0.1745427336715959</v>
      </c>
      <c r="W24" s="8">
        <v>0.14848253385257287</v>
      </c>
      <c r="X24" s="8">
        <v>0.12121023171638604</v>
      </c>
      <c r="Y24" s="8">
        <v>9.2725827263035354E-2</v>
      </c>
      <c r="Z24" s="8">
        <v>6.3029320492520774E-2</v>
      </c>
      <c r="AA24" s="8">
        <v>3.2120711404842336E-2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15"/>
    </row>
    <row r="25" spans="1:65" x14ac:dyDescent="0.3">
      <c r="A25" s="9" t="s">
        <v>10</v>
      </c>
      <c r="B25" s="8" t="s">
        <v>94</v>
      </c>
      <c r="C25" s="62" t="s">
        <v>381</v>
      </c>
      <c r="D25" s="63" t="s">
        <v>274</v>
      </c>
      <c r="E25" s="8" t="s">
        <v>373</v>
      </c>
      <c r="F25" s="61" t="s">
        <v>7</v>
      </c>
      <c r="G25" s="8" t="s">
        <v>221</v>
      </c>
      <c r="H25" s="15" t="s">
        <v>222</v>
      </c>
      <c r="I25" s="9"/>
      <c r="J25" s="8"/>
      <c r="K25" s="8"/>
      <c r="L25" s="15"/>
      <c r="M25" s="9">
        <v>0.27959590778715682</v>
      </c>
      <c r="N25" s="8">
        <v>0.2811907601497875</v>
      </c>
      <c r="O25" s="8">
        <v>0.28195200893592037</v>
      </c>
      <c r="P25" s="8">
        <v>0.26382464743073947</v>
      </c>
      <c r="Q25" s="8">
        <v>0.23192659257493947</v>
      </c>
      <c r="R25" s="8">
        <v>0.24032217633139338</v>
      </c>
      <c r="S25" s="8">
        <v>0.24728290291647825</v>
      </c>
      <c r="T25" s="8">
        <v>0.22469162536608395</v>
      </c>
      <c r="U25" s="8">
        <v>0.20087919767783047</v>
      </c>
      <c r="V25" s="8">
        <v>0.1758456198517179</v>
      </c>
      <c r="W25" s="8">
        <v>0.14959089188774613</v>
      </c>
      <c r="X25" s="8">
        <v>0.12211501378591519</v>
      </c>
      <c r="Y25" s="8">
        <v>9.3417985546225144E-2</v>
      </c>
      <c r="Z25" s="8">
        <v>6.349980716867594E-2</v>
      </c>
      <c r="AA25" s="8">
        <v>3.2360478653267584E-2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15"/>
    </row>
    <row r="26" spans="1:65" x14ac:dyDescent="0.3">
      <c r="A26" s="9" t="s">
        <v>10</v>
      </c>
      <c r="B26" s="8" t="s">
        <v>94</v>
      </c>
      <c r="C26" s="64" t="s">
        <v>382</v>
      </c>
      <c r="D26" s="63" t="s">
        <v>274</v>
      </c>
      <c r="E26" s="8" t="s">
        <v>373</v>
      </c>
      <c r="F26" s="61" t="s">
        <v>7</v>
      </c>
      <c r="G26" s="8" t="s">
        <v>221</v>
      </c>
      <c r="H26" s="15" t="s">
        <v>222</v>
      </c>
      <c r="I26" s="9"/>
      <c r="J26" s="8"/>
      <c r="K26" s="8"/>
      <c r="L26" s="15"/>
      <c r="M26" s="9">
        <v>0.125</v>
      </c>
      <c r="N26" s="8">
        <v>0.1305</v>
      </c>
      <c r="O26" s="8">
        <v>0.12139999999999999</v>
      </c>
      <c r="P26" s="8">
        <v>0.13339999999999999</v>
      </c>
      <c r="Q26" s="8">
        <v>0.14219999999999999</v>
      </c>
      <c r="R26" s="8">
        <v>0.14729999999999999</v>
      </c>
      <c r="S26" s="8">
        <v>0.15160000000000001</v>
      </c>
      <c r="T26" s="8">
        <v>0.15310000000000001</v>
      </c>
      <c r="U26" s="8">
        <v>0.1545</v>
      </c>
      <c r="V26" s="8">
        <v>0.156</v>
      </c>
      <c r="W26" s="8">
        <v>0.1575</v>
      </c>
      <c r="X26" s="8">
        <v>0.159</v>
      </c>
      <c r="Y26" s="8">
        <v>0.16039999999999999</v>
      </c>
      <c r="Z26" s="8">
        <v>0.16189999999999999</v>
      </c>
      <c r="AA26" s="8">
        <v>0.16339999999999999</v>
      </c>
      <c r="AB26" s="8">
        <v>0.1648</v>
      </c>
      <c r="AC26" s="8">
        <v>0.1663</v>
      </c>
      <c r="AD26" s="8">
        <v>0.1678</v>
      </c>
      <c r="AE26" s="8">
        <v>0.16930000000000001</v>
      </c>
      <c r="AF26" s="8">
        <v>0.17069999999999999</v>
      </c>
      <c r="AG26" s="8">
        <v>0.17219999999999999</v>
      </c>
      <c r="AH26" s="8">
        <v>0.17369999999999999</v>
      </c>
      <c r="AI26" s="8">
        <v>0.17510000000000001</v>
      </c>
      <c r="AJ26" s="8">
        <v>0.17660000000000001</v>
      </c>
      <c r="AK26" s="8">
        <v>0.17810000000000001</v>
      </c>
      <c r="AL26" s="8">
        <v>0.17960000000000001</v>
      </c>
      <c r="AM26" s="8">
        <v>0.18099999999999999</v>
      </c>
      <c r="AN26" s="8">
        <v>0.1825</v>
      </c>
      <c r="AO26" s="8">
        <v>0.184</v>
      </c>
      <c r="AP26" s="8">
        <v>0.1855</v>
      </c>
      <c r="AQ26" s="8">
        <v>0.18690000000000001</v>
      </c>
      <c r="AR26" s="8">
        <v>0.18840000000000001</v>
      </c>
      <c r="AS26" s="8">
        <v>0.18990000000000001</v>
      </c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15"/>
    </row>
    <row r="27" spans="1:65" x14ac:dyDescent="0.3">
      <c r="A27" s="9" t="s">
        <v>10</v>
      </c>
      <c r="B27" s="61" t="s">
        <v>94</v>
      </c>
      <c r="C27" s="64" t="s">
        <v>383</v>
      </c>
      <c r="D27" s="63" t="s">
        <v>274</v>
      </c>
      <c r="E27" s="8" t="s">
        <v>373</v>
      </c>
      <c r="F27" s="61" t="s">
        <v>7</v>
      </c>
      <c r="G27" s="8" t="s">
        <v>221</v>
      </c>
      <c r="H27" s="15" t="s">
        <v>222</v>
      </c>
      <c r="I27" s="9"/>
      <c r="J27" s="8"/>
      <c r="K27" s="8"/>
      <c r="L27" s="15"/>
      <c r="M27" s="9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15"/>
    </row>
    <row r="28" spans="1:65" x14ac:dyDescent="0.3">
      <c r="A28" s="9" t="s">
        <v>10</v>
      </c>
      <c r="B28" s="61" t="s">
        <v>113</v>
      </c>
      <c r="C28" s="64" t="s">
        <v>383</v>
      </c>
      <c r="D28" s="63" t="s">
        <v>274</v>
      </c>
      <c r="E28" s="8" t="s">
        <v>373</v>
      </c>
      <c r="F28" s="61" t="s">
        <v>7</v>
      </c>
      <c r="G28" s="8" t="s">
        <v>221</v>
      </c>
      <c r="H28" s="15" t="s">
        <v>222</v>
      </c>
      <c r="I28" s="9"/>
      <c r="J28" s="8"/>
      <c r="K28" s="8"/>
      <c r="L28" s="15"/>
      <c r="M28" s="9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15"/>
    </row>
    <row r="29" spans="1:65" x14ac:dyDescent="0.3">
      <c r="A29" s="9" t="s">
        <v>10</v>
      </c>
      <c r="B29" s="61" t="s">
        <v>94</v>
      </c>
      <c r="C29" s="64" t="s">
        <v>384</v>
      </c>
      <c r="D29" s="63" t="s">
        <v>274</v>
      </c>
      <c r="E29" s="8" t="s">
        <v>373</v>
      </c>
      <c r="F29" s="61" t="s">
        <v>7</v>
      </c>
      <c r="G29" s="8" t="s">
        <v>221</v>
      </c>
      <c r="H29" s="15" t="s">
        <v>222</v>
      </c>
      <c r="I29" s="9"/>
      <c r="J29" s="8"/>
      <c r="K29" s="8"/>
      <c r="L29" s="15"/>
      <c r="M29" s="9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5"/>
    </row>
    <row r="30" spans="1:65" x14ac:dyDescent="0.3">
      <c r="A30" s="9" t="s">
        <v>10</v>
      </c>
      <c r="B30" s="61" t="s">
        <v>113</v>
      </c>
      <c r="C30" s="64" t="s">
        <v>384</v>
      </c>
      <c r="D30" s="63" t="s">
        <v>274</v>
      </c>
      <c r="E30" s="8" t="s">
        <v>373</v>
      </c>
      <c r="F30" s="61" t="s">
        <v>7</v>
      </c>
      <c r="G30" s="8" t="s">
        <v>221</v>
      </c>
      <c r="H30" s="15" t="s">
        <v>222</v>
      </c>
      <c r="I30" s="9"/>
      <c r="J30" s="8"/>
      <c r="K30" s="8"/>
      <c r="L30" s="15"/>
      <c r="M30" s="9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15"/>
    </row>
    <row r="31" spans="1:65" x14ac:dyDescent="0.3">
      <c r="A31" s="9" t="s">
        <v>10</v>
      </c>
      <c r="B31" s="61" t="s">
        <v>94</v>
      </c>
      <c r="C31" s="64" t="s">
        <v>385</v>
      </c>
      <c r="D31" s="63" t="s">
        <v>274</v>
      </c>
      <c r="E31" s="8" t="s">
        <v>373</v>
      </c>
      <c r="F31" s="61" t="s">
        <v>7</v>
      </c>
      <c r="G31" s="8" t="s">
        <v>221</v>
      </c>
      <c r="H31" s="15" t="s">
        <v>222</v>
      </c>
      <c r="I31" s="9"/>
      <c r="J31" s="8"/>
      <c r="K31" s="8"/>
      <c r="L31" s="15"/>
      <c r="M31" s="9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5"/>
    </row>
    <row r="32" spans="1:65" x14ac:dyDescent="0.3">
      <c r="A32" s="9" t="s">
        <v>10</v>
      </c>
      <c r="B32" s="61" t="s">
        <v>113</v>
      </c>
      <c r="C32" s="64" t="s">
        <v>385</v>
      </c>
      <c r="D32" s="63" t="s">
        <v>274</v>
      </c>
      <c r="E32" s="8" t="s">
        <v>373</v>
      </c>
      <c r="F32" s="61" t="s">
        <v>7</v>
      </c>
      <c r="G32" s="8" t="s">
        <v>221</v>
      </c>
      <c r="H32" s="15" t="s">
        <v>222</v>
      </c>
      <c r="I32" s="9"/>
      <c r="J32" s="8"/>
      <c r="K32" s="8"/>
      <c r="L32" s="15"/>
      <c r="M32" s="9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15"/>
    </row>
    <row r="33" spans="1:65" x14ac:dyDescent="0.3">
      <c r="A33" s="9" t="s">
        <v>10</v>
      </c>
      <c r="B33" s="8" t="s">
        <v>94</v>
      </c>
      <c r="C33" s="64" t="s">
        <v>386</v>
      </c>
      <c r="D33" s="63" t="s">
        <v>274</v>
      </c>
      <c r="E33" s="8" t="s">
        <v>373</v>
      </c>
      <c r="F33" s="61" t="s">
        <v>7</v>
      </c>
      <c r="G33" s="8" t="s">
        <v>221</v>
      </c>
      <c r="H33" s="15" t="s">
        <v>222</v>
      </c>
      <c r="I33" s="9"/>
      <c r="J33" s="8"/>
      <c r="K33" s="8"/>
      <c r="L33" s="15"/>
      <c r="M33" s="9">
        <v>0.27629999999999999</v>
      </c>
      <c r="N33" s="8">
        <v>0.28849999999999998</v>
      </c>
      <c r="O33" s="8">
        <v>0.26819999999999999</v>
      </c>
      <c r="P33" s="8">
        <v>0.2949</v>
      </c>
      <c r="Q33" s="8">
        <v>0.31419999999999998</v>
      </c>
      <c r="R33" s="8">
        <v>0.3256</v>
      </c>
      <c r="S33" s="8">
        <v>0.33500000000000002</v>
      </c>
      <c r="T33" s="8">
        <v>0.3337</v>
      </c>
      <c r="U33" s="8">
        <v>0.33250000000000002</v>
      </c>
      <c r="V33" s="8">
        <v>0.33119999999999999</v>
      </c>
      <c r="W33" s="8">
        <v>0.32990000000000003</v>
      </c>
      <c r="X33" s="8">
        <v>0.32869999999999999</v>
      </c>
      <c r="Y33" s="8">
        <v>0.32750000000000001</v>
      </c>
      <c r="Z33" s="8">
        <v>0.32619999999999999</v>
      </c>
      <c r="AA33" s="8">
        <v>0.32490000000000002</v>
      </c>
      <c r="AB33" s="8">
        <v>0.32369999999999999</v>
      </c>
      <c r="AC33" s="8">
        <v>0.32240000000000002</v>
      </c>
      <c r="AD33" s="8">
        <v>0.32119999999999999</v>
      </c>
      <c r="AE33" s="8">
        <v>0.31990000000000002</v>
      </c>
      <c r="AF33" s="8">
        <v>0.31869999999999998</v>
      </c>
      <c r="AG33" s="8">
        <v>0.31740000000000002</v>
      </c>
      <c r="AH33" s="8">
        <v>0.31619999999999998</v>
      </c>
      <c r="AI33" s="8">
        <v>0.31490000000000001</v>
      </c>
      <c r="AJ33" s="8">
        <v>0.31369999999999998</v>
      </c>
      <c r="AK33" s="8">
        <v>0.31240000000000001</v>
      </c>
      <c r="AL33" s="8">
        <v>0.31109999999999999</v>
      </c>
      <c r="AM33" s="8">
        <v>0.30990000000000001</v>
      </c>
      <c r="AN33" s="8">
        <v>0.30859999999999999</v>
      </c>
      <c r="AO33" s="8">
        <v>0.30740000000000001</v>
      </c>
      <c r="AP33" s="8">
        <v>0.30609999999999998</v>
      </c>
      <c r="AQ33" s="8">
        <v>0.3049</v>
      </c>
      <c r="AR33" s="8">
        <v>0.30359999999999998</v>
      </c>
      <c r="AS33" s="8">
        <v>0.3024</v>
      </c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5"/>
    </row>
    <row r="34" spans="1:65" x14ac:dyDescent="0.3">
      <c r="A34" s="9" t="s">
        <v>10</v>
      </c>
      <c r="B34" s="8" t="s">
        <v>94</v>
      </c>
      <c r="C34" s="64" t="s">
        <v>387</v>
      </c>
      <c r="D34" s="63" t="s">
        <v>274</v>
      </c>
      <c r="E34" s="8" t="s">
        <v>373</v>
      </c>
      <c r="F34" s="61" t="s">
        <v>7</v>
      </c>
      <c r="G34" s="8" t="s">
        <v>221</v>
      </c>
      <c r="H34" s="15" t="s">
        <v>222</v>
      </c>
      <c r="I34" s="9"/>
      <c r="J34" s="8"/>
      <c r="K34" s="8"/>
      <c r="L34" s="15"/>
      <c r="M34" s="9">
        <v>0.27629999999999999</v>
      </c>
      <c r="N34" s="8">
        <v>0.28849999999999998</v>
      </c>
      <c r="O34" s="8">
        <v>0.26819999999999999</v>
      </c>
      <c r="P34" s="8">
        <v>0.2949</v>
      </c>
      <c r="Q34" s="8">
        <v>0.31419999999999998</v>
      </c>
      <c r="R34" s="8">
        <v>0.3256</v>
      </c>
      <c r="S34" s="8">
        <v>0.33500000000000002</v>
      </c>
      <c r="T34" s="8">
        <v>0.3337</v>
      </c>
      <c r="U34" s="8">
        <v>0.33250000000000002</v>
      </c>
      <c r="V34" s="8">
        <v>0.33119999999999999</v>
      </c>
      <c r="W34" s="8">
        <v>0.32990000000000003</v>
      </c>
      <c r="X34" s="8">
        <v>0.32869999999999999</v>
      </c>
      <c r="Y34" s="8">
        <v>0.32750000000000001</v>
      </c>
      <c r="Z34" s="8">
        <v>0.32619999999999999</v>
      </c>
      <c r="AA34" s="8">
        <v>0.32490000000000002</v>
      </c>
      <c r="AB34" s="8">
        <v>0.32369999999999999</v>
      </c>
      <c r="AC34" s="8">
        <v>0.32240000000000002</v>
      </c>
      <c r="AD34" s="8">
        <v>0.32119999999999999</v>
      </c>
      <c r="AE34" s="8">
        <v>0.31990000000000002</v>
      </c>
      <c r="AF34" s="8">
        <v>0.31869999999999998</v>
      </c>
      <c r="AG34" s="8">
        <v>0.31740000000000002</v>
      </c>
      <c r="AH34" s="8">
        <v>0.31619999999999998</v>
      </c>
      <c r="AI34" s="8">
        <v>0.31490000000000001</v>
      </c>
      <c r="AJ34" s="8">
        <v>0.31369999999999998</v>
      </c>
      <c r="AK34" s="8">
        <v>0.31240000000000001</v>
      </c>
      <c r="AL34" s="8">
        <v>0.31109999999999999</v>
      </c>
      <c r="AM34" s="8">
        <v>0.30990000000000001</v>
      </c>
      <c r="AN34" s="8">
        <v>0.30859999999999999</v>
      </c>
      <c r="AO34" s="8">
        <v>0.30740000000000001</v>
      </c>
      <c r="AP34" s="8">
        <v>0.30609999999999998</v>
      </c>
      <c r="AQ34" s="8">
        <v>0.3049</v>
      </c>
      <c r="AR34" s="8">
        <v>0.30359999999999998</v>
      </c>
      <c r="AS34" s="8">
        <v>0.3024</v>
      </c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15"/>
    </row>
    <row r="35" spans="1:65" x14ac:dyDescent="0.3">
      <c r="A35" s="9" t="s">
        <v>10</v>
      </c>
      <c r="B35" s="61" t="s">
        <v>113</v>
      </c>
      <c r="C35" s="64" t="s">
        <v>387</v>
      </c>
      <c r="D35" s="63" t="s">
        <v>274</v>
      </c>
      <c r="E35" s="8"/>
      <c r="F35" s="61"/>
      <c r="G35" s="8"/>
      <c r="H35" s="15"/>
      <c r="I35" s="9"/>
      <c r="J35" s="8"/>
      <c r="K35" s="8"/>
      <c r="L35" s="15"/>
      <c r="M35" s="9">
        <f>M34*1.001</f>
        <v>0.27657629999999994</v>
      </c>
      <c r="N35" s="8">
        <f>N34*1.001</f>
        <v>0.28878849999999995</v>
      </c>
      <c r="O35" s="8">
        <f t="shared" ref="O35:AS35" si="0">O34*1.001</f>
        <v>0.26846819999999999</v>
      </c>
      <c r="P35" s="8">
        <f t="shared" si="0"/>
        <v>0.29519489999999998</v>
      </c>
      <c r="Q35" s="8">
        <f t="shared" si="0"/>
        <v>0.31451419999999997</v>
      </c>
      <c r="R35" s="8">
        <f t="shared" si="0"/>
        <v>0.32592559999999998</v>
      </c>
      <c r="S35" s="8">
        <f t="shared" si="0"/>
        <v>0.33533499999999999</v>
      </c>
      <c r="T35" s="8">
        <f t="shared" si="0"/>
        <v>0.33403369999999993</v>
      </c>
      <c r="U35" s="8">
        <f t="shared" si="0"/>
        <v>0.33283249999999998</v>
      </c>
      <c r="V35" s="8">
        <f t="shared" si="0"/>
        <v>0.33153119999999997</v>
      </c>
      <c r="W35" s="8">
        <f t="shared" si="0"/>
        <v>0.33022989999999997</v>
      </c>
      <c r="X35" s="8">
        <f t="shared" si="0"/>
        <v>0.32902869999999995</v>
      </c>
      <c r="Y35" s="8">
        <f t="shared" si="0"/>
        <v>0.32782749999999999</v>
      </c>
      <c r="Z35" s="8">
        <f t="shared" si="0"/>
        <v>0.32652619999999993</v>
      </c>
      <c r="AA35" s="8">
        <f t="shared" si="0"/>
        <v>0.32522489999999998</v>
      </c>
      <c r="AB35" s="8">
        <f t="shared" si="0"/>
        <v>0.32402369999999997</v>
      </c>
      <c r="AC35" s="8">
        <f t="shared" si="0"/>
        <v>0.32272239999999996</v>
      </c>
      <c r="AD35" s="8">
        <f t="shared" si="0"/>
        <v>0.32152119999999995</v>
      </c>
      <c r="AE35" s="8">
        <f t="shared" si="0"/>
        <v>0.3202199</v>
      </c>
      <c r="AF35" s="8">
        <f t="shared" si="0"/>
        <v>0.31901869999999993</v>
      </c>
      <c r="AG35" s="8">
        <f t="shared" si="0"/>
        <v>0.31771739999999998</v>
      </c>
      <c r="AH35" s="8">
        <f t="shared" si="0"/>
        <v>0.31651619999999997</v>
      </c>
      <c r="AI35" s="8">
        <f t="shared" si="0"/>
        <v>0.31521489999999996</v>
      </c>
      <c r="AJ35" s="8">
        <f t="shared" si="0"/>
        <v>0.31401369999999995</v>
      </c>
      <c r="AK35" s="8">
        <f t="shared" si="0"/>
        <v>0.3127124</v>
      </c>
      <c r="AL35" s="8">
        <f t="shared" si="0"/>
        <v>0.31141109999999994</v>
      </c>
      <c r="AM35" s="8">
        <f t="shared" si="0"/>
        <v>0.31020989999999998</v>
      </c>
      <c r="AN35" s="8">
        <f t="shared" si="0"/>
        <v>0.30890859999999998</v>
      </c>
      <c r="AO35" s="8">
        <f t="shared" si="0"/>
        <v>0.30770739999999996</v>
      </c>
      <c r="AP35" s="8">
        <f t="shared" si="0"/>
        <v>0.30640609999999996</v>
      </c>
      <c r="AQ35" s="8">
        <f t="shared" si="0"/>
        <v>0.30520489999999995</v>
      </c>
      <c r="AR35" s="8">
        <f t="shared" si="0"/>
        <v>0.30390359999999994</v>
      </c>
      <c r="AS35" s="8">
        <f t="shared" si="0"/>
        <v>0.30270239999999998</v>
      </c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5"/>
    </row>
    <row r="36" spans="1:65" x14ac:dyDescent="0.3">
      <c r="A36" s="9" t="s">
        <v>10</v>
      </c>
      <c r="B36" s="8" t="s">
        <v>94</v>
      </c>
      <c r="C36" s="64" t="s">
        <v>388</v>
      </c>
      <c r="D36" s="63" t="s">
        <v>274</v>
      </c>
      <c r="E36" s="8" t="s">
        <v>373</v>
      </c>
      <c r="F36" s="61" t="s">
        <v>7</v>
      </c>
      <c r="G36" s="8" t="s">
        <v>221</v>
      </c>
      <c r="H36" s="15" t="s">
        <v>222</v>
      </c>
      <c r="I36" s="9"/>
      <c r="J36" s="8"/>
      <c r="K36" s="8"/>
      <c r="L36" s="15"/>
      <c r="M36" s="9">
        <v>0.27629999999999999</v>
      </c>
      <c r="N36" s="8">
        <v>0.28849999999999998</v>
      </c>
      <c r="O36" s="8">
        <v>0.26819999999999999</v>
      </c>
      <c r="P36" s="8">
        <v>0.2949</v>
      </c>
      <c r="Q36" s="8">
        <v>0.31419999999999998</v>
      </c>
      <c r="R36" s="8">
        <v>0.3256</v>
      </c>
      <c r="S36" s="8">
        <v>0.33500000000000002</v>
      </c>
      <c r="T36" s="8">
        <v>0.3337</v>
      </c>
      <c r="U36" s="8">
        <v>0.33250000000000002</v>
      </c>
      <c r="V36" s="8">
        <v>0.33119999999999999</v>
      </c>
      <c r="W36" s="8">
        <v>0.32990000000000003</v>
      </c>
      <c r="X36" s="8">
        <v>0.32869999999999999</v>
      </c>
      <c r="Y36" s="8">
        <v>0.32750000000000001</v>
      </c>
      <c r="Z36" s="8">
        <v>0.32619999999999999</v>
      </c>
      <c r="AA36" s="8">
        <v>0.32490000000000002</v>
      </c>
      <c r="AB36" s="8">
        <v>0.32369999999999999</v>
      </c>
      <c r="AC36" s="8">
        <v>0.32240000000000002</v>
      </c>
      <c r="AD36" s="8">
        <v>0.32119999999999999</v>
      </c>
      <c r="AE36" s="8">
        <v>0.31990000000000002</v>
      </c>
      <c r="AF36" s="8">
        <v>0.31869999999999998</v>
      </c>
      <c r="AG36" s="8">
        <v>0.31740000000000002</v>
      </c>
      <c r="AH36" s="8">
        <v>0.31619999999999998</v>
      </c>
      <c r="AI36" s="8">
        <v>0.31490000000000001</v>
      </c>
      <c r="AJ36" s="8">
        <v>0.31369999999999998</v>
      </c>
      <c r="AK36" s="8">
        <v>0.31240000000000001</v>
      </c>
      <c r="AL36" s="8">
        <v>0.31109999999999999</v>
      </c>
      <c r="AM36" s="8">
        <v>0.30990000000000001</v>
      </c>
      <c r="AN36" s="8">
        <v>0.30859999999999999</v>
      </c>
      <c r="AO36" s="8">
        <v>0.30740000000000001</v>
      </c>
      <c r="AP36" s="8">
        <v>0.30609999999999998</v>
      </c>
      <c r="AQ36" s="8">
        <v>0.3049</v>
      </c>
      <c r="AR36" s="8">
        <v>0.30359999999999998</v>
      </c>
      <c r="AS36" s="8">
        <v>0.3024</v>
      </c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15"/>
    </row>
    <row r="37" spans="1:65" x14ac:dyDescent="0.3">
      <c r="A37" s="9" t="s">
        <v>10</v>
      </c>
      <c r="B37" s="61" t="s">
        <v>113</v>
      </c>
      <c r="C37" s="64" t="s">
        <v>388</v>
      </c>
      <c r="D37" s="63" t="s">
        <v>274</v>
      </c>
      <c r="E37" s="8"/>
      <c r="F37" s="61"/>
      <c r="G37" s="8"/>
      <c r="H37" s="15"/>
      <c r="I37" s="9"/>
      <c r="J37" s="8"/>
      <c r="K37" s="8"/>
      <c r="L37" s="15"/>
      <c r="M37" s="9">
        <f>M36*1.001</f>
        <v>0.27657629999999994</v>
      </c>
      <c r="N37" s="8">
        <f>N36*1.001</f>
        <v>0.28878849999999995</v>
      </c>
      <c r="O37" s="8">
        <f t="shared" ref="O37:AS37" si="1">O36*1.001</f>
        <v>0.26846819999999999</v>
      </c>
      <c r="P37" s="8">
        <f t="shared" si="1"/>
        <v>0.29519489999999998</v>
      </c>
      <c r="Q37" s="8">
        <f t="shared" si="1"/>
        <v>0.31451419999999997</v>
      </c>
      <c r="R37" s="8">
        <f t="shared" si="1"/>
        <v>0.32592559999999998</v>
      </c>
      <c r="S37" s="8">
        <f t="shared" si="1"/>
        <v>0.33533499999999999</v>
      </c>
      <c r="T37" s="8">
        <f t="shared" si="1"/>
        <v>0.33403369999999993</v>
      </c>
      <c r="U37" s="8">
        <f t="shared" si="1"/>
        <v>0.33283249999999998</v>
      </c>
      <c r="V37" s="8">
        <f t="shared" si="1"/>
        <v>0.33153119999999997</v>
      </c>
      <c r="W37" s="8">
        <f t="shared" si="1"/>
        <v>0.33022989999999997</v>
      </c>
      <c r="X37" s="8">
        <f t="shared" si="1"/>
        <v>0.32902869999999995</v>
      </c>
      <c r="Y37" s="8">
        <f t="shared" si="1"/>
        <v>0.32782749999999999</v>
      </c>
      <c r="Z37" s="8">
        <f t="shared" si="1"/>
        <v>0.32652619999999993</v>
      </c>
      <c r="AA37" s="8">
        <f t="shared" si="1"/>
        <v>0.32522489999999998</v>
      </c>
      <c r="AB37" s="8">
        <f t="shared" si="1"/>
        <v>0.32402369999999997</v>
      </c>
      <c r="AC37" s="8">
        <f t="shared" si="1"/>
        <v>0.32272239999999996</v>
      </c>
      <c r="AD37" s="8">
        <f t="shared" si="1"/>
        <v>0.32152119999999995</v>
      </c>
      <c r="AE37" s="8">
        <f t="shared" si="1"/>
        <v>0.3202199</v>
      </c>
      <c r="AF37" s="8">
        <f t="shared" si="1"/>
        <v>0.31901869999999993</v>
      </c>
      <c r="AG37" s="8">
        <f t="shared" si="1"/>
        <v>0.31771739999999998</v>
      </c>
      <c r="AH37" s="8">
        <f t="shared" si="1"/>
        <v>0.31651619999999997</v>
      </c>
      <c r="AI37" s="8">
        <f t="shared" si="1"/>
        <v>0.31521489999999996</v>
      </c>
      <c r="AJ37" s="8">
        <f t="shared" si="1"/>
        <v>0.31401369999999995</v>
      </c>
      <c r="AK37" s="8">
        <f t="shared" si="1"/>
        <v>0.3127124</v>
      </c>
      <c r="AL37" s="8">
        <f t="shared" si="1"/>
        <v>0.31141109999999994</v>
      </c>
      <c r="AM37" s="8">
        <f t="shared" si="1"/>
        <v>0.31020989999999998</v>
      </c>
      <c r="AN37" s="8">
        <f t="shared" si="1"/>
        <v>0.30890859999999998</v>
      </c>
      <c r="AO37" s="8">
        <f t="shared" si="1"/>
        <v>0.30770739999999996</v>
      </c>
      <c r="AP37" s="8">
        <f t="shared" si="1"/>
        <v>0.30640609999999996</v>
      </c>
      <c r="AQ37" s="8">
        <f t="shared" si="1"/>
        <v>0.30520489999999995</v>
      </c>
      <c r="AR37" s="8">
        <f t="shared" si="1"/>
        <v>0.30390359999999994</v>
      </c>
      <c r="AS37" s="8">
        <f t="shared" si="1"/>
        <v>0.30270239999999998</v>
      </c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5"/>
    </row>
    <row r="38" spans="1:65" x14ac:dyDescent="0.3">
      <c r="A38" s="9" t="s">
        <v>10</v>
      </c>
      <c r="B38" s="8" t="s">
        <v>94</v>
      </c>
      <c r="C38" s="64" t="s">
        <v>389</v>
      </c>
      <c r="D38" s="63" t="s">
        <v>274</v>
      </c>
      <c r="E38" s="8" t="s">
        <v>373</v>
      </c>
      <c r="F38" s="61" t="s">
        <v>7</v>
      </c>
      <c r="G38" s="8" t="s">
        <v>221</v>
      </c>
      <c r="H38" s="15" t="s">
        <v>222</v>
      </c>
      <c r="I38" s="9"/>
      <c r="J38" s="8"/>
      <c r="K38" s="8"/>
      <c r="L38" s="15"/>
      <c r="M38" s="9">
        <v>0.2394</v>
      </c>
      <c r="N38" s="8">
        <v>0.24990000000000001</v>
      </c>
      <c r="O38" s="8">
        <v>0.2324</v>
      </c>
      <c r="P38" s="8">
        <v>0.2555</v>
      </c>
      <c r="Q38" s="8">
        <v>0.2722</v>
      </c>
      <c r="R38" s="8">
        <v>0.28199999999999997</v>
      </c>
      <c r="S38" s="8">
        <v>0.29020000000000001</v>
      </c>
      <c r="T38" s="8">
        <v>0.28910000000000002</v>
      </c>
      <c r="U38" s="8">
        <v>0.28810000000000002</v>
      </c>
      <c r="V38" s="8">
        <v>0.28699999999999998</v>
      </c>
      <c r="W38" s="8">
        <v>0.28589999999999999</v>
      </c>
      <c r="X38" s="8">
        <v>0.2848</v>
      </c>
      <c r="Y38" s="8">
        <v>0.28370000000000001</v>
      </c>
      <c r="Z38" s="8">
        <v>0.28260000000000002</v>
      </c>
      <c r="AA38" s="8">
        <v>0.28149999999999997</v>
      </c>
      <c r="AB38" s="8">
        <v>0.28039999999999998</v>
      </c>
      <c r="AC38" s="8">
        <v>0.27939999999999998</v>
      </c>
      <c r="AD38" s="8">
        <v>0.27829999999999999</v>
      </c>
      <c r="AE38" s="8">
        <v>0.2772</v>
      </c>
      <c r="AF38" s="8">
        <v>0.27610000000000001</v>
      </c>
      <c r="AG38" s="8">
        <v>0.27500000000000002</v>
      </c>
      <c r="AH38" s="8">
        <v>0.27389999999999998</v>
      </c>
      <c r="AI38" s="8">
        <v>0.27279999999999999</v>
      </c>
      <c r="AJ38" s="8">
        <v>0.2717</v>
      </c>
      <c r="AK38" s="8">
        <v>0.2707</v>
      </c>
      <c r="AL38" s="8">
        <v>0.26960000000000001</v>
      </c>
      <c r="AM38" s="8">
        <v>0.26850000000000002</v>
      </c>
      <c r="AN38" s="8">
        <v>0.26740000000000003</v>
      </c>
      <c r="AO38" s="8">
        <v>0.26629999999999998</v>
      </c>
      <c r="AP38" s="8">
        <v>0.26519999999999999</v>
      </c>
      <c r="AQ38" s="8">
        <v>0.2641</v>
      </c>
      <c r="AR38" s="8">
        <v>0.2631</v>
      </c>
      <c r="AS38" s="8">
        <v>0.26200000000000001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15"/>
    </row>
    <row r="39" spans="1:65" x14ac:dyDescent="0.3">
      <c r="A39" s="9" t="s">
        <v>10</v>
      </c>
      <c r="B39" s="61" t="s">
        <v>113</v>
      </c>
      <c r="C39" s="64" t="s">
        <v>389</v>
      </c>
      <c r="D39" s="63" t="s">
        <v>274</v>
      </c>
      <c r="E39" s="8"/>
      <c r="F39" s="61"/>
      <c r="G39" s="8"/>
      <c r="H39" s="15"/>
      <c r="I39" s="9"/>
      <c r="J39" s="8"/>
      <c r="K39" s="8"/>
      <c r="L39" s="15"/>
      <c r="M39" s="9">
        <f>M38*1.001</f>
        <v>0.23963939999999997</v>
      </c>
      <c r="N39" s="8">
        <f>N38*1.001</f>
        <v>0.25014989999999998</v>
      </c>
      <c r="O39" s="8">
        <f t="shared" ref="O39:AS39" si="2">O38*1.001</f>
        <v>0.23263239999999996</v>
      </c>
      <c r="P39" s="8">
        <f t="shared" si="2"/>
        <v>0.25575549999999997</v>
      </c>
      <c r="Q39" s="8">
        <f t="shared" si="2"/>
        <v>0.27247219999999994</v>
      </c>
      <c r="R39" s="8">
        <f t="shared" si="2"/>
        <v>0.28228199999999992</v>
      </c>
      <c r="S39" s="8">
        <f t="shared" si="2"/>
        <v>0.29049019999999998</v>
      </c>
      <c r="T39" s="8">
        <f t="shared" si="2"/>
        <v>0.28938910000000001</v>
      </c>
      <c r="U39" s="8">
        <f t="shared" si="2"/>
        <v>0.28838809999999998</v>
      </c>
      <c r="V39" s="8">
        <f t="shared" si="2"/>
        <v>0.28728699999999996</v>
      </c>
      <c r="W39" s="8">
        <f t="shared" si="2"/>
        <v>0.28618589999999994</v>
      </c>
      <c r="X39" s="8">
        <f t="shared" si="2"/>
        <v>0.28508479999999997</v>
      </c>
      <c r="Y39" s="8">
        <f t="shared" si="2"/>
        <v>0.28398369999999995</v>
      </c>
      <c r="Z39" s="8">
        <f t="shared" si="2"/>
        <v>0.28288259999999998</v>
      </c>
      <c r="AA39" s="8">
        <f t="shared" si="2"/>
        <v>0.28178149999999996</v>
      </c>
      <c r="AB39" s="8">
        <f t="shared" si="2"/>
        <v>0.28068039999999994</v>
      </c>
      <c r="AC39" s="8">
        <f t="shared" si="2"/>
        <v>0.27967939999999997</v>
      </c>
      <c r="AD39" s="8">
        <f t="shared" si="2"/>
        <v>0.27857829999999995</v>
      </c>
      <c r="AE39" s="8">
        <f t="shared" si="2"/>
        <v>0.27747719999999998</v>
      </c>
      <c r="AF39" s="8">
        <f t="shared" si="2"/>
        <v>0.27637609999999996</v>
      </c>
      <c r="AG39" s="8">
        <f t="shared" si="2"/>
        <v>0.27527499999999999</v>
      </c>
      <c r="AH39" s="8">
        <f t="shared" si="2"/>
        <v>0.27417389999999997</v>
      </c>
      <c r="AI39" s="8">
        <f t="shared" si="2"/>
        <v>0.27307279999999995</v>
      </c>
      <c r="AJ39" s="8">
        <f t="shared" si="2"/>
        <v>0.27197169999999998</v>
      </c>
      <c r="AK39" s="8">
        <f t="shared" si="2"/>
        <v>0.27097069999999995</v>
      </c>
      <c r="AL39" s="8">
        <f t="shared" si="2"/>
        <v>0.26986959999999999</v>
      </c>
      <c r="AM39" s="8">
        <f t="shared" si="2"/>
        <v>0.26876849999999997</v>
      </c>
      <c r="AN39" s="8">
        <f t="shared" si="2"/>
        <v>0.2676674</v>
      </c>
      <c r="AO39" s="8">
        <f t="shared" si="2"/>
        <v>0.26656629999999998</v>
      </c>
      <c r="AP39" s="8">
        <f t="shared" si="2"/>
        <v>0.26546519999999996</v>
      </c>
      <c r="AQ39" s="8">
        <f t="shared" si="2"/>
        <v>0.26436409999999999</v>
      </c>
      <c r="AR39" s="8">
        <f t="shared" si="2"/>
        <v>0.26336309999999996</v>
      </c>
      <c r="AS39" s="8">
        <f t="shared" si="2"/>
        <v>0.262262</v>
      </c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15"/>
    </row>
    <row r="40" spans="1:65" x14ac:dyDescent="0.3">
      <c r="A40" s="9" t="s">
        <v>10</v>
      </c>
      <c r="B40" s="8" t="s">
        <v>94</v>
      </c>
      <c r="C40" s="65" t="s">
        <v>390</v>
      </c>
      <c r="D40" s="63" t="s">
        <v>274</v>
      </c>
      <c r="E40" s="8" t="s">
        <v>373</v>
      </c>
      <c r="F40" s="61" t="s">
        <v>7</v>
      </c>
      <c r="G40" s="8" t="s">
        <v>221</v>
      </c>
      <c r="H40" s="15" t="s">
        <v>222</v>
      </c>
      <c r="I40" s="9"/>
      <c r="J40" s="8"/>
      <c r="K40" s="8"/>
      <c r="L40" s="15"/>
      <c r="M40" s="9">
        <v>0.24116299534208777</v>
      </c>
      <c r="N40" s="8">
        <v>0.25181262102966051</v>
      </c>
      <c r="O40" s="8">
        <v>0.23413835990126064</v>
      </c>
      <c r="P40" s="8">
        <v>0.25740000000000002</v>
      </c>
      <c r="Q40" s="8">
        <v>0.27423940981292028</v>
      </c>
      <c r="R40" s="8">
        <v>0.28416668856454036</v>
      </c>
      <c r="S40" s="8">
        <v>0.29239733400010415</v>
      </c>
      <c r="T40" s="8">
        <v>0.33487316070876122</v>
      </c>
      <c r="U40" s="8">
        <v>0.37891325299025846</v>
      </c>
      <c r="V40" s="8">
        <v>0.42451761084459572</v>
      </c>
      <c r="W40" s="8">
        <v>0.47168623427177292</v>
      </c>
      <c r="X40" s="8">
        <v>0.52041912327179041</v>
      </c>
      <c r="Y40" s="8">
        <v>0.57071627784464785</v>
      </c>
      <c r="Z40" s="8">
        <v>0.62257769799034524</v>
      </c>
      <c r="AA40" s="8">
        <v>0.6760033837088828</v>
      </c>
      <c r="AB40" s="8">
        <v>0.73099333500026109</v>
      </c>
      <c r="AC40" s="8">
        <v>0.75122844461964555</v>
      </c>
      <c r="AD40" s="8">
        <v>0.77108414593366648</v>
      </c>
      <c r="AE40" s="8">
        <v>0.79056043894232386</v>
      </c>
      <c r="AF40" s="8">
        <v>0.80965732364561782</v>
      </c>
      <c r="AG40" s="8">
        <v>0.82837480004354846</v>
      </c>
      <c r="AH40" s="8">
        <v>0.84671286813611546</v>
      </c>
      <c r="AI40" s="8">
        <v>0.86467152792331914</v>
      </c>
      <c r="AJ40" s="8">
        <v>0.88225077940515928</v>
      </c>
      <c r="AK40" s="8">
        <v>0.89945062258163611</v>
      </c>
      <c r="AL40" s="8">
        <v>0.91627105745274917</v>
      </c>
      <c r="AM40" s="8">
        <v>0.93271208401849892</v>
      </c>
      <c r="AN40" s="8">
        <v>0.94877370227888547</v>
      </c>
      <c r="AO40" s="8">
        <v>0.96445591223390825</v>
      </c>
      <c r="AP40" s="8">
        <v>0.97975871388356761</v>
      </c>
      <c r="AQ40" s="8">
        <v>0.99468210722786354</v>
      </c>
      <c r="AR40" s="8">
        <v>1.0092260922667959</v>
      </c>
      <c r="AS40" s="8">
        <v>1.0233906690003649</v>
      </c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15"/>
    </row>
    <row r="41" spans="1:65" x14ac:dyDescent="0.3">
      <c r="A41" s="9" t="s">
        <v>10</v>
      </c>
      <c r="B41" s="8" t="s">
        <v>94</v>
      </c>
      <c r="C41" s="65" t="s">
        <v>391</v>
      </c>
      <c r="D41" s="63" t="s">
        <v>274</v>
      </c>
      <c r="E41" s="8" t="s">
        <v>373</v>
      </c>
      <c r="F41" s="61" t="s">
        <v>7</v>
      </c>
      <c r="G41" s="8" t="s">
        <v>221</v>
      </c>
      <c r="H41" s="15" t="s">
        <v>222</v>
      </c>
      <c r="I41" s="9"/>
      <c r="J41" s="8"/>
      <c r="K41" s="8"/>
      <c r="L41" s="15"/>
      <c r="M41" s="9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1.3837733913585176E-2</v>
      </c>
      <c r="U41" s="8">
        <v>2.8277108432108837E-2</v>
      </c>
      <c r="V41" s="8">
        <v>4.3318123555570992E-2</v>
      </c>
      <c r="W41" s="8">
        <v>5.8960779283971629E-2</v>
      </c>
      <c r="X41" s="8">
        <v>7.520507561731074E-2</v>
      </c>
      <c r="Y41" s="8">
        <v>9.2051012555588368E-2</v>
      </c>
      <c r="Z41" s="8">
        <v>0.10949859009880444</v>
      </c>
      <c r="AA41" s="8">
        <v>0.12754780824695905</v>
      </c>
      <c r="AB41" s="8">
        <v>0.1461986670000523</v>
      </c>
      <c r="AC41" s="8">
        <v>0.15366036367220029</v>
      </c>
      <c r="AD41" s="8">
        <v>0.1609955909092271</v>
      </c>
      <c r="AE41" s="8">
        <v>0.1682043487111328</v>
      </c>
      <c r="AF41" s="8">
        <v>0.17528663707791733</v>
      </c>
      <c r="AG41" s="8">
        <v>0.18224245600958072</v>
      </c>
      <c r="AH41" s="8">
        <v>0.1890718055061229</v>
      </c>
      <c r="AI41" s="8">
        <v>0.19577468556754399</v>
      </c>
      <c r="AJ41" s="8">
        <v>0.20235109619384392</v>
      </c>
      <c r="AK41" s="8">
        <v>0.20880103738502265</v>
      </c>
      <c r="AL41" s="8">
        <v>0.21512450914108025</v>
      </c>
      <c r="AM41" s="8">
        <v>0.2213215114620167</v>
      </c>
      <c r="AN41" s="8">
        <v>0.22739204434783206</v>
      </c>
      <c r="AO41" s="8">
        <v>0.23333610779852623</v>
      </c>
      <c r="AP41" s="8">
        <v>0.23915370181409917</v>
      </c>
      <c r="AQ41" s="8">
        <v>0.24484482639455102</v>
      </c>
      <c r="AR41" s="8">
        <v>0.25040948153988174</v>
      </c>
      <c r="AS41" s="8">
        <v>0.25584766725009123</v>
      </c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15"/>
    </row>
    <row r="42" spans="1:65" x14ac:dyDescent="0.3">
      <c r="A42" s="9" t="s">
        <v>10</v>
      </c>
      <c r="B42" s="8" t="s">
        <v>94</v>
      </c>
      <c r="C42" s="65" t="s">
        <v>392</v>
      </c>
      <c r="D42" s="63" t="s">
        <v>274</v>
      </c>
      <c r="E42" s="8" t="s">
        <v>373</v>
      </c>
      <c r="F42" s="61" t="s">
        <v>7</v>
      </c>
      <c r="G42" s="8" t="s">
        <v>221</v>
      </c>
      <c r="H42" s="15" t="s">
        <v>222</v>
      </c>
      <c r="I42" s="9"/>
      <c r="J42" s="8"/>
      <c r="K42" s="8"/>
      <c r="L42" s="15"/>
      <c r="M42" s="9">
        <v>3.1989660546034693</v>
      </c>
      <c r="N42" s="8">
        <v>3.2903515814542303</v>
      </c>
      <c r="O42" s="8">
        <v>3.1676864936093203</v>
      </c>
      <c r="P42" s="8">
        <v>3.5406191159449758</v>
      </c>
      <c r="Q42" s="8">
        <v>3.8342826400244263</v>
      </c>
      <c r="R42" s="8">
        <v>3.9730810446956828</v>
      </c>
      <c r="S42" s="8">
        <v>4.0881579438594722</v>
      </c>
      <c r="T42" s="8">
        <v>4.1851548625440831</v>
      </c>
      <c r="U42" s="8">
        <v>4.2824191275059382</v>
      </c>
      <c r="V42" s="8">
        <v>4.3799507387450385</v>
      </c>
      <c r="W42" s="8">
        <v>4.477749696261383</v>
      </c>
      <c r="X42" s="8">
        <v>4.5758160000549708</v>
      </c>
      <c r="Y42" s="8">
        <v>4.6741496501258046</v>
      </c>
      <c r="Z42" s="8">
        <v>4.7727506464738818</v>
      </c>
      <c r="AA42" s="8">
        <v>4.871618989099205</v>
      </c>
      <c r="AB42" s="8">
        <v>4.970754678001776</v>
      </c>
      <c r="AC42" s="8">
        <v>4.9000582637690524</v>
      </c>
      <c r="AD42" s="8">
        <v>4.8298677272768122</v>
      </c>
      <c r="AE42" s="8">
        <v>4.7601830685250572</v>
      </c>
      <c r="AF42" s="8">
        <v>4.6910042875137856</v>
      </c>
      <c r="AG42" s="8">
        <v>4.6223313842430001</v>
      </c>
      <c r="AH42" s="8">
        <v>4.5541643587126988</v>
      </c>
      <c r="AI42" s="8">
        <v>4.4865032109228826</v>
      </c>
      <c r="AJ42" s="8">
        <v>4.4193479408735499</v>
      </c>
      <c r="AK42" s="8">
        <v>4.3526985485647023</v>
      </c>
      <c r="AL42" s="8">
        <v>4.286555033996339</v>
      </c>
      <c r="AM42" s="8">
        <v>4.2209173971684608</v>
      </c>
      <c r="AN42" s="8">
        <v>4.1557856380810669</v>
      </c>
      <c r="AO42" s="8">
        <v>4.0911597567341582</v>
      </c>
      <c r="AP42" s="8">
        <v>4.0270397531277338</v>
      </c>
      <c r="AQ42" s="8">
        <v>3.9634256272617936</v>
      </c>
      <c r="AR42" s="8">
        <v>3.900317379136339</v>
      </c>
      <c r="AS42" s="8">
        <v>3.8377150087513678</v>
      </c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5"/>
    </row>
    <row r="43" spans="1:65" x14ac:dyDescent="0.3">
      <c r="A43" s="9" t="s">
        <v>10</v>
      </c>
      <c r="B43" s="8" t="s">
        <v>94</v>
      </c>
      <c r="C43" s="65" t="s">
        <v>393</v>
      </c>
      <c r="D43" s="63" t="s">
        <v>274</v>
      </c>
      <c r="E43" s="8" t="s">
        <v>373</v>
      </c>
      <c r="F43" s="61" t="s">
        <v>7</v>
      </c>
      <c r="G43" s="8" t="s">
        <v>221</v>
      </c>
      <c r="H43" s="15" t="s">
        <v>222</v>
      </c>
      <c r="I43" s="9"/>
      <c r="J43" s="8"/>
      <c r="K43" s="8"/>
      <c r="L43" s="15"/>
      <c r="M43" s="9">
        <v>0.57925420575590614</v>
      </c>
      <c r="N43" s="8">
        <v>0.65471281467711728</v>
      </c>
      <c r="O43" s="8">
        <v>0.5004811448437636</v>
      </c>
      <c r="P43" s="8">
        <v>0.49198088405502405</v>
      </c>
      <c r="Q43" s="8">
        <v>0.46213478037799161</v>
      </c>
      <c r="R43" s="8">
        <v>0.47886374281544991</v>
      </c>
      <c r="S43" s="8">
        <v>0.49273362214215988</v>
      </c>
      <c r="T43" s="8">
        <v>0.44771845172423419</v>
      </c>
      <c r="U43" s="8">
        <v>0.40027002885128549</v>
      </c>
      <c r="V43" s="8">
        <v>0.35038835352331377</v>
      </c>
      <c r="W43" s="8">
        <v>0.29807342574031903</v>
      </c>
      <c r="X43" s="8">
        <v>0.24332524550230122</v>
      </c>
      <c r="Y43" s="8">
        <v>0.18614381280926051</v>
      </c>
      <c r="Z43" s="8">
        <v>0.12652912766119673</v>
      </c>
      <c r="AA43" s="8">
        <v>6.4481190058109927E-2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15"/>
    </row>
    <row r="44" spans="1:65" x14ac:dyDescent="0.3">
      <c r="A44" s="9" t="s">
        <v>10</v>
      </c>
      <c r="B44" s="8" t="s">
        <v>94</v>
      </c>
      <c r="C44" s="65" t="s">
        <v>394</v>
      </c>
      <c r="D44" s="63" t="s">
        <v>274</v>
      </c>
      <c r="E44" s="8" t="s">
        <v>373</v>
      </c>
      <c r="F44" s="61" t="s">
        <v>7</v>
      </c>
      <c r="G44" s="8" t="s">
        <v>221</v>
      </c>
      <c r="H44" s="15" t="s">
        <v>222</v>
      </c>
      <c r="I44" s="9"/>
      <c r="J44" s="8"/>
      <c r="K44" s="8"/>
      <c r="L44" s="15"/>
      <c r="M44" s="9">
        <v>0.24116299534208777</v>
      </c>
      <c r="N44" s="8">
        <v>0.25181262102966051</v>
      </c>
      <c r="O44" s="8">
        <v>0.23413835990126064</v>
      </c>
      <c r="P44" s="8">
        <v>0.25740000000000002</v>
      </c>
      <c r="Q44" s="8">
        <v>0.27423940981292028</v>
      </c>
      <c r="R44" s="8">
        <v>0.28416668856454036</v>
      </c>
      <c r="S44" s="8">
        <v>0.29239733400010415</v>
      </c>
      <c r="T44" s="8">
        <v>0.33487316070876122</v>
      </c>
      <c r="U44" s="8">
        <v>0.37891325299025846</v>
      </c>
      <c r="V44" s="8">
        <v>0.42451761084459572</v>
      </c>
      <c r="W44" s="8">
        <v>0.47168623427177292</v>
      </c>
      <c r="X44" s="8">
        <v>0.52041912327179041</v>
      </c>
      <c r="Y44" s="8">
        <v>0.57071627784464785</v>
      </c>
      <c r="Z44" s="8">
        <v>0.62257769799034524</v>
      </c>
      <c r="AA44" s="8">
        <v>0.6760033837088828</v>
      </c>
      <c r="AB44" s="8">
        <v>0.73099333500026109</v>
      </c>
      <c r="AC44" s="8">
        <v>0.75122844461964555</v>
      </c>
      <c r="AD44" s="8">
        <v>0.77108414593366648</v>
      </c>
      <c r="AE44" s="8">
        <v>0.79056043894232386</v>
      </c>
      <c r="AF44" s="8">
        <v>0.80965732364561782</v>
      </c>
      <c r="AG44" s="8">
        <v>0.82837480004354846</v>
      </c>
      <c r="AH44" s="8">
        <v>0.84671286813611546</v>
      </c>
      <c r="AI44" s="8">
        <v>0.86467152792331914</v>
      </c>
      <c r="AJ44" s="8">
        <v>0.88225077940515928</v>
      </c>
      <c r="AK44" s="8">
        <v>0.89945062258163611</v>
      </c>
      <c r="AL44" s="8">
        <v>0.91627105745274917</v>
      </c>
      <c r="AM44" s="8">
        <v>0.93271208401849892</v>
      </c>
      <c r="AN44" s="8">
        <v>0.94877370227888547</v>
      </c>
      <c r="AO44" s="8">
        <v>0.96445591223390825</v>
      </c>
      <c r="AP44" s="8">
        <v>0.97975871388356761</v>
      </c>
      <c r="AQ44" s="8">
        <v>0.99468210722786354</v>
      </c>
      <c r="AR44" s="8">
        <v>1.0092260922667959</v>
      </c>
      <c r="AS44" s="8">
        <v>1.0233906690003649</v>
      </c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15"/>
    </row>
    <row r="45" spans="1:65" x14ac:dyDescent="0.3">
      <c r="A45" s="9" t="s">
        <v>10</v>
      </c>
      <c r="B45" s="8" t="s">
        <v>94</v>
      </c>
      <c r="C45" s="65" t="s">
        <v>395</v>
      </c>
      <c r="D45" s="63" t="s">
        <v>274</v>
      </c>
      <c r="E45" s="8" t="s">
        <v>373</v>
      </c>
      <c r="F45" s="61" t="s">
        <v>7</v>
      </c>
      <c r="G45" s="8" t="s">
        <v>221</v>
      </c>
      <c r="H45" s="15" t="s">
        <v>222</v>
      </c>
      <c r="I45" s="9"/>
      <c r="J45" s="8"/>
      <c r="K45" s="8"/>
      <c r="L45" s="15"/>
      <c r="M45" s="9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1.3837733913585176E-2</v>
      </c>
      <c r="U45" s="8">
        <v>2.8277108432108837E-2</v>
      </c>
      <c r="V45" s="8">
        <v>4.3318123555570992E-2</v>
      </c>
      <c r="W45" s="8">
        <v>5.8960779283971629E-2</v>
      </c>
      <c r="X45" s="8">
        <v>7.520507561731074E-2</v>
      </c>
      <c r="Y45" s="8">
        <v>9.2051012555588368E-2</v>
      </c>
      <c r="Z45" s="8">
        <v>0.10949859009880444</v>
      </c>
      <c r="AA45" s="8">
        <v>0.12754780824695905</v>
      </c>
      <c r="AB45" s="8">
        <v>0.1461986670000523</v>
      </c>
      <c r="AC45" s="8">
        <v>0.15366036367220029</v>
      </c>
      <c r="AD45" s="8">
        <v>0.1609955909092271</v>
      </c>
      <c r="AE45" s="8">
        <v>0.1682043487111328</v>
      </c>
      <c r="AF45" s="8">
        <v>0.17528663707791733</v>
      </c>
      <c r="AG45" s="8">
        <v>0.18224245600958072</v>
      </c>
      <c r="AH45" s="8">
        <v>0.1890718055061229</v>
      </c>
      <c r="AI45" s="8">
        <v>0.19577468556754399</v>
      </c>
      <c r="AJ45" s="8">
        <v>0.20235109619384392</v>
      </c>
      <c r="AK45" s="8">
        <v>0.20880103738502265</v>
      </c>
      <c r="AL45" s="8">
        <v>0.21512450914108025</v>
      </c>
      <c r="AM45" s="8">
        <v>0.2213215114620167</v>
      </c>
      <c r="AN45" s="8">
        <v>0.22739204434783206</v>
      </c>
      <c r="AO45" s="8">
        <v>0.23333610779852623</v>
      </c>
      <c r="AP45" s="8">
        <v>0.23915370181409917</v>
      </c>
      <c r="AQ45" s="8">
        <v>0.24484482639455102</v>
      </c>
      <c r="AR45" s="8">
        <v>0.25040948153988174</v>
      </c>
      <c r="AS45" s="8">
        <v>0.25584766725009123</v>
      </c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15"/>
    </row>
    <row r="46" spans="1:65" x14ac:dyDescent="0.3">
      <c r="A46" s="9" t="s">
        <v>10</v>
      </c>
      <c r="B46" s="8" t="s">
        <v>94</v>
      </c>
      <c r="C46" s="65" t="s">
        <v>396</v>
      </c>
      <c r="D46" s="63" t="s">
        <v>274</v>
      </c>
      <c r="E46" s="8" t="s">
        <v>373</v>
      </c>
      <c r="F46" s="61" t="s">
        <v>7</v>
      </c>
      <c r="G46" s="8" t="s">
        <v>221</v>
      </c>
      <c r="H46" s="15" t="s">
        <v>222</v>
      </c>
      <c r="I46" s="9"/>
      <c r="J46" s="8"/>
      <c r="K46" s="8"/>
      <c r="L46" s="15"/>
      <c r="M46" s="9">
        <v>3.1989660546034693</v>
      </c>
      <c r="N46" s="8">
        <v>3.2903515814542303</v>
      </c>
      <c r="O46" s="8">
        <v>3.1676864936093203</v>
      </c>
      <c r="P46" s="8">
        <v>3.5406191159449758</v>
      </c>
      <c r="Q46" s="8">
        <v>3.8342826400244263</v>
      </c>
      <c r="R46" s="8">
        <v>3.9730810446956828</v>
      </c>
      <c r="S46" s="8">
        <v>4.0881579438594722</v>
      </c>
      <c r="T46" s="8">
        <v>4.1851548625440831</v>
      </c>
      <c r="U46" s="8">
        <v>4.2824191275059382</v>
      </c>
      <c r="V46" s="8">
        <v>4.3799507387450385</v>
      </c>
      <c r="W46" s="8">
        <v>4.477749696261383</v>
      </c>
      <c r="X46" s="8">
        <v>4.5758160000549708</v>
      </c>
      <c r="Y46" s="8">
        <v>4.6741496501258046</v>
      </c>
      <c r="Z46" s="8">
        <v>4.7727506464738818</v>
      </c>
      <c r="AA46" s="8">
        <v>4.871618989099205</v>
      </c>
      <c r="AB46" s="8">
        <v>4.970754678001776</v>
      </c>
      <c r="AC46" s="8">
        <v>4.9000582637690524</v>
      </c>
      <c r="AD46" s="8">
        <v>4.8298677272768122</v>
      </c>
      <c r="AE46" s="8">
        <v>4.7601830685250572</v>
      </c>
      <c r="AF46" s="8">
        <v>4.6910042875137856</v>
      </c>
      <c r="AG46" s="8">
        <v>4.6223313842430001</v>
      </c>
      <c r="AH46" s="8">
        <v>4.5541643587126988</v>
      </c>
      <c r="AI46" s="8">
        <v>4.4865032109228826</v>
      </c>
      <c r="AJ46" s="8">
        <v>4.4193479408735499</v>
      </c>
      <c r="AK46" s="8">
        <v>4.3526985485647023</v>
      </c>
      <c r="AL46" s="8">
        <v>4.286555033996339</v>
      </c>
      <c r="AM46" s="8">
        <v>4.2209173971684608</v>
      </c>
      <c r="AN46" s="8">
        <v>4.1557856380810669</v>
      </c>
      <c r="AO46" s="8">
        <v>4.0911597567341582</v>
      </c>
      <c r="AP46" s="8">
        <v>4.0270397531277338</v>
      </c>
      <c r="AQ46" s="8">
        <v>3.9634256272617936</v>
      </c>
      <c r="AR46" s="8">
        <v>3.900317379136339</v>
      </c>
      <c r="AS46" s="8">
        <v>3.8377150087513678</v>
      </c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15"/>
    </row>
    <row r="47" spans="1:65" x14ac:dyDescent="0.3">
      <c r="A47" s="9" t="s">
        <v>10</v>
      </c>
      <c r="B47" s="8" t="s">
        <v>94</v>
      </c>
      <c r="C47" s="65" t="s">
        <v>397</v>
      </c>
      <c r="D47" s="63" t="s">
        <v>274</v>
      </c>
      <c r="E47" s="8" t="s">
        <v>373</v>
      </c>
      <c r="F47" s="61" t="s">
        <v>7</v>
      </c>
      <c r="G47" s="8" t="s">
        <v>221</v>
      </c>
      <c r="H47" s="15" t="s">
        <v>222</v>
      </c>
      <c r="I47" s="9"/>
      <c r="J47" s="8"/>
      <c r="K47" s="8"/>
      <c r="L47" s="15"/>
      <c r="M47" s="9">
        <v>0.57925420575590614</v>
      </c>
      <c r="N47" s="8">
        <v>0.65471281467711728</v>
      </c>
      <c r="O47" s="8">
        <v>0.5004811448437636</v>
      </c>
      <c r="P47" s="8">
        <v>0.49198088405502405</v>
      </c>
      <c r="Q47" s="8">
        <v>0.46213478037799161</v>
      </c>
      <c r="R47" s="8">
        <v>0.47886374281544991</v>
      </c>
      <c r="S47" s="8">
        <v>0.49273362214215988</v>
      </c>
      <c r="T47" s="8">
        <v>0.44771845172423419</v>
      </c>
      <c r="U47" s="8">
        <v>0.40027002885128549</v>
      </c>
      <c r="V47" s="8">
        <v>0.35038835352331377</v>
      </c>
      <c r="W47" s="8">
        <v>0.29807342574031903</v>
      </c>
      <c r="X47" s="8">
        <v>0.24332524550230122</v>
      </c>
      <c r="Y47" s="8">
        <v>0.18614381280926051</v>
      </c>
      <c r="Z47" s="8">
        <v>0.12652912766119673</v>
      </c>
      <c r="AA47" s="8">
        <v>6.4481190058109927E-2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15"/>
    </row>
    <row r="48" spans="1:65" x14ac:dyDescent="0.3">
      <c r="A48" s="9" t="s">
        <v>10</v>
      </c>
      <c r="B48" s="8" t="s">
        <v>94</v>
      </c>
      <c r="C48" s="65" t="s">
        <v>398</v>
      </c>
      <c r="D48" s="63" t="s">
        <v>274</v>
      </c>
      <c r="E48" s="8" t="s">
        <v>373</v>
      </c>
      <c r="F48" s="61" t="s">
        <v>7</v>
      </c>
      <c r="G48" s="8" t="s">
        <v>221</v>
      </c>
      <c r="H48" s="15" t="s">
        <v>222</v>
      </c>
      <c r="I48" s="9"/>
      <c r="J48" s="8"/>
      <c r="K48" s="8"/>
      <c r="L48" s="15"/>
      <c r="M48" s="9">
        <v>0.24116299534208777</v>
      </c>
      <c r="N48" s="8">
        <v>0.25181262102966051</v>
      </c>
      <c r="O48" s="8">
        <v>0.23413835990126064</v>
      </c>
      <c r="P48" s="8">
        <v>0.25740000000000002</v>
      </c>
      <c r="Q48" s="8">
        <v>0.27423940981292028</v>
      </c>
      <c r="R48" s="8">
        <v>0.28416668856454036</v>
      </c>
      <c r="S48" s="8">
        <v>0.29239733400010415</v>
      </c>
      <c r="T48" s="8">
        <v>0.33487316070876122</v>
      </c>
      <c r="U48" s="8">
        <v>0.37891325299025846</v>
      </c>
      <c r="V48" s="8">
        <v>0.42451761084459572</v>
      </c>
      <c r="W48" s="8">
        <v>0.47168623427177292</v>
      </c>
      <c r="X48" s="8">
        <v>0.52041912327179041</v>
      </c>
      <c r="Y48" s="8">
        <v>0.57071627784464785</v>
      </c>
      <c r="Z48" s="8">
        <v>0.62257769799034524</v>
      </c>
      <c r="AA48" s="8">
        <v>0.6760033837088828</v>
      </c>
      <c r="AB48" s="8">
        <v>0.73099333500026109</v>
      </c>
      <c r="AC48" s="8">
        <v>0.75122844461964555</v>
      </c>
      <c r="AD48" s="8">
        <v>0.77108414593366648</v>
      </c>
      <c r="AE48" s="8">
        <v>0.79056043894232386</v>
      </c>
      <c r="AF48" s="8">
        <v>0.80965732364561782</v>
      </c>
      <c r="AG48" s="8">
        <v>0.82837480004354846</v>
      </c>
      <c r="AH48" s="8">
        <v>0.84671286813611546</v>
      </c>
      <c r="AI48" s="8">
        <v>0.86467152792331914</v>
      </c>
      <c r="AJ48" s="8">
        <v>0.88225077940515928</v>
      </c>
      <c r="AK48" s="8">
        <v>0.89945062258163611</v>
      </c>
      <c r="AL48" s="8">
        <v>0.91627105745274917</v>
      </c>
      <c r="AM48" s="8">
        <v>0.93271208401849892</v>
      </c>
      <c r="AN48" s="8">
        <v>0.94877370227888547</v>
      </c>
      <c r="AO48" s="8">
        <v>0.96445591223390825</v>
      </c>
      <c r="AP48" s="8">
        <v>0.97975871388356761</v>
      </c>
      <c r="AQ48" s="8">
        <v>0.99468210722786354</v>
      </c>
      <c r="AR48" s="8">
        <v>1.0092260922667959</v>
      </c>
      <c r="AS48" s="8">
        <v>1.0233906690003649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15"/>
    </row>
    <row r="49" spans="1:65" x14ac:dyDescent="0.3">
      <c r="A49" s="9" t="s">
        <v>10</v>
      </c>
      <c r="B49" s="8" t="s">
        <v>94</v>
      </c>
      <c r="C49" s="65" t="s">
        <v>399</v>
      </c>
      <c r="D49" s="63" t="s">
        <v>274</v>
      </c>
      <c r="E49" s="8" t="s">
        <v>373</v>
      </c>
      <c r="F49" s="61" t="s">
        <v>7</v>
      </c>
      <c r="G49" s="8" t="s">
        <v>221</v>
      </c>
      <c r="H49" s="15" t="s">
        <v>222</v>
      </c>
      <c r="I49" s="9"/>
      <c r="J49" s="8"/>
      <c r="K49" s="8"/>
      <c r="L49" s="15"/>
      <c r="M49" s="9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1.3837733913585176E-2</v>
      </c>
      <c r="U49" s="8">
        <v>2.8277108432108837E-2</v>
      </c>
      <c r="V49" s="8">
        <v>4.3318123555570992E-2</v>
      </c>
      <c r="W49" s="8">
        <v>5.8960779283971629E-2</v>
      </c>
      <c r="X49" s="8">
        <v>7.520507561731074E-2</v>
      </c>
      <c r="Y49" s="8">
        <v>9.2051012555588368E-2</v>
      </c>
      <c r="Z49" s="8">
        <v>0.10949859009880444</v>
      </c>
      <c r="AA49" s="8">
        <v>0.12754780824695905</v>
      </c>
      <c r="AB49" s="8">
        <v>0.1461986670000523</v>
      </c>
      <c r="AC49" s="8">
        <v>0.15366036367220029</v>
      </c>
      <c r="AD49" s="8">
        <v>0.1609955909092271</v>
      </c>
      <c r="AE49" s="8">
        <v>0.1682043487111328</v>
      </c>
      <c r="AF49" s="8">
        <v>0.17528663707791733</v>
      </c>
      <c r="AG49" s="8">
        <v>0.18224245600958072</v>
      </c>
      <c r="AH49" s="8">
        <v>0.1890718055061229</v>
      </c>
      <c r="AI49" s="8">
        <v>0.19577468556754399</v>
      </c>
      <c r="AJ49" s="8">
        <v>0.20235109619384392</v>
      </c>
      <c r="AK49" s="8">
        <v>0.20880103738502265</v>
      </c>
      <c r="AL49" s="8">
        <v>0.21512450914108025</v>
      </c>
      <c r="AM49" s="8">
        <v>0.2213215114620167</v>
      </c>
      <c r="AN49" s="8">
        <v>0.22739204434783206</v>
      </c>
      <c r="AO49" s="8">
        <v>0.23333610779852623</v>
      </c>
      <c r="AP49" s="8">
        <v>0.23915370181409917</v>
      </c>
      <c r="AQ49" s="8">
        <v>0.24484482639455102</v>
      </c>
      <c r="AR49" s="8">
        <v>0.25040948153988174</v>
      </c>
      <c r="AS49" s="8">
        <v>0.25584766725009123</v>
      </c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15"/>
    </row>
    <row r="50" spans="1:65" x14ac:dyDescent="0.3">
      <c r="A50" s="9" t="s">
        <v>10</v>
      </c>
      <c r="B50" s="8" t="s">
        <v>94</v>
      </c>
      <c r="C50" s="65" t="s">
        <v>400</v>
      </c>
      <c r="D50" s="63" t="s">
        <v>274</v>
      </c>
      <c r="E50" s="8" t="s">
        <v>373</v>
      </c>
      <c r="F50" s="61" t="s">
        <v>7</v>
      </c>
      <c r="G50" s="8" t="s">
        <v>221</v>
      </c>
      <c r="H50" s="15" t="s">
        <v>222</v>
      </c>
      <c r="I50" s="9"/>
      <c r="J50" s="8"/>
      <c r="K50" s="8"/>
      <c r="L50" s="15"/>
      <c r="M50" s="9">
        <v>3.7782202603593755</v>
      </c>
      <c r="N50" s="8">
        <v>3.9450643961313476</v>
      </c>
      <c r="O50" s="8">
        <v>3.6681676384530837</v>
      </c>
      <c r="P50" s="8">
        <v>4.0325999999999995</v>
      </c>
      <c r="Q50" s="8">
        <v>4.2964174204024177</v>
      </c>
      <c r="R50" s="8">
        <v>4.4519447875111329</v>
      </c>
      <c r="S50" s="8">
        <v>4.5808915660016325</v>
      </c>
      <c r="T50" s="8">
        <v>4.6328733142683172</v>
      </c>
      <c r="U50" s="8">
        <v>4.6826891563572239</v>
      </c>
      <c r="V50" s="8">
        <v>4.7303390922683519</v>
      </c>
      <c r="W50" s="8">
        <v>4.775823122001702</v>
      </c>
      <c r="X50" s="8">
        <v>4.8191412455572724</v>
      </c>
      <c r="Y50" s="8">
        <v>4.8602934629350649</v>
      </c>
      <c r="Z50" s="8">
        <v>4.8992797741350786</v>
      </c>
      <c r="AA50" s="8">
        <v>4.9361001791573145</v>
      </c>
      <c r="AB50" s="8">
        <v>4.970754678001776</v>
      </c>
      <c r="AC50" s="8">
        <v>4.9000582637690524</v>
      </c>
      <c r="AD50" s="8">
        <v>4.8298677272768122</v>
      </c>
      <c r="AE50" s="8">
        <v>4.7601830685250572</v>
      </c>
      <c r="AF50" s="8">
        <v>4.6910042875137856</v>
      </c>
      <c r="AG50" s="8">
        <v>4.6223313842430001</v>
      </c>
      <c r="AH50" s="8">
        <v>4.5541643587126988</v>
      </c>
      <c r="AI50" s="8">
        <v>4.4865032109228826</v>
      </c>
      <c r="AJ50" s="8">
        <v>4.4193479408735499</v>
      </c>
      <c r="AK50" s="8">
        <v>4.3526985485647023</v>
      </c>
      <c r="AL50" s="8">
        <v>4.286555033996339</v>
      </c>
      <c r="AM50" s="8">
        <v>4.2209173971684608</v>
      </c>
      <c r="AN50" s="8">
        <v>4.1557856380810669</v>
      </c>
      <c r="AO50" s="8">
        <v>4.0911597567341582</v>
      </c>
      <c r="AP50" s="8">
        <v>4.0270397531277338</v>
      </c>
      <c r="AQ50" s="8">
        <v>3.9634256272617936</v>
      </c>
      <c r="AR50" s="8">
        <v>3.900317379136339</v>
      </c>
      <c r="AS50" s="8">
        <v>3.8377150087513678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15"/>
    </row>
    <row r="51" spans="1:65" x14ac:dyDescent="0.3">
      <c r="A51" s="9" t="s">
        <v>10</v>
      </c>
      <c r="B51" s="8" t="s">
        <v>94</v>
      </c>
      <c r="C51" s="66" t="s">
        <v>401</v>
      </c>
      <c r="D51" s="63" t="s">
        <v>274</v>
      </c>
      <c r="E51" s="8" t="s">
        <v>373</v>
      </c>
      <c r="F51" s="61" t="s">
        <v>7</v>
      </c>
      <c r="G51" s="8" t="s">
        <v>221</v>
      </c>
      <c r="H51" s="15" t="s">
        <v>222</v>
      </c>
      <c r="I51" s="9"/>
      <c r="J51" s="8"/>
      <c r="K51" s="8"/>
      <c r="L51" s="15"/>
      <c r="M51" s="9">
        <v>0.40129999999999999</v>
      </c>
      <c r="N51" s="8">
        <v>0.41899999999999998</v>
      </c>
      <c r="O51" s="8">
        <v>0.3896</v>
      </c>
      <c r="P51" s="8">
        <v>0.42830000000000001</v>
      </c>
      <c r="Q51" s="8">
        <v>0.45639999999999997</v>
      </c>
      <c r="R51" s="8">
        <v>0.47289999999999999</v>
      </c>
      <c r="S51" s="8">
        <v>0.48660000000000003</v>
      </c>
      <c r="T51" s="8">
        <v>0.48680000000000001</v>
      </c>
      <c r="U51" s="8">
        <v>0.48699999999999999</v>
      </c>
      <c r="V51" s="8">
        <v>0.48719999999999997</v>
      </c>
      <c r="W51" s="8">
        <v>0.48740000000000006</v>
      </c>
      <c r="X51" s="8">
        <v>0.48770000000000002</v>
      </c>
      <c r="Y51" s="8">
        <v>0.4879</v>
      </c>
      <c r="Z51" s="8">
        <v>0.48809999999999998</v>
      </c>
      <c r="AA51" s="8">
        <v>0.48830000000000001</v>
      </c>
      <c r="AB51" s="8">
        <v>0.48849999999999999</v>
      </c>
      <c r="AC51" s="8">
        <v>0.48870000000000002</v>
      </c>
      <c r="AD51" s="8">
        <v>0.48899999999999999</v>
      </c>
      <c r="AE51" s="8">
        <v>0.48920000000000002</v>
      </c>
      <c r="AF51" s="8">
        <v>0.48939999999999995</v>
      </c>
      <c r="AG51" s="8">
        <v>0.48960000000000004</v>
      </c>
      <c r="AH51" s="8">
        <v>0.4899</v>
      </c>
      <c r="AI51" s="8">
        <v>0.49</v>
      </c>
      <c r="AJ51" s="8">
        <v>0.49029999999999996</v>
      </c>
      <c r="AK51" s="8">
        <v>0.49050000000000005</v>
      </c>
      <c r="AL51" s="8">
        <v>0.49070000000000003</v>
      </c>
      <c r="AM51" s="8">
        <v>0.4909</v>
      </c>
      <c r="AN51" s="8">
        <v>0.49109999999999998</v>
      </c>
      <c r="AO51" s="8">
        <v>0.4914</v>
      </c>
      <c r="AP51" s="8">
        <v>0.49159999999999998</v>
      </c>
      <c r="AQ51" s="8">
        <v>0.49180000000000001</v>
      </c>
      <c r="AR51" s="8">
        <v>0.49199999999999999</v>
      </c>
      <c r="AS51" s="8">
        <v>0.49230000000000002</v>
      </c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15"/>
    </row>
    <row r="52" spans="1:65" x14ac:dyDescent="0.3">
      <c r="A52" s="9" t="s">
        <v>10</v>
      </c>
      <c r="B52" s="8" t="s">
        <v>94</v>
      </c>
      <c r="C52" s="66" t="s">
        <v>402</v>
      </c>
      <c r="D52" s="63" t="s">
        <v>274</v>
      </c>
      <c r="E52" s="8" t="s">
        <v>373</v>
      </c>
      <c r="F52" s="61" t="s">
        <v>7</v>
      </c>
      <c r="G52" s="8" t="s">
        <v>221</v>
      </c>
      <c r="H52" s="15" t="s">
        <v>222</v>
      </c>
      <c r="I52" s="9"/>
      <c r="J52" s="8"/>
      <c r="K52" s="8"/>
      <c r="L52" s="15"/>
      <c r="M52" s="9">
        <v>0.79200000000000004</v>
      </c>
      <c r="N52" s="8">
        <v>0.82689999999999997</v>
      </c>
      <c r="O52" s="8">
        <v>0.76879999999999993</v>
      </c>
      <c r="P52" s="8">
        <v>0.84529999999999994</v>
      </c>
      <c r="Q52" s="8">
        <v>0.90059999999999996</v>
      </c>
      <c r="R52" s="8">
        <v>0.93320000000000003</v>
      </c>
      <c r="S52" s="8">
        <v>0.96020000000000005</v>
      </c>
      <c r="T52" s="8">
        <v>0.95650000000000002</v>
      </c>
      <c r="U52" s="8">
        <v>0.95310000000000006</v>
      </c>
      <c r="V52" s="8">
        <v>0.94940000000000002</v>
      </c>
      <c r="W52" s="8">
        <v>0.94569999999999999</v>
      </c>
      <c r="X52" s="8">
        <v>0.94219999999999993</v>
      </c>
      <c r="Y52" s="8">
        <v>0.93870000000000009</v>
      </c>
      <c r="Z52" s="8">
        <v>0.93500000000000005</v>
      </c>
      <c r="AA52" s="8">
        <v>0.93130000000000002</v>
      </c>
      <c r="AB52" s="8">
        <v>0.92779999999999996</v>
      </c>
      <c r="AC52" s="8">
        <v>0.92420000000000002</v>
      </c>
      <c r="AD52" s="8">
        <v>0.92069999999999996</v>
      </c>
      <c r="AE52" s="8">
        <v>0.91700000000000004</v>
      </c>
      <c r="AF52" s="8">
        <v>0.91349999999999998</v>
      </c>
      <c r="AG52" s="8">
        <v>0.90980000000000005</v>
      </c>
      <c r="AH52" s="8">
        <v>0.90629999999999988</v>
      </c>
      <c r="AI52" s="8">
        <v>0.90260000000000007</v>
      </c>
      <c r="AJ52" s="8">
        <v>0.89910000000000001</v>
      </c>
      <c r="AK52" s="8">
        <v>0.89549999999999996</v>
      </c>
      <c r="AL52" s="8">
        <v>0.89179999999999993</v>
      </c>
      <c r="AM52" s="8">
        <v>0.88830000000000009</v>
      </c>
      <c r="AN52" s="8">
        <v>0.88460000000000005</v>
      </c>
      <c r="AO52" s="8">
        <v>0.88109999999999999</v>
      </c>
      <c r="AP52" s="8">
        <v>0.87739999999999996</v>
      </c>
      <c r="AQ52" s="8">
        <v>0.87390000000000001</v>
      </c>
      <c r="AR52" s="8">
        <v>0.87029999999999996</v>
      </c>
      <c r="AS52" s="8">
        <v>0.86680000000000001</v>
      </c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15"/>
    </row>
    <row r="53" spans="1:65" x14ac:dyDescent="0.3">
      <c r="A53" s="9" t="s">
        <v>10</v>
      </c>
      <c r="B53" s="8" t="s">
        <v>94</v>
      </c>
      <c r="C53" s="66" t="s">
        <v>403</v>
      </c>
      <c r="D53" s="63" t="s">
        <v>274</v>
      </c>
      <c r="E53" s="8" t="s">
        <v>373</v>
      </c>
      <c r="F53" s="61" t="s">
        <v>7</v>
      </c>
      <c r="G53" s="8" t="s">
        <v>221</v>
      </c>
      <c r="H53" s="15" t="s">
        <v>222</v>
      </c>
      <c r="I53" s="9"/>
      <c r="J53" s="8"/>
      <c r="K53" s="8"/>
      <c r="L53" s="15"/>
      <c r="M53" s="9">
        <v>0.40129999999999999</v>
      </c>
      <c r="N53" s="8">
        <v>0.41899999999999998</v>
      </c>
      <c r="O53" s="8">
        <v>0.3896</v>
      </c>
      <c r="P53" s="8">
        <v>0.42830000000000001</v>
      </c>
      <c r="Q53" s="8">
        <v>0.45639999999999997</v>
      </c>
      <c r="R53" s="8">
        <v>0.47289999999999999</v>
      </c>
      <c r="S53" s="8">
        <v>0.48660000000000003</v>
      </c>
      <c r="T53" s="8">
        <v>0.48680000000000001</v>
      </c>
      <c r="U53" s="8">
        <v>0.48699999999999999</v>
      </c>
      <c r="V53" s="8">
        <v>0.48719999999999997</v>
      </c>
      <c r="W53" s="8">
        <v>0.48740000000000006</v>
      </c>
      <c r="X53" s="8">
        <v>0.48770000000000002</v>
      </c>
      <c r="Y53" s="8">
        <v>0.4879</v>
      </c>
      <c r="Z53" s="8">
        <v>0.48809999999999998</v>
      </c>
      <c r="AA53" s="8">
        <v>0.48830000000000001</v>
      </c>
      <c r="AB53" s="8">
        <v>0.48849999999999999</v>
      </c>
      <c r="AC53" s="8">
        <v>0.48870000000000002</v>
      </c>
      <c r="AD53" s="8">
        <v>0.48899999999999999</v>
      </c>
      <c r="AE53" s="8">
        <v>0.48920000000000002</v>
      </c>
      <c r="AF53" s="8">
        <v>0.48939999999999995</v>
      </c>
      <c r="AG53" s="8">
        <v>0.48960000000000004</v>
      </c>
      <c r="AH53" s="8">
        <v>0.4899</v>
      </c>
      <c r="AI53" s="8">
        <v>0.49</v>
      </c>
      <c r="AJ53" s="8">
        <v>0.49029999999999996</v>
      </c>
      <c r="AK53" s="8">
        <v>0.49050000000000005</v>
      </c>
      <c r="AL53" s="8">
        <v>0.49070000000000003</v>
      </c>
      <c r="AM53" s="8">
        <v>0.4909</v>
      </c>
      <c r="AN53" s="8">
        <v>0.49109999999999998</v>
      </c>
      <c r="AO53" s="8">
        <v>0.4914</v>
      </c>
      <c r="AP53" s="8">
        <v>0.49159999999999998</v>
      </c>
      <c r="AQ53" s="8">
        <v>0.49180000000000001</v>
      </c>
      <c r="AR53" s="8">
        <v>0.49199999999999999</v>
      </c>
      <c r="AS53" s="8">
        <v>0.49230000000000002</v>
      </c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15"/>
    </row>
    <row r="54" spans="1:65" ht="15" thickBot="1" x14ac:dyDescent="0.35">
      <c r="A54" s="10" t="s">
        <v>10</v>
      </c>
      <c r="B54" s="11" t="s">
        <v>94</v>
      </c>
      <c r="C54" s="106" t="s">
        <v>404</v>
      </c>
      <c r="D54" s="67" t="s">
        <v>274</v>
      </c>
      <c r="E54" s="11" t="s">
        <v>373</v>
      </c>
      <c r="F54" s="100" t="s">
        <v>7</v>
      </c>
      <c r="G54" s="11" t="s">
        <v>221</v>
      </c>
      <c r="H54" s="39" t="s">
        <v>222</v>
      </c>
      <c r="I54" s="10"/>
      <c r="J54" s="11"/>
      <c r="K54" s="11"/>
      <c r="L54" s="39"/>
      <c r="M54" s="10">
        <v>0.79200000000000004</v>
      </c>
      <c r="N54" s="11">
        <v>0.82689999999999997</v>
      </c>
      <c r="O54" s="11">
        <v>0.76879999999999993</v>
      </c>
      <c r="P54" s="11">
        <v>0.84529999999999994</v>
      </c>
      <c r="Q54" s="11">
        <v>0.90059999999999996</v>
      </c>
      <c r="R54" s="11">
        <v>0.93320000000000003</v>
      </c>
      <c r="S54" s="11">
        <v>0.96020000000000005</v>
      </c>
      <c r="T54" s="11">
        <v>0.95650000000000002</v>
      </c>
      <c r="U54" s="11">
        <v>0.95310000000000006</v>
      </c>
      <c r="V54" s="11">
        <v>0.94940000000000002</v>
      </c>
      <c r="W54" s="11">
        <v>0.94569999999999999</v>
      </c>
      <c r="X54" s="11">
        <v>0.94219999999999993</v>
      </c>
      <c r="Y54" s="11">
        <v>0.93870000000000009</v>
      </c>
      <c r="Z54" s="11">
        <v>0.93500000000000005</v>
      </c>
      <c r="AA54" s="11">
        <v>0.93130000000000002</v>
      </c>
      <c r="AB54" s="11">
        <v>0.92779999999999996</v>
      </c>
      <c r="AC54" s="11">
        <v>0.92420000000000002</v>
      </c>
      <c r="AD54" s="11">
        <v>0.92069999999999996</v>
      </c>
      <c r="AE54" s="11">
        <v>0.91700000000000004</v>
      </c>
      <c r="AF54" s="11">
        <v>0.91349999999999998</v>
      </c>
      <c r="AG54" s="11">
        <v>0.90980000000000005</v>
      </c>
      <c r="AH54" s="11">
        <v>0.90629999999999988</v>
      </c>
      <c r="AI54" s="11">
        <v>0.90260000000000007</v>
      </c>
      <c r="AJ54" s="11">
        <v>0.89910000000000001</v>
      </c>
      <c r="AK54" s="11">
        <v>0.89549999999999996</v>
      </c>
      <c r="AL54" s="11">
        <v>0.89179999999999993</v>
      </c>
      <c r="AM54" s="11">
        <v>0.88830000000000009</v>
      </c>
      <c r="AN54" s="11">
        <v>0.88460000000000005</v>
      </c>
      <c r="AO54" s="11">
        <v>0.88109999999999999</v>
      </c>
      <c r="AP54" s="11">
        <v>0.87739999999999996</v>
      </c>
      <c r="AQ54" s="11">
        <v>0.87390000000000001</v>
      </c>
      <c r="AR54" s="11">
        <v>0.87029999999999996</v>
      </c>
      <c r="AS54" s="11">
        <v>0.86680000000000001</v>
      </c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39"/>
    </row>
    <row r="55" spans="1:65" x14ac:dyDescent="0.3">
      <c r="A55" s="33" t="s">
        <v>10</v>
      </c>
      <c r="B55" s="34" t="s">
        <v>94</v>
      </c>
      <c r="C55" s="107" t="s">
        <v>405</v>
      </c>
      <c r="D55" s="70" t="s">
        <v>274</v>
      </c>
      <c r="E55" s="34" t="s">
        <v>373</v>
      </c>
      <c r="F55" s="99" t="s">
        <v>7</v>
      </c>
      <c r="G55" s="34" t="s">
        <v>221</v>
      </c>
      <c r="H55" s="47" t="s">
        <v>222</v>
      </c>
      <c r="I55" s="33"/>
      <c r="J55" s="34"/>
      <c r="K55" s="34"/>
      <c r="L55" s="47"/>
      <c r="M55" s="108">
        <v>0.94859441663947019</v>
      </c>
      <c r="N55" s="48">
        <v>1.0044641725012107</v>
      </c>
      <c r="O55" s="48">
        <v>0.93698036305566235</v>
      </c>
      <c r="P55" s="48">
        <v>1.0919467888568721</v>
      </c>
      <c r="Q55" s="48">
        <v>1.1064431215575232</v>
      </c>
      <c r="R55" s="48">
        <v>1.1031769464079637</v>
      </c>
      <c r="S55" s="48">
        <v>1.1339989554989733</v>
      </c>
      <c r="T55" s="48">
        <v>1.1307153353383188</v>
      </c>
      <c r="U55" s="48">
        <v>1.1274317151776641</v>
      </c>
      <c r="V55" s="48">
        <v>1.1241480950170095</v>
      </c>
      <c r="W55" s="48">
        <v>1.120864474856355</v>
      </c>
      <c r="X55" s="48">
        <v>1.1175808546957005</v>
      </c>
      <c r="Y55" s="48">
        <v>1.1142972345350457</v>
      </c>
      <c r="Z55" s="48">
        <v>1.1110136143743912</v>
      </c>
      <c r="AA55" s="48">
        <v>1.1077299942137366</v>
      </c>
      <c r="AB55" s="48">
        <v>1.1044463740530821</v>
      </c>
      <c r="AC55" s="48">
        <v>1.1011627538924273</v>
      </c>
      <c r="AD55" s="48">
        <v>1.0978791337317728</v>
      </c>
      <c r="AE55" s="48">
        <v>1.0945955135711183</v>
      </c>
      <c r="AF55" s="48">
        <v>1.0913118934104638</v>
      </c>
      <c r="AG55" s="48">
        <v>1.0880282732498092</v>
      </c>
      <c r="AH55" s="48">
        <v>1.0847446530891545</v>
      </c>
      <c r="AI55" s="48">
        <v>1.0814610329284999</v>
      </c>
      <c r="AJ55" s="48">
        <v>1.0781774127678454</v>
      </c>
      <c r="AK55" s="48">
        <v>1.0748937926071909</v>
      </c>
      <c r="AL55" s="48">
        <v>1.0716101724465361</v>
      </c>
      <c r="AM55" s="48">
        <v>1.0683265522858816</v>
      </c>
      <c r="AN55" s="48">
        <v>1.065042932125227</v>
      </c>
      <c r="AO55" s="48">
        <v>1.0617593119645725</v>
      </c>
      <c r="AP55" s="48">
        <v>1.0584756918039178</v>
      </c>
      <c r="AQ55" s="48">
        <v>1.0551920716432632</v>
      </c>
      <c r="AR55" s="48">
        <v>1.0519084514826087</v>
      </c>
      <c r="AS55" s="48">
        <v>1.0486248313219499</v>
      </c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47"/>
    </row>
    <row r="56" spans="1:65" x14ac:dyDescent="0.3">
      <c r="A56" s="9" t="s">
        <v>10</v>
      </c>
      <c r="B56" s="8" t="s">
        <v>113</v>
      </c>
      <c r="C56" s="80" t="s">
        <v>405</v>
      </c>
      <c r="D56" s="63" t="s">
        <v>274</v>
      </c>
      <c r="E56" s="8" t="s">
        <v>373</v>
      </c>
      <c r="F56" s="61" t="s">
        <v>7</v>
      </c>
      <c r="G56" s="8" t="s">
        <v>221</v>
      </c>
      <c r="H56" s="15" t="s">
        <v>222</v>
      </c>
      <c r="I56" s="9"/>
      <c r="J56" s="8"/>
      <c r="K56" s="8"/>
      <c r="L56" s="15"/>
      <c r="M56" s="81">
        <v>0.94859441663947019</v>
      </c>
      <c r="N56" s="37">
        <v>1.0044641725012107</v>
      </c>
      <c r="O56" s="37">
        <v>0.93698036305566235</v>
      </c>
      <c r="P56" s="37">
        <v>1.0919467888568721</v>
      </c>
      <c r="Q56" s="37">
        <v>1.1064431215575232</v>
      </c>
      <c r="R56" s="37">
        <v>1.1031769464079637</v>
      </c>
      <c r="S56" s="37">
        <v>1.1339989554989733</v>
      </c>
      <c r="T56" s="37">
        <v>1.1307153353383188</v>
      </c>
      <c r="U56" s="37">
        <v>1.1274317151776641</v>
      </c>
      <c r="V56" s="37">
        <v>1.1241480950170095</v>
      </c>
      <c r="W56" s="37">
        <v>1.120864474856355</v>
      </c>
      <c r="X56" s="37">
        <v>1.1175808546957005</v>
      </c>
      <c r="Y56" s="37">
        <v>1.1142972345350457</v>
      </c>
      <c r="Z56" s="37">
        <v>1.1110136143743912</v>
      </c>
      <c r="AA56" s="37">
        <v>1.1077299942137366</v>
      </c>
      <c r="AB56" s="37">
        <v>1.1044463740530821</v>
      </c>
      <c r="AC56" s="37">
        <v>1.1011627538924273</v>
      </c>
      <c r="AD56" s="37">
        <v>1.0978791337317728</v>
      </c>
      <c r="AE56" s="37">
        <v>1.0945955135711183</v>
      </c>
      <c r="AF56" s="37">
        <v>1.0913118934104638</v>
      </c>
      <c r="AG56" s="37">
        <v>1.0880282732498092</v>
      </c>
      <c r="AH56" s="37">
        <v>1.0847446530891545</v>
      </c>
      <c r="AI56" s="37">
        <v>1.0814610329284999</v>
      </c>
      <c r="AJ56" s="37">
        <v>1.0781774127678454</v>
      </c>
      <c r="AK56" s="37">
        <v>1.0748937926071909</v>
      </c>
      <c r="AL56" s="37">
        <v>1.0716101724465361</v>
      </c>
      <c r="AM56" s="37">
        <v>1.0683265522858816</v>
      </c>
      <c r="AN56" s="37">
        <v>1.065042932125227</v>
      </c>
      <c r="AO56" s="37">
        <v>1.0617593119645725</v>
      </c>
      <c r="AP56" s="37">
        <v>1.0584756918039178</v>
      </c>
      <c r="AQ56" s="37">
        <v>1.0551920716432632</v>
      </c>
      <c r="AR56" s="37">
        <v>1.0519084514826087</v>
      </c>
      <c r="AS56" s="37">
        <v>1.0486248313219499</v>
      </c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15"/>
    </row>
    <row r="57" spans="1:65" x14ac:dyDescent="0.3">
      <c r="A57" s="9" t="s">
        <v>10</v>
      </c>
      <c r="B57" s="8" t="s">
        <v>94</v>
      </c>
      <c r="C57" s="82" t="s">
        <v>406</v>
      </c>
      <c r="D57" s="63" t="s">
        <v>274</v>
      </c>
      <c r="E57" s="8" t="s">
        <v>373</v>
      </c>
      <c r="F57" s="61" t="s">
        <v>7</v>
      </c>
      <c r="G57" s="8" t="s">
        <v>221</v>
      </c>
      <c r="H57" s="15" t="s">
        <v>222</v>
      </c>
      <c r="I57" s="9"/>
      <c r="J57" s="8"/>
      <c r="K57" s="8"/>
      <c r="L57" s="15"/>
      <c r="M57" s="83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6.5400458038096659E-2</v>
      </c>
      <c r="U57" s="37">
        <v>0.13080091607619337</v>
      </c>
      <c r="V57" s="37">
        <v>0.19620137411429006</v>
      </c>
      <c r="W57" s="37">
        <v>0.26160183215238675</v>
      </c>
      <c r="X57" s="37">
        <v>0.32700229019048349</v>
      </c>
      <c r="Y57" s="37">
        <v>0.39240274822858018</v>
      </c>
      <c r="Z57" s="37">
        <v>0.40907043883296973</v>
      </c>
      <c r="AA57" s="37">
        <v>0.42573812943735934</v>
      </c>
      <c r="AB57" s="37">
        <v>0.44240582004174889</v>
      </c>
      <c r="AC57" s="37">
        <v>0.45907351064613849</v>
      </c>
      <c r="AD57" s="37">
        <v>0.4757412012505281</v>
      </c>
      <c r="AE57" s="37">
        <v>0.49240889185491771</v>
      </c>
      <c r="AF57" s="37">
        <v>0.50907658245930731</v>
      </c>
      <c r="AG57" s="37">
        <v>0.52574427306369687</v>
      </c>
      <c r="AH57" s="37">
        <v>0.54241196366808642</v>
      </c>
      <c r="AI57" s="37">
        <v>0.55907965427247608</v>
      </c>
      <c r="AJ57" s="37">
        <v>0.57574734487686574</v>
      </c>
      <c r="AK57" s="37">
        <v>0.59241503548125529</v>
      </c>
      <c r="AL57" s="37">
        <v>0.60908272608564484</v>
      </c>
      <c r="AM57" s="37">
        <v>0.62575041669003451</v>
      </c>
      <c r="AN57" s="37">
        <v>0.64241810729442406</v>
      </c>
      <c r="AO57" s="37">
        <v>0.65908579789881361</v>
      </c>
      <c r="AP57" s="37">
        <v>0.67575348850320327</v>
      </c>
      <c r="AQ57" s="37">
        <v>0.69242117910759282</v>
      </c>
      <c r="AR57" s="37">
        <v>0.70908886971198237</v>
      </c>
      <c r="AS57" s="37">
        <v>0.72575656031637203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15"/>
    </row>
    <row r="58" spans="1:65" ht="15" thickBot="1" x14ac:dyDescent="0.35">
      <c r="A58" s="10" t="s">
        <v>10</v>
      </c>
      <c r="B58" s="11" t="s">
        <v>113</v>
      </c>
      <c r="C58" s="84" t="s">
        <v>406</v>
      </c>
      <c r="D58" s="67" t="s">
        <v>274</v>
      </c>
      <c r="E58" s="11" t="s">
        <v>373</v>
      </c>
      <c r="F58" s="100" t="s">
        <v>7</v>
      </c>
      <c r="G58" s="11" t="s">
        <v>221</v>
      </c>
      <c r="H58" s="39" t="s">
        <v>222</v>
      </c>
      <c r="I58" s="10"/>
      <c r="J58" s="11"/>
      <c r="K58" s="11"/>
      <c r="L58" s="39"/>
      <c r="M58" s="83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6.5400458038096659E-2</v>
      </c>
      <c r="U58" s="37">
        <v>0.13080091607619337</v>
      </c>
      <c r="V58" s="37">
        <v>0.19620137411429006</v>
      </c>
      <c r="W58" s="37">
        <v>0.26160183215238675</v>
      </c>
      <c r="X58" s="37">
        <v>0.32700229019048349</v>
      </c>
      <c r="Y58" s="37">
        <v>0.39240274822858018</v>
      </c>
      <c r="Z58" s="37">
        <v>0.40907043883296973</v>
      </c>
      <c r="AA58" s="37">
        <v>0.42573812943735934</v>
      </c>
      <c r="AB58" s="37">
        <v>0.44240582004174889</v>
      </c>
      <c r="AC58" s="37">
        <v>0.45907351064613849</v>
      </c>
      <c r="AD58" s="37">
        <v>0.4757412012505281</v>
      </c>
      <c r="AE58" s="37">
        <v>0.49240889185491771</v>
      </c>
      <c r="AF58" s="37">
        <v>0.50907658245930731</v>
      </c>
      <c r="AG58" s="37">
        <v>0.52574427306369687</v>
      </c>
      <c r="AH58" s="37">
        <v>0.54241196366808642</v>
      </c>
      <c r="AI58" s="37">
        <v>0.55907965427247608</v>
      </c>
      <c r="AJ58" s="37">
        <v>0.57574734487686574</v>
      </c>
      <c r="AK58" s="37">
        <v>0.59241503548125529</v>
      </c>
      <c r="AL58" s="37">
        <v>0.60908272608564484</v>
      </c>
      <c r="AM58" s="37">
        <v>0.62575041669003451</v>
      </c>
      <c r="AN58" s="37">
        <v>0.64241810729442406</v>
      </c>
      <c r="AO58" s="37">
        <v>0.65908579789881361</v>
      </c>
      <c r="AP58" s="37">
        <v>0.67575348850320327</v>
      </c>
      <c r="AQ58" s="37">
        <v>0.69242117910759282</v>
      </c>
      <c r="AR58" s="37">
        <v>0.70908886971198237</v>
      </c>
      <c r="AS58" s="37">
        <v>0.72575656031637203</v>
      </c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39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899465-AE51-485C-9C50-A239517B2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Waste</vt:lpstr>
      <vt:lpstr>Efficiency</vt:lpstr>
      <vt:lpstr>TElasticity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Yoselyn Seas Jiménez</cp:lastModifiedBy>
  <cp:revision/>
  <dcterms:created xsi:type="dcterms:W3CDTF">2015-06-05T18:17:20Z</dcterms:created>
  <dcterms:modified xsi:type="dcterms:W3CDTF">2024-08-29T13:22:42Z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