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-2024-02-28\"/>
    </mc:Choice>
  </mc:AlternateContent>
  <xr:revisionPtr revIDLastSave="0" documentId="13_ncr:1_{5505C2CA-A0A6-458F-84B5-AC8DAC715F47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  <sheet name="Sum_All" sheetId="17" r:id="rId3"/>
    <sheet name="CAL" sheetId="18" r:id="rId4"/>
    <sheet name="CAR" sheetId="19" r:id="rId5"/>
    <sheet name="CENT" sheetId="20" r:id="rId6"/>
    <sheet name="FLA" sheetId="21" r:id="rId7"/>
    <sheet name="MIDA" sheetId="22" r:id="rId8"/>
    <sheet name="MIDW" sheetId="23" r:id="rId9"/>
    <sheet name="NE" sheetId="24" r:id="rId10"/>
    <sheet name="NY" sheetId="25" r:id="rId11"/>
    <sheet name="NW" sheetId="26" r:id="rId12"/>
    <sheet name="SE" sheetId="27" r:id="rId13"/>
    <sheet name="SW" sheetId="28" r:id="rId14"/>
    <sheet name="TEN" sheetId="29" r:id="rId15"/>
    <sheet name="TEX" sheetId="30" r:id="rId16"/>
  </sheets>
  <definedNames>
    <definedName name="_1st_ref">Reference!$H$2</definedName>
    <definedName name="Delta_Corner">Graph!$T$5</definedName>
    <definedName name="NRG_Table">Reference!$I$2:$J$7</definedName>
    <definedName name="Param_Count">Reference!$G$2</definedName>
    <definedName name="Param_Table">Reference!$D$2:$F$8</definedName>
    <definedName name="Params">Reference!$D$2:$D$8</definedName>
    <definedName name="Region">Graph!$A$1</definedName>
    <definedName name="Region_abbr">Reference!$D$10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17"/>
  <c r="C1" i="17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B2" i="17"/>
  <c r="C2" i="17"/>
  <c r="D2" i="17"/>
  <c r="E2" i="17"/>
  <c r="F2" i="17"/>
  <c r="G2" i="17"/>
  <c r="H2" i="17"/>
  <c r="I2" i="17"/>
  <c r="J2" i="17"/>
  <c r="K2" i="17"/>
  <c r="L2" i="17"/>
  <c r="M2" i="17"/>
  <c r="N2" i="17"/>
  <c r="O2" i="17"/>
  <c r="P2" i="17"/>
  <c r="Q2" i="17"/>
  <c r="R2" i="17"/>
  <c r="S2" i="17"/>
  <c r="T2" i="17"/>
  <c r="U2" i="17"/>
  <c r="V2" i="17"/>
  <c r="W2" i="17"/>
  <c r="X2" i="17"/>
  <c r="Y2" i="17"/>
  <c r="Z2" i="17"/>
  <c r="AA2" i="17"/>
  <c r="AB2" i="17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S3" i="17"/>
  <c r="T3" i="17"/>
  <c r="U3" i="17"/>
  <c r="V3" i="17"/>
  <c r="W3" i="17"/>
  <c r="X3" i="17"/>
  <c r="Y3" i="17"/>
  <c r="Z3" i="17"/>
  <c r="AA3" i="17"/>
  <c r="AB3" i="17"/>
  <c r="AC3" i="17"/>
  <c r="C4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C6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C7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C11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C13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C14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C15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C16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C17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C18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C19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C20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C21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S24" i="17"/>
  <c r="T24" i="17"/>
  <c r="U24" i="17"/>
  <c r="V24" i="17"/>
  <c r="W24" i="17"/>
  <c r="X24" i="17"/>
  <c r="Y24" i="17"/>
  <c r="Z24" i="17"/>
  <c r="AA24" i="17"/>
  <c r="AB24" i="17"/>
  <c r="AC24" i="17"/>
  <c r="C25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R25" i="17"/>
  <c r="S25" i="17"/>
  <c r="T25" i="17"/>
  <c r="U25" i="17"/>
  <c r="V25" i="17"/>
  <c r="W25" i="17"/>
  <c r="X25" i="17"/>
  <c r="Y25" i="17"/>
  <c r="Z25" i="17"/>
  <c r="AA25" i="17"/>
  <c r="AB25" i="17"/>
  <c r="AC25" i="17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C27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R27" i="17"/>
  <c r="S27" i="17"/>
  <c r="T27" i="17"/>
  <c r="U27" i="17"/>
  <c r="V27" i="17"/>
  <c r="W27" i="17"/>
  <c r="X27" i="17"/>
  <c r="Y27" i="17"/>
  <c r="Z27" i="17"/>
  <c r="AA27" i="17"/>
  <c r="AB27" i="17"/>
  <c r="AC27" i="17"/>
  <c r="C28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R28" i="17"/>
  <c r="S28" i="17"/>
  <c r="T28" i="17"/>
  <c r="U28" i="17"/>
  <c r="V28" i="17"/>
  <c r="W28" i="17"/>
  <c r="X28" i="17"/>
  <c r="Y28" i="17"/>
  <c r="Z28" i="17"/>
  <c r="AA28" i="17"/>
  <c r="AB28" i="17"/>
  <c r="AC28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S30" i="17"/>
  <c r="T30" i="17"/>
  <c r="U30" i="17"/>
  <c r="V30" i="17"/>
  <c r="W30" i="17"/>
  <c r="X30" i="17"/>
  <c r="Y30" i="17"/>
  <c r="Z30" i="17"/>
  <c r="AA30" i="17"/>
  <c r="AB30" i="17"/>
  <c r="AC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C32" i="17"/>
  <c r="D32" i="17"/>
  <c r="E32" i="17"/>
  <c r="F32" i="17"/>
  <c r="G32" i="17"/>
  <c r="H32" i="17"/>
  <c r="I32" i="17"/>
  <c r="J32" i="17"/>
  <c r="K32" i="17"/>
  <c r="L32" i="17"/>
  <c r="M32" i="17"/>
  <c r="N32" i="17"/>
  <c r="O32" i="17"/>
  <c r="P32" i="17"/>
  <c r="Q32" i="17"/>
  <c r="R32" i="17"/>
  <c r="S32" i="17"/>
  <c r="T32" i="17"/>
  <c r="U32" i="17"/>
  <c r="V32" i="17"/>
  <c r="W32" i="17"/>
  <c r="X32" i="17"/>
  <c r="Y32" i="17"/>
  <c r="Z32" i="17"/>
  <c r="AA32" i="17"/>
  <c r="AB32" i="17"/>
  <c r="AC32" i="17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C34" i="17"/>
  <c r="D34" i="17"/>
  <c r="E34" i="17"/>
  <c r="F34" i="17"/>
  <c r="G34" i="17"/>
  <c r="H34" i="17"/>
  <c r="I34" i="17"/>
  <c r="J34" i="17"/>
  <c r="K34" i="17"/>
  <c r="L34" i="17"/>
  <c r="M34" i="17"/>
  <c r="N34" i="17"/>
  <c r="O34" i="17"/>
  <c r="P34" i="17"/>
  <c r="Q34" i="17"/>
  <c r="R34" i="17"/>
  <c r="S34" i="17"/>
  <c r="T34" i="17"/>
  <c r="U34" i="17"/>
  <c r="V34" i="17"/>
  <c r="W34" i="17"/>
  <c r="X34" i="17"/>
  <c r="Y34" i="17"/>
  <c r="Z34" i="17"/>
  <c r="AA34" i="17"/>
  <c r="AB34" i="17"/>
  <c r="AC34" i="17"/>
  <c r="C35" i="17"/>
  <c r="D35" i="17"/>
  <c r="E35" i="17"/>
  <c r="F35" i="17"/>
  <c r="G35" i="17"/>
  <c r="H35" i="17"/>
  <c r="I35" i="17"/>
  <c r="J35" i="17"/>
  <c r="K35" i="17"/>
  <c r="L35" i="17"/>
  <c r="M35" i="17"/>
  <c r="N35" i="17"/>
  <c r="O35" i="17"/>
  <c r="P35" i="17"/>
  <c r="Q35" i="17"/>
  <c r="R35" i="17"/>
  <c r="S35" i="17"/>
  <c r="T35" i="17"/>
  <c r="U35" i="17"/>
  <c r="V35" i="17"/>
  <c r="W35" i="17"/>
  <c r="X35" i="17"/>
  <c r="Y35" i="17"/>
  <c r="Z35" i="17"/>
  <c r="AA35" i="17"/>
  <c r="AB35" i="17"/>
  <c r="AC35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S37" i="17"/>
  <c r="T37" i="17"/>
  <c r="U37" i="17"/>
  <c r="V37" i="17"/>
  <c r="W37" i="17"/>
  <c r="X37" i="17"/>
  <c r="Y37" i="17"/>
  <c r="Z37" i="17"/>
  <c r="AA37" i="17"/>
  <c r="AB37" i="17"/>
  <c r="AC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C39" i="17"/>
  <c r="D39" i="17"/>
  <c r="E39" i="17"/>
  <c r="F39" i="17"/>
  <c r="G39" i="17"/>
  <c r="H39" i="17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S40" i="17"/>
  <c r="T40" i="17"/>
  <c r="U40" i="17"/>
  <c r="V40" i="17"/>
  <c r="W40" i="17"/>
  <c r="X40" i="17"/>
  <c r="Y40" i="17"/>
  <c r="Z40" i="17"/>
  <c r="AA40" i="17"/>
  <c r="AB40" i="17"/>
  <c r="AC40" i="17"/>
  <c r="C41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C42" i="17"/>
  <c r="D42" i="17"/>
  <c r="E42" i="17"/>
  <c r="F42" i="17"/>
  <c r="G42" i="17"/>
  <c r="H42" i="17"/>
  <c r="I42" i="17"/>
  <c r="J42" i="17"/>
  <c r="K42" i="17"/>
  <c r="L42" i="17"/>
  <c r="M42" i="17"/>
  <c r="N42" i="17"/>
  <c r="O42" i="17"/>
  <c r="P42" i="17"/>
  <c r="Q42" i="17"/>
  <c r="R42" i="17"/>
  <c r="S42" i="17"/>
  <c r="T42" i="17"/>
  <c r="U42" i="17"/>
  <c r="V42" i="17"/>
  <c r="W42" i="17"/>
  <c r="X42" i="17"/>
  <c r="Y42" i="17"/>
  <c r="Z42" i="17"/>
  <c r="AA42" i="17"/>
  <c r="AB42" i="17"/>
  <c r="AC42" i="17"/>
  <c r="C43" i="17"/>
  <c r="D43" i="17"/>
  <c r="E43" i="17"/>
  <c r="F43" i="17"/>
  <c r="G43" i="17"/>
  <c r="H43" i="17"/>
  <c r="I43" i="17"/>
  <c r="J43" i="17"/>
  <c r="K43" i="17"/>
  <c r="L43" i="17"/>
  <c r="M43" i="17"/>
  <c r="N43" i="17"/>
  <c r="O43" i="17"/>
  <c r="P43" i="17"/>
  <c r="Q43" i="17"/>
  <c r="R43" i="17"/>
  <c r="S43" i="17"/>
  <c r="T43" i="17"/>
  <c r="U43" i="17"/>
  <c r="V43" i="17"/>
  <c r="W43" i="17"/>
  <c r="X43" i="17"/>
  <c r="Y43" i="17"/>
  <c r="Z43" i="17"/>
  <c r="AA43" i="17"/>
  <c r="AB43" i="17"/>
  <c r="AC43" i="17"/>
  <c r="C44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C45" i="17"/>
  <c r="D45" i="17"/>
  <c r="E45" i="17"/>
  <c r="F45" i="17"/>
  <c r="G45" i="17"/>
  <c r="H45" i="17"/>
  <c r="I45" i="17"/>
  <c r="J45" i="17"/>
  <c r="K45" i="17"/>
  <c r="L45" i="17"/>
  <c r="M45" i="17"/>
  <c r="N45" i="17"/>
  <c r="O45" i="17"/>
  <c r="P45" i="17"/>
  <c r="Q45" i="17"/>
  <c r="R45" i="17"/>
  <c r="S45" i="17"/>
  <c r="T45" i="17"/>
  <c r="U45" i="17"/>
  <c r="V45" i="17"/>
  <c r="W45" i="17"/>
  <c r="X45" i="17"/>
  <c r="Y45" i="17"/>
  <c r="Z45" i="17"/>
  <c r="AA45" i="17"/>
  <c r="AB45" i="17"/>
  <c r="AC45" i="17"/>
  <c r="C46" i="17"/>
  <c r="D46" i="17"/>
  <c r="E46" i="17"/>
  <c r="F46" i="17"/>
  <c r="G46" i="17"/>
  <c r="H46" i="17"/>
  <c r="I46" i="17"/>
  <c r="J46" i="17"/>
  <c r="K46" i="17"/>
  <c r="L46" i="17"/>
  <c r="M46" i="17"/>
  <c r="N46" i="17"/>
  <c r="O46" i="17"/>
  <c r="P46" i="17"/>
  <c r="Q46" i="17"/>
  <c r="R46" i="17"/>
  <c r="S46" i="17"/>
  <c r="T46" i="17"/>
  <c r="U46" i="17"/>
  <c r="V46" i="17"/>
  <c r="W46" i="17"/>
  <c r="X46" i="17"/>
  <c r="Y46" i="17"/>
  <c r="Z46" i="17"/>
  <c r="AA46" i="17"/>
  <c r="AB46" i="17"/>
  <c r="AC46" i="17"/>
  <c r="C47" i="17"/>
  <c r="D47" i="17"/>
  <c r="E47" i="17"/>
  <c r="F47" i="17"/>
  <c r="G47" i="17"/>
  <c r="H47" i="17"/>
  <c r="I47" i="17"/>
  <c r="J47" i="17"/>
  <c r="K47" i="17"/>
  <c r="L47" i="17"/>
  <c r="M47" i="17"/>
  <c r="N47" i="17"/>
  <c r="O47" i="17"/>
  <c r="P47" i="17"/>
  <c r="Q47" i="17"/>
  <c r="R47" i="17"/>
  <c r="S47" i="17"/>
  <c r="T47" i="17"/>
  <c r="U47" i="17"/>
  <c r="V47" i="17"/>
  <c r="W47" i="17"/>
  <c r="X47" i="17"/>
  <c r="Y47" i="17"/>
  <c r="Z47" i="17"/>
  <c r="AA47" i="17"/>
  <c r="AB47" i="17"/>
  <c r="AC47" i="17"/>
  <c r="C48" i="17"/>
  <c r="D48" i="17"/>
  <c r="E48" i="17"/>
  <c r="F48" i="17"/>
  <c r="G48" i="17"/>
  <c r="H48" i="17"/>
  <c r="I48" i="17"/>
  <c r="J48" i="17"/>
  <c r="K48" i="17"/>
  <c r="L48" i="17"/>
  <c r="M48" i="17"/>
  <c r="N48" i="17"/>
  <c r="O48" i="17"/>
  <c r="P48" i="17"/>
  <c r="Q48" i="17"/>
  <c r="R48" i="17"/>
  <c r="S48" i="17"/>
  <c r="T48" i="17"/>
  <c r="U48" i="17"/>
  <c r="V48" i="17"/>
  <c r="W48" i="17"/>
  <c r="X48" i="17"/>
  <c r="Y48" i="17"/>
  <c r="Z48" i="17"/>
  <c r="AA48" i="17"/>
  <c r="AB48" i="17"/>
  <c r="AC48" i="17"/>
  <c r="C49" i="17"/>
  <c r="D49" i="17"/>
  <c r="E49" i="17"/>
  <c r="F49" i="17"/>
  <c r="G49" i="17"/>
  <c r="H49" i="17"/>
  <c r="I49" i="17"/>
  <c r="J49" i="17"/>
  <c r="K49" i="17"/>
  <c r="L49" i="17"/>
  <c r="M49" i="17"/>
  <c r="N49" i="17"/>
  <c r="O49" i="17"/>
  <c r="P49" i="17"/>
  <c r="Q49" i="17"/>
  <c r="R49" i="17"/>
  <c r="S49" i="17"/>
  <c r="T49" i="17"/>
  <c r="U49" i="17"/>
  <c r="V49" i="17"/>
  <c r="W49" i="17"/>
  <c r="X49" i="17"/>
  <c r="Y49" i="17"/>
  <c r="Z49" i="17"/>
  <c r="AA49" i="17"/>
  <c r="AB49" i="17"/>
  <c r="AC49" i="17"/>
  <c r="C50" i="17"/>
  <c r="D50" i="17"/>
  <c r="E50" i="17"/>
  <c r="F50" i="17"/>
  <c r="G50" i="17"/>
  <c r="H50" i="17"/>
  <c r="I50" i="17"/>
  <c r="J50" i="17"/>
  <c r="K50" i="17"/>
  <c r="L50" i="17"/>
  <c r="M50" i="17"/>
  <c r="N50" i="17"/>
  <c r="O50" i="17"/>
  <c r="P50" i="17"/>
  <c r="Q50" i="17"/>
  <c r="R50" i="17"/>
  <c r="S50" i="17"/>
  <c r="T50" i="17"/>
  <c r="U50" i="17"/>
  <c r="V50" i="17"/>
  <c r="W50" i="17"/>
  <c r="X50" i="17"/>
  <c r="Y50" i="17"/>
  <c r="Z50" i="17"/>
  <c r="AA50" i="17"/>
  <c r="AB50" i="17"/>
  <c r="AC50" i="17"/>
  <c r="C51" i="17"/>
  <c r="D51" i="17"/>
  <c r="E51" i="17"/>
  <c r="F51" i="17"/>
  <c r="G51" i="17"/>
  <c r="H51" i="17"/>
  <c r="I51" i="17"/>
  <c r="J51" i="17"/>
  <c r="K51" i="17"/>
  <c r="L51" i="17"/>
  <c r="M51" i="17"/>
  <c r="N51" i="17"/>
  <c r="O51" i="17"/>
  <c r="P51" i="17"/>
  <c r="Q51" i="17"/>
  <c r="R51" i="17"/>
  <c r="S51" i="17"/>
  <c r="T51" i="17"/>
  <c r="U51" i="17"/>
  <c r="V51" i="17"/>
  <c r="W51" i="17"/>
  <c r="X51" i="17"/>
  <c r="Y51" i="17"/>
  <c r="Z51" i="17"/>
  <c r="AA51" i="17"/>
  <c r="AB51" i="17"/>
  <c r="AC51" i="17"/>
  <c r="C52" i="17"/>
  <c r="D52" i="17"/>
  <c r="E52" i="17"/>
  <c r="F52" i="17"/>
  <c r="G52" i="17"/>
  <c r="H52" i="17"/>
  <c r="I52" i="17"/>
  <c r="J52" i="17"/>
  <c r="K52" i="17"/>
  <c r="L52" i="17"/>
  <c r="M52" i="17"/>
  <c r="N52" i="17"/>
  <c r="O52" i="17"/>
  <c r="P52" i="17"/>
  <c r="Q52" i="17"/>
  <c r="R52" i="17"/>
  <c r="S52" i="17"/>
  <c r="T52" i="17"/>
  <c r="U52" i="17"/>
  <c r="V52" i="17"/>
  <c r="W52" i="17"/>
  <c r="X52" i="17"/>
  <c r="Y52" i="17"/>
  <c r="Z52" i="17"/>
  <c r="AA52" i="17"/>
  <c r="AB52" i="17"/>
  <c r="AC52" i="17"/>
  <c r="C53" i="17"/>
  <c r="D53" i="17"/>
  <c r="E53" i="17"/>
  <c r="F53" i="17"/>
  <c r="G53" i="17"/>
  <c r="H53" i="17"/>
  <c r="I53" i="17"/>
  <c r="J53" i="17"/>
  <c r="K53" i="17"/>
  <c r="L53" i="17"/>
  <c r="M53" i="17"/>
  <c r="N53" i="17"/>
  <c r="O53" i="17"/>
  <c r="P53" i="17"/>
  <c r="Q53" i="17"/>
  <c r="R53" i="17"/>
  <c r="S53" i="17"/>
  <c r="T53" i="17"/>
  <c r="U53" i="17"/>
  <c r="V53" i="17"/>
  <c r="W53" i="17"/>
  <c r="X53" i="17"/>
  <c r="Y53" i="17"/>
  <c r="Z53" i="17"/>
  <c r="AA53" i="17"/>
  <c r="AB53" i="17"/>
  <c r="AC53" i="17"/>
  <c r="C54" i="17"/>
  <c r="D54" i="17"/>
  <c r="E54" i="17"/>
  <c r="F54" i="17"/>
  <c r="G54" i="17"/>
  <c r="H54" i="17"/>
  <c r="I54" i="17"/>
  <c r="J54" i="17"/>
  <c r="K54" i="17"/>
  <c r="L54" i="17"/>
  <c r="M54" i="17"/>
  <c r="N54" i="17"/>
  <c r="O54" i="17"/>
  <c r="P54" i="17"/>
  <c r="Q54" i="17"/>
  <c r="R54" i="17"/>
  <c r="S54" i="17"/>
  <c r="T54" i="17"/>
  <c r="U54" i="17"/>
  <c r="V54" i="17"/>
  <c r="W54" i="17"/>
  <c r="X54" i="17"/>
  <c r="Y54" i="17"/>
  <c r="Z54" i="17"/>
  <c r="AA54" i="17"/>
  <c r="AB54" i="17"/>
  <c r="AC54" i="17"/>
  <c r="C55" i="17"/>
  <c r="D55" i="17"/>
  <c r="E55" i="17"/>
  <c r="F55" i="17"/>
  <c r="G55" i="17"/>
  <c r="H55" i="17"/>
  <c r="I55" i="17"/>
  <c r="J55" i="17"/>
  <c r="K55" i="17"/>
  <c r="L55" i="17"/>
  <c r="M55" i="17"/>
  <c r="N55" i="17"/>
  <c r="O55" i="17"/>
  <c r="P55" i="17"/>
  <c r="Q55" i="17"/>
  <c r="R55" i="17"/>
  <c r="S55" i="17"/>
  <c r="T55" i="17"/>
  <c r="U55" i="17"/>
  <c r="V55" i="17"/>
  <c r="W55" i="17"/>
  <c r="X55" i="17"/>
  <c r="Y55" i="17"/>
  <c r="Z55" i="17"/>
  <c r="AA55" i="17"/>
  <c r="AB55" i="17"/>
  <c r="AC55" i="17"/>
  <c r="C56" i="17"/>
  <c r="D56" i="17"/>
  <c r="E56" i="17"/>
  <c r="F56" i="17"/>
  <c r="G56" i="17"/>
  <c r="H56" i="17"/>
  <c r="I56" i="17"/>
  <c r="J56" i="17"/>
  <c r="K56" i="17"/>
  <c r="L56" i="17"/>
  <c r="M56" i="17"/>
  <c r="N56" i="17"/>
  <c r="O56" i="17"/>
  <c r="P56" i="17"/>
  <c r="Q56" i="17"/>
  <c r="R56" i="17"/>
  <c r="S56" i="17"/>
  <c r="T56" i="17"/>
  <c r="U56" i="17"/>
  <c r="V56" i="17"/>
  <c r="W56" i="17"/>
  <c r="X56" i="17"/>
  <c r="Y56" i="17"/>
  <c r="Z56" i="17"/>
  <c r="AA56" i="17"/>
  <c r="AB56" i="17"/>
  <c r="AC56" i="17"/>
  <c r="C57" i="17"/>
  <c r="D57" i="17"/>
  <c r="E57" i="17"/>
  <c r="F57" i="17"/>
  <c r="G57" i="17"/>
  <c r="H57" i="17"/>
  <c r="I57" i="17"/>
  <c r="J57" i="17"/>
  <c r="K57" i="17"/>
  <c r="L57" i="17"/>
  <c r="M57" i="17"/>
  <c r="N57" i="17"/>
  <c r="O57" i="17"/>
  <c r="P57" i="17"/>
  <c r="Q57" i="17"/>
  <c r="R57" i="17"/>
  <c r="S57" i="17"/>
  <c r="T57" i="17"/>
  <c r="U57" i="17"/>
  <c r="V57" i="17"/>
  <c r="W57" i="17"/>
  <c r="X57" i="17"/>
  <c r="Y57" i="17"/>
  <c r="Z57" i="17"/>
  <c r="AA57" i="17"/>
  <c r="AB57" i="17"/>
  <c r="AC57" i="17"/>
  <c r="C58" i="17"/>
  <c r="D58" i="17"/>
  <c r="E58" i="17"/>
  <c r="F58" i="17"/>
  <c r="G58" i="17"/>
  <c r="H58" i="17"/>
  <c r="I58" i="17"/>
  <c r="J58" i="17"/>
  <c r="K58" i="17"/>
  <c r="L58" i="17"/>
  <c r="M58" i="17"/>
  <c r="N58" i="17"/>
  <c r="O58" i="17"/>
  <c r="P58" i="17"/>
  <c r="Q58" i="17"/>
  <c r="R58" i="17"/>
  <c r="S58" i="17"/>
  <c r="T58" i="17"/>
  <c r="U58" i="17"/>
  <c r="V58" i="17"/>
  <c r="W58" i="17"/>
  <c r="X58" i="17"/>
  <c r="Y58" i="17"/>
  <c r="Z58" i="17"/>
  <c r="AA58" i="17"/>
  <c r="AB58" i="17"/>
  <c r="AC58" i="17"/>
  <c r="C59" i="17"/>
  <c r="D59" i="17"/>
  <c r="E59" i="17"/>
  <c r="F59" i="17"/>
  <c r="G59" i="17"/>
  <c r="H59" i="17"/>
  <c r="I59" i="17"/>
  <c r="J59" i="17"/>
  <c r="K59" i="17"/>
  <c r="L59" i="17"/>
  <c r="M59" i="17"/>
  <c r="N59" i="17"/>
  <c r="O59" i="17"/>
  <c r="P59" i="17"/>
  <c r="Q59" i="17"/>
  <c r="R59" i="17"/>
  <c r="S59" i="17"/>
  <c r="T59" i="17"/>
  <c r="U59" i="17"/>
  <c r="V59" i="17"/>
  <c r="W59" i="17"/>
  <c r="X59" i="17"/>
  <c r="Y59" i="17"/>
  <c r="Z59" i="17"/>
  <c r="AA59" i="17"/>
  <c r="AB59" i="17"/>
  <c r="AC59" i="17"/>
  <c r="C60" i="17"/>
  <c r="D60" i="17"/>
  <c r="E60" i="17"/>
  <c r="F60" i="17"/>
  <c r="G60" i="17"/>
  <c r="H60" i="17"/>
  <c r="I60" i="17"/>
  <c r="J60" i="17"/>
  <c r="K60" i="17"/>
  <c r="L60" i="17"/>
  <c r="M60" i="17"/>
  <c r="N60" i="17"/>
  <c r="O60" i="17"/>
  <c r="P60" i="17"/>
  <c r="Q60" i="17"/>
  <c r="R60" i="17"/>
  <c r="S60" i="17"/>
  <c r="T60" i="17"/>
  <c r="U60" i="17"/>
  <c r="V60" i="17"/>
  <c r="W60" i="17"/>
  <c r="X60" i="17"/>
  <c r="Y60" i="17"/>
  <c r="Z60" i="17"/>
  <c r="AA60" i="17"/>
  <c r="AB60" i="17"/>
  <c r="AC60" i="17"/>
  <c r="C61" i="17"/>
  <c r="D61" i="17"/>
  <c r="E61" i="17"/>
  <c r="F61" i="17"/>
  <c r="G61" i="17"/>
  <c r="H61" i="17"/>
  <c r="I61" i="17"/>
  <c r="J61" i="17"/>
  <c r="K61" i="17"/>
  <c r="L61" i="17"/>
  <c r="M61" i="17"/>
  <c r="N61" i="17"/>
  <c r="O61" i="17"/>
  <c r="P61" i="17"/>
  <c r="Q61" i="17"/>
  <c r="R61" i="17"/>
  <c r="S61" i="17"/>
  <c r="T61" i="17"/>
  <c r="U61" i="17"/>
  <c r="V61" i="17"/>
  <c r="W61" i="17"/>
  <c r="X61" i="17"/>
  <c r="Y61" i="17"/>
  <c r="Z61" i="17"/>
  <c r="AA61" i="17"/>
  <c r="AB61" i="17"/>
  <c r="AC61" i="17"/>
  <c r="C62" i="17"/>
  <c r="D62" i="17"/>
  <c r="E62" i="17"/>
  <c r="F62" i="17"/>
  <c r="G62" i="17"/>
  <c r="H62" i="17"/>
  <c r="I62" i="17"/>
  <c r="J62" i="17"/>
  <c r="K62" i="17"/>
  <c r="L62" i="17"/>
  <c r="M62" i="17"/>
  <c r="N62" i="17"/>
  <c r="O62" i="17"/>
  <c r="P62" i="17"/>
  <c r="Q62" i="17"/>
  <c r="R62" i="17"/>
  <c r="S62" i="17"/>
  <c r="T62" i="17"/>
  <c r="U62" i="17"/>
  <c r="V62" i="17"/>
  <c r="W62" i="17"/>
  <c r="X62" i="17"/>
  <c r="Y62" i="17"/>
  <c r="Z62" i="17"/>
  <c r="AA62" i="17"/>
  <c r="AB62" i="17"/>
  <c r="AC62" i="17"/>
  <c r="C63" i="17"/>
  <c r="D63" i="17"/>
  <c r="E63" i="17"/>
  <c r="F63" i="17"/>
  <c r="G63" i="17"/>
  <c r="H63" i="17"/>
  <c r="I63" i="17"/>
  <c r="J63" i="17"/>
  <c r="K63" i="17"/>
  <c r="L63" i="17"/>
  <c r="M63" i="17"/>
  <c r="N63" i="17"/>
  <c r="O63" i="17"/>
  <c r="P63" i="17"/>
  <c r="Q63" i="17"/>
  <c r="R63" i="17"/>
  <c r="S63" i="17"/>
  <c r="T63" i="17"/>
  <c r="U63" i="17"/>
  <c r="V63" i="17"/>
  <c r="W63" i="17"/>
  <c r="X63" i="17"/>
  <c r="Y63" i="17"/>
  <c r="Z63" i="17"/>
  <c r="AA63" i="17"/>
  <c r="AB63" i="17"/>
  <c r="AC63" i="17"/>
  <c r="C64" i="17"/>
  <c r="D64" i="17"/>
  <c r="E64" i="17"/>
  <c r="F64" i="17"/>
  <c r="G64" i="17"/>
  <c r="H64" i="17"/>
  <c r="I64" i="17"/>
  <c r="J64" i="17"/>
  <c r="K64" i="17"/>
  <c r="L64" i="17"/>
  <c r="M64" i="17"/>
  <c r="N64" i="17"/>
  <c r="O64" i="17"/>
  <c r="P64" i="17"/>
  <c r="Q64" i="17"/>
  <c r="R64" i="17"/>
  <c r="S64" i="17"/>
  <c r="T64" i="17"/>
  <c r="U64" i="17"/>
  <c r="V64" i="17"/>
  <c r="W64" i="17"/>
  <c r="X64" i="17"/>
  <c r="Y64" i="17"/>
  <c r="Z64" i="17"/>
  <c r="AA64" i="17"/>
  <c r="AB64" i="17"/>
  <c r="AC64" i="17"/>
  <c r="C65" i="17"/>
  <c r="D65" i="17"/>
  <c r="E65" i="17"/>
  <c r="F65" i="17"/>
  <c r="G65" i="17"/>
  <c r="H65" i="17"/>
  <c r="I65" i="17"/>
  <c r="J65" i="17"/>
  <c r="K65" i="17"/>
  <c r="L65" i="17"/>
  <c r="M65" i="17"/>
  <c r="N65" i="17"/>
  <c r="O65" i="17"/>
  <c r="P65" i="17"/>
  <c r="Q65" i="17"/>
  <c r="R65" i="17"/>
  <c r="S65" i="17"/>
  <c r="T65" i="17"/>
  <c r="U65" i="17"/>
  <c r="V65" i="17"/>
  <c r="W65" i="17"/>
  <c r="X65" i="17"/>
  <c r="Y65" i="17"/>
  <c r="Z65" i="17"/>
  <c r="AA65" i="17"/>
  <c r="AB65" i="17"/>
  <c r="AC65" i="17"/>
  <c r="C66" i="17"/>
  <c r="D66" i="17"/>
  <c r="E66" i="17"/>
  <c r="F66" i="17"/>
  <c r="G66" i="17"/>
  <c r="H66" i="17"/>
  <c r="I66" i="17"/>
  <c r="J66" i="17"/>
  <c r="K66" i="17"/>
  <c r="L66" i="17"/>
  <c r="M66" i="17"/>
  <c r="N66" i="17"/>
  <c r="O66" i="17"/>
  <c r="P66" i="17"/>
  <c r="Q66" i="17"/>
  <c r="R66" i="17"/>
  <c r="S66" i="17"/>
  <c r="T66" i="17"/>
  <c r="U66" i="17"/>
  <c r="V66" i="17"/>
  <c r="W66" i="17"/>
  <c r="X66" i="17"/>
  <c r="Y66" i="17"/>
  <c r="Z66" i="17"/>
  <c r="AA66" i="17"/>
  <c r="AB66" i="17"/>
  <c r="AC66" i="17"/>
  <c r="C67" i="17"/>
  <c r="D67" i="17"/>
  <c r="E67" i="17"/>
  <c r="F67" i="17"/>
  <c r="G67" i="17"/>
  <c r="H67" i="17"/>
  <c r="I67" i="17"/>
  <c r="J67" i="17"/>
  <c r="K67" i="17"/>
  <c r="L67" i="17"/>
  <c r="M67" i="17"/>
  <c r="N67" i="17"/>
  <c r="O67" i="17"/>
  <c r="P67" i="17"/>
  <c r="Q67" i="17"/>
  <c r="R67" i="17"/>
  <c r="S67" i="17"/>
  <c r="T67" i="17"/>
  <c r="U67" i="17"/>
  <c r="V67" i="17"/>
  <c r="W67" i="17"/>
  <c r="X67" i="17"/>
  <c r="Y67" i="17"/>
  <c r="Z67" i="17"/>
  <c r="AA67" i="17"/>
  <c r="AB67" i="17"/>
  <c r="AC67" i="17"/>
  <c r="C68" i="17"/>
  <c r="D68" i="17"/>
  <c r="E68" i="17"/>
  <c r="F68" i="17"/>
  <c r="G68" i="17"/>
  <c r="H68" i="17"/>
  <c r="I68" i="17"/>
  <c r="J68" i="17"/>
  <c r="K68" i="17"/>
  <c r="L68" i="17"/>
  <c r="M68" i="17"/>
  <c r="N68" i="17"/>
  <c r="O68" i="17"/>
  <c r="P68" i="17"/>
  <c r="Q68" i="17"/>
  <c r="R68" i="17"/>
  <c r="S68" i="17"/>
  <c r="T68" i="17"/>
  <c r="U68" i="17"/>
  <c r="V68" i="17"/>
  <c r="W68" i="17"/>
  <c r="X68" i="17"/>
  <c r="Y68" i="17"/>
  <c r="Z68" i="17"/>
  <c r="AA68" i="17"/>
  <c r="AB68" i="17"/>
  <c r="AC68" i="17"/>
  <c r="C69" i="17"/>
  <c r="D69" i="17"/>
  <c r="E69" i="17"/>
  <c r="F69" i="17"/>
  <c r="G69" i="17"/>
  <c r="H69" i="17"/>
  <c r="I69" i="17"/>
  <c r="J69" i="17"/>
  <c r="K69" i="17"/>
  <c r="L69" i="17"/>
  <c r="M69" i="17"/>
  <c r="N69" i="17"/>
  <c r="O69" i="17"/>
  <c r="P69" i="17"/>
  <c r="Q69" i="17"/>
  <c r="R69" i="17"/>
  <c r="S69" i="17"/>
  <c r="T69" i="17"/>
  <c r="U69" i="17"/>
  <c r="V69" i="17"/>
  <c r="W69" i="17"/>
  <c r="X69" i="17"/>
  <c r="Y69" i="17"/>
  <c r="Z69" i="17"/>
  <c r="AA69" i="17"/>
  <c r="AB69" i="17"/>
  <c r="AC69" i="17"/>
  <c r="C70" i="17"/>
  <c r="D70" i="17"/>
  <c r="E70" i="17"/>
  <c r="F70" i="17"/>
  <c r="G70" i="17"/>
  <c r="H70" i="17"/>
  <c r="I70" i="17"/>
  <c r="J70" i="17"/>
  <c r="K70" i="17"/>
  <c r="L70" i="17"/>
  <c r="M70" i="17"/>
  <c r="N70" i="17"/>
  <c r="O70" i="17"/>
  <c r="P70" i="17"/>
  <c r="Q70" i="17"/>
  <c r="R70" i="17"/>
  <c r="S70" i="17"/>
  <c r="T70" i="17"/>
  <c r="U70" i="17"/>
  <c r="V70" i="17"/>
  <c r="W70" i="17"/>
  <c r="X70" i="17"/>
  <c r="Y70" i="17"/>
  <c r="Z70" i="17"/>
  <c r="AA70" i="17"/>
  <c r="AB70" i="17"/>
  <c r="AC70" i="17"/>
  <c r="C71" i="17"/>
  <c r="D71" i="17"/>
  <c r="E71" i="17"/>
  <c r="F71" i="17"/>
  <c r="G71" i="17"/>
  <c r="H71" i="17"/>
  <c r="I71" i="17"/>
  <c r="J71" i="17"/>
  <c r="K71" i="17"/>
  <c r="L71" i="17"/>
  <c r="M71" i="17"/>
  <c r="N71" i="17"/>
  <c r="O71" i="17"/>
  <c r="P71" i="17"/>
  <c r="Q71" i="17"/>
  <c r="R71" i="17"/>
  <c r="S71" i="17"/>
  <c r="T71" i="17"/>
  <c r="U71" i="17"/>
  <c r="V71" i="17"/>
  <c r="W71" i="17"/>
  <c r="X71" i="17"/>
  <c r="Y71" i="17"/>
  <c r="Z71" i="17"/>
  <c r="AA71" i="17"/>
  <c r="AB71" i="17"/>
  <c r="AC71" i="17"/>
  <c r="C72" i="17"/>
  <c r="D72" i="17"/>
  <c r="E72" i="17"/>
  <c r="F72" i="17"/>
  <c r="G72" i="17"/>
  <c r="H72" i="17"/>
  <c r="I72" i="17"/>
  <c r="J72" i="17"/>
  <c r="K72" i="17"/>
  <c r="L72" i="17"/>
  <c r="M72" i="17"/>
  <c r="N72" i="17"/>
  <c r="O72" i="17"/>
  <c r="P72" i="17"/>
  <c r="Q72" i="17"/>
  <c r="R72" i="17"/>
  <c r="S72" i="17"/>
  <c r="T72" i="17"/>
  <c r="U72" i="17"/>
  <c r="V72" i="17"/>
  <c r="W72" i="17"/>
  <c r="X72" i="17"/>
  <c r="Y72" i="17"/>
  <c r="Z72" i="17"/>
  <c r="AA72" i="17"/>
  <c r="AB72" i="17"/>
  <c r="AC72" i="17"/>
  <c r="C73" i="17"/>
  <c r="D73" i="17"/>
  <c r="E73" i="17"/>
  <c r="F73" i="17"/>
  <c r="G73" i="17"/>
  <c r="H73" i="17"/>
  <c r="I73" i="17"/>
  <c r="J73" i="17"/>
  <c r="K73" i="17"/>
  <c r="L73" i="17"/>
  <c r="M73" i="17"/>
  <c r="N73" i="17"/>
  <c r="O73" i="17"/>
  <c r="P73" i="17"/>
  <c r="Q73" i="17"/>
  <c r="R73" i="17"/>
  <c r="S73" i="17"/>
  <c r="T73" i="17"/>
  <c r="U73" i="17"/>
  <c r="V73" i="17"/>
  <c r="W73" i="17"/>
  <c r="X73" i="17"/>
  <c r="Y73" i="17"/>
  <c r="Z73" i="17"/>
  <c r="AA73" i="17"/>
  <c r="AB73" i="17"/>
  <c r="AC73" i="17"/>
  <c r="C74" i="17"/>
  <c r="D74" i="17"/>
  <c r="E74" i="17"/>
  <c r="F74" i="17"/>
  <c r="G74" i="17"/>
  <c r="H74" i="17"/>
  <c r="I74" i="17"/>
  <c r="J74" i="17"/>
  <c r="K74" i="17"/>
  <c r="L74" i="17"/>
  <c r="M74" i="17"/>
  <c r="N74" i="17"/>
  <c r="O74" i="17"/>
  <c r="P74" i="17"/>
  <c r="Q74" i="17"/>
  <c r="R74" i="17"/>
  <c r="S74" i="17"/>
  <c r="T74" i="17"/>
  <c r="U74" i="17"/>
  <c r="V74" i="17"/>
  <c r="W74" i="17"/>
  <c r="X74" i="17"/>
  <c r="Y74" i="17"/>
  <c r="Z74" i="17"/>
  <c r="AA74" i="17"/>
  <c r="AB74" i="17"/>
  <c r="AC74" i="17"/>
  <c r="C75" i="17"/>
  <c r="D75" i="17"/>
  <c r="E75" i="17"/>
  <c r="F75" i="17"/>
  <c r="G75" i="17"/>
  <c r="H75" i="17"/>
  <c r="I75" i="17"/>
  <c r="J75" i="17"/>
  <c r="K75" i="17"/>
  <c r="L75" i="17"/>
  <c r="M75" i="17"/>
  <c r="N75" i="17"/>
  <c r="O75" i="17"/>
  <c r="P75" i="17"/>
  <c r="Q75" i="17"/>
  <c r="R75" i="17"/>
  <c r="S75" i="17"/>
  <c r="T75" i="17"/>
  <c r="U75" i="17"/>
  <c r="V75" i="17"/>
  <c r="W75" i="17"/>
  <c r="X75" i="17"/>
  <c r="Y75" i="17"/>
  <c r="Z75" i="17"/>
  <c r="AA75" i="17"/>
  <c r="AB75" i="17"/>
  <c r="AC75" i="17"/>
  <c r="C76" i="17"/>
  <c r="D76" i="17"/>
  <c r="E76" i="17"/>
  <c r="F76" i="17"/>
  <c r="G76" i="17"/>
  <c r="H76" i="17"/>
  <c r="I76" i="17"/>
  <c r="J76" i="17"/>
  <c r="K76" i="17"/>
  <c r="L76" i="17"/>
  <c r="M76" i="17"/>
  <c r="N76" i="17"/>
  <c r="O76" i="17"/>
  <c r="P76" i="17"/>
  <c r="Q76" i="17"/>
  <c r="R76" i="17"/>
  <c r="S76" i="17"/>
  <c r="T76" i="17"/>
  <c r="U76" i="17"/>
  <c r="V76" i="17"/>
  <c r="W76" i="17"/>
  <c r="X76" i="17"/>
  <c r="Y76" i="17"/>
  <c r="Z76" i="17"/>
  <c r="AA76" i="17"/>
  <c r="AB76" i="17"/>
  <c r="AC76" i="17"/>
  <c r="C77" i="17"/>
  <c r="D77" i="17"/>
  <c r="E77" i="17"/>
  <c r="F77" i="17"/>
  <c r="G77" i="17"/>
  <c r="H77" i="17"/>
  <c r="I77" i="17"/>
  <c r="J77" i="17"/>
  <c r="K77" i="17"/>
  <c r="L77" i="17"/>
  <c r="M77" i="17"/>
  <c r="N77" i="17"/>
  <c r="O77" i="17"/>
  <c r="P77" i="17"/>
  <c r="Q77" i="17"/>
  <c r="R77" i="17"/>
  <c r="S77" i="17"/>
  <c r="T77" i="17"/>
  <c r="U77" i="17"/>
  <c r="V77" i="17"/>
  <c r="W77" i="17"/>
  <c r="X77" i="17"/>
  <c r="Y77" i="17"/>
  <c r="Z77" i="17"/>
  <c r="AA77" i="17"/>
  <c r="AB77" i="17"/>
  <c r="AC77" i="17"/>
  <c r="C78" i="17"/>
  <c r="D78" i="17"/>
  <c r="E78" i="17"/>
  <c r="F78" i="17"/>
  <c r="G78" i="17"/>
  <c r="H78" i="17"/>
  <c r="I78" i="17"/>
  <c r="J78" i="17"/>
  <c r="K78" i="17"/>
  <c r="L78" i="17"/>
  <c r="M78" i="17"/>
  <c r="N78" i="17"/>
  <c r="O78" i="17"/>
  <c r="P78" i="17"/>
  <c r="Q78" i="17"/>
  <c r="R78" i="17"/>
  <c r="S78" i="17"/>
  <c r="T78" i="17"/>
  <c r="U78" i="17"/>
  <c r="V78" i="17"/>
  <c r="W78" i="17"/>
  <c r="X78" i="17"/>
  <c r="Y78" i="17"/>
  <c r="Z78" i="17"/>
  <c r="AA78" i="17"/>
  <c r="AB78" i="17"/>
  <c r="AC78" i="17"/>
  <c r="C79" i="17"/>
  <c r="D79" i="17"/>
  <c r="E79" i="17"/>
  <c r="F79" i="17"/>
  <c r="G79" i="17"/>
  <c r="H79" i="17"/>
  <c r="I79" i="17"/>
  <c r="J79" i="17"/>
  <c r="K79" i="17"/>
  <c r="L79" i="17"/>
  <c r="M79" i="17"/>
  <c r="N79" i="17"/>
  <c r="O79" i="17"/>
  <c r="P79" i="17"/>
  <c r="Q79" i="17"/>
  <c r="R79" i="17"/>
  <c r="S79" i="17"/>
  <c r="T79" i="17"/>
  <c r="U79" i="17"/>
  <c r="V79" i="17"/>
  <c r="W79" i="17"/>
  <c r="X79" i="17"/>
  <c r="Y79" i="17"/>
  <c r="Z79" i="17"/>
  <c r="AA79" i="17"/>
  <c r="AB79" i="17"/>
  <c r="AC79" i="17"/>
  <c r="C80" i="17"/>
  <c r="D80" i="17"/>
  <c r="E80" i="17"/>
  <c r="F80" i="17"/>
  <c r="G80" i="17"/>
  <c r="H80" i="17"/>
  <c r="I80" i="17"/>
  <c r="J80" i="17"/>
  <c r="K80" i="17"/>
  <c r="L80" i="17"/>
  <c r="M80" i="17"/>
  <c r="N80" i="17"/>
  <c r="O80" i="17"/>
  <c r="P80" i="17"/>
  <c r="Q80" i="17"/>
  <c r="R80" i="17"/>
  <c r="S80" i="17"/>
  <c r="T80" i="17"/>
  <c r="U80" i="17"/>
  <c r="V80" i="17"/>
  <c r="W80" i="17"/>
  <c r="X80" i="17"/>
  <c r="Y80" i="17"/>
  <c r="Z80" i="17"/>
  <c r="AA80" i="17"/>
  <c r="AB80" i="17"/>
  <c r="AC80" i="17"/>
  <c r="C81" i="17"/>
  <c r="D81" i="17"/>
  <c r="E81" i="17"/>
  <c r="F81" i="17"/>
  <c r="G81" i="17"/>
  <c r="H81" i="17"/>
  <c r="I81" i="17"/>
  <c r="J81" i="17"/>
  <c r="K81" i="17"/>
  <c r="L81" i="17"/>
  <c r="M81" i="17"/>
  <c r="N81" i="17"/>
  <c r="O81" i="17"/>
  <c r="P81" i="17"/>
  <c r="Q81" i="17"/>
  <c r="R81" i="17"/>
  <c r="S81" i="17"/>
  <c r="T81" i="17"/>
  <c r="U81" i="17"/>
  <c r="V81" i="17"/>
  <c r="W81" i="17"/>
  <c r="X81" i="17"/>
  <c r="Y81" i="17"/>
  <c r="Z81" i="17"/>
  <c r="AA81" i="17"/>
  <c r="AB81" i="17"/>
  <c r="AC81" i="17"/>
  <c r="C82" i="17"/>
  <c r="D82" i="17"/>
  <c r="E82" i="17"/>
  <c r="F82" i="17"/>
  <c r="G82" i="17"/>
  <c r="H82" i="17"/>
  <c r="I82" i="17"/>
  <c r="J82" i="17"/>
  <c r="K82" i="17"/>
  <c r="L82" i="17"/>
  <c r="M82" i="17"/>
  <c r="N82" i="17"/>
  <c r="O82" i="17"/>
  <c r="P82" i="17"/>
  <c r="Q82" i="17"/>
  <c r="R82" i="17"/>
  <c r="S82" i="17"/>
  <c r="T82" i="17"/>
  <c r="U82" i="17"/>
  <c r="V82" i="17"/>
  <c r="W82" i="17"/>
  <c r="X82" i="17"/>
  <c r="Y82" i="17"/>
  <c r="Z82" i="17"/>
  <c r="AA82" i="17"/>
  <c r="AB82" i="17"/>
  <c r="AC82" i="17"/>
  <c r="C83" i="17"/>
  <c r="D83" i="17"/>
  <c r="E83" i="17"/>
  <c r="F83" i="17"/>
  <c r="G83" i="17"/>
  <c r="H83" i="17"/>
  <c r="I83" i="17"/>
  <c r="J83" i="17"/>
  <c r="K83" i="17"/>
  <c r="L83" i="17"/>
  <c r="M83" i="17"/>
  <c r="N83" i="17"/>
  <c r="O83" i="17"/>
  <c r="P83" i="17"/>
  <c r="Q83" i="17"/>
  <c r="R83" i="17"/>
  <c r="S83" i="17"/>
  <c r="T83" i="17"/>
  <c r="U83" i="17"/>
  <c r="V83" i="17"/>
  <c r="W83" i="17"/>
  <c r="X83" i="17"/>
  <c r="Y83" i="17"/>
  <c r="Z83" i="17"/>
  <c r="AA83" i="17"/>
  <c r="AB83" i="17"/>
  <c r="AC8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3" i="17"/>
  <c r="C1" i="16"/>
  <c r="D10" i="16"/>
  <c r="O27" i="1" a="1"/>
  <c r="L26" i="1" a="1"/>
  <c r="O21" i="1" a="1"/>
  <c r="K15" i="1" a="1"/>
  <c r="P25" i="1" a="1"/>
  <c r="O13" i="1" a="1"/>
  <c r="K24" i="1" a="1"/>
  <c r="M29" i="1" a="1"/>
  <c r="O29" i="1" a="1"/>
  <c r="M23" i="1" a="1"/>
  <c r="P16" i="1" a="1"/>
  <c r="M8" i="1" a="1"/>
  <c r="K23" i="1" a="1"/>
  <c r="O32" i="1" a="1"/>
  <c r="K31" i="1" a="1"/>
  <c r="M31" i="1" a="1"/>
  <c r="K25" i="1" a="1"/>
  <c r="N18" i="1" a="1"/>
  <c r="P12" i="1" a="1"/>
  <c r="M27" i="1" a="1"/>
  <c r="K11" i="1" a="1"/>
  <c r="P32" i="1" a="1"/>
  <c r="K33" i="1" a="1"/>
  <c r="P26" i="1" a="1"/>
  <c r="L20" i="1" a="1"/>
  <c r="K17" i="1" a="1"/>
  <c r="O31" i="1" a="1"/>
  <c r="M33" i="1" a="1"/>
  <c r="L7" i="1" a="1"/>
  <c r="N7" i="1" a="1"/>
  <c r="N28" i="1" a="1"/>
  <c r="O23" i="1" a="1"/>
  <c r="N26" i="1" a="1"/>
  <c r="N9" i="1" a="1"/>
  <c r="L11" i="1" a="1"/>
  <c r="M12" i="1" a="1"/>
  <c r="O12" i="1" a="1"/>
  <c r="L30" i="1" a="1"/>
  <c r="M25" i="1" a="1"/>
  <c r="O30" i="1" a="1"/>
  <c r="O18" i="1" a="1"/>
  <c r="K14" i="1" a="1"/>
  <c r="M14" i="1" a="1"/>
  <c r="O33" i="1" a="1"/>
  <c r="K27" i="1" a="1"/>
  <c r="K22" i="1" a="1"/>
  <c r="P13" i="1" a="1"/>
  <c r="P15" i="1" a="1"/>
  <c r="K16" i="1" a="1"/>
  <c r="K8" i="1" a="1"/>
  <c r="P28" i="1" a="1"/>
  <c r="N8" i="1" a="1"/>
  <c r="L23" i="1" a="1"/>
  <c r="N17" i="1" a="1"/>
  <c r="P17" i="1" a="1"/>
  <c r="P9" i="1" a="1"/>
  <c r="N30" i="1" a="1"/>
  <c r="L17" i="1" a="1"/>
  <c r="N27" i="1" a="1"/>
  <c r="L19" i="1" a="1"/>
  <c r="N19" i="1" a="1"/>
  <c r="N11" i="1" a="1"/>
  <c r="L32" i="1" a="1"/>
  <c r="O26" i="1" a="1"/>
  <c r="P31" i="1" a="1"/>
  <c r="L13" i="1" a="1"/>
  <c r="M24" i="1" a="1"/>
  <c r="N20" i="1" a="1"/>
  <c r="P10" i="1" a="1"/>
  <c r="K26" i="1" a="1"/>
  <c r="M26" i="1" a="1"/>
  <c r="M18" i="1" a="1"/>
  <c r="L29" i="1" a="1"/>
  <c r="O8" i="1" a="1"/>
  <c r="K10" i="1" a="1"/>
  <c r="L31" i="1" a="1"/>
  <c r="L33" i="1" a="1"/>
  <c r="O14" i="1" a="1"/>
  <c r="N12" i="1" a="1"/>
  <c r="O28" i="1" a="1"/>
  <c r="M15" i="1" a="1"/>
  <c r="O15" i="1" a="1"/>
  <c r="O9" i="1" a="1"/>
  <c r="N25" i="1" a="1"/>
  <c r="O19" i="1" a="1"/>
  <c r="M17" i="1" a="1"/>
  <c r="M11" i="1" a="1"/>
  <c r="K32" i="1" a="1"/>
  <c r="N15" i="1" a="1"/>
  <c r="M19" i="1" a="1"/>
  <c r="P33" i="1" a="1"/>
  <c r="M16" i="1" a="1"/>
  <c r="P20" i="1" a="1"/>
  <c r="P14" i="1" a="1"/>
  <c r="O25" i="1" a="1"/>
  <c r="L15" i="1" a="1"/>
  <c r="N22" i="1" a="1"/>
  <c r="N16" i="1" a="1"/>
  <c r="K30" i="1" a="1"/>
  <c r="M10" i="1" a="1"/>
  <c r="N24" i="1" a="1"/>
  <c r="M13" i="1" a="1"/>
  <c r="M20" i="1" a="1"/>
  <c r="L21" i="1" a="1"/>
  <c r="P30" i="1" a="1"/>
  <c r="O10" i="1" a="1"/>
  <c r="O16" i="1" a="1"/>
  <c r="P18" i="1" a="1"/>
  <c r="L9" i="1" a="1"/>
  <c r="P27" i="1" a="1"/>
  <c r="K28" i="1" a="1"/>
  <c r="K20" i="1" a="1"/>
  <c r="N33" i="1" a="1"/>
  <c r="N13" i="1" a="1"/>
  <c r="P23" i="1" a="1"/>
  <c r="K7" i="1" a="1"/>
  <c r="N29" i="1" a="1"/>
  <c r="P29" i="1" a="1"/>
  <c r="P21" i="1" a="1"/>
  <c r="K18" i="1" a="1"/>
  <c r="L27" i="1" a="1"/>
  <c r="L28" i="1" a="1"/>
  <c r="P8" i="1" a="1"/>
  <c r="N31" i="1" a="1"/>
  <c r="N23" i="1" a="1"/>
  <c r="P24" i="1" a="1"/>
  <c r="M9" i="1" a="1"/>
  <c r="M32" i="1" a="1"/>
  <c r="N10" i="1" a="1"/>
  <c r="M7" i="1" a="1"/>
  <c r="L25" i="1" a="1"/>
  <c r="O7" i="1" a="1"/>
  <c r="M22" i="1" a="1"/>
  <c r="L12" i="1" a="1"/>
  <c r="K9" i="1" a="1"/>
  <c r="P11" i="1" a="1"/>
  <c r="L10" i="1" a="1"/>
  <c r="L14" i="1" a="1"/>
  <c r="M30" i="1" a="1"/>
  <c r="K29" i="1" a="1"/>
  <c r="O17" i="1" a="1"/>
  <c r="P7" i="1" a="1"/>
  <c r="M28" i="1" a="1"/>
  <c r="K19" i="1" a="1"/>
  <c r="K13" i="1" a="1"/>
  <c r="M21" i="1" a="1"/>
  <c r="N32" i="1" a="1"/>
  <c r="K21" i="1" a="1"/>
  <c r="L8" i="1" a="1"/>
  <c r="O20" i="1" a="1"/>
  <c r="P22" i="1" a="1"/>
  <c r="O11" i="1" a="1"/>
  <c r="K12" i="1" a="1"/>
  <c r="L24" i="1" a="1"/>
  <c r="L18" i="1" a="1"/>
  <c r="N21" i="1" a="1"/>
  <c r="P19" i="1" a="1"/>
  <c r="O22" i="1" a="1"/>
  <c r="L16" i="1" a="1"/>
  <c r="N14" i="1" a="1"/>
  <c r="O24" i="1" a="1"/>
  <c r="L22" i="1" a="1"/>
  <c r="L11" i="1" l="1"/>
  <c r="M33" i="1"/>
  <c r="K11" i="1"/>
  <c r="O32" i="1"/>
  <c r="K24" i="1"/>
  <c r="P19" i="1"/>
  <c r="M10" i="1"/>
  <c r="L15" i="1"/>
  <c r="N32" i="1"/>
  <c r="M28" i="1"/>
  <c r="W27" i="1" s="1"/>
  <c r="O19" i="1"/>
  <c r="L10" i="1"/>
  <c r="O14" i="1"/>
  <c r="Y13" i="1" s="1"/>
  <c r="M32" i="1"/>
  <c r="W31" i="1" s="1"/>
  <c r="L28" i="1"/>
  <c r="P23" i="1"/>
  <c r="Z22" i="1" s="1"/>
  <c r="K10" i="1"/>
  <c r="U9" i="1" s="1"/>
  <c r="P18" i="1"/>
  <c r="N14" i="1"/>
  <c r="P31" i="1"/>
  <c r="N27" i="1"/>
  <c r="X26" i="1" s="1"/>
  <c r="L23" i="1"/>
  <c r="P13" i="1"/>
  <c r="O18" i="1"/>
  <c r="N9" i="1"/>
  <c r="O31" i="1"/>
  <c r="M27" i="1"/>
  <c r="K23" i="1"/>
  <c r="O13" i="1"/>
  <c r="M20" i="1"/>
  <c r="K12" i="1"/>
  <c r="U11" i="1" s="1"/>
  <c r="O20" i="1"/>
  <c r="M16" i="1"/>
  <c r="N15" i="1"/>
  <c r="K29" i="1"/>
  <c r="M15" i="1"/>
  <c r="M22" i="1"/>
  <c r="M9" i="1"/>
  <c r="W8" i="1" s="1"/>
  <c r="L27" i="1"/>
  <c r="V26" i="1" s="1"/>
  <c r="N13" i="1"/>
  <c r="O8" i="1"/>
  <c r="L22" i="1"/>
  <c r="P30" i="1"/>
  <c r="O26" i="1"/>
  <c r="L17" i="1"/>
  <c r="N8" i="1"/>
  <c r="X7" i="1" s="1"/>
  <c r="K22" i="1"/>
  <c r="O30" i="1"/>
  <c r="N26" i="1"/>
  <c r="K17" i="1"/>
  <c r="P12" i="1"/>
  <c r="M8" i="1"/>
  <c r="P25" i="1"/>
  <c r="N21" i="1"/>
  <c r="K30" i="1"/>
  <c r="O25" i="1"/>
  <c r="M21" i="1"/>
  <c r="P7" i="1"/>
  <c r="N25" i="1"/>
  <c r="P11" i="1"/>
  <c r="O7" i="1"/>
  <c r="P24" i="1"/>
  <c r="K18" i="1"/>
  <c r="U17" i="1" s="1"/>
  <c r="N33" i="1"/>
  <c r="X32" i="1" s="1"/>
  <c r="L29" i="1"/>
  <c r="N20" i="1"/>
  <c r="L16" i="1"/>
  <c r="V15" i="1" s="1"/>
  <c r="L32" i="1"/>
  <c r="N30" i="1"/>
  <c r="X29" i="1" s="1"/>
  <c r="P28" i="1"/>
  <c r="Z27" i="1" s="1"/>
  <c r="K27" i="1"/>
  <c r="M25" i="1"/>
  <c r="O23" i="1"/>
  <c r="L20" i="1"/>
  <c r="N18" i="1"/>
  <c r="P16" i="1"/>
  <c r="K15" i="1"/>
  <c r="M13" i="1"/>
  <c r="O11" i="1"/>
  <c r="L8" i="1"/>
  <c r="V7" i="1" s="1"/>
  <c r="P33" i="1"/>
  <c r="Z32" i="1" s="1"/>
  <c r="K32" i="1"/>
  <c r="U31" i="1" s="1"/>
  <c r="M30" i="1"/>
  <c r="W29" i="1" s="1"/>
  <c r="O28" i="1"/>
  <c r="Y27" i="1" s="1"/>
  <c r="L25" i="1"/>
  <c r="N23" i="1"/>
  <c r="X22" i="1" s="1"/>
  <c r="P21" i="1"/>
  <c r="K20" i="1"/>
  <c r="M18" i="1"/>
  <c r="O16" i="1"/>
  <c r="L13" i="1"/>
  <c r="N11" i="1"/>
  <c r="P9" i="1"/>
  <c r="K8" i="1"/>
  <c r="O33" i="1"/>
  <c r="L30" i="1"/>
  <c r="N28" i="1"/>
  <c r="P26" i="1"/>
  <c r="K25" i="1"/>
  <c r="M23" i="1"/>
  <c r="O21" i="1"/>
  <c r="L18" i="1"/>
  <c r="N16" i="1"/>
  <c r="P14" i="1"/>
  <c r="K13" i="1"/>
  <c r="M11" i="1"/>
  <c r="O9" i="1"/>
  <c r="K9" i="1"/>
  <c r="L33" i="1"/>
  <c r="N31" i="1"/>
  <c r="P29" i="1"/>
  <c r="K28" i="1"/>
  <c r="M26" i="1"/>
  <c r="O24" i="1"/>
  <c r="Y23" i="1" s="1"/>
  <c r="L21" i="1"/>
  <c r="V20" i="1" s="1"/>
  <c r="N19" i="1"/>
  <c r="X18" i="1" s="1"/>
  <c r="P17" i="1"/>
  <c r="Z16" i="1" s="1"/>
  <c r="K16" i="1"/>
  <c r="M14" i="1"/>
  <c r="O12" i="1"/>
  <c r="N7" i="1"/>
  <c r="K33" i="1"/>
  <c r="M31" i="1"/>
  <c r="O29" i="1"/>
  <c r="L26" i="1"/>
  <c r="N24" i="1"/>
  <c r="P22" i="1"/>
  <c r="K21" i="1"/>
  <c r="M19" i="1"/>
  <c r="O17" i="1"/>
  <c r="L14" i="1"/>
  <c r="N12" i="1"/>
  <c r="M7" i="1"/>
  <c r="L31" i="1"/>
  <c r="N29" i="1"/>
  <c r="X28" i="1" s="1"/>
  <c r="P27" i="1"/>
  <c r="Z26" i="1" s="1"/>
  <c r="K26" i="1"/>
  <c r="U25" i="1" s="1"/>
  <c r="M24" i="1"/>
  <c r="W23" i="1" s="1"/>
  <c r="O22" i="1"/>
  <c r="Y21" i="1" s="1"/>
  <c r="L19" i="1"/>
  <c r="V18" i="1" s="1"/>
  <c r="N17" i="1"/>
  <c r="X16" i="1" s="1"/>
  <c r="P15" i="1"/>
  <c r="Z14" i="1" s="1"/>
  <c r="K14" i="1"/>
  <c r="M12" i="1"/>
  <c r="L7" i="1"/>
  <c r="P32" i="1"/>
  <c r="K31" i="1"/>
  <c r="M29" i="1"/>
  <c r="O27" i="1"/>
  <c r="L24" i="1"/>
  <c r="N22" i="1"/>
  <c r="P20" i="1"/>
  <c r="K19" i="1"/>
  <c r="M17" i="1"/>
  <c r="O15" i="1"/>
  <c r="L12" i="1"/>
  <c r="V11" i="1" s="1"/>
  <c r="N10" i="1"/>
  <c r="X9" i="1" s="1"/>
  <c r="P8" i="1"/>
  <c r="K7" i="1"/>
  <c r="L9" i="1"/>
  <c r="P10" i="1"/>
  <c r="O10" i="1"/>
  <c r="Y9" i="1" s="1"/>
  <c r="T6" i="1"/>
  <c r="J2" i="16"/>
  <c r="J6" i="1"/>
  <c r="M3" i="1"/>
  <c r="W3" i="1" s="1"/>
  <c r="K6" i="1" a="1"/>
  <c r="Y15" i="1" l="1"/>
  <c r="Y25" i="1"/>
  <c r="V31" i="1"/>
  <c r="V24" i="1"/>
  <c r="X24" i="1"/>
  <c r="X21" i="1"/>
  <c r="V8" i="1"/>
  <c r="W20" i="1"/>
  <c r="U12" i="1"/>
  <c r="Z19" i="1"/>
  <c r="Y29" i="1"/>
  <c r="Y11" i="1"/>
  <c r="W24" i="1"/>
  <c r="Y17" i="1"/>
  <c r="W11" i="1"/>
  <c r="V29" i="1"/>
  <c r="W13" i="1"/>
  <c r="Y32" i="1"/>
  <c r="Z12" i="1"/>
  <c r="V22" i="1"/>
  <c r="Z20" i="1"/>
  <c r="Z30" i="1"/>
  <c r="V28" i="1"/>
  <c r="U19" i="1"/>
  <c r="V12" i="1"/>
  <c r="X10" i="1"/>
  <c r="W17" i="1"/>
  <c r="W10" i="1"/>
  <c r="Z7" i="1"/>
  <c r="W21" i="1"/>
  <c r="Y31" i="1"/>
  <c r="Y7" i="1"/>
  <c r="Z29" i="1"/>
  <c r="Q7" i="1"/>
  <c r="X13" i="1"/>
  <c r="Z8" i="1"/>
  <c r="V16" i="1"/>
  <c r="X12" i="1"/>
  <c r="W16" i="1"/>
  <c r="U23" i="1"/>
  <c r="Q22" i="1"/>
  <c r="U21" i="1"/>
  <c r="V21" i="1"/>
  <c r="W25" i="1"/>
  <c r="Q14" i="1"/>
  <c r="U13" i="1"/>
  <c r="Q27" i="1"/>
  <c r="U26" i="1"/>
  <c r="X30" i="1"/>
  <c r="V32" i="1"/>
  <c r="X11" i="1"/>
  <c r="W14" i="1"/>
  <c r="Y14" i="1"/>
  <c r="Y8" i="1"/>
  <c r="Y18" i="1"/>
  <c r="Y16" i="1"/>
  <c r="X14" i="1"/>
  <c r="U18" i="1"/>
  <c r="W18" i="1"/>
  <c r="W15" i="1"/>
  <c r="Y19" i="1"/>
  <c r="Z21" i="1"/>
  <c r="X23" i="1"/>
  <c r="Z18" i="1"/>
  <c r="V25" i="1"/>
  <c r="Y20" i="1"/>
  <c r="Z24" i="1"/>
  <c r="Y12" i="1"/>
  <c r="W28" i="1"/>
  <c r="W7" i="1"/>
  <c r="Z25" i="1"/>
  <c r="Y30" i="1"/>
  <c r="W32" i="1"/>
  <c r="Q16" i="1"/>
  <c r="U15" i="1"/>
  <c r="Q8" i="1"/>
  <c r="U7" i="1"/>
  <c r="X19" i="1"/>
  <c r="Z17" i="1"/>
  <c r="Z9" i="1"/>
  <c r="U27" i="1"/>
  <c r="Z28" i="1"/>
  <c r="V27" i="1"/>
  <c r="V30" i="1"/>
  <c r="Z23" i="1"/>
  <c r="U8" i="1"/>
  <c r="Z10" i="1"/>
  <c r="V9" i="1"/>
  <c r="V13" i="1"/>
  <c r="U28" i="1"/>
  <c r="X31" i="1"/>
  <c r="U20" i="1"/>
  <c r="Z13" i="1"/>
  <c r="Y24" i="1"/>
  <c r="V14" i="1"/>
  <c r="X15" i="1"/>
  <c r="Y10" i="1"/>
  <c r="U29" i="1"/>
  <c r="W9" i="1"/>
  <c r="V23" i="1"/>
  <c r="V17" i="1"/>
  <c r="W12" i="1"/>
  <c r="X20" i="1"/>
  <c r="W19" i="1"/>
  <c r="Y26" i="1"/>
  <c r="U14" i="1"/>
  <c r="Y28" i="1"/>
  <c r="W22" i="1"/>
  <c r="Z15" i="1"/>
  <c r="U22" i="1"/>
  <c r="U30" i="1"/>
  <c r="W30" i="1"/>
  <c r="U24" i="1"/>
  <c r="X17" i="1"/>
  <c r="Z11" i="1"/>
  <c r="W26" i="1"/>
  <c r="U10" i="1"/>
  <c r="Z31" i="1"/>
  <c r="U32" i="1"/>
  <c r="V19" i="1"/>
  <c r="U16" i="1"/>
  <c r="X27" i="1"/>
  <c r="Y22" i="1"/>
  <c r="X25" i="1"/>
  <c r="X8" i="1"/>
  <c r="V10" i="1"/>
  <c r="Q20" i="1"/>
  <c r="Q32" i="1"/>
  <c r="Q19" i="1"/>
  <c r="Q23" i="1"/>
  <c r="Q26" i="1"/>
  <c r="Q28" i="1"/>
  <c r="Q29" i="1"/>
  <c r="Q12" i="1"/>
  <c r="Q31" i="1"/>
  <c r="Q25" i="1"/>
  <c r="Q11" i="1"/>
  <c r="Q10" i="1"/>
  <c r="Q18" i="1"/>
  <c r="Q21" i="1"/>
  <c r="Q24" i="1"/>
  <c r="Q17" i="1"/>
  <c r="Q9" i="1"/>
  <c r="Q13" i="1"/>
  <c r="Q30" i="1"/>
  <c r="Q15" i="1"/>
  <c r="Q33" i="1"/>
  <c r="K6" i="1"/>
  <c r="U6" i="1" s="1"/>
  <c r="J3" i="16"/>
  <c r="L6" i="1" a="1"/>
  <c r="AA14" i="1" l="1"/>
  <c r="AA22" i="1"/>
  <c r="AA18" i="1"/>
  <c r="AA27" i="1"/>
  <c r="AA7" i="1"/>
  <c r="AA28" i="1"/>
  <c r="AA30" i="1"/>
  <c r="AA11" i="1"/>
  <c r="AA24" i="1"/>
  <c r="AA25" i="1"/>
  <c r="AA31" i="1"/>
  <c r="AA19" i="1"/>
  <c r="AA32" i="1"/>
  <c r="AA15" i="1"/>
  <c r="AA29" i="1"/>
  <c r="AA12" i="1"/>
  <c r="AA26" i="1"/>
  <c r="AA16" i="1"/>
  <c r="AA20" i="1"/>
  <c r="AA9" i="1"/>
  <c r="AA8" i="1"/>
  <c r="AA23" i="1"/>
  <c r="AA13" i="1"/>
  <c r="AA17" i="1"/>
  <c r="AA10" i="1"/>
  <c r="AA21" i="1"/>
  <c r="L6" i="1"/>
  <c r="V6" i="1" s="1"/>
  <c r="J4" i="16"/>
  <c r="M6" i="1" a="1"/>
  <c r="M6" i="1" l="1"/>
  <c r="J5" i="16"/>
  <c r="N6" i="1" a="1"/>
  <c r="W6" i="1" l="1"/>
  <c r="N6" i="1"/>
  <c r="X6" i="1" s="1"/>
  <c r="J6" i="16"/>
  <c r="O6" i="1" a="1"/>
  <c r="O6" i="1" l="1"/>
  <c r="Y6" i="1" s="1"/>
  <c r="J7" i="16"/>
  <c r="P6" i="1" a="1"/>
  <c r="P6" i="1" l="1"/>
  <c r="Z6" i="1" s="1"/>
  <c r="Q6" i="1" l="1"/>
  <c r="AA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<sst xmlns="http://schemas.openxmlformats.org/spreadsheetml/2006/main" count="1114" uniqueCount="132">
  <si>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</si>
  <si>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</si>
  <si>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</si>
  <si>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</si>
  <si>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</si>
  <si>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</si>
  <si>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</si>
  <si>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</si>
  <si>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</si>
  <si>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</si>
  <si>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</si>
  <si>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</si>
  <si>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</si>
  <si>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</si>
  <si>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</si>
  <si>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</si>
  <si>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</si>
  <si>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</si>
  <si>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</si>
  <si>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</si>
  <si>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</si>
  <si>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</si>
  <si>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</si>
  <si>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</si>
  <si>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</si>
  <si>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</si>
  <si>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</si>
  <si>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</si>
  <si>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</si>
  <si>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</si>
  <si>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</si>
  <si>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</si>
  <si>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</si>
  <si>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</si>
  <si>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</si>
  <si>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</si>
  <si>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</si>
  <si>
    <t>Supply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</si>
  <si>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</si>
  <si>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</si>
  <si>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</si>
  <si>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</si>
  <si>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</si>
  <si>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</si>
  <si>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</si>
  <si>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</si>
  <si>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</si>
  <si>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</si>
  <si>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</si>
  <si>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Texas</t>
  </si>
  <si>
    <t>Tennessee</t>
  </si>
  <si>
    <t>Regions_abbrs</t>
  </si>
  <si>
    <t>Region_abbr</t>
  </si>
  <si>
    <t>All</t>
  </si>
  <si>
    <t>Year</t>
  </si>
  <si>
    <t>CO2_Price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</si>
  <si>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</si>
  <si>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</si>
  <si>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</si>
  <si>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</si>
  <si>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</si>
  <si>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</si>
  <si>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</si>
  <si>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</si>
  <si>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</si>
  <si>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Demand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</si>
  <si>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</si>
  <si>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</si>
  <si>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</si>
  <si>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</si>
  <si>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</si>
  <si>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</si>
  <si>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</si>
  <si>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</si>
  <si>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</si>
  <si>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</si>
  <si>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</si>
  <si>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</si>
  <si>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</si>
  <si>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</si>
  <si>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</si>
  <si>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</si>
  <si>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</si>
  <si>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</si>
  <si>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</si>
  <si>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</si>
  <si>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</si>
  <si>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</si>
  <si>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</si>
  <si>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</si>
  <si>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</si>
  <si>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</si>
  <si>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</si>
  <si>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</si>
  <si>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</si>
  <si>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</si>
  <si>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</si>
  <si>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</si>
  <si>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</si>
  <si>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</si>
  <si>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</si>
  <si>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</si>
  <si>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</si>
  <si>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</si>
  <si>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</si>
  <si>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</si>
  <si>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</si>
  <si>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</si>
  <si>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</si>
  <si>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</si>
  <si>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</si>
  <si>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</si>
  <si>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</si>
  <si>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</si>
  <si>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</si>
  <si>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</si>
  <si>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</si>
  <si>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</si>
  <si>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</si>
  <si>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</si>
  <si>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</si>
  <si>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</si>
  <si>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Storage_Demand_MWh</t>
  </si>
  <si>
    <t>Storage_Supply_MWh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</si>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</sst>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6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0.65344831000000003</c:v>
                </c:pt>
                <c:pt idx="2">
                  <c:v>0.74908830000000004</c:v>
                </c:pt>
                <c:pt idx="3">
                  <c:v>0.85113436000000009</c:v>
                </c:pt>
                <c:pt idx="4">
                  <c:v>0.95564141000000014</c:v>
                </c:pt>
                <c:pt idx="5">
                  <c:v>1.0668857900000002</c:v>
                </c:pt>
                <c:pt idx="6">
                  <c:v>1.1822201399999999</c:v>
                </c:pt>
                <c:pt idx="7">
                  <c:v>1.28313159</c:v>
                </c:pt>
                <c:pt idx="8">
                  <c:v>1.3593418100000001</c:v>
                </c:pt>
                <c:pt idx="9">
                  <c:v>1.4261200300000001</c:v>
                </c:pt>
                <c:pt idx="10">
                  <c:v>1.4988005800000002</c:v>
                </c:pt>
                <c:pt idx="11">
                  <c:v>1.5609480900000001</c:v>
                </c:pt>
                <c:pt idx="12">
                  <c:v>1.6303778599999998</c:v>
                </c:pt>
                <c:pt idx="13">
                  <c:v>1.6925674799999997</c:v>
                </c:pt>
                <c:pt idx="14">
                  <c:v>1.7465021199999999</c:v>
                </c:pt>
                <c:pt idx="15">
                  <c:v>1.80193289</c:v>
                </c:pt>
                <c:pt idx="16">
                  <c:v>1.85340766</c:v>
                </c:pt>
                <c:pt idx="17">
                  <c:v>1.9178559899999998</c:v>
                </c:pt>
                <c:pt idx="18">
                  <c:v>1.9749343199999996</c:v>
                </c:pt>
                <c:pt idx="19">
                  <c:v>2.0264457899999995</c:v>
                </c:pt>
                <c:pt idx="20">
                  <c:v>2.0306364000000001</c:v>
                </c:pt>
                <c:pt idx="21">
                  <c:v>2.0378675000000004</c:v>
                </c:pt>
                <c:pt idx="22">
                  <c:v>2.0400957800000001</c:v>
                </c:pt>
                <c:pt idx="23">
                  <c:v>2.0508646000000001</c:v>
                </c:pt>
                <c:pt idx="24">
                  <c:v>2.0964616600000001</c:v>
                </c:pt>
                <c:pt idx="25">
                  <c:v>2.1559319000000001</c:v>
                </c:pt>
                <c:pt idx="26">
                  <c:v>2.21608654</c:v>
                </c:pt>
                <c:pt idx="27">
                  <c:v>2.2714174999999996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1.7632903899999997</c:v>
                </c:pt>
                <c:pt idx="2">
                  <c:v>1.9718903800000001</c:v>
                </c:pt>
                <c:pt idx="3">
                  <c:v>2.1973449299999999</c:v>
                </c:pt>
                <c:pt idx="4">
                  <c:v>2.4388661899999997</c:v>
                </c:pt>
                <c:pt idx="5">
                  <c:v>2.6956422900000003</c:v>
                </c:pt>
                <c:pt idx="6">
                  <c:v>2.9620120299999999</c:v>
                </c:pt>
                <c:pt idx="7">
                  <c:v>3.2356445100000006</c:v>
                </c:pt>
                <c:pt idx="8">
                  <c:v>3.5110100500000003</c:v>
                </c:pt>
                <c:pt idx="9">
                  <c:v>3.7852473799999999</c:v>
                </c:pt>
                <c:pt idx="10">
                  <c:v>4.0642106900000003</c:v>
                </c:pt>
                <c:pt idx="11">
                  <c:v>4.3479055599999992</c:v>
                </c:pt>
                <c:pt idx="12">
                  <c:v>4.6365428600000005</c:v>
                </c:pt>
                <c:pt idx="13">
                  <c:v>4.9421390799999996</c:v>
                </c:pt>
                <c:pt idx="14">
                  <c:v>5.1996785200000009</c:v>
                </c:pt>
                <c:pt idx="15">
                  <c:v>5.4490802500000006</c:v>
                </c:pt>
                <c:pt idx="16">
                  <c:v>5.7371538900000001</c:v>
                </c:pt>
                <c:pt idx="17">
                  <c:v>6.0390568299999998</c:v>
                </c:pt>
                <c:pt idx="18">
                  <c:v>6.3213154199999995</c:v>
                </c:pt>
                <c:pt idx="19">
                  <c:v>6.6339544100000012</c:v>
                </c:pt>
                <c:pt idx="20">
                  <c:v>6.9629447899999999</c:v>
                </c:pt>
                <c:pt idx="21">
                  <c:v>7.2892108999999996</c:v>
                </c:pt>
                <c:pt idx="22">
                  <c:v>7.6199745999999999</c:v>
                </c:pt>
                <c:pt idx="23">
                  <c:v>7.9522705</c:v>
                </c:pt>
                <c:pt idx="24">
                  <c:v>8.288906609999998</c:v>
                </c:pt>
                <c:pt idx="25">
                  <c:v>8.6223270400000001</c:v>
                </c:pt>
                <c:pt idx="26">
                  <c:v>8.9474668499999996</c:v>
                </c:pt>
                <c:pt idx="27">
                  <c:v>9.2875669500000004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2.8293968800000004</c:v>
                </c:pt>
                <c:pt idx="2">
                  <c:v>3.34978058</c:v>
                </c:pt>
                <c:pt idx="3">
                  <c:v>3.9084747100000001</c:v>
                </c:pt>
                <c:pt idx="4">
                  <c:v>4.5016634</c:v>
                </c:pt>
                <c:pt idx="5">
                  <c:v>5.0571060299999999</c:v>
                </c:pt>
                <c:pt idx="6">
                  <c:v>5.5439963900000011</c:v>
                </c:pt>
                <c:pt idx="7">
                  <c:v>6.0879350900000011</c:v>
                </c:pt>
                <c:pt idx="8">
                  <c:v>6.6013325299999996</c:v>
                </c:pt>
                <c:pt idx="9">
                  <c:v>6.9341315500000009</c:v>
                </c:pt>
                <c:pt idx="10">
                  <c:v>7.1491200499999996</c:v>
                </c:pt>
                <c:pt idx="11">
                  <c:v>7.36906661</c:v>
                </c:pt>
                <c:pt idx="12">
                  <c:v>7.5544352700000008</c:v>
                </c:pt>
                <c:pt idx="13">
                  <c:v>7.5660197599999996</c:v>
                </c:pt>
                <c:pt idx="14">
                  <c:v>7.5767999299999991</c:v>
                </c:pt>
                <c:pt idx="15">
                  <c:v>7.5980301300000015</c:v>
                </c:pt>
                <c:pt idx="16">
                  <c:v>7.5243213000000004</c:v>
                </c:pt>
                <c:pt idx="17">
                  <c:v>7.4664637300000001</c:v>
                </c:pt>
                <c:pt idx="18">
                  <c:v>7.4271935899999981</c:v>
                </c:pt>
                <c:pt idx="19">
                  <c:v>7.4244546400000013</c:v>
                </c:pt>
                <c:pt idx="20">
                  <c:v>7.4089188199999985</c:v>
                </c:pt>
                <c:pt idx="21">
                  <c:v>7.4026923200000017</c:v>
                </c:pt>
                <c:pt idx="22">
                  <c:v>7.3942240600000009</c:v>
                </c:pt>
                <c:pt idx="23">
                  <c:v>7.3917776799999997</c:v>
                </c:pt>
                <c:pt idx="24">
                  <c:v>7.3875772600000014</c:v>
                </c:pt>
                <c:pt idx="25">
                  <c:v>7.39124523</c:v>
                </c:pt>
                <c:pt idx="26">
                  <c:v>7.4174093699999997</c:v>
                </c:pt>
                <c:pt idx="27">
                  <c:v>7.4345788300000004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801.93086768000001</c:v>
                </c:pt>
                <c:pt idx="2">
                  <c:v>827.28388231999998</c:v>
                </c:pt>
                <c:pt idx="3">
                  <c:v>824.95136773999991</c:v>
                </c:pt>
                <c:pt idx="4">
                  <c:v>797.29667547999998</c:v>
                </c:pt>
                <c:pt idx="5">
                  <c:v>726.45552622000002</c:v>
                </c:pt>
                <c:pt idx="6">
                  <c:v>651.53670101</c:v>
                </c:pt>
                <c:pt idx="7">
                  <c:v>574.54718827999989</c:v>
                </c:pt>
                <c:pt idx="8">
                  <c:v>511.57312944000006</c:v>
                </c:pt>
                <c:pt idx="9">
                  <c:v>480.90741566000003</c:v>
                </c:pt>
                <c:pt idx="10">
                  <c:v>464.92952100000002</c:v>
                </c:pt>
                <c:pt idx="11">
                  <c:v>452.58401550999997</c:v>
                </c:pt>
                <c:pt idx="12">
                  <c:v>446.12634296000004</c:v>
                </c:pt>
                <c:pt idx="13">
                  <c:v>455.68027690999998</c:v>
                </c:pt>
                <c:pt idx="14">
                  <c:v>469.5458819399999</c:v>
                </c:pt>
                <c:pt idx="15">
                  <c:v>484.60500966000001</c:v>
                </c:pt>
                <c:pt idx="16">
                  <c:v>508.05185957000003</c:v>
                </c:pt>
                <c:pt idx="17">
                  <c:v>530.10204770000007</c:v>
                </c:pt>
                <c:pt idx="18">
                  <c:v>552.89019314999996</c:v>
                </c:pt>
                <c:pt idx="19">
                  <c:v>570.97855384000002</c:v>
                </c:pt>
                <c:pt idx="20">
                  <c:v>592.83008582000014</c:v>
                </c:pt>
                <c:pt idx="21">
                  <c:v>614.94408381999995</c:v>
                </c:pt>
                <c:pt idx="22">
                  <c:v>638.50362983999992</c:v>
                </c:pt>
                <c:pt idx="23">
                  <c:v>661.81771739999999</c:v>
                </c:pt>
                <c:pt idx="24">
                  <c:v>683.54167431000008</c:v>
                </c:pt>
                <c:pt idx="25">
                  <c:v>704.71485973000006</c:v>
                </c:pt>
                <c:pt idx="26">
                  <c:v>724.72388841999998</c:v>
                </c:pt>
                <c:pt idx="27">
                  <c:v>746.23672080999995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450.51754850000009</c:v>
                </c:pt>
                <c:pt idx="2">
                  <c:v>273.94676099000003</c:v>
                </c:pt>
                <c:pt idx="3">
                  <c:v>132.04496667999999</c:v>
                </c:pt>
                <c:pt idx="4">
                  <c:v>25.255465860000001</c:v>
                </c:pt>
                <c:pt idx="5">
                  <c:v>0.78894717999999997</c:v>
                </c:pt>
                <c:pt idx="6">
                  <c:v>8.1528260000000005E-2</c:v>
                </c:pt>
                <c:pt idx="7">
                  <c:v>7.941666E-2</c:v>
                </c:pt>
                <c:pt idx="8">
                  <c:v>7.7423629999999993E-2</c:v>
                </c:pt>
                <c:pt idx="9">
                  <c:v>2.830968E-2</c:v>
                </c:pt>
                <c:pt idx="10">
                  <c:v>1.7441140000000001E-2</c:v>
                </c:pt>
                <c:pt idx="11">
                  <c:v>1.6679759999999998E-2</c:v>
                </c:pt>
                <c:pt idx="12">
                  <c:v>1.5853389999999998E-2</c:v>
                </c:pt>
                <c:pt idx="13">
                  <c:v>1.545704E-2</c:v>
                </c:pt>
                <c:pt idx="14">
                  <c:v>2.2008399999999999E-3</c:v>
                </c:pt>
                <c:pt idx="15">
                  <c:v>2.1458100000000002E-3</c:v>
                </c:pt>
                <c:pt idx="16">
                  <c:v>2.0911599999999999E-3</c:v>
                </c:pt>
                <c:pt idx="17">
                  <c:v>2.0388799999999999E-3</c:v>
                </c:pt>
                <c:pt idx="18">
                  <c:v>1.9806200000000002E-3</c:v>
                </c:pt>
                <c:pt idx="19">
                  <c:v>1.93111E-3</c:v>
                </c:pt>
                <c:pt idx="20">
                  <c:v>1.5971E-4</c:v>
                </c:pt>
                <c:pt idx="21">
                  <c:v>1.5572000000000001E-4</c:v>
                </c:pt>
                <c:pt idx="22">
                  <c:v>1.5181999999999999E-4</c:v>
                </c:pt>
                <c:pt idx="23">
                  <c:v>5.5000000000000003E-7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3.2840000000000001E-4</c:v>
                </c:pt>
                <c:pt idx="2">
                  <c:v>5.9803000000000005E-4</c:v>
                </c:pt>
                <c:pt idx="3">
                  <c:v>1.23959E-3</c:v>
                </c:pt>
                <c:pt idx="4">
                  <c:v>1.78564E-3</c:v>
                </c:pt>
                <c:pt idx="5">
                  <c:v>2.4023300000000003E-3</c:v>
                </c:pt>
                <c:pt idx="6">
                  <c:v>3.0787499999999995E-3</c:v>
                </c:pt>
                <c:pt idx="7">
                  <c:v>3.6646399999999998E-3</c:v>
                </c:pt>
                <c:pt idx="8">
                  <c:v>4.1485599999999999E-3</c:v>
                </c:pt>
                <c:pt idx="9">
                  <c:v>4.9392000000000004E-3</c:v>
                </c:pt>
                <c:pt idx="10">
                  <c:v>5.7681200000000007E-3</c:v>
                </c:pt>
                <c:pt idx="11">
                  <c:v>6.7914800000000008E-3</c:v>
                </c:pt>
                <c:pt idx="12">
                  <c:v>7.7771900000000007E-3</c:v>
                </c:pt>
                <c:pt idx="13">
                  <c:v>8.8389200000000001E-3</c:v>
                </c:pt>
                <c:pt idx="14">
                  <c:v>9.9425799999999977E-3</c:v>
                </c:pt>
                <c:pt idx="15">
                  <c:v>1.1017490000000003E-2</c:v>
                </c:pt>
                <c:pt idx="16">
                  <c:v>1.185611E-2</c:v>
                </c:pt>
                <c:pt idx="17">
                  <c:v>1.2367299999999999E-2</c:v>
                </c:pt>
                <c:pt idx="18">
                  <c:v>1.3017579999999999E-2</c:v>
                </c:pt>
                <c:pt idx="19">
                  <c:v>1.3581040000000001E-2</c:v>
                </c:pt>
                <c:pt idx="20">
                  <c:v>1.437719E-2</c:v>
                </c:pt>
                <c:pt idx="21">
                  <c:v>1.51711E-2</c:v>
                </c:pt>
                <c:pt idx="22">
                  <c:v>1.6337870000000001E-2</c:v>
                </c:pt>
                <c:pt idx="23">
                  <c:v>1.746257E-2</c:v>
                </c:pt>
                <c:pt idx="24">
                  <c:v>1.8555579999999999E-2</c:v>
                </c:pt>
                <c:pt idx="25">
                  <c:v>1.9285440000000001E-2</c:v>
                </c:pt>
                <c:pt idx="26">
                  <c:v>1.998233E-2</c:v>
                </c:pt>
                <c:pt idx="27">
                  <c:v>2.0788000000000001E-2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Sum_All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8.6550739999999959E-2</c:v>
                </c:pt>
                <c:pt idx="1">
                  <c:v>9.5639990000000008E-2</c:v>
                </c:pt>
                <c:pt idx="2">
                  <c:v>0.10204606000000005</c:v>
                </c:pt>
                <c:pt idx="3">
                  <c:v>0.10450705000000005</c:v>
                </c:pt>
                <c:pt idx="4">
                  <c:v>0.11124438000000003</c:v>
                </c:pt>
                <c:pt idx="5">
                  <c:v>0.1153343499999997</c:v>
                </c:pt>
                <c:pt idx="6">
                  <c:v>0.10091145000000012</c:v>
                </c:pt>
                <c:pt idx="7">
                  <c:v>7.6210220000000106E-2</c:v>
                </c:pt>
                <c:pt idx="8">
                  <c:v>6.6778219999999999E-2</c:v>
                </c:pt>
                <c:pt idx="9">
                  <c:v>7.2680550000000066E-2</c:v>
                </c:pt>
                <c:pt idx="10">
                  <c:v>6.2147509999999961E-2</c:v>
                </c:pt>
                <c:pt idx="11">
                  <c:v>6.9429769999999724E-2</c:v>
                </c:pt>
                <c:pt idx="12">
                  <c:v>6.2189619999999834E-2</c:v>
                </c:pt>
                <c:pt idx="13">
                  <c:v>5.3934640000000256E-2</c:v>
                </c:pt>
                <c:pt idx="14">
                  <c:v>5.5430770000000074E-2</c:v>
                </c:pt>
                <c:pt idx="15">
                  <c:v>5.1474770000000003E-2</c:v>
                </c:pt>
                <c:pt idx="16">
                  <c:v>6.4448329999999832E-2</c:v>
                </c:pt>
                <c:pt idx="17">
                  <c:v>5.7078329999999733E-2</c:v>
                </c:pt>
                <c:pt idx="18">
                  <c:v>5.1511469999999893E-2</c:v>
                </c:pt>
                <c:pt idx="19">
                  <c:v>4.1906100000006496E-3</c:v>
                </c:pt>
                <c:pt idx="20">
                  <c:v>7.2311000000002679E-3</c:v>
                </c:pt>
                <c:pt idx="21">
                  <c:v>2.2282799999997494E-3</c:v>
                </c:pt>
                <c:pt idx="22">
                  <c:v>1.0768820000000012E-2</c:v>
                </c:pt>
                <c:pt idx="23">
                  <c:v>4.5597059999999967E-2</c:v>
                </c:pt>
                <c:pt idx="24">
                  <c:v>5.9470240000000008E-2</c:v>
                </c:pt>
                <c:pt idx="25">
                  <c:v>6.0154639999999926E-2</c:v>
                </c:pt>
                <c:pt idx="26">
                  <c:v>5.5330959999999596E-2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0.19236275999999974</c:v>
                </c:pt>
                <c:pt idx="1">
                  <c:v>0.2085999900000004</c:v>
                </c:pt>
                <c:pt idx="2">
                  <c:v>0.22545454999999981</c:v>
                </c:pt>
                <c:pt idx="3">
                  <c:v>0.24152125999999985</c:v>
                </c:pt>
                <c:pt idx="4">
                  <c:v>0.25677610000000062</c:v>
                </c:pt>
                <c:pt idx="5">
                  <c:v>0.26636973999999958</c:v>
                </c:pt>
                <c:pt idx="6">
                  <c:v>0.27363248000000073</c:v>
                </c:pt>
                <c:pt idx="7">
                  <c:v>0.27536553999999969</c:v>
                </c:pt>
                <c:pt idx="8">
                  <c:v>0.27423732999999961</c:v>
                </c:pt>
                <c:pt idx="9">
                  <c:v>0.27896331000000041</c:v>
                </c:pt>
                <c:pt idx="10">
                  <c:v>0.28369486999999882</c:v>
                </c:pt>
                <c:pt idx="11">
                  <c:v>0.28863730000000132</c:v>
                </c:pt>
                <c:pt idx="12">
                  <c:v>0.30559621999999909</c:v>
                </c:pt>
                <c:pt idx="13">
                  <c:v>0.25753944000000129</c:v>
                </c:pt>
                <c:pt idx="14">
                  <c:v>0.24940172999999977</c:v>
                </c:pt>
                <c:pt idx="15">
                  <c:v>0.28807363999999946</c:v>
                </c:pt>
                <c:pt idx="16">
                  <c:v>0.30190293999999973</c:v>
                </c:pt>
                <c:pt idx="17">
                  <c:v>0.28225858999999964</c:v>
                </c:pt>
                <c:pt idx="18">
                  <c:v>0.31263899000000173</c:v>
                </c:pt>
                <c:pt idx="19">
                  <c:v>0.32899037999999869</c:v>
                </c:pt>
                <c:pt idx="20">
                  <c:v>0.32626610999999972</c:v>
                </c:pt>
                <c:pt idx="21">
                  <c:v>0.33076370000000033</c:v>
                </c:pt>
                <c:pt idx="22">
                  <c:v>0.33229590000000009</c:v>
                </c:pt>
                <c:pt idx="23">
                  <c:v>0.33663610999999793</c:v>
                </c:pt>
                <c:pt idx="24">
                  <c:v>0.3334204300000021</c:v>
                </c:pt>
                <c:pt idx="25">
                  <c:v>0.32513980999999958</c:v>
                </c:pt>
                <c:pt idx="26">
                  <c:v>0.34010010000000079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0.49438239000000062</c:v>
                </c:pt>
                <c:pt idx="1">
                  <c:v>0.52038369999999956</c:v>
                </c:pt>
                <c:pt idx="2">
                  <c:v>0.55869413000000012</c:v>
                </c:pt>
                <c:pt idx="3">
                  <c:v>0.59318868999999985</c:v>
                </c:pt>
                <c:pt idx="4">
                  <c:v>0.55544262999999994</c:v>
                </c:pt>
                <c:pt idx="5">
                  <c:v>0.48689036000000119</c:v>
                </c:pt>
                <c:pt idx="6">
                  <c:v>0.5439387</c:v>
                </c:pt>
                <c:pt idx="7">
                  <c:v>0.51339743999999854</c:v>
                </c:pt>
                <c:pt idx="8">
                  <c:v>0.33279902000000128</c:v>
                </c:pt>
                <c:pt idx="9">
                  <c:v>0.21498849999999869</c:v>
                </c:pt>
                <c:pt idx="10">
                  <c:v>0.21994656000000035</c:v>
                </c:pt>
                <c:pt idx="11">
                  <c:v>0.18536866000000085</c:v>
                </c:pt>
                <c:pt idx="12">
                  <c:v>1.1584489999998837E-2</c:v>
                </c:pt>
                <c:pt idx="13">
                  <c:v>1.0780169999999423E-2</c:v>
                </c:pt>
                <c:pt idx="14">
                  <c:v>2.1230200000002419E-2</c:v>
                </c:pt>
                <c:pt idx="15">
                  <c:v>-7.3708830000001058E-2</c:v>
                </c:pt>
                <c:pt idx="16">
                  <c:v>-5.7857570000000358E-2</c:v>
                </c:pt>
                <c:pt idx="17">
                  <c:v>-3.9270140000001952E-2</c:v>
                </c:pt>
                <c:pt idx="18">
                  <c:v>-2.7389499999967981E-3</c:v>
                </c:pt>
                <c:pt idx="19">
                  <c:v>-1.5535820000002865E-2</c:v>
                </c:pt>
                <c:pt idx="20">
                  <c:v>-6.226499999996804E-3</c:v>
                </c:pt>
                <c:pt idx="21">
                  <c:v>-8.4682600000007824E-3</c:v>
                </c:pt>
                <c:pt idx="22">
                  <c:v>-2.4463800000011915E-3</c:v>
                </c:pt>
                <c:pt idx="23">
                  <c:v>-4.2004199999983172E-3</c:v>
                </c:pt>
                <c:pt idx="24">
                  <c:v>3.6679699999986326E-3</c:v>
                </c:pt>
                <c:pt idx="25">
                  <c:v>2.6164139999999669E-2</c:v>
                </c:pt>
                <c:pt idx="26">
                  <c:v>1.7169460000000747E-2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49.991770149999979</c:v>
                </c:pt>
                <c:pt idx="1">
                  <c:v>25.353014639999969</c:v>
                </c:pt>
                <c:pt idx="2">
                  <c:v>-2.3325145800000655</c:v>
                </c:pt>
                <c:pt idx="3">
                  <c:v>-27.654692259999933</c:v>
                </c:pt>
                <c:pt idx="4">
                  <c:v>-70.841149259999952</c:v>
                </c:pt>
                <c:pt idx="5">
                  <c:v>-74.918825210000023</c:v>
                </c:pt>
                <c:pt idx="6">
                  <c:v>-76.989512730000115</c:v>
                </c:pt>
                <c:pt idx="7">
                  <c:v>-62.974058839999827</c:v>
                </c:pt>
                <c:pt idx="8">
                  <c:v>-30.665713780000033</c:v>
                </c:pt>
                <c:pt idx="9">
                  <c:v>-15.977894660000004</c:v>
                </c:pt>
                <c:pt idx="10">
                  <c:v>-12.34550549000005</c:v>
                </c:pt>
                <c:pt idx="11">
                  <c:v>-6.457672549999927</c:v>
                </c:pt>
                <c:pt idx="12">
                  <c:v>9.5539339499999301</c:v>
                </c:pt>
                <c:pt idx="13">
                  <c:v>13.865605029999927</c:v>
                </c:pt>
                <c:pt idx="14">
                  <c:v>15.059127720000106</c:v>
                </c:pt>
                <c:pt idx="15">
                  <c:v>23.446849910000026</c:v>
                </c:pt>
                <c:pt idx="16">
                  <c:v>22.050188130000038</c:v>
                </c:pt>
                <c:pt idx="17">
                  <c:v>22.788145449999888</c:v>
                </c:pt>
                <c:pt idx="18">
                  <c:v>18.088360690000059</c:v>
                </c:pt>
                <c:pt idx="19">
                  <c:v>21.851531980000118</c:v>
                </c:pt>
                <c:pt idx="20">
                  <c:v>22.11399799999981</c:v>
                </c:pt>
                <c:pt idx="21">
                  <c:v>23.559546019999971</c:v>
                </c:pt>
                <c:pt idx="22">
                  <c:v>23.314087560000075</c:v>
                </c:pt>
                <c:pt idx="23">
                  <c:v>21.723956910000084</c:v>
                </c:pt>
                <c:pt idx="24">
                  <c:v>21.173185419999982</c:v>
                </c:pt>
                <c:pt idx="25">
                  <c:v>20.009028689999923</c:v>
                </c:pt>
                <c:pt idx="26">
                  <c:v>21.512832389999971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-207.31008301999987</c:v>
                </c:pt>
                <c:pt idx="1">
                  <c:v>-176.57078751000006</c:v>
                </c:pt>
                <c:pt idx="2">
                  <c:v>-141.90179431000004</c:v>
                </c:pt>
                <c:pt idx="3">
                  <c:v>-106.78950081999999</c:v>
                </c:pt>
                <c:pt idx="4">
                  <c:v>-24.46651868</c:v>
                </c:pt>
                <c:pt idx="5">
                  <c:v>-0.70741891999999995</c:v>
                </c:pt>
                <c:pt idx="6">
                  <c:v>-2.1116000000000051E-3</c:v>
                </c:pt>
                <c:pt idx="7">
                  <c:v>-1.9930300000000067E-3</c:v>
                </c:pt>
                <c:pt idx="8">
                  <c:v>-4.911394999999999E-2</c:v>
                </c:pt>
                <c:pt idx="9">
                  <c:v>-1.0868539999999999E-2</c:v>
                </c:pt>
                <c:pt idx="10">
                  <c:v>-7.6138000000000247E-4</c:v>
                </c:pt>
                <c:pt idx="11">
                  <c:v>-8.2636999999999988E-4</c:v>
                </c:pt>
                <c:pt idx="12">
                  <c:v>-3.9634999999999844E-4</c:v>
                </c:pt>
                <c:pt idx="13">
                  <c:v>-1.3256199999999999E-2</c:v>
                </c:pt>
                <c:pt idx="14">
                  <c:v>-5.5029999999999749E-5</c:v>
                </c:pt>
                <c:pt idx="15">
                  <c:v>-5.4650000000000271E-5</c:v>
                </c:pt>
                <c:pt idx="16">
                  <c:v>-5.2280000000000035E-5</c:v>
                </c:pt>
                <c:pt idx="17">
                  <c:v>-5.8259999999999649E-5</c:v>
                </c:pt>
                <c:pt idx="18">
                  <c:v>-4.9510000000000222E-5</c:v>
                </c:pt>
                <c:pt idx="19">
                  <c:v>-1.7714E-3</c:v>
                </c:pt>
                <c:pt idx="20">
                  <c:v>-3.989999999999994E-6</c:v>
                </c:pt>
                <c:pt idx="21">
                  <c:v>-3.9000000000000135E-6</c:v>
                </c:pt>
                <c:pt idx="22">
                  <c:v>-1.5126999999999998E-4</c:v>
                </c:pt>
                <c:pt idx="23">
                  <c:v>-5.5000000000000003E-7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3.2840000000000001E-4</c:v>
                </c:pt>
                <c:pt idx="1">
                  <c:v>2.6963000000000003E-4</c:v>
                </c:pt>
                <c:pt idx="2">
                  <c:v>6.4156E-4</c:v>
                </c:pt>
                <c:pt idx="3">
                  <c:v>5.4604999999999996E-4</c:v>
                </c:pt>
                <c:pt idx="4">
                  <c:v>6.1669000000000025E-4</c:v>
                </c:pt>
                <c:pt idx="5">
                  <c:v>6.7641999999999919E-4</c:v>
                </c:pt>
                <c:pt idx="6">
                  <c:v>5.8589000000000037E-4</c:v>
                </c:pt>
                <c:pt idx="7">
                  <c:v>4.839200000000001E-4</c:v>
                </c:pt>
                <c:pt idx="8">
                  <c:v>7.9064000000000044E-4</c:v>
                </c:pt>
                <c:pt idx="9">
                  <c:v>8.2892000000000035E-4</c:v>
                </c:pt>
                <c:pt idx="10">
                  <c:v>1.0233600000000001E-3</c:v>
                </c:pt>
                <c:pt idx="11">
                  <c:v>9.8570999999999988E-4</c:v>
                </c:pt>
                <c:pt idx="12">
                  <c:v>1.0617299999999994E-3</c:v>
                </c:pt>
                <c:pt idx="13">
                  <c:v>1.1036599999999976E-3</c:v>
                </c:pt>
                <c:pt idx="14">
                  <c:v>1.0749100000000053E-3</c:v>
                </c:pt>
                <c:pt idx="15">
                  <c:v>8.3861999999999652E-4</c:v>
                </c:pt>
                <c:pt idx="16">
                  <c:v>5.1118999999999991E-4</c:v>
                </c:pt>
                <c:pt idx="17">
                  <c:v>6.5027999999999961E-4</c:v>
                </c:pt>
                <c:pt idx="18">
                  <c:v>5.6346000000000174E-4</c:v>
                </c:pt>
                <c:pt idx="19">
                  <c:v>7.9614999999999894E-4</c:v>
                </c:pt>
                <c:pt idx="20">
                  <c:v>7.939100000000001E-4</c:v>
                </c:pt>
                <c:pt idx="21">
                  <c:v>1.166770000000001E-3</c:v>
                </c:pt>
                <c:pt idx="22">
                  <c:v>1.1246999999999993E-3</c:v>
                </c:pt>
                <c:pt idx="23">
                  <c:v>1.0930099999999984E-3</c:v>
                </c:pt>
                <c:pt idx="24">
                  <c:v>7.2986000000000231E-4</c:v>
                </c:pt>
                <c:pt idx="25">
                  <c:v>6.9688999999999862E-4</c:v>
                </c:pt>
                <c:pt idx="26">
                  <c:v>8.0567000000000139E-4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s="4" t="s">
        <v>7</v>
      </c>
    </row>
    <row r="2" spans="1:27" x14ac:dyDescent="0.85">
      <c r="A2" s="4" t="s">
        <v>35</v>
      </c>
    </row>
    <row r="3" spans="1:27" x14ac:dyDescent="0.85">
      <c r="M3" s="6" t="str">
        <f>$A$1 &amp; " - " &amp; $A$2 &amp; " (" &amp; VLOOKUP(A2,Param_Table,3,FALSE) &amp; ")"</f>
        <v>Sum_All - CO2_MTons (MTons)</v>
      </c>
      <c r="N3" s="6"/>
      <c r="O3" s="6"/>
      <c r="W3" t="str">
        <f>$M$3 &amp; " -Yearly Change"</f>
        <v>Sum_All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cm="1">
        <f t="array" aca="1" ref="K6" ca="1">OFFSET(INDIRECT(Region_abbr &amp; "!A1"), VLOOKUP($A$2,Param_Table,2,FALSE) + VLOOKUP(K$5,NRG_Table,2,FALSE),$J6+1)</f>
        <v>0.56689757000000007</v>
      </c>
      <c r="L6" s="3" cm="1">
        <f t="array" aca="1" ref="L6" ca="1">OFFSET(INDIRECT(Region_abbr &amp; "!A1"), VLOOKUP($A$2,Param_Table,2,FALSE) + VLOOKUP(L$5,NRG_Table,2,FALSE),$J6+1)</f>
        <v>1.5709276299999999</v>
      </c>
      <c r="M6" s="3" cm="1">
        <f t="array" aca="1" ref="M6" ca="1">OFFSET(INDIRECT(Region_abbr &amp; "!A1"), VLOOKUP($A$2,Param_Table,2,FALSE) + VLOOKUP(M$5,NRG_Table,2,FALSE),$J6+1)</f>
        <v>2.3350144899999998</v>
      </c>
      <c r="N6" s="3" cm="1">
        <f t="array" aca="1" ref="N6" ca="1">OFFSET(INDIRECT(Region_abbr &amp; "!A1"), VLOOKUP($A$2,Param_Table,2,FALSE) + VLOOKUP(N$5,NRG_Table,2,FALSE),$J6+1)</f>
        <v>751.93909753000003</v>
      </c>
      <c r="O6" s="3" cm="1">
        <f t="array" aca="1" ref="O6" ca="1">OFFSET(INDIRECT(Region_abbr &amp; "!A1"), VLOOKUP($A$2,Param_Table,2,FALSE) + VLOOKUP(O$5,NRG_Table,2,FALSE),$J6+1)</f>
        <v>657.82763151999995</v>
      </c>
      <c r="P6" s="3" cm="1">
        <f t="array" aca="1" ref="P6" ca="1">OFFSET(INDIRECT(Region_abbr &amp; "!A1"), VLOOKUP($A$2,Param_Table,2,FALSE) + VLOOKUP(P$5,NRG_Table,2,FALSE),$J6+1)</f>
        <v>0</v>
      </c>
      <c r="Q6" s="3">
        <f ca="1">SUM(K6:P6)</f>
        <v>1414.2395687399999</v>
      </c>
      <c r="T6">
        <f>T5+1</f>
        <v>1</v>
      </c>
      <c r="U6" s="3">
        <f ca="1">K7-K6</f>
        <v>8.6550739999999959E-2</v>
      </c>
      <c r="V6" s="3">
        <f t="shared" ref="V6:AA6" ca="1" si="0">L7-L6</f>
        <v>0.19236275999999974</v>
      </c>
      <c r="W6" s="3">
        <f t="shared" ca="1" si="0"/>
        <v>0.49438239000000062</v>
      </c>
      <c r="X6" s="3">
        <f t="shared" ca="1" si="0"/>
        <v>49.991770149999979</v>
      </c>
      <c r="Y6" s="3">
        <f t="shared" ca="1" si="0"/>
        <v>-207.31008301999987</v>
      </c>
      <c r="Z6" s="3">
        <f t="shared" ca="1" si="0"/>
        <v>3.2840000000000001E-4</v>
      </c>
      <c r="AA6" s="3">
        <f t="shared" ca="1" si="0"/>
        <v>-156.54468857999973</v>
      </c>
    </row>
    <row r="7" spans="1:27" x14ac:dyDescent="0.85">
      <c r="J7">
        <f t="shared" ref="J7:J33" si="1">J6+1</f>
        <v>1</v>
      </c>
      <c r="K7" s="3" cm="1">
        <f t="array" aca="1" ref="K7" ca="1">OFFSET(INDIRECT(Region_abbr &amp; "!A1"), VLOOKUP($A$2,Param_Table,2,FALSE) + VLOOKUP(K$5,NRG_Table,2,FALSE),$J7+1)</f>
        <v>0.65344831000000003</v>
      </c>
      <c r="L7" s="3" cm="1">
        <f t="array" aca="1" ref="L7" ca="1">OFFSET(INDIRECT(Region_abbr &amp; "!A1"), VLOOKUP($A$2,Param_Table,2,FALSE) + VLOOKUP(L$5,NRG_Table,2,FALSE),$J7+1)</f>
        <v>1.7632903899999997</v>
      </c>
      <c r="M7" s="3" cm="1">
        <f t="array" aca="1" ref="M7" ca="1">OFFSET(INDIRECT(Region_abbr &amp; "!A1"), VLOOKUP($A$2,Param_Table,2,FALSE) + VLOOKUP(M$5,NRG_Table,2,FALSE),$J7+1)</f>
        <v>2.8293968800000004</v>
      </c>
      <c r="N7" s="3" cm="1">
        <f t="array" aca="1" ref="N7" ca="1">OFFSET(INDIRECT(Region_abbr &amp; "!A1"), VLOOKUP($A$2,Param_Table,2,FALSE) + VLOOKUP(N$5,NRG_Table,2,FALSE),$J7+1)</f>
        <v>801.93086768000001</v>
      </c>
      <c r="O7" s="3" cm="1">
        <f t="array" aca="1" ref="O7" ca="1">OFFSET(INDIRECT(Region_abbr &amp; "!A1"), VLOOKUP($A$2,Param_Table,2,FALSE) + VLOOKUP(O$5,NRG_Table,2,FALSE),$J7+1)</f>
        <v>450.51754850000009</v>
      </c>
      <c r="P7" s="3" cm="1">
        <f t="array" aca="1" ref="P7" ca="1">OFFSET(INDIRECT(Region_abbr &amp; "!A1"), VLOOKUP($A$2,Param_Table,2,FALSE) + VLOOKUP(P$5,NRG_Table,2,FALSE),$J7+1)</f>
        <v>3.2840000000000001E-4</v>
      </c>
      <c r="Q7" s="3">
        <f t="shared" ref="Q7:Q33" ca="1" si="2">SUM(K7:P7)</f>
        <v>1257.6948801600001</v>
      </c>
      <c r="T7">
        <f t="shared" ref="T7:T32" si="3">T6+1</f>
        <v>2</v>
      </c>
      <c r="U7" s="3">
        <f t="shared" ref="U7:U32" ca="1" si="4">K8-K7</f>
        <v>9.5639990000000008E-2</v>
      </c>
      <c r="V7" s="3">
        <f t="shared" ref="V7:V32" ca="1" si="5">L8-L7</f>
        <v>0.2085999900000004</v>
      </c>
      <c r="W7" s="3">
        <f t="shared" ref="W7:W32" ca="1" si="6">M8-M7</f>
        <v>0.52038369999999956</v>
      </c>
      <c r="X7" s="3">
        <f t="shared" ref="X7:X32" ca="1" si="7">N8-N7</f>
        <v>25.353014639999969</v>
      </c>
      <c r="Y7" s="3">
        <f t="shared" ref="Y7:Y32" ca="1" si="8">O8-O7</f>
        <v>-176.57078751000006</v>
      </c>
      <c r="Z7" s="3">
        <f t="shared" ref="Z7:Z32" ca="1" si="9">P8-P7</f>
        <v>2.6963000000000003E-4</v>
      </c>
      <c r="AA7" s="3">
        <f t="shared" ref="AA7:AA32" ca="1" si="10">Q8-Q7</f>
        <v>-150.39287956000021</v>
      </c>
    </row>
    <row r="8" spans="1:27" x14ac:dyDescent="0.85">
      <c r="J8">
        <f t="shared" si="1"/>
        <v>2</v>
      </c>
      <c r="K8" s="3" cm="1">
        <f t="array" aca="1" ref="K8" ca="1">OFFSET(INDIRECT(Region_abbr &amp; "!A1"), VLOOKUP($A$2,Param_Table,2,FALSE) + VLOOKUP(K$5,NRG_Table,2,FALSE),$J8+1)</f>
        <v>0.74908830000000004</v>
      </c>
      <c r="L8" s="3" cm="1">
        <f t="array" aca="1" ref="L8" ca="1">OFFSET(INDIRECT(Region_abbr &amp; "!A1"), VLOOKUP($A$2,Param_Table,2,FALSE) + VLOOKUP(L$5,NRG_Table,2,FALSE),$J8+1)</f>
        <v>1.9718903800000001</v>
      </c>
      <c r="M8" s="3" cm="1">
        <f t="array" aca="1" ref="M8" ca="1">OFFSET(INDIRECT(Region_abbr &amp; "!A1"), VLOOKUP($A$2,Param_Table,2,FALSE) + VLOOKUP(M$5,NRG_Table,2,FALSE),$J8+1)</f>
        <v>3.34978058</v>
      </c>
      <c r="N8" s="3" cm="1">
        <f t="array" aca="1" ref="N8" ca="1">OFFSET(INDIRECT(Region_abbr &amp; "!A1"), VLOOKUP($A$2,Param_Table,2,FALSE) + VLOOKUP(N$5,NRG_Table,2,FALSE),$J8+1)</f>
        <v>827.28388231999998</v>
      </c>
      <c r="O8" s="3" cm="1">
        <f t="array" aca="1" ref="O8" ca="1">OFFSET(INDIRECT(Region_abbr &amp; "!A1"), VLOOKUP($A$2,Param_Table,2,FALSE) + VLOOKUP(O$5,NRG_Table,2,FALSE),$J8+1)</f>
        <v>273.94676099000003</v>
      </c>
      <c r="P8" s="3" cm="1">
        <f t="array" aca="1" ref="P8" ca="1">OFFSET(INDIRECT(Region_abbr &amp; "!A1"), VLOOKUP($A$2,Param_Table,2,FALSE) + VLOOKUP(P$5,NRG_Table,2,FALSE),$J8+1)</f>
        <v>5.9803000000000005E-4</v>
      </c>
      <c r="Q8" s="3">
        <f t="shared" ca="1" si="2"/>
        <v>1107.3020005999999</v>
      </c>
      <c r="T8">
        <f t="shared" si="3"/>
        <v>3</v>
      </c>
      <c r="U8" s="3">
        <f t="shared" ca="1" si="4"/>
        <v>0.10204606000000005</v>
      </c>
      <c r="V8" s="3">
        <f t="shared" ca="1" si="5"/>
        <v>0.22545454999999981</v>
      </c>
      <c r="W8" s="3">
        <f t="shared" ca="1" si="6"/>
        <v>0.55869413000000012</v>
      </c>
      <c r="X8" s="3">
        <f t="shared" ca="1" si="7"/>
        <v>-2.3325145800000655</v>
      </c>
      <c r="Y8" s="3">
        <f t="shared" ca="1" si="8"/>
        <v>-141.90179431000004</v>
      </c>
      <c r="Z8" s="3">
        <f t="shared" ca="1" si="9"/>
        <v>6.4156E-4</v>
      </c>
      <c r="AA8" s="3">
        <f t="shared" ca="1" si="10"/>
        <v>-143.34747259000005</v>
      </c>
    </row>
    <row r="9" spans="1:27" x14ac:dyDescent="0.85">
      <c r="J9">
        <f t="shared" si="1"/>
        <v>3</v>
      </c>
      <c r="K9" s="3" cm="1">
        <f t="array" aca="1" ref="K9" ca="1">OFFSET(INDIRECT(Region_abbr &amp; "!A1"), VLOOKUP($A$2,Param_Table,2,FALSE) + VLOOKUP(K$5,NRG_Table,2,FALSE),$J9+1)</f>
        <v>0.85113436000000009</v>
      </c>
      <c r="L9" s="3" cm="1">
        <f t="array" aca="1" ref="L9" ca="1">OFFSET(INDIRECT(Region_abbr &amp; "!A1"), VLOOKUP($A$2,Param_Table,2,FALSE) + VLOOKUP(L$5,NRG_Table,2,FALSE),$J9+1)</f>
        <v>2.1973449299999999</v>
      </c>
      <c r="M9" s="3" cm="1">
        <f t="array" aca="1" ref="M9" ca="1">OFFSET(INDIRECT(Region_abbr &amp; "!A1"), VLOOKUP($A$2,Param_Table,2,FALSE) + VLOOKUP(M$5,NRG_Table,2,FALSE),$J9+1)</f>
        <v>3.9084747100000001</v>
      </c>
      <c r="N9" s="3" cm="1">
        <f t="array" aca="1" ref="N9" ca="1">OFFSET(INDIRECT(Region_abbr &amp; "!A1"), VLOOKUP($A$2,Param_Table,2,FALSE) + VLOOKUP(N$5,NRG_Table,2,FALSE),$J9+1)</f>
        <v>824.95136773999991</v>
      </c>
      <c r="O9" s="3" cm="1">
        <f t="array" aca="1" ref="O9" ca="1">OFFSET(INDIRECT(Region_abbr &amp; "!A1"), VLOOKUP($A$2,Param_Table,2,FALSE) + VLOOKUP(O$5,NRG_Table,2,FALSE),$J9+1)</f>
        <v>132.04496667999999</v>
      </c>
      <c r="P9" s="3" cm="1">
        <f t="array" aca="1" ref="P9" ca="1">OFFSET(INDIRECT(Region_abbr &amp; "!A1"), VLOOKUP($A$2,Param_Table,2,FALSE) + VLOOKUP(P$5,NRG_Table,2,FALSE),$J9+1)</f>
        <v>1.23959E-3</v>
      </c>
      <c r="Q9" s="3">
        <f t="shared" ca="1" si="2"/>
        <v>963.95452800999988</v>
      </c>
      <c r="T9">
        <f t="shared" si="3"/>
        <v>4</v>
      </c>
      <c r="U9" s="3">
        <f t="shared" ca="1" si="4"/>
        <v>0.10450705000000005</v>
      </c>
      <c r="V9" s="3">
        <f t="shared" ca="1" si="5"/>
        <v>0.24152125999999985</v>
      </c>
      <c r="W9" s="3">
        <f t="shared" ca="1" si="6"/>
        <v>0.59318868999999985</v>
      </c>
      <c r="X9" s="3">
        <f t="shared" ca="1" si="7"/>
        <v>-27.654692259999933</v>
      </c>
      <c r="Y9" s="3">
        <f t="shared" ca="1" si="8"/>
        <v>-106.78950081999999</v>
      </c>
      <c r="Z9" s="3">
        <f t="shared" ca="1" si="9"/>
        <v>5.4604999999999996E-4</v>
      </c>
      <c r="AA9" s="3">
        <f t="shared" ca="1" si="10"/>
        <v>-133.50443002999998</v>
      </c>
    </row>
    <row r="10" spans="1:27" x14ac:dyDescent="0.85">
      <c r="J10">
        <f t="shared" si="1"/>
        <v>4</v>
      </c>
      <c r="K10" s="3" cm="1">
        <f t="array" aca="1" ref="K10" ca="1">OFFSET(INDIRECT(Region_abbr &amp; "!A1"), VLOOKUP($A$2,Param_Table,2,FALSE) + VLOOKUP(K$5,NRG_Table,2,FALSE),$J10+1)</f>
        <v>0.95564141000000014</v>
      </c>
      <c r="L10" s="3" cm="1">
        <f t="array" aca="1" ref="L10" ca="1">OFFSET(INDIRECT(Region_abbr &amp; "!A1"), VLOOKUP($A$2,Param_Table,2,FALSE) + VLOOKUP(L$5,NRG_Table,2,FALSE),$J10+1)</f>
        <v>2.4388661899999997</v>
      </c>
      <c r="M10" s="3" cm="1">
        <f t="array" aca="1" ref="M10" ca="1">OFFSET(INDIRECT(Region_abbr &amp; "!A1"), VLOOKUP($A$2,Param_Table,2,FALSE) + VLOOKUP(M$5,NRG_Table,2,FALSE),$J10+1)</f>
        <v>4.5016634</v>
      </c>
      <c r="N10" s="3" cm="1">
        <f t="array" aca="1" ref="N10" ca="1">OFFSET(INDIRECT(Region_abbr &amp; "!A1"), VLOOKUP($A$2,Param_Table,2,FALSE) + VLOOKUP(N$5,NRG_Table,2,FALSE),$J10+1)</f>
        <v>797.29667547999998</v>
      </c>
      <c r="O10" s="3" cm="1">
        <f t="array" aca="1" ref="O10" ca="1">OFFSET(INDIRECT(Region_abbr &amp; "!A1"), VLOOKUP($A$2,Param_Table,2,FALSE) + VLOOKUP(O$5,NRG_Table,2,FALSE),$J10+1)</f>
        <v>25.255465860000001</v>
      </c>
      <c r="P10" s="3" cm="1">
        <f t="array" aca="1" ref="P10" ca="1">OFFSET(INDIRECT(Region_abbr &amp; "!A1"), VLOOKUP($A$2,Param_Table,2,FALSE) + VLOOKUP(P$5,NRG_Table,2,FALSE),$J10+1)</f>
        <v>1.78564E-3</v>
      </c>
      <c r="Q10" s="3">
        <f t="shared" ca="1" si="2"/>
        <v>830.4500979799999</v>
      </c>
      <c r="T10">
        <f t="shared" si="3"/>
        <v>5</v>
      </c>
      <c r="U10" s="3">
        <f t="shared" ca="1" si="4"/>
        <v>0.11124438000000003</v>
      </c>
      <c r="V10" s="3">
        <f t="shared" ca="1" si="5"/>
        <v>0.25677610000000062</v>
      </c>
      <c r="W10" s="3">
        <f t="shared" ca="1" si="6"/>
        <v>0.55544262999999994</v>
      </c>
      <c r="X10" s="3">
        <f t="shared" ca="1" si="7"/>
        <v>-70.841149259999952</v>
      </c>
      <c r="Y10" s="3">
        <f t="shared" ca="1" si="8"/>
        <v>-24.46651868</v>
      </c>
      <c r="Z10" s="3">
        <f t="shared" ca="1" si="9"/>
        <v>6.1669000000000025E-4</v>
      </c>
      <c r="AA10" s="3">
        <f t="shared" ca="1" si="10"/>
        <v>-94.383588139999802</v>
      </c>
    </row>
    <row r="11" spans="1:27" x14ac:dyDescent="0.85">
      <c r="J11">
        <f t="shared" si="1"/>
        <v>5</v>
      </c>
      <c r="K11" s="3" cm="1">
        <f t="array" aca="1" ref="K11" ca="1">OFFSET(INDIRECT(Region_abbr &amp; "!A1"), VLOOKUP($A$2,Param_Table,2,FALSE) + VLOOKUP(K$5,NRG_Table,2,FALSE),$J11+1)</f>
        <v>1.0668857900000002</v>
      </c>
      <c r="L11" s="3" cm="1">
        <f t="array" aca="1" ref="L11" ca="1">OFFSET(INDIRECT(Region_abbr &amp; "!A1"), VLOOKUP($A$2,Param_Table,2,FALSE) + VLOOKUP(L$5,NRG_Table,2,FALSE),$J11+1)</f>
        <v>2.6956422900000003</v>
      </c>
      <c r="M11" s="3" cm="1">
        <f t="array" aca="1" ref="M11" ca="1">OFFSET(INDIRECT(Region_abbr &amp; "!A1"), VLOOKUP($A$2,Param_Table,2,FALSE) + VLOOKUP(M$5,NRG_Table,2,FALSE),$J11+1)</f>
        <v>5.0571060299999999</v>
      </c>
      <c r="N11" s="3" cm="1">
        <f t="array" aca="1" ref="N11" ca="1">OFFSET(INDIRECT(Region_abbr &amp; "!A1"), VLOOKUP($A$2,Param_Table,2,FALSE) + VLOOKUP(N$5,NRG_Table,2,FALSE),$J11+1)</f>
        <v>726.45552622000002</v>
      </c>
      <c r="O11" s="3" cm="1">
        <f t="array" aca="1" ref="O11" ca="1">OFFSET(INDIRECT(Region_abbr &amp; "!A1"), VLOOKUP($A$2,Param_Table,2,FALSE) + VLOOKUP(O$5,NRG_Table,2,FALSE),$J11+1)</f>
        <v>0.78894717999999997</v>
      </c>
      <c r="P11" s="3" cm="1">
        <f t="array" aca="1" ref="P11" ca="1">OFFSET(INDIRECT(Region_abbr &amp; "!A1"), VLOOKUP($A$2,Param_Table,2,FALSE) + VLOOKUP(P$5,NRG_Table,2,FALSE),$J11+1)</f>
        <v>2.4023300000000003E-3</v>
      </c>
      <c r="Q11" s="3">
        <f t="shared" ca="1" si="2"/>
        <v>736.06650984000009</v>
      </c>
      <c r="T11">
        <f t="shared" si="3"/>
        <v>6</v>
      </c>
      <c r="U11" s="3">
        <f t="shared" ca="1" si="4"/>
        <v>0.1153343499999997</v>
      </c>
      <c r="V11" s="3">
        <f t="shared" ca="1" si="5"/>
        <v>0.26636973999999958</v>
      </c>
      <c r="W11" s="3">
        <f t="shared" ca="1" si="6"/>
        <v>0.48689036000000119</v>
      </c>
      <c r="X11" s="3">
        <f t="shared" ca="1" si="7"/>
        <v>-74.918825210000023</v>
      </c>
      <c r="Y11" s="3">
        <f t="shared" ca="1" si="8"/>
        <v>-0.70741891999999995</v>
      </c>
      <c r="Z11" s="3">
        <f t="shared" ca="1" si="9"/>
        <v>6.7641999999999919E-4</v>
      </c>
      <c r="AA11" s="3">
        <f t="shared" ca="1" si="10"/>
        <v>-74.756973260000109</v>
      </c>
    </row>
    <row r="12" spans="1:27" x14ac:dyDescent="0.85">
      <c r="J12">
        <f t="shared" si="1"/>
        <v>6</v>
      </c>
      <c r="K12" s="3" cm="1">
        <f t="array" aca="1" ref="K12" ca="1">OFFSET(INDIRECT(Region_abbr &amp; "!A1"), VLOOKUP($A$2,Param_Table,2,FALSE) + VLOOKUP(K$5,NRG_Table,2,FALSE),$J12+1)</f>
        <v>1.1822201399999999</v>
      </c>
      <c r="L12" s="3" cm="1">
        <f t="array" aca="1" ref="L12" ca="1">OFFSET(INDIRECT(Region_abbr &amp; "!A1"), VLOOKUP($A$2,Param_Table,2,FALSE) + VLOOKUP(L$5,NRG_Table,2,FALSE),$J12+1)</f>
        <v>2.9620120299999999</v>
      </c>
      <c r="M12" s="3" cm="1">
        <f t="array" aca="1" ref="M12" ca="1">OFFSET(INDIRECT(Region_abbr &amp; "!A1"), VLOOKUP($A$2,Param_Table,2,FALSE) + VLOOKUP(M$5,NRG_Table,2,FALSE),$J12+1)</f>
        <v>5.5439963900000011</v>
      </c>
      <c r="N12" s="3" cm="1">
        <f t="array" aca="1" ref="N12" ca="1">OFFSET(INDIRECT(Region_abbr &amp; "!A1"), VLOOKUP($A$2,Param_Table,2,FALSE) + VLOOKUP(N$5,NRG_Table,2,FALSE),$J12+1)</f>
        <v>651.53670101</v>
      </c>
      <c r="O12" s="3" cm="1">
        <f t="array" aca="1" ref="O12" ca="1">OFFSET(INDIRECT(Region_abbr &amp; "!A1"), VLOOKUP($A$2,Param_Table,2,FALSE) + VLOOKUP(O$5,NRG_Table,2,FALSE),$J12+1)</f>
        <v>8.1528260000000005E-2</v>
      </c>
      <c r="P12" s="3" cm="1">
        <f t="array" aca="1" ref="P12" ca="1">OFFSET(INDIRECT(Region_abbr &amp; "!A1"), VLOOKUP($A$2,Param_Table,2,FALSE) + VLOOKUP(P$5,NRG_Table,2,FALSE),$J12+1)</f>
        <v>3.0787499999999995E-3</v>
      </c>
      <c r="Q12" s="3">
        <f t="shared" ca="1" si="2"/>
        <v>661.30953657999999</v>
      </c>
      <c r="T12">
        <f t="shared" si="3"/>
        <v>7</v>
      </c>
      <c r="U12" s="3">
        <f t="shared" ca="1" si="4"/>
        <v>0.10091145000000012</v>
      </c>
      <c r="V12" s="3">
        <f t="shared" ca="1" si="5"/>
        <v>0.27363248000000073</v>
      </c>
      <c r="W12" s="3">
        <f t="shared" ca="1" si="6"/>
        <v>0.5439387</v>
      </c>
      <c r="X12" s="3">
        <f t="shared" ca="1" si="7"/>
        <v>-76.989512730000115</v>
      </c>
      <c r="Y12" s="3">
        <f t="shared" ca="1" si="8"/>
        <v>-2.1116000000000051E-3</v>
      </c>
      <c r="Z12" s="3">
        <f t="shared" ca="1" si="9"/>
        <v>5.8589000000000037E-4</v>
      </c>
      <c r="AA12" s="3">
        <f t="shared" ca="1" si="10"/>
        <v>-76.07255581000004</v>
      </c>
    </row>
    <row r="13" spans="1:27" x14ac:dyDescent="0.85">
      <c r="J13">
        <f t="shared" si="1"/>
        <v>7</v>
      </c>
      <c r="K13" s="3" cm="1">
        <f t="array" aca="1" ref="K13" ca="1">OFFSET(INDIRECT(Region_abbr &amp; "!A1"), VLOOKUP($A$2,Param_Table,2,FALSE) + VLOOKUP(K$5,NRG_Table,2,FALSE),$J13+1)</f>
        <v>1.28313159</v>
      </c>
      <c r="L13" s="3" cm="1">
        <f t="array" aca="1" ref="L13" ca="1">OFFSET(INDIRECT(Region_abbr &amp; "!A1"), VLOOKUP($A$2,Param_Table,2,FALSE) + VLOOKUP(L$5,NRG_Table,2,FALSE),$J13+1)</f>
        <v>3.2356445100000006</v>
      </c>
      <c r="M13" s="3" cm="1">
        <f t="array" aca="1" ref="M13" ca="1">OFFSET(INDIRECT(Region_abbr &amp; "!A1"), VLOOKUP($A$2,Param_Table,2,FALSE) + VLOOKUP(M$5,NRG_Table,2,FALSE),$J13+1)</f>
        <v>6.0879350900000011</v>
      </c>
      <c r="N13" s="3" cm="1">
        <f t="array" aca="1" ref="N13" ca="1">OFFSET(INDIRECT(Region_abbr &amp; "!A1"), VLOOKUP($A$2,Param_Table,2,FALSE) + VLOOKUP(N$5,NRG_Table,2,FALSE),$J13+1)</f>
        <v>574.54718827999989</v>
      </c>
      <c r="O13" s="3" cm="1">
        <f t="array" aca="1" ref="O13" ca="1">OFFSET(INDIRECT(Region_abbr &amp; "!A1"), VLOOKUP($A$2,Param_Table,2,FALSE) + VLOOKUP(O$5,NRG_Table,2,FALSE),$J13+1)</f>
        <v>7.941666E-2</v>
      </c>
      <c r="P13" s="3" cm="1">
        <f t="array" aca="1" ref="P13" ca="1">OFFSET(INDIRECT(Region_abbr &amp; "!A1"), VLOOKUP($A$2,Param_Table,2,FALSE) + VLOOKUP(P$5,NRG_Table,2,FALSE),$J13+1)</f>
        <v>3.6646399999999998E-3</v>
      </c>
      <c r="Q13" s="3">
        <f t="shared" ca="1" si="2"/>
        <v>585.23698076999995</v>
      </c>
      <c r="T13">
        <f t="shared" si="3"/>
        <v>8</v>
      </c>
      <c r="U13" s="3">
        <f t="shared" ca="1" si="4"/>
        <v>7.6210220000000106E-2</v>
      </c>
      <c r="V13" s="3">
        <f t="shared" ca="1" si="5"/>
        <v>0.27536553999999969</v>
      </c>
      <c r="W13" s="3">
        <f t="shared" ca="1" si="6"/>
        <v>0.51339743999999854</v>
      </c>
      <c r="X13" s="3">
        <f t="shared" ca="1" si="7"/>
        <v>-62.974058839999827</v>
      </c>
      <c r="Y13" s="3">
        <f t="shared" ca="1" si="8"/>
        <v>-1.9930300000000067E-3</v>
      </c>
      <c r="Z13" s="3">
        <f t="shared" ca="1" si="9"/>
        <v>4.839200000000001E-4</v>
      </c>
      <c r="AA13" s="3">
        <f t="shared" ca="1" si="10"/>
        <v>-62.110594749999905</v>
      </c>
    </row>
    <row r="14" spans="1:27" x14ac:dyDescent="0.85">
      <c r="J14">
        <f t="shared" si="1"/>
        <v>8</v>
      </c>
      <c r="K14" s="3" cm="1">
        <f t="array" aca="1" ref="K14" ca="1">OFFSET(INDIRECT(Region_abbr &amp; "!A1"), VLOOKUP($A$2,Param_Table,2,FALSE) + VLOOKUP(K$5,NRG_Table,2,FALSE),$J14+1)</f>
        <v>1.3593418100000001</v>
      </c>
      <c r="L14" s="3" cm="1">
        <f t="array" aca="1" ref="L14" ca="1">OFFSET(INDIRECT(Region_abbr &amp; "!A1"), VLOOKUP($A$2,Param_Table,2,FALSE) + VLOOKUP(L$5,NRG_Table,2,FALSE),$J14+1)</f>
        <v>3.5110100500000003</v>
      </c>
      <c r="M14" s="3" cm="1">
        <f t="array" aca="1" ref="M14" ca="1">OFFSET(INDIRECT(Region_abbr &amp; "!A1"), VLOOKUP($A$2,Param_Table,2,FALSE) + VLOOKUP(M$5,NRG_Table,2,FALSE),$J14+1)</f>
        <v>6.6013325299999996</v>
      </c>
      <c r="N14" s="3" cm="1">
        <f t="array" aca="1" ref="N14" ca="1">OFFSET(INDIRECT(Region_abbr &amp; "!A1"), VLOOKUP($A$2,Param_Table,2,FALSE) + VLOOKUP(N$5,NRG_Table,2,FALSE),$J14+1)</f>
        <v>511.57312944000006</v>
      </c>
      <c r="O14" s="3" cm="1">
        <f t="array" aca="1" ref="O14" ca="1">OFFSET(INDIRECT(Region_abbr &amp; "!A1"), VLOOKUP($A$2,Param_Table,2,FALSE) + VLOOKUP(O$5,NRG_Table,2,FALSE),$J14+1)</f>
        <v>7.7423629999999993E-2</v>
      </c>
      <c r="P14" s="3" cm="1">
        <f t="array" aca="1" ref="P14" ca="1">OFFSET(INDIRECT(Region_abbr &amp; "!A1"), VLOOKUP($A$2,Param_Table,2,FALSE) + VLOOKUP(P$5,NRG_Table,2,FALSE),$J14+1)</f>
        <v>4.1485599999999999E-3</v>
      </c>
      <c r="Q14" s="3">
        <f t="shared" ca="1" si="2"/>
        <v>523.12638602000004</v>
      </c>
      <c r="T14">
        <f t="shared" si="3"/>
        <v>9</v>
      </c>
      <c r="U14" s="3">
        <f t="shared" ca="1" si="4"/>
        <v>6.6778219999999999E-2</v>
      </c>
      <c r="V14" s="3">
        <f t="shared" ca="1" si="5"/>
        <v>0.27423732999999961</v>
      </c>
      <c r="W14" s="3">
        <f t="shared" ca="1" si="6"/>
        <v>0.33279902000000128</v>
      </c>
      <c r="X14" s="3">
        <f t="shared" ca="1" si="7"/>
        <v>-30.665713780000033</v>
      </c>
      <c r="Y14" s="3">
        <f t="shared" ca="1" si="8"/>
        <v>-4.911394999999999E-2</v>
      </c>
      <c r="Z14" s="3">
        <f t="shared" ca="1" si="9"/>
        <v>7.9064000000000044E-4</v>
      </c>
      <c r="AA14" s="3">
        <f t="shared" ca="1" si="10"/>
        <v>-30.040222519999986</v>
      </c>
    </row>
    <row r="15" spans="1:27" x14ac:dyDescent="0.85">
      <c r="J15">
        <f t="shared" si="1"/>
        <v>9</v>
      </c>
      <c r="K15" s="3" cm="1">
        <f t="array" aca="1" ref="K15" ca="1">OFFSET(INDIRECT(Region_abbr &amp; "!A1"), VLOOKUP($A$2,Param_Table,2,FALSE) + VLOOKUP(K$5,NRG_Table,2,FALSE),$J15+1)</f>
        <v>1.4261200300000001</v>
      </c>
      <c r="L15" s="3" cm="1">
        <f t="array" aca="1" ref="L15" ca="1">OFFSET(INDIRECT(Region_abbr &amp; "!A1"), VLOOKUP($A$2,Param_Table,2,FALSE) + VLOOKUP(L$5,NRG_Table,2,FALSE),$J15+1)</f>
        <v>3.7852473799999999</v>
      </c>
      <c r="M15" s="3" cm="1">
        <f t="array" aca="1" ref="M15" ca="1">OFFSET(INDIRECT(Region_abbr &amp; "!A1"), VLOOKUP($A$2,Param_Table,2,FALSE) + VLOOKUP(M$5,NRG_Table,2,FALSE),$J15+1)</f>
        <v>6.9341315500000009</v>
      </c>
      <c r="N15" s="3" cm="1">
        <f t="array" aca="1" ref="N15" ca="1">OFFSET(INDIRECT(Region_abbr &amp; "!A1"), VLOOKUP($A$2,Param_Table,2,FALSE) + VLOOKUP(N$5,NRG_Table,2,FALSE),$J15+1)</f>
        <v>480.90741566000003</v>
      </c>
      <c r="O15" s="3" cm="1">
        <f t="array" aca="1" ref="O15" ca="1">OFFSET(INDIRECT(Region_abbr &amp; "!A1"), VLOOKUP($A$2,Param_Table,2,FALSE) + VLOOKUP(O$5,NRG_Table,2,FALSE),$J15+1)</f>
        <v>2.830968E-2</v>
      </c>
      <c r="P15" s="3" cm="1">
        <f t="array" aca="1" ref="P15" ca="1">OFFSET(INDIRECT(Region_abbr &amp; "!A1"), VLOOKUP($A$2,Param_Table,2,FALSE) + VLOOKUP(P$5,NRG_Table,2,FALSE),$J15+1)</f>
        <v>4.9392000000000004E-3</v>
      </c>
      <c r="Q15" s="3">
        <f t="shared" ca="1" si="2"/>
        <v>493.08616350000005</v>
      </c>
      <c r="T15">
        <f t="shared" si="3"/>
        <v>10</v>
      </c>
      <c r="U15" s="3">
        <f t="shared" ca="1" si="4"/>
        <v>7.2680550000000066E-2</v>
      </c>
      <c r="V15" s="3">
        <f t="shared" ca="1" si="5"/>
        <v>0.27896331000000041</v>
      </c>
      <c r="W15" s="3">
        <f t="shared" ca="1" si="6"/>
        <v>0.21498849999999869</v>
      </c>
      <c r="X15" s="3">
        <f t="shared" ca="1" si="7"/>
        <v>-15.977894660000004</v>
      </c>
      <c r="Y15" s="3">
        <f t="shared" ca="1" si="8"/>
        <v>-1.0868539999999999E-2</v>
      </c>
      <c r="Z15" s="3">
        <f t="shared" ca="1" si="9"/>
        <v>8.2892000000000035E-4</v>
      </c>
      <c r="AA15" s="3">
        <f t="shared" ca="1" si="10"/>
        <v>-15.421301919999962</v>
      </c>
    </row>
    <row r="16" spans="1:27" x14ac:dyDescent="0.85">
      <c r="J16">
        <f t="shared" si="1"/>
        <v>10</v>
      </c>
      <c r="K16" s="3" cm="1">
        <f t="array" aca="1" ref="K16" ca="1">OFFSET(INDIRECT(Region_abbr &amp; "!A1"), VLOOKUP($A$2,Param_Table,2,FALSE) + VLOOKUP(K$5,NRG_Table,2,FALSE),$J16+1)</f>
        <v>1.4988005800000002</v>
      </c>
      <c r="L16" s="3" cm="1">
        <f t="array" aca="1" ref="L16" ca="1">OFFSET(INDIRECT(Region_abbr &amp; "!A1"), VLOOKUP($A$2,Param_Table,2,FALSE) + VLOOKUP(L$5,NRG_Table,2,FALSE),$J16+1)</f>
        <v>4.0642106900000003</v>
      </c>
      <c r="M16" s="3" cm="1">
        <f t="array" aca="1" ref="M16" ca="1">OFFSET(INDIRECT(Region_abbr &amp; "!A1"), VLOOKUP($A$2,Param_Table,2,FALSE) + VLOOKUP(M$5,NRG_Table,2,FALSE),$J16+1)</f>
        <v>7.1491200499999996</v>
      </c>
      <c r="N16" s="3" cm="1">
        <f t="array" aca="1" ref="N16" ca="1">OFFSET(INDIRECT(Region_abbr &amp; "!A1"), VLOOKUP($A$2,Param_Table,2,FALSE) + VLOOKUP(N$5,NRG_Table,2,FALSE),$J16+1)</f>
        <v>464.92952100000002</v>
      </c>
      <c r="O16" s="3" cm="1">
        <f t="array" aca="1" ref="O16" ca="1">OFFSET(INDIRECT(Region_abbr &amp; "!A1"), VLOOKUP($A$2,Param_Table,2,FALSE) + VLOOKUP(O$5,NRG_Table,2,FALSE),$J16+1)</f>
        <v>1.7441140000000001E-2</v>
      </c>
      <c r="P16" s="3" cm="1">
        <f t="array" aca="1" ref="P16" ca="1">OFFSET(INDIRECT(Region_abbr &amp; "!A1"), VLOOKUP($A$2,Param_Table,2,FALSE) + VLOOKUP(P$5,NRG_Table,2,FALSE),$J16+1)</f>
        <v>5.7681200000000007E-3</v>
      </c>
      <c r="Q16" s="3">
        <f t="shared" ca="1" si="2"/>
        <v>477.66486158000009</v>
      </c>
      <c r="T16">
        <f t="shared" si="3"/>
        <v>11</v>
      </c>
      <c r="U16" s="3">
        <f t="shared" ca="1" si="4"/>
        <v>6.2147509999999961E-2</v>
      </c>
      <c r="V16" s="3">
        <f t="shared" ca="1" si="5"/>
        <v>0.28369486999999882</v>
      </c>
      <c r="W16" s="3">
        <f t="shared" ca="1" si="6"/>
        <v>0.21994656000000035</v>
      </c>
      <c r="X16" s="3">
        <f t="shared" ca="1" si="7"/>
        <v>-12.34550549000005</v>
      </c>
      <c r="Y16" s="3">
        <f t="shared" ca="1" si="8"/>
        <v>-7.6138000000000247E-4</v>
      </c>
      <c r="Z16" s="3">
        <f t="shared" ca="1" si="9"/>
        <v>1.0233600000000001E-3</v>
      </c>
      <c r="AA16" s="3">
        <f t="shared" ca="1" si="10"/>
        <v>-11.779454570000155</v>
      </c>
    </row>
    <row r="17" spans="10:27" x14ac:dyDescent="0.85">
      <c r="J17">
        <f t="shared" si="1"/>
        <v>11</v>
      </c>
      <c r="K17" s="3" cm="1">
        <f t="array" aca="1" ref="K17" ca="1">OFFSET(INDIRECT(Region_abbr &amp; "!A1"), VLOOKUP($A$2,Param_Table,2,FALSE) + VLOOKUP(K$5,NRG_Table,2,FALSE),$J17+1)</f>
        <v>1.5609480900000001</v>
      </c>
      <c r="L17" s="3" cm="1">
        <f t="array" aca="1" ref="L17" ca="1">OFFSET(INDIRECT(Region_abbr &amp; "!A1"), VLOOKUP($A$2,Param_Table,2,FALSE) + VLOOKUP(L$5,NRG_Table,2,FALSE),$J17+1)</f>
        <v>4.3479055599999992</v>
      </c>
      <c r="M17" s="3" cm="1">
        <f t="array" aca="1" ref="M17" ca="1">OFFSET(INDIRECT(Region_abbr &amp; "!A1"), VLOOKUP($A$2,Param_Table,2,FALSE) + VLOOKUP(M$5,NRG_Table,2,FALSE),$J17+1)</f>
        <v>7.36906661</v>
      </c>
      <c r="N17" s="3" cm="1">
        <f t="array" aca="1" ref="N17" ca="1">OFFSET(INDIRECT(Region_abbr &amp; "!A1"), VLOOKUP($A$2,Param_Table,2,FALSE) + VLOOKUP(N$5,NRG_Table,2,FALSE),$J17+1)</f>
        <v>452.58401550999997</v>
      </c>
      <c r="O17" s="3" cm="1">
        <f t="array" aca="1" ref="O17" ca="1">OFFSET(INDIRECT(Region_abbr &amp; "!A1"), VLOOKUP($A$2,Param_Table,2,FALSE) + VLOOKUP(O$5,NRG_Table,2,FALSE),$J17+1)</f>
        <v>1.6679759999999998E-2</v>
      </c>
      <c r="P17" s="3" cm="1">
        <f t="array" aca="1" ref="P17" ca="1">OFFSET(INDIRECT(Region_abbr &amp; "!A1"), VLOOKUP($A$2,Param_Table,2,FALSE) + VLOOKUP(P$5,NRG_Table,2,FALSE),$J17+1)</f>
        <v>6.7914800000000008E-3</v>
      </c>
      <c r="Q17" s="3">
        <f t="shared" ca="1" si="2"/>
        <v>465.88540700999994</v>
      </c>
      <c r="T17">
        <f t="shared" si="3"/>
        <v>12</v>
      </c>
      <c r="U17" s="3">
        <f t="shared" ca="1" si="4"/>
        <v>6.9429769999999724E-2</v>
      </c>
      <c r="V17" s="3">
        <f t="shared" ca="1" si="5"/>
        <v>0.28863730000000132</v>
      </c>
      <c r="W17" s="3">
        <f t="shared" ca="1" si="6"/>
        <v>0.18536866000000085</v>
      </c>
      <c r="X17" s="3">
        <f t="shared" ca="1" si="7"/>
        <v>-6.457672549999927</v>
      </c>
      <c r="Y17" s="3">
        <f t="shared" ca="1" si="8"/>
        <v>-8.2636999999999988E-4</v>
      </c>
      <c r="Z17" s="3">
        <f t="shared" ca="1" si="9"/>
        <v>9.8570999999999988E-4</v>
      </c>
      <c r="AA17" s="3">
        <f t="shared" ca="1" si="10"/>
        <v>-5.9140774799998894</v>
      </c>
    </row>
    <row r="18" spans="10:27" x14ac:dyDescent="0.85">
      <c r="J18">
        <f t="shared" si="1"/>
        <v>12</v>
      </c>
      <c r="K18" s="3" cm="1">
        <f t="array" aca="1" ref="K18" ca="1">OFFSET(INDIRECT(Region_abbr &amp; "!A1"), VLOOKUP($A$2,Param_Table,2,FALSE) + VLOOKUP(K$5,NRG_Table,2,FALSE),$J18+1)</f>
        <v>1.6303778599999998</v>
      </c>
      <c r="L18" s="3" cm="1">
        <f t="array" aca="1" ref="L18" ca="1">OFFSET(INDIRECT(Region_abbr &amp; "!A1"), VLOOKUP($A$2,Param_Table,2,FALSE) + VLOOKUP(L$5,NRG_Table,2,FALSE),$J18+1)</f>
        <v>4.6365428600000005</v>
      </c>
      <c r="M18" s="3" cm="1">
        <f t="array" aca="1" ref="M18" ca="1">OFFSET(INDIRECT(Region_abbr &amp; "!A1"), VLOOKUP($A$2,Param_Table,2,FALSE) + VLOOKUP(M$5,NRG_Table,2,FALSE),$J18+1)</f>
        <v>7.5544352700000008</v>
      </c>
      <c r="N18" s="3" cm="1">
        <f t="array" aca="1" ref="N18" ca="1">OFFSET(INDIRECT(Region_abbr &amp; "!A1"), VLOOKUP($A$2,Param_Table,2,FALSE) + VLOOKUP(N$5,NRG_Table,2,FALSE),$J18+1)</f>
        <v>446.12634296000004</v>
      </c>
      <c r="O18" s="3" cm="1">
        <f t="array" aca="1" ref="O18" ca="1">OFFSET(INDIRECT(Region_abbr &amp; "!A1"), VLOOKUP($A$2,Param_Table,2,FALSE) + VLOOKUP(O$5,NRG_Table,2,FALSE),$J18+1)</f>
        <v>1.5853389999999998E-2</v>
      </c>
      <c r="P18" s="3" cm="1">
        <f t="array" aca="1" ref="P18" ca="1">OFFSET(INDIRECT(Region_abbr &amp; "!A1"), VLOOKUP($A$2,Param_Table,2,FALSE) + VLOOKUP(P$5,NRG_Table,2,FALSE),$J18+1)</f>
        <v>7.7771900000000007E-3</v>
      </c>
      <c r="Q18" s="3">
        <f t="shared" ca="1" si="2"/>
        <v>459.97132953000005</v>
      </c>
      <c r="T18">
        <f t="shared" si="3"/>
        <v>13</v>
      </c>
      <c r="U18" s="3">
        <f t="shared" ca="1" si="4"/>
        <v>6.2189619999999834E-2</v>
      </c>
      <c r="V18" s="3">
        <f t="shared" ca="1" si="5"/>
        <v>0.30559621999999909</v>
      </c>
      <c r="W18" s="3">
        <f t="shared" ca="1" si="6"/>
        <v>1.1584489999998837E-2</v>
      </c>
      <c r="X18" s="3">
        <f t="shared" ca="1" si="7"/>
        <v>9.5539339499999301</v>
      </c>
      <c r="Y18" s="3">
        <f t="shared" ca="1" si="8"/>
        <v>-3.9634999999999844E-4</v>
      </c>
      <c r="Z18" s="3">
        <f t="shared" ca="1" si="9"/>
        <v>1.0617299999999994E-3</v>
      </c>
      <c r="AA18" s="3">
        <f t="shared" ca="1" si="10"/>
        <v>9.9339696599999456</v>
      </c>
    </row>
    <row r="19" spans="10:27" x14ac:dyDescent="0.85">
      <c r="J19">
        <f t="shared" si="1"/>
        <v>13</v>
      </c>
      <c r="K19" s="3" cm="1">
        <f t="array" aca="1" ref="K19" ca="1">OFFSET(INDIRECT(Region_abbr &amp; "!A1"), VLOOKUP($A$2,Param_Table,2,FALSE) + VLOOKUP(K$5,NRG_Table,2,FALSE),$J19+1)</f>
        <v>1.6925674799999997</v>
      </c>
      <c r="L19" s="3" cm="1">
        <f t="array" aca="1" ref="L19" ca="1">OFFSET(INDIRECT(Region_abbr &amp; "!A1"), VLOOKUP($A$2,Param_Table,2,FALSE) + VLOOKUP(L$5,NRG_Table,2,FALSE),$J19+1)</f>
        <v>4.9421390799999996</v>
      </c>
      <c r="M19" s="3" cm="1">
        <f t="array" aca="1" ref="M19" ca="1">OFFSET(INDIRECT(Region_abbr &amp; "!A1"), VLOOKUP($A$2,Param_Table,2,FALSE) + VLOOKUP(M$5,NRG_Table,2,FALSE),$J19+1)</f>
        <v>7.5660197599999996</v>
      </c>
      <c r="N19" s="3" cm="1">
        <f t="array" aca="1" ref="N19" ca="1">OFFSET(INDIRECT(Region_abbr &amp; "!A1"), VLOOKUP($A$2,Param_Table,2,FALSE) + VLOOKUP(N$5,NRG_Table,2,FALSE),$J19+1)</f>
        <v>455.68027690999998</v>
      </c>
      <c r="O19" s="3" cm="1">
        <f t="array" aca="1" ref="O19" ca="1">OFFSET(INDIRECT(Region_abbr &amp; "!A1"), VLOOKUP($A$2,Param_Table,2,FALSE) + VLOOKUP(O$5,NRG_Table,2,FALSE),$J19+1)</f>
        <v>1.545704E-2</v>
      </c>
      <c r="P19" s="3" cm="1">
        <f t="array" aca="1" ref="P19" ca="1">OFFSET(INDIRECT(Region_abbr &amp; "!A1"), VLOOKUP($A$2,Param_Table,2,FALSE) + VLOOKUP(P$5,NRG_Table,2,FALSE),$J19+1)</f>
        <v>8.8389200000000001E-3</v>
      </c>
      <c r="Q19" s="3">
        <f t="shared" ca="1" si="2"/>
        <v>469.90529918999999</v>
      </c>
      <c r="T19">
        <f t="shared" si="3"/>
        <v>14</v>
      </c>
      <c r="U19" s="3">
        <f t="shared" ca="1" si="4"/>
        <v>5.3934640000000256E-2</v>
      </c>
      <c r="V19" s="3">
        <f t="shared" ca="1" si="5"/>
        <v>0.25753944000000129</v>
      </c>
      <c r="W19" s="3">
        <f t="shared" ca="1" si="6"/>
        <v>1.0780169999999423E-2</v>
      </c>
      <c r="X19" s="3">
        <f t="shared" ca="1" si="7"/>
        <v>13.865605029999927</v>
      </c>
      <c r="Y19" s="3">
        <f t="shared" ca="1" si="8"/>
        <v>-1.3256199999999999E-2</v>
      </c>
      <c r="Z19" s="3">
        <f t="shared" ca="1" si="9"/>
        <v>1.1036599999999976E-3</v>
      </c>
      <c r="AA19" s="3">
        <f t="shared" ca="1" si="10"/>
        <v>14.175706739999896</v>
      </c>
    </row>
    <row r="20" spans="10:27" x14ac:dyDescent="0.85">
      <c r="J20">
        <f t="shared" si="1"/>
        <v>14</v>
      </c>
      <c r="K20" s="3" cm="1">
        <f t="array" aca="1" ref="K20" ca="1">OFFSET(INDIRECT(Region_abbr &amp; "!A1"), VLOOKUP($A$2,Param_Table,2,FALSE) + VLOOKUP(K$5,NRG_Table,2,FALSE),$J20+1)</f>
        <v>1.7465021199999999</v>
      </c>
      <c r="L20" s="3" cm="1">
        <f t="array" aca="1" ref="L20" ca="1">OFFSET(INDIRECT(Region_abbr &amp; "!A1"), VLOOKUP($A$2,Param_Table,2,FALSE) + VLOOKUP(L$5,NRG_Table,2,FALSE),$J20+1)</f>
        <v>5.1996785200000009</v>
      </c>
      <c r="M20" s="3" cm="1">
        <f t="array" aca="1" ref="M20" ca="1">OFFSET(INDIRECT(Region_abbr &amp; "!A1"), VLOOKUP($A$2,Param_Table,2,FALSE) + VLOOKUP(M$5,NRG_Table,2,FALSE),$J20+1)</f>
        <v>7.5767999299999991</v>
      </c>
      <c r="N20" s="3" cm="1">
        <f t="array" aca="1" ref="N20" ca="1">OFFSET(INDIRECT(Region_abbr &amp; "!A1"), VLOOKUP($A$2,Param_Table,2,FALSE) + VLOOKUP(N$5,NRG_Table,2,FALSE),$J20+1)</f>
        <v>469.5458819399999</v>
      </c>
      <c r="O20" s="3" cm="1">
        <f t="array" aca="1" ref="O20" ca="1">OFFSET(INDIRECT(Region_abbr &amp; "!A1"), VLOOKUP($A$2,Param_Table,2,FALSE) + VLOOKUP(O$5,NRG_Table,2,FALSE),$J20+1)</f>
        <v>2.2008399999999999E-3</v>
      </c>
      <c r="P20" s="3" cm="1">
        <f t="array" aca="1" ref="P20" ca="1">OFFSET(INDIRECT(Region_abbr &amp; "!A1"), VLOOKUP($A$2,Param_Table,2,FALSE) + VLOOKUP(P$5,NRG_Table,2,FALSE),$J20+1)</f>
        <v>9.9425799999999977E-3</v>
      </c>
      <c r="Q20" s="3">
        <f t="shared" ca="1" si="2"/>
        <v>484.08100592999989</v>
      </c>
      <c r="T20">
        <f t="shared" si="3"/>
        <v>15</v>
      </c>
      <c r="U20" s="3">
        <f t="shared" ca="1" si="4"/>
        <v>5.5430770000000074E-2</v>
      </c>
      <c r="V20" s="3">
        <f t="shared" ca="1" si="5"/>
        <v>0.24940172999999977</v>
      </c>
      <c r="W20" s="3">
        <f t="shared" ca="1" si="6"/>
        <v>2.1230200000002419E-2</v>
      </c>
      <c r="X20" s="3">
        <f t="shared" ca="1" si="7"/>
        <v>15.059127720000106</v>
      </c>
      <c r="Y20" s="3">
        <f t="shared" ca="1" si="8"/>
        <v>-5.5029999999999749E-5</v>
      </c>
      <c r="Z20" s="3">
        <f t="shared" ca="1" si="9"/>
        <v>1.0749100000000053E-3</v>
      </c>
      <c r="AA20" s="3">
        <f t="shared" ca="1" si="10"/>
        <v>15.386210300000073</v>
      </c>
    </row>
    <row r="21" spans="10:27" x14ac:dyDescent="0.85">
      <c r="J21">
        <f t="shared" si="1"/>
        <v>15</v>
      </c>
      <c r="K21" s="3" cm="1">
        <f t="array" aca="1" ref="K21" ca="1">OFFSET(INDIRECT(Region_abbr &amp; "!A1"), VLOOKUP($A$2,Param_Table,2,FALSE) + VLOOKUP(K$5,NRG_Table,2,FALSE),$J21+1)</f>
        <v>1.80193289</v>
      </c>
      <c r="L21" s="3" cm="1">
        <f t="array" aca="1" ref="L21" ca="1">OFFSET(INDIRECT(Region_abbr &amp; "!A1"), VLOOKUP($A$2,Param_Table,2,FALSE) + VLOOKUP(L$5,NRG_Table,2,FALSE),$J21+1)</f>
        <v>5.4490802500000006</v>
      </c>
      <c r="M21" s="3" cm="1">
        <f t="array" aca="1" ref="M21" ca="1">OFFSET(INDIRECT(Region_abbr &amp; "!A1"), VLOOKUP($A$2,Param_Table,2,FALSE) + VLOOKUP(M$5,NRG_Table,2,FALSE),$J21+1)</f>
        <v>7.5980301300000015</v>
      </c>
      <c r="N21" s="3" cm="1">
        <f t="array" aca="1" ref="N21" ca="1">OFFSET(INDIRECT(Region_abbr &amp; "!A1"), VLOOKUP($A$2,Param_Table,2,FALSE) + VLOOKUP(N$5,NRG_Table,2,FALSE),$J21+1)</f>
        <v>484.60500966000001</v>
      </c>
      <c r="O21" s="3" cm="1">
        <f t="array" aca="1" ref="O21" ca="1">OFFSET(INDIRECT(Region_abbr &amp; "!A1"), VLOOKUP($A$2,Param_Table,2,FALSE) + VLOOKUP(O$5,NRG_Table,2,FALSE),$J21+1)</f>
        <v>2.1458100000000002E-3</v>
      </c>
      <c r="P21" s="3" cm="1">
        <f t="array" aca="1" ref="P21" ca="1">OFFSET(INDIRECT(Region_abbr &amp; "!A1"), VLOOKUP($A$2,Param_Table,2,FALSE) + VLOOKUP(P$5,NRG_Table,2,FALSE),$J21+1)</f>
        <v>1.1017490000000003E-2</v>
      </c>
      <c r="Q21" s="3">
        <f t="shared" ca="1" si="2"/>
        <v>499.46721622999996</v>
      </c>
      <c r="T21">
        <f t="shared" si="3"/>
        <v>16</v>
      </c>
      <c r="U21" s="3">
        <f t="shared" ca="1" si="4"/>
        <v>5.1474770000000003E-2</v>
      </c>
      <c r="V21" s="3">
        <f t="shared" ca="1" si="5"/>
        <v>0.28807363999999946</v>
      </c>
      <c r="W21" s="3">
        <f t="shared" ca="1" si="6"/>
        <v>-7.3708830000001058E-2</v>
      </c>
      <c r="X21" s="3">
        <f t="shared" ca="1" si="7"/>
        <v>23.446849910000026</v>
      </c>
      <c r="Y21" s="3">
        <f t="shared" ca="1" si="8"/>
        <v>-5.4650000000000271E-5</v>
      </c>
      <c r="Z21" s="3">
        <f t="shared" ca="1" si="9"/>
        <v>8.3861999999999652E-4</v>
      </c>
      <c r="AA21" s="3">
        <f t="shared" ca="1" si="10"/>
        <v>23.713473460000046</v>
      </c>
    </row>
    <row r="22" spans="10:27" x14ac:dyDescent="0.85">
      <c r="J22">
        <f t="shared" si="1"/>
        <v>16</v>
      </c>
      <c r="K22" s="3" cm="1">
        <f t="array" aca="1" ref="K22" ca="1">OFFSET(INDIRECT(Region_abbr &amp; "!A1"), VLOOKUP($A$2,Param_Table,2,FALSE) + VLOOKUP(K$5,NRG_Table,2,FALSE),$J22+1)</f>
        <v>1.85340766</v>
      </c>
      <c r="L22" s="3" cm="1">
        <f t="array" aca="1" ref="L22" ca="1">OFFSET(INDIRECT(Region_abbr &amp; "!A1"), VLOOKUP($A$2,Param_Table,2,FALSE) + VLOOKUP(L$5,NRG_Table,2,FALSE),$J22+1)</f>
        <v>5.7371538900000001</v>
      </c>
      <c r="M22" s="3" cm="1">
        <f t="array" aca="1" ref="M22" ca="1">OFFSET(INDIRECT(Region_abbr &amp; "!A1"), VLOOKUP($A$2,Param_Table,2,FALSE) + VLOOKUP(M$5,NRG_Table,2,FALSE),$J22+1)</f>
        <v>7.5243213000000004</v>
      </c>
      <c r="N22" s="3" cm="1">
        <f t="array" aca="1" ref="N22" ca="1">OFFSET(INDIRECT(Region_abbr &amp; "!A1"), VLOOKUP($A$2,Param_Table,2,FALSE) + VLOOKUP(N$5,NRG_Table,2,FALSE),$J22+1)</f>
        <v>508.05185957000003</v>
      </c>
      <c r="O22" s="3" cm="1">
        <f t="array" aca="1" ref="O22" ca="1">OFFSET(INDIRECT(Region_abbr &amp; "!A1"), VLOOKUP($A$2,Param_Table,2,FALSE) + VLOOKUP(O$5,NRG_Table,2,FALSE),$J22+1)</f>
        <v>2.0911599999999999E-3</v>
      </c>
      <c r="P22" s="3" cm="1">
        <f t="array" aca="1" ref="P22" ca="1">OFFSET(INDIRECT(Region_abbr &amp; "!A1"), VLOOKUP($A$2,Param_Table,2,FALSE) + VLOOKUP(P$5,NRG_Table,2,FALSE),$J22+1)</f>
        <v>1.185611E-2</v>
      </c>
      <c r="Q22" s="3">
        <f t="shared" ca="1" si="2"/>
        <v>523.18068969000001</v>
      </c>
      <c r="T22">
        <f t="shared" si="3"/>
        <v>17</v>
      </c>
      <c r="U22" s="3">
        <f t="shared" ca="1" si="4"/>
        <v>6.4448329999999832E-2</v>
      </c>
      <c r="V22" s="3">
        <f t="shared" ca="1" si="5"/>
        <v>0.30190293999999973</v>
      </c>
      <c r="W22" s="3">
        <f t="shared" ca="1" si="6"/>
        <v>-5.7857570000000358E-2</v>
      </c>
      <c r="X22" s="3">
        <f t="shared" ca="1" si="7"/>
        <v>22.050188130000038</v>
      </c>
      <c r="Y22" s="3">
        <f t="shared" ca="1" si="8"/>
        <v>-5.2280000000000035E-5</v>
      </c>
      <c r="Z22" s="3">
        <f t="shared" ca="1" si="9"/>
        <v>5.1118999999999991E-4</v>
      </c>
      <c r="AA22" s="3">
        <f t="shared" ca="1" si="10"/>
        <v>22.359140740000043</v>
      </c>
    </row>
    <row r="23" spans="10:27" x14ac:dyDescent="0.85">
      <c r="J23">
        <f t="shared" si="1"/>
        <v>17</v>
      </c>
      <c r="K23" s="3" cm="1">
        <f t="array" aca="1" ref="K23" ca="1">OFFSET(INDIRECT(Region_abbr &amp; "!A1"), VLOOKUP($A$2,Param_Table,2,FALSE) + VLOOKUP(K$5,NRG_Table,2,FALSE),$J23+1)</f>
        <v>1.9178559899999998</v>
      </c>
      <c r="L23" s="3" cm="1">
        <f t="array" aca="1" ref="L23" ca="1">OFFSET(INDIRECT(Region_abbr &amp; "!A1"), VLOOKUP($A$2,Param_Table,2,FALSE) + VLOOKUP(L$5,NRG_Table,2,FALSE),$J23+1)</f>
        <v>6.0390568299999998</v>
      </c>
      <c r="M23" s="3" cm="1">
        <f t="array" aca="1" ref="M23" ca="1">OFFSET(INDIRECT(Region_abbr &amp; "!A1"), VLOOKUP($A$2,Param_Table,2,FALSE) + VLOOKUP(M$5,NRG_Table,2,FALSE),$J23+1)</f>
        <v>7.4664637300000001</v>
      </c>
      <c r="N23" s="3" cm="1">
        <f t="array" aca="1" ref="N23" ca="1">OFFSET(INDIRECT(Region_abbr &amp; "!A1"), VLOOKUP($A$2,Param_Table,2,FALSE) + VLOOKUP(N$5,NRG_Table,2,FALSE),$J23+1)</f>
        <v>530.10204770000007</v>
      </c>
      <c r="O23" s="3" cm="1">
        <f t="array" aca="1" ref="O23" ca="1">OFFSET(INDIRECT(Region_abbr &amp; "!A1"), VLOOKUP($A$2,Param_Table,2,FALSE) + VLOOKUP(O$5,NRG_Table,2,FALSE),$J23+1)</f>
        <v>2.0388799999999999E-3</v>
      </c>
      <c r="P23" s="3" cm="1">
        <f t="array" aca="1" ref="P23" ca="1">OFFSET(INDIRECT(Region_abbr &amp; "!A1"), VLOOKUP($A$2,Param_Table,2,FALSE) + VLOOKUP(P$5,NRG_Table,2,FALSE),$J23+1)</f>
        <v>1.2367299999999999E-2</v>
      </c>
      <c r="Q23" s="3">
        <f t="shared" ca="1" si="2"/>
        <v>545.53983043000005</v>
      </c>
      <c r="T23">
        <f t="shared" si="3"/>
        <v>18</v>
      </c>
      <c r="U23" s="3">
        <f t="shared" ca="1" si="4"/>
        <v>5.7078329999999733E-2</v>
      </c>
      <c r="V23" s="3">
        <f t="shared" ca="1" si="5"/>
        <v>0.28225858999999964</v>
      </c>
      <c r="W23" s="3">
        <f t="shared" ca="1" si="6"/>
        <v>-3.9270140000001952E-2</v>
      </c>
      <c r="X23" s="3">
        <f t="shared" ca="1" si="7"/>
        <v>22.788145449999888</v>
      </c>
      <c r="Y23" s="3">
        <f t="shared" ca="1" si="8"/>
        <v>-5.8259999999999649E-5</v>
      </c>
      <c r="Z23" s="3">
        <f t="shared" ca="1" si="9"/>
        <v>6.5027999999999961E-4</v>
      </c>
      <c r="AA23" s="3">
        <f t="shared" ca="1" si="10"/>
        <v>23.088804249999953</v>
      </c>
    </row>
    <row r="24" spans="10:27" x14ac:dyDescent="0.85">
      <c r="J24">
        <f t="shared" si="1"/>
        <v>18</v>
      </c>
      <c r="K24" s="3" cm="1">
        <f t="array" aca="1" ref="K24" ca="1">OFFSET(INDIRECT(Region_abbr &amp; "!A1"), VLOOKUP($A$2,Param_Table,2,FALSE) + VLOOKUP(K$5,NRG_Table,2,FALSE),$J24+1)</f>
        <v>1.9749343199999996</v>
      </c>
      <c r="L24" s="3" cm="1">
        <f t="array" aca="1" ref="L24" ca="1">OFFSET(INDIRECT(Region_abbr &amp; "!A1"), VLOOKUP($A$2,Param_Table,2,FALSE) + VLOOKUP(L$5,NRG_Table,2,FALSE),$J24+1)</f>
        <v>6.3213154199999995</v>
      </c>
      <c r="M24" s="3" cm="1">
        <f t="array" aca="1" ref="M24" ca="1">OFFSET(INDIRECT(Region_abbr &amp; "!A1"), VLOOKUP($A$2,Param_Table,2,FALSE) + VLOOKUP(M$5,NRG_Table,2,FALSE),$J24+1)</f>
        <v>7.4271935899999981</v>
      </c>
      <c r="N24" s="3" cm="1">
        <f t="array" aca="1" ref="N24" ca="1">OFFSET(INDIRECT(Region_abbr &amp; "!A1"), VLOOKUP($A$2,Param_Table,2,FALSE) + VLOOKUP(N$5,NRG_Table,2,FALSE),$J24+1)</f>
        <v>552.89019314999996</v>
      </c>
      <c r="O24" s="3" cm="1">
        <f t="array" aca="1" ref="O24" ca="1">OFFSET(INDIRECT(Region_abbr &amp; "!A1"), VLOOKUP($A$2,Param_Table,2,FALSE) + VLOOKUP(O$5,NRG_Table,2,FALSE),$J24+1)</f>
        <v>1.9806200000000002E-3</v>
      </c>
      <c r="P24" s="3" cm="1">
        <f t="array" aca="1" ref="P24" ca="1">OFFSET(INDIRECT(Region_abbr &amp; "!A1"), VLOOKUP($A$2,Param_Table,2,FALSE) + VLOOKUP(P$5,NRG_Table,2,FALSE),$J24+1)</f>
        <v>1.3017579999999999E-2</v>
      </c>
      <c r="Q24" s="3">
        <f t="shared" ca="1" si="2"/>
        <v>568.62863468</v>
      </c>
      <c r="T24">
        <f t="shared" si="3"/>
        <v>19</v>
      </c>
      <c r="U24" s="3">
        <f t="shared" ca="1" si="4"/>
        <v>5.1511469999999893E-2</v>
      </c>
      <c r="V24" s="3">
        <f t="shared" ca="1" si="5"/>
        <v>0.31263899000000173</v>
      </c>
      <c r="W24" s="3">
        <f t="shared" ca="1" si="6"/>
        <v>-2.7389499999967981E-3</v>
      </c>
      <c r="X24" s="3">
        <f t="shared" ca="1" si="7"/>
        <v>18.088360690000059</v>
      </c>
      <c r="Y24" s="3">
        <f t="shared" ca="1" si="8"/>
        <v>-4.9510000000000222E-5</v>
      </c>
      <c r="Z24" s="3">
        <f t="shared" ca="1" si="9"/>
        <v>5.6346000000000174E-4</v>
      </c>
      <c r="AA24" s="3">
        <f t="shared" ca="1" si="10"/>
        <v>18.450286150000011</v>
      </c>
    </row>
    <row r="25" spans="10:27" x14ac:dyDescent="0.85">
      <c r="J25">
        <f t="shared" si="1"/>
        <v>19</v>
      </c>
      <c r="K25" s="3" cm="1">
        <f t="array" aca="1" ref="K25" ca="1">OFFSET(INDIRECT(Region_abbr &amp; "!A1"), VLOOKUP($A$2,Param_Table,2,FALSE) + VLOOKUP(K$5,NRG_Table,2,FALSE),$J25+1)</f>
        <v>2.0264457899999995</v>
      </c>
      <c r="L25" s="3" cm="1">
        <f t="array" aca="1" ref="L25" ca="1">OFFSET(INDIRECT(Region_abbr &amp; "!A1"), VLOOKUP($A$2,Param_Table,2,FALSE) + VLOOKUP(L$5,NRG_Table,2,FALSE),$J25+1)</f>
        <v>6.6339544100000012</v>
      </c>
      <c r="M25" s="3" cm="1">
        <f t="array" aca="1" ref="M25" ca="1">OFFSET(INDIRECT(Region_abbr &amp; "!A1"), VLOOKUP($A$2,Param_Table,2,FALSE) + VLOOKUP(M$5,NRG_Table,2,FALSE),$J25+1)</f>
        <v>7.4244546400000013</v>
      </c>
      <c r="N25" s="3" cm="1">
        <f t="array" aca="1" ref="N25" ca="1">OFFSET(INDIRECT(Region_abbr &amp; "!A1"), VLOOKUP($A$2,Param_Table,2,FALSE) + VLOOKUP(N$5,NRG_Table,2,FALSE),$J25+1)</f>
        <v>570.97855384000002</v>
      </c>
      <c r="O25" s="3" cm="1">
        <f t="array" aca="1" ref="O25" ca="1">OFFSET(INDIRECT(Region_abbr &amp; "!A1"), VLOOKUP($A$2,Param_Table,2,FALSE) + VLOOKUP(O$5,NRG_Table,2,FALSE),$J25+1)</f>
        <v>1.93111E-3</v>
      </c>
      <c r="P25" s="3" cm="1">
        <f t="array" aca="1" ref="P25" ca="1">OFFSET(INDIRECT(Region_abbr &amp; "!A1"), VLOOKUP($A$2,Param_Table,2,FALSE) + VLOOKUP(P$5,NRG_Table,2,FALSE),$J25+1)</f>
        <v>1.3581040000000001E-2</v>
      </c>
      <c r="Q25" s="3">
        <f t="shared" ca="1" si="2"/>
        <v>587.07892083000002</v>
      </c>
      <c r="T25">
        <f t="shared" si="3"/>
        <v>20</v>
      </c>
      <c r="U25" s="3">
        <f t="shared" ca="1" si="4"/>
        <v>4.1906100000006496E-3</v>
      </c>
      <c r="V25" s="3">
        <f t="shared" ca="1" si="5"/>
        <v>0.32899037999999869</v>
      </c>
      <c r="W25" s="3">
        <f t="shared" ca="1" si="6"/>
        <v>-1.5535820000002865E-2</v>
      </c>
      <c r="X25" s="3">
        <f t="shared" ca="1" si="7"/>
        <v>21.851531980000118</v>
      </c>
      <c r="Y25" s="3">
        <f t="shared" ca="1" si="8"/>
        <v>-1.7714E-3</v>
      </c>
      <c r="Z25" s="3">
        <f t="shared" ca="1" si="9"/>
        <v>7.9614999999999894E-4</v>
      </c>
      <c r="AA25" s="3">
        <f t="shared" ca="1" si="10"/>
        <v>22.168201900000213</v>
      </c>
    </row>
    <row r="26" spans="10:27" x14ac:dyDescent="0.85">
      <c r="J26">
        <f t="shared" si="1"/>
        <v>20</v>
      </c>
      <c r="K26" s="3" cm="1">
        <f t="array" aca="1" ref="K26" ca="1">OFFSET(INDIRECT(Region_abbr &amp; "!A1"), VLOOKUP($A$2,Param_Table,2,FALSE) + VLOOKUP(K$5,NRG_Table,2,FALSE),$J26+1)</f>
        <v>2.0306364000000001</v>
      </c>
      <c r="L26" s="3" cm="1">
        <f t="array" aca="1" ref="L26" ca="1">OFFSET(INDIRECT(Region_abbr &amp; "!A1"), VLOOKUP($A$2,Param_Table,2,FALSE) + VLOOKUP(L$5,NRG_Table,2,FALSE),$J26+1)</f>
        <v>6.9629447899999999</v>
      </c>
      <c r="M26" s="3" cm="1">
        <f t="array" aca="1" ref="M26" ca="1">OFFSET(INDIRECT(Region_abbr &amp; "!A1"), VLOOKUP($A$2,Param_Table,2,FALSE) + VLOOKUP(M$5,NRG_Table,2,FALSE),$J26+1)</f>
        <v>7.4089188199999985</v>
      </c>
      <c r="N26" s="3" cm="1">
        <f t="array" aca="1" ref="N26" ca="1">OFFSET(INDIRECT(Region_abbr &amp; "!A1"), VLOOKUP($A$2,Param_Table,2,FALSE) + VLOOKUP(N$5,NRG_Table,2,FALSE),$J26+1)</f>
        <v>592.83008582000014</v>
      </c>
      <c r="O26" s="3" cm="1">
        <f t="array" aca="1" ref="O26" ca="1">OFFSET(INDIRECT(Region_abbr &amp; "!A1"), VLOOKUP($A$2,Param_Table,2,FALSE) + VLOOKUP(O$5,NRG_Table,2,FALSE),$J26+1)</f>
        <v>1.5971E-4</v>
      </c>
      <c r="P26" s="3" cm="1">
        <f t="array" aca="1" ref="P26" ca="1">OFFSET(INDIRECT(Region_abbr &amp; "!A1"), VLOOKUP($A$2,Param_Table,2,FALSE) + VLOOKUP(P$5,NRG_Table,2,FALSE),$J26+1)</f>
        <v>1.437719E-2</v>
      </c>
      <c r="Q26" s="3">
        <f t="shared" ca="1" si="2"/>
        <v>609.24712273000023</v>
      </c>
      <c r="T26">
        <f t="shared" si="3"/>
        <v>21</v>
      </c>
      <c r="U26" s="3">
        <f t="shared" ca="1" si="4"/>
        <v>7.2311000000002679E-3</v>
      </c>
      <c r="V26" s="3">
        <f t="shared" ca="1" si="5"/>
        <v>0.32626610999999972</v>
      </c>
      <c r="W26" s="3">
        <f t="shared" ca="1" si="6"/>
        <v>-6.226499999996804E-3</v>
      </c>
      <c r="X26" s="3">
        <f t="shared" ca="1" si="7"/>
        <v>22.11399799999981</v>
      </c>
      <c r="Y26" s="3">
        <f t="shared" ca="1" si="8"/>
        <v>-3.989999999999994E-6</v>
      </c>
      <c r="Z26" s="3">
        <f t="shared" ca="1" si="9"/>
        <v>7.939100000000001E-4</v>
      </c>
      <c r="AA26" s="3">
        <f t="shared" ca="1" si="10"/>
        <v>22.442058629999678</v>
      </c>
    </row>
    <row r="27" spans="10:27" x14ac:dyDescent="0.85">
      <c r="J27">
        <f t="shared" si="1"/>
        <v>21</v>
      </c>
      <c r="K27" s="3" cm="1">
        <f t="array" aca="1" ref="K27" ca="1">OFFSET(INDIRECT(Region_abbr &amp; "!A1"), VLOOKUP($A$2,Param_Table,2,FALSE) + VLOOKUP(K$5,NRG_Table,2,FALSE),$J27+1)</f>
        <v>2.0378675000000004</v>
      </c>
      <c r="L27" s="3" cm="1">
        <f t="array" aca="1" ref="L27" ca="1">OFFSET(INDIRECT(Region_abbr &amp; "!A1"), VLOOKUP($A$2,Param_Table,2,FALSE) + VLOOKUP(L$5,NRG_Table,2,FALSE),$J27+1)</f>
        <v>7.2892108999999996</v>
      </c>
      <c r="M27" s="3" cm="1">
        <f t="array" aca="1" ref="M27" ca="1">OFFSET(INDIRECT(Region_abbr &amp; "!A1"), VLOOKUP($A$2,Param_Table,2,FALSE) + VLOOKUP(M$5,NRG_Table,2,FALSE),$J27+1)</f>
        <v>7.4026923200000017</v>
      </c>
      <c r="N27" s="3" cm="1">
        <f t="array" aca="1" ref="N27" ca="1">OFFSET(INDIRECT(Region_abbr &amp; "!A1"), VLOOKUP($A$2,Param_Table,2,FALSE) + VLOOKUP(N$5,NRG_Table,2,FALSE),$J27+1)</f>
        <v>614.94408381999995</v>
      </c>
      <c r="O27" s="3" cm="1">
        <f t="array" aca="1" ref="O27" ca="1">OFFSET(INDIRECT(Region_abbr &amp; "!A1"), VLOOKUP($A$2,Param_Table,2,FALSE) + VLOOKUP(O$5,NRG_Table,2,FALSE),$J27+1)</f>
        <v>1.5572000000000001E-4</v>
      </c>
      <c r="P27" s="3" cm="1">
        <f t="array" aca="1" ref="P27" ca="1">OFFSET(INDIRECT(Region_abbr &amp; "!A1"), VLOOKUP($A$2,Param_Table,2,FALSE) + VLOOKUP(P$5,NRG_Table,2,FALSE),$J27+1)</f>
        <v>1.51711E-2</v>
      </c>
      <c r="Q27" s="3">
        <f t="shared" ca="1" si="2"/>
        <v>631.68918135999991</v>
      </c>
      <c r="T27">
        <f t="shared" si="3"/>
        <v>22</v>
      </c>
      <c r="U27" s="3">
        <f t="shared" ca="1" si="4"/>
        <v>2.2282799999997494E-3</v>
      </c>
      <c r="V27" s="3">
        <f t="shared" ca="1" si="5"/>
        <v>0.33076370000000033</v>
      </c>
      <c r="W27" s="3">
        <f t="shared" ca="1" si="6"/>
        <v>-8.4682600000007824E-3</v>
      </c>
      <c r="X27" s="3">
        <f t="shared" ca="1" si="7"/>
        <v>23.559546019999971</v>
      </c>
      <c r="Y27" s="3">
        <f t="shared" ca="1" si="8"/>
        <v>-3.9000000000000135E-6</v>
      </c>
      <c r="Z27" s="3">
        <f t="shared" ca="1" si="9"/>
        <v>1.166770000000001E-3</v>
      </c>
      <c r="AA27" s="3">
        <f t="shared" ca="1" si="10"/>
        <v>23.885232610000116</v>
      </c>
    </row>
    <row r="28" spans="10:27" x14ac:dyDescent="0.85">
      <c r="J28">
        <f t="shared" si="1"/>
        <v>22</v>
      </c>
      <c r="K28" s="3" cm="1">
        <f t="array" aca="1" ref="K28" ca="1">OFFSET(INDIRECT(Region_abbr &amp; "!A1"), VLOOKUP($A$2,Param_Table,2,FALSE) + VLOOKUP(K$5,NRG_Table,2,FALSE),$J28+1)</f>
        <v>2.0400957800000001</v>
      </c>
      <c r="L28" s="3" cm="1">
        <f t="array" aca="1" ref="L28" ca="1">OFFSET(INDIRECT(Region_abbr &amp; "!A1"), VLOOKUP($A$2,Param_Table,2,FALSE) + VLOOKUP(L$5,NRG_Table,2,FALSE),$J28+1)</f>
        <v>7.6199745999999999</v>
      </c>
      <c r="M28" s="3" cm="1">
        <f t="array" aca="1" ref="M28" ca="1">OFFSET(INDIRECT(Region_abbr &amp; "!A1"), VLOOKUP($A$2,Param_Table,2,FALSE) + VLOOKUP(M$5,NRG_Table,2,FALSE),$J28+1)</f>
        <v>7.3942240600000009</v>
      </c>
      <c r="N28" s="3" cm="1">
        <f t="array" aca="1" ref="N28" ca="1">OFFSET(INDIRECT(Region_abbr &amp; "!A1"), VLOOKUP($A$2,Param_Table,2,FALSE) + VLOOKUP(N$5,NRG_Table,2,FALSE),$J28+1)</f>
        <v>638.50362983999992</v>
      </c>
      <c r="O28" s="3" cm="1">
        <f t="array" aca="1" ref="O28" ca="1">OFFSET(INDIRECT(Region_abbr &amp; "!A1"), VLOOKUP($A$2,Param_Table,2,FALSE) + VLOOKUP(O$5,NRG_Table,2,FALSE),$J28+1)</f>
        <v>1.5181999999999999E-4</v>
      </c>
      <c r="P28" s="3" cm="1">
        <f t="array" aca="1" ref="P28" ca="1">OFFSET(INDIRECT(Region_abbr &amp; "!A1"), VLOOKUP($A$2,Param_Table,2,FALSE) + VLOOKUP(P$5,NRG_Table,2,FALSE),$J28+1)</f>
        <v>1.6337870000000001E-2</v>
      </c>
      <c r="Q28" s="3">
        <f t="shared" ca="1" si="2"/>
        <v>655.57441397000002</v>
      </c>
      <c r="T28">
        <f t="shared" si="3"/>
        <v>23</v>
      </c>
      <c r="U28" s="3">
        <f t="shared" ca="1" si="4"/>
        <v>1.0768820000000012E-2</v>
      </c>
      <c r="V28" s="3">
        <f t="shared" ca="1" si="5"/>
        <v>0.33229590000000009</v>
      </c>
      <c r="W28" s="3">
        <f t="shared" ca="1" si="6"/>
        <v>-2.4463800000011915E-3</v>
      </c>
      <c r="X28" s="3">
        <f t="shared" ca="1" si="7"/>
        <v>23.314087560000075</v>
      </c>
      <c r="Y28" s="3">
        <f t="shared" ca="1" si="8"/>
        <v>-1.5126999999999998E-4</v>
      </c>
      <c r="Z28" s="3">
        <f t="shared" ca="1" si="9"/>
        <v>1.1246999999999993E-3</v>
      </c>
      <c r="AA28" s="3">
        <f t="shared" ca="1" si="10"/>
        <v>23.655679329999998</v>
      </c>
    </row>
    <row r="29" spans="10:27" x14ac:dyDescent="0.85">
      <c r="J29">
        <f t="shared" si="1"/>
        <v>23</v>
      </c>
      <c r="K29" s="3" cm="1">
        <f t="array" aca="1" ref="K29" ca="1">OFFSET(INDIRECT(Region_abbr &amp; "!A1"), VLOOKUP($A$2,Param_Table,2,FALSE) + VLOOKUP(K$5,NRG_Table,2,FALSE),$J29+1)</f>
        <v>2.0508646000000001</v>
      </c>
      <c r="L29" s="3" cm="1">
        <f t="array" aca="1" ref="L29" ca="1">OFFSET(INDIRECT(Region_abbr &amp; "!A1"), VLOOKUP($A$2,Param_Table,2,FALSE) + VLOOKUP(L$5,NRG_Table,2,FALSE),$J29+1)</f>
        <v>7.9522705</v>
      </c>
      <c r="M29" s="3" cm="1">
        <f t="array" aca="1" ref="M29" ca="1">OFFSET(INDIRECT(Region_abbr &amp; "!A1"), VLOOKUP($A$2,Param_Table,2,FALSE) + VLOOKUP(M$5,NRG_Table,2,FALSE),$J29+1)</f>
        <v>7.3917776799999997</v>
      </c>
      <c r="N29" s="3" cm="1">
        <f t="array" aca="1" ref="N29" ca="1">OFFSET(INDIRECT(Region_abbr &amp; "!A1"), VLOOKUP($A$2,Param_Table,2,FALSE) + VLOOKUP(N$5,NRG_Table,2,FALSE),$J29+1)</f>
        <v>661.81771739999999</v>
      </c>
      <c r="O29" s="3" cm="1">
        <f t="array" aca="1" ref="O29" ca="1">OFFSET(INDIRECT(Region_abbr &amp; "!A1"), VLOOKUP($A$2,Param_Table,2,FALSE) + VLOOKUP(O$5,NRG_Table,2,FALSE),$J29+1)</f>
        <v>5.5000000000000003E-7</v>
      </c>
      <c r="P29" s="3" cm="1">
        <f t="array" aca="1" ref="P29" ca="1">OFFSET(INDIRECT(Region_abbr &amp; "!A1"), VLOOKUP($A$2,Param_Table,2,FALSE) + VLOOKUP(P$5,NRG_Table,2,FALSE),$J29+1)</f>
        <v>1.746257E-2</v>
      </c>
      <c r="Q29" s="3">
        <f t="shared" ca="1" si="2"/>
        <v>679.23009330000002</v>
      </c>
      <c r="T29">
        <f t="shared" si="3"/>
        <v>24</v>
      </c>
      <c r="U29" s="3">
        <f t="shared" ca="1" si="4"/>
        <v>4.5597059999999967E-2</v>
      </c>
      <c r="V29" s="3">
        <f t="shared" ca="1" si="5"/>
        <v>0.33663610999999793</v>
      </c>
      <c r="W29" s="3">
        <f t="shared" ca="1" si="6"/>
        <v>-4.2004199999983172E-3</v>
      </c>
      <c r="X29" s="3">
        <f t="shared" ca="1" si="7"/>
        <v>21.723956910000084</v>
      </c>
      <c r="Y29" s="3">
        <f t="shared" ca="1" si="8"/>
        <v>-5.5000000000000003E-7</v>
      </c>
      <c r="Z29" s="3">
        <f t="shared" ca="1" si="9"/>
        <v>1.0930099999999984E-3</v>
      </c>
      <c r="AA29" s="3">
        <f t="shared" ca="1" si="10"/>
        <v>22.103082120000067</v>
      </c>
    </row>
    <row r="30" spans="10:27" x14ac:dyDescent="0.85">
      <c r="J30">
        <f t="shared" si="1"/>
        <v>24</v>
      </c>
      <c r="K30" s="3" cm="1">
        <f t="array" aca="1" ref="K30" ca="1">OFFSET(INDIRECT(Region_abbr &amp; "!A1"), VLOOKUP($A$2,Param_Table,2,FALSE) + VLOOKUP(K$5,NRG_Table,2,FALSE),$J30+1)</f>
        <v>2.0964616600000001</v>
      </c>
      <c r="L30" s="3" cm="1">
        <f t="array" aca="1" ref="L30" ca="1">OFFSET(INDIRECT(Region_abbr &amp; "!A1"), VLOOKUP($A$2,Param_Table,2,FALSE) + VLOOKUP(L$5,NRG_Table,2,FALSE),$J30+1)</f>
        <v>8.288906609999998</v>
      </c>
      <c r="M30" s="3" cm="1">
        <f t="array" aca="1" ref="M30" ca="1">OFFSET(INDIRECT(Region_abbr &amp; "!A1"), VLOOKUP($A$2,Param_Table,2,FALSE) + VLOOKUP(M$5,NRG_Table,2,FALSE),$J30+1)</f>
        <v>7.3875772600000014</v>
      </c>
      <c r="N30" s="3" cm="1">
        <f t="array" aca="1" ref="N30" ca="1">OFFSET(INDIRECT(Region_abbr &amp; "!A1"), VLOOKUP($A$2,Param_Table,2,FALSE) + VLOOKUP(N$5,NRG_Table,2,FALSE),$J30+1)</f>
        <v>683.54167431000008</v>
      </c>
      <c r="O30" s="3" cm="1">
        <f t="array" aca="1" ref="O30" ca="1">OFFSET(INDIRECT(Region_abbr &amp; "!A1"), VLOOKUP($A$2,Param_Table,2,FALSE) + VLOOKUP(O$5,NRG_Table,2,FALSE),$J30+1)</f>
        <v>0</v>
      </c>
      <c r="P30" s="3" cm="1">
        <f t="array" aca="1" ref="P30" ca="1">OFFSET(INDIRECT(Region_abbr &amp; "!A1"), VLOOKUP($A$2,Param_Table,2,FALSE) + VLOOKUP(P$5,NRG_Table,2,FALSE),$J30+1)</f>
        <v>1.8555579999999999E-2</v>
      </c>
      <c r="Q30" s="3">
        <f t="shared" ca="1" si="2"/>
        <v>701.33317542000009</v>
      </c>
      <c r="T30">
        <f t="shared" si="3"/>
        <v>25</v>
      </c>
      <c r="U30" s="3">
        <f t="shared" ca="1" si="4"/>
        <v>5.9470240000000008E-2</v>
      </c>
      <c r="V30" s="3">
        <f t="shared" ca="1" si="5"/>
        <v>0.3334204300000021</v>
      </c>
      <c r="W30" s="3">
        <f t="shared" ca="1" si="6"/>
        <v>3.6679699999986326E-3</v>
      </c>
      <c r="X30" s="3">
        <f t="shared" ca="1" si="7"/>
        <v>21.173185419999982</v>
      </c>
      <c r="Y30" s="3">
        <f t="shared" ca="1" si="8"/>
        <v>0</v>
      </c>
      <c r="Z30" s="3">
        <f t="shared" ca="1" si="9"/>
        <v>7.2986000000000231E-4</v>
      </c>
      <c r="AA30" s="3">
        <f t="shared" ca="1" si="10"/>
        <v>21.570473919999927</v>
      </c>
    </row>
    <row r="31" spans="10:27" x14ac:dyDescent="0.85">
      <c r="J31">
        <f t="shared" si="1"/>
        <v>25</v>
      </c>
      <c r="K31" s="3" cm="1">
        <f t="array" aca="1" ref="K31" ca="1">OFFSET(INDIRECT(Region_abbr &amp; "!A1"), VLOOKUP($A$2,Param_Table,2,FALSE) + VLOOKUP(K$5,NRG_Table,2,FALSE),$J31+1)</f>
        <v>2.1559319000000001</v>
      </c>
      <c r="L31" s="3" cm="1">
        <f t="array" aca="1" ref="L31" ca="1">OFFSET(INDIRECT(Region_abbr &amp; "!A1"), VLOOKUP($A$2,Param_Table,2,FALSE) + VLOOKUP(L$5,NRG_Table,2,FALSE),$J31+1)</f>
        <v>8.6223270400000001</v>
      </c>
      <c r="M31" s="3" cm="1">
        <f t="array" aca="1" ref="M31" ca="1">OFFSET(INDIRECT(Region_abbr &amp; "!A1"), VLOOKUP($A$2,Param_Table,2,FALSE) + VLOOKUP(M$5,NRG_Table,2,FALSE),$J31+1)</f>
        <v>7.39124523</v>
      </c>
      <c r="N31" s="3" cm="1">
        <f t="array" aca="1" ref="N31" ca="1">OFFSET(INDIRECT(Region_abbr &amp; "!A1"), VLOOKUP($A$2,Param_Table,2,FALSE) + VLOOKUP(N$5,NRG_Table,2,FALSE),$J31+1)</f>
        <v>704.71485973000006</v>
      </c>
      <c r="O31" s="3" cm="1">
        <f t="array" aca="1" ref="O31" ca="1">OFFSET(INDIRECT(Region_abbr &amp; "!A1"), VLOOKUP($A$2,Param_Table,2,FALSE) + VLOOKUP(O$5,NRG_Table,2,FALSE),$J31+1)</f>
        <v>0</v>
      </c>
      <c r="P31" s="3" cm="1">
        <f t="array" aca="1" ref="P31" ca="1">OFFSET(INDIRECT(Region_abbr &amp; "!A1"), VLOOKUP($A$2,Param_Table,2,FALSE) + VLOOKUP(P$5,NRG_Table,2,FALSE),$J31+1)</f>
        <v>1.9285440000000001E-2</v>
      </c>
      <c r="Q31" s="3">
        <f t="shared" ca="1" si="2"/>
        <v>722.90364934000002</v>
      </c>
      <c r="T31">
        <f t="shared" si="3"/>
        <v>26</v>
      </c>
      <c r="U31" s="3">
        <f t="shared" ca="1" si="4"/>
        <v>6.0154639999999926E-2</v>
      </c>
      <c r="V31" s="3">
        <f t="shared" ca="1" si="5"/>
        <v>0.32513980999999958</v>
      </c>
      <c r="W31" s="3">
        <f t="shared" ca="1" si="6"/>
        <v>2.6164139999999669E-2</v>
      </c>
      <c r="X31" s="3">
        <f t="shared" ca="1" si="7"/>
        <v>20.009028689999923</v>
      </c>
      <c r="Y31" s="3">
        <f t="shared" ca="1" si="8"/>
        <v>0</v>
      </c>
      <c r="Z31" s="3">
        <f t="shared" ca="1" si="9"/>
        <v>6.9688999999999862E-4</v>
      </c>
      <c r="AA31" s="3">
        <f t="shared" ca="1" si="10"/>
        <v>20.421184169999947</v>
      </c>
    </row>
    <row r="32" spans="10:27" x14ac:dyDescent="0.85">
      <c r="J32">
        <f t="shared" si="1"/>
        <v>26</v>
      </c>
      <c r="K32" s="3" cm="1">
        <f t="array" aca="1" ref="K32" ca="1">OFFSET(INDIRECT(Region_abbr &amp; "!A1"), VLOOKUP($A$2,Param_Table,2,FALSE) + VLOOKUP(K$5,NRG_Table,2,FALSE),$J32+1)</f>
        <v>2.21608654</v>
      </c>
      <c r="L32" s="3" cm="1">
        <f t="array" aca="1" ref="L32" ca="1">OFFSET(INDIRECT(Region_abbr &amp; "!A1"), VLOOKUP($A$2,Param_Table,2,FALSE) + VLOOKUP(L$5,NRG_Table,2,FALSE),$J32+1)</f>
        <v>8.9474668499999996</v>
      </c>
      <c r="M32" s="3" cm="1">
        <f t="array" aca="1" ref="M32" ca="1">OFFSET(INDIRECT(Region_abbr &amp; "!A1"), VLOOKUP($A$2,Param_Table,2,FALSE) + VLOOKUP(M$5,NRG_Table,2,FALSE),$J32+1)</f>
        <v>7.4174093699999997</v>
      </c>
      <c r="N32" s="3" cm="1">
        <f t="array" aca="1" ref="N32" ca="1">OFFSET(INDIRECT(Region_abbr &amp; "!A1"), VLOOKUP($A$2,Param_Table,2,FALSE) + VLOOKUP(N$5,NRG_Table,2,FALSE),$J32+1)</f>
        <v>724.72388841999998</v>
      </c>
      <c r="O32" s="3" cm="1">
        <f t="array" aca="1" ref="O32" ca="1">OFFSET(INDIRECT(Region_abbr &amp; "!A1"), VLOOKUP($A$2,Param_Table,2,FALSE) + VLOOKUP(O$5,NRG_Table,2,FALSE),$J32+1)</f>
        <v>0</v>
      </c>
      <c r="P32" s="3" cm="1">
        <f t="array" aca="1" ref="P32" ca="1">OFFSET(INDIRECT(Region_abbr &amp; "!A1"), VLOOKUP($A$2,Param_Table,2,FALSE) + VLOOKUP(P$5,NRG_Table,2,FALSE),$J32+1)</f>
        <v>1.998233E-2</v>
      </c>
      <c r="Q32" s="3">
        <f t="shared" ca="1" si="2"/>
        <v>743.32483350999996</v>
      </c>
      <c r="T32">
        <f t="shared" si="3"/>
        <v>27</v>
      </c>
      <c r="U32" s="3">
        <f t="shared" ca="1" si="4"/>
        <v>5.5330959999999596E-2</v>
      </c>
      <c r="V32" s="3">
        <f t="shared" ca="1" si="5"/>
        <v>0.34010010000000079</v>
      </c>
      <c r="W32" s="3">
        <f t="shared" ca="1" si="6"/>
        <v>1.7169460000000747E-2</v>
      </c>
      <c r="X32" s="3">
        <f t="shared" ca="1" si="7"/>
        <v>21.512832389999971</v>
      </c>
      <c r="Y32" s="3">
        <f t="shared" ca="1" si="8"/>
        <v>0</v>
      </c>
      <c r="Z32" s="3">
        <f t="shared" ca="1" si="9"/>
        <v>8.0567000000000139E-4</v>
      </c>
      <c r="AA32" s="3">
        <f t="shared" ca="1" si="10"/>
        <v>21.926238580000017</v>
      </c>
    </row>
    <row r="33" spans="10:17" x14ac:dyDescent="0.85">
      <c r="J33">
        <f t="shared" si="1"/>
        <v>27</v>
      </c>
      <c r="K33" s="3" cm="1">
        <f t="array" aca="1" ref="K33" ca="1">OFFSET(INDIRECT(Region_abbr &amp; "!A1"), VLOOKUP($A$2,Param_Table,2,FALSE) + VLOOKUP(K$5,NRG_Table,2,FALSE),$J33+1)</f>
        <v>2.2714174999999996</v>
      </c>
      <c r="L33" s="3" cm="1">
        <f t="array" aca="1" ref="L33" ca="1">OFFSET(INDIRECT(Region_abbr &amp; "!A1"), VLOOKUP($A$2,Param_Table,2,FALSE) + VLOOKUP(L$5,NRG_Table,2,FALSE),$J33+1)</f>
        <v>9.2875669500000004</v>
      </c>
      <c r="M33" s="3" cm="1">
        <f t="array" aca="1" ref="M33" ca="1">OFFSET(INDIRECT(Region_abbr &amp; "!A1"), VLOOKUP($A$2,Param_Table,2,FALSE) + VLOOKUP(M$5,NRG_Table,2,FALSE),$J33+1)</f>
        <v>7.4345788300000004</v>
      </c>
      <c r="N33" s="3" cm="1">
        <f t="array" aca="1" ref="N33" ca="1">OFFSET(INDIRECT(Region_abbr &amp; "!A1"), VLOOKUP($A$2,Param_Table,2,FALSE) + VLOOKUP(N$5,NRG_Table,2,FALSE),$J33+1)</f>
        <v>746.23672080999995</v>
      </c>
      <c r="O33" s="3" cm="1">
        <f t="array" aca="1" ref="O33" ca="1">OFFSET(INDIRECT(Region_abbr &amp; "!A1"), VLOOKUP($A$2,Param_Table,2,FALSE) + VLOOKUP(O$5,NRG_Table,2,FALSE),$J33+1)</f>
        <v>0</v>
      </c>
      <c r="P33" s="3" cm="1">
        <f t="array" aca="1" ref="P33" ca="1">OFFSET(INDIRECT(Region_abbr &amp; "!A1"), VLOOKUP($A$2,Param_Table,2,FALSE) + VLOOKUP(P$5,NRG_Table,2,FALSE),$J33+1)</f>
        <v>2.0788000000000001E-2</v>
      </c>
      <c r="Q33" s="3">
        <f t="shared" ca="1" si="2"/>
        <v>765.25107208999998</v>
      </c>
    </row>
  </sheetData>
  <mergeCells count="1">
    <mergeCell ref="M3:O3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L16"/>
  <sheetViews>
    <sheetView workbookViewId="0">
      <selection activeCell="G14" sqref="G14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9.15234375" customWidth="1"/>
    <col min="7" max="7" width="10.73046875" bestFit="1" customWidth="1"/>
  </cols>
  <sheetData>
    <row r="1" spans="1:12" s="2" customFormat="1" x14ac:dyDescent="0.85">
      <c r="A1" s="2" t="s">
        <v>6</v>
      </c>
      <c r="B1" s="2" t="s">
        <v>51</v>
      </c>
      <c r="C1" s="2" t="str">
        <f>A1</f>
        <v>Regions</v>
      </c>
      <c r="D1" s="7" t="s">
        <v>21</v>
      </c>
      <c r="E1" s="6"/>
      <c r="F1" s="2" t="s">
        <v>26</v>
      </c>
      <c r="G1" s="2" t="s">
        <v>23</v>
      </c>
      <c r="H1" s="2" t="s">
        <v>22</v>
      </c>
      <c r="I1" s="2" t="s">
        <v>24</v>
      </c>
      <c r="L1" s="2" t="s">
        <v>32</v>
      </c>
    </row>
    <row r="2" spans="1:12" x14ac:dyDescent="0.85">
      <c r="A2" t="s">
        <v>7</v>
      </c>
      <c r="B2" t="s">
        <v>7</v>
      </c>
      <c r="C2" t="s">
        <v>7</v>
      </c>
      <c r="D2" s="1" t="s">
        <v>29</v>
      </c>
      <c r="E2" s="1">
        <v>0</v>
      </c>
      <c r="F2" s="1" t="s">
        <v>28</v>
      </c>
      <c r="G2" s="1">
        <v>11</v>
      </c>
      <c r="H2">
        <v>14</v>
      </c>
      <c r="I2" t="s">
        <v>0</v>
      </c>
      <c r="J2">
        <f>_1st_ref</f>
        <v>14</v>
      </c>
    </row>
    <row r="3" spans="1:12" x14ac:dyDescent="0.85">
      <c r="A3" t="s">
        <v>38</v>
      </c>
      <c r="B3" t="s">
        <v>8</v>
      </c>
      <c r="C3" t="s">
        <v>38</v>
      </c>
      <c r="D3" s="1" t="s">
        <v>30</v>
      </c>
      <c r="E3" s="1">
        <v>1</v>
      </c>
      <c r="F3" s="1" t="s">
        <v>27</v>
      </c>
      <c r="G3" s="1"/>
      <c r="I3" t="s">
        <v>1</v>
      </c>
      <c r="J3">
        <f>J2+Param_Count</f>
        <v>25</v>
      </c>
    </row>
    <row r="4" spans="1:12" x14ac:dyDescent="0.85">
      <c r="A4" t="s">
        <v>39</v>
      </c>
      <c r="B4" t="s">
        <v>9</v>
      </c>
      <c r="C4" t="s">
        <v>39</v>
      </c>
      <c r="D4" s="1" t="s">
        <v>37</v>
      </c>
      <c r="E4" s="1">
        <v>2</v>
      </c>
      <c r="F4" s="1" t="s">
        <v>27</v>
      </c>
      <c r="G4" s="1"/>
      <c r="I4" t="s">
        <v>2</v>
      </c>
      <c r="J4">
        <f>J3+Param_Count</f>
        <v>36</v>
      </c>
    </row>
    <row r="5" spans="1:12" x14ac:dyDescent="0.85">
      <c r="A5" t="s">
        <v>40</v>
      </c>
      <c r="B5" t="s">
        <v>10</v>
      </c>
      <c r="C5" t="s">
        <v>40</v>
      </c>
      <c r="D5" s="1" t="s">
        <v>31</v>
      </c>
      <c r="E5" s="1">
        <v>3</v>
      </c>
      <c r="F5" s="1" t="s">
        <v>33</v>
      </c>
      <c r="G5" s="1"/>
      <c r="I5" t="s">
        <v>3</v>
      </c>
      <c r="J5">
        <f>J4+Param_Count</f>
        <v>47</v>
      </c>
    </row>
    <row r="6" spans="1:12" x14ac:dyDescent="0.85">
      <c r="A6" t="s">
        <v>41</v>
      </c>
      <c r="B6" t="s">
        <v>11</v>
      </c>
      <c r="C6" t="s">
        <v>41</v>
      </c>
      <c r="D6" s="1" t="s">
        <v>34</v>
      </c>
      <c r="E6" s="1">
        <v>4</v>
      </c>
      <c r="F6" s="1" t="s">
        <v>33</v>
      </c>
      <c r="G6" s="1"/>
      <c r="I6" t="s">
        <v>4</v>
      </c>
      <c r="J6">
        <f>J5+Param_Count</f>
        <v>58</v>
      </c>
    </row>
    <row r="7" spans="1:12" x14ac:dyDescent="0.85">
      <c r="A7" t="s">
        <v>42</v>
      </c>
      <c r="B7" t="s">
        <v>12</v>
      </c>
      <c r="C7" t="s">
        <v>42</v>
      </c>
      <c r="D7" s="1" t="s">
        <v>35</v>
      </c>
      <c r="E7" s="1">
        <v>5</v>
      </c>
      <c r="F7" s="1" t="s">
        <v>36</v>
      </c>
      <c r="G7" s="1"/>
      <c r="I7" t="s">
        <v>5</v>
      </c>
      <c r="J7">
        <f>J6+Param_Count</f>
        <v>69</v>
      </c>
    </row>
    <row r="8" spans="1:12" x14ac:dyDescent="0.85">
      <c r="A8" t="s">
        <v>43</v>
      </c>
      <c r="B8" t="s">
        <v>13</v>
      </c>
      <c r="C8" t="s">
        <v>43</v>
      </c>
      <c r="D8" s="1"/>
      <c r="E8" s="1"/>
      <c r="F8" s="1"/>
    </row>
    <row r="9" spans="1:12" x14ac:dyDescent="0.85">
      <c r="A9" t="s">
        <v>44</v>
      </c>
      <c r="B9" t="s">
        <v>14</v>
      </c>
      <c r="C9" t="s">
        <v>44</v>
      </c>
      <c r="D9" s="2" t="s">
        <v>52</v>
      </c>
    </row>
    <row r="10" spans="1:12" x14ac:dyDescent="0.85">
      <c r="A10" t="s">
        <v>45</v>
      </c>
      <c r="B10" t="s">
        <v>15</v>
      </c>
      <c r="C10" t="s">
        <v>45</v>
      </c>
      <c r="D10" t="str">
        <f>VLOOKUP(Region,Region_lookup,2,FALSE)</f>
        <v>Sum_All</v>
      </c>
    </row>
    <row r="11" spans="1:12" x14ac:dyDescent="0.85">
      <c r="A11" t="s">
        <v>46</v>
      </c>
      <c r="B11" t="s">
        <v>16</v>
      </c>
      <c r="C11" t="s">
        <v>46</v>
      </c>
    </row>
    <row r="12" spans="1:12" x14ac:dyDescent="0.85">
      <c r="A12" t="s">
        <v>47</v>
      </c>
      <c r="B12" t="s">
        <v>17</v>
      </c>
      <c r="C12" t="s">
        <v>47</v>
      </c>
    </row>
    <row r="13" spans="1:12" x14ac:dyDescent="0.85">
      <c r="A13" t="s">
        <v>48</v>
      </c>
      <c r="B13" t="s">
        <v>18</v>
      </c>
      <c r="C13" t="s">
        <v>48</v>
      </c>
    </row>
    <row r="14" spans="1:12" x14ac:dyDescent="0.85">
      <c r="A14" t="s">
        <v>50</v>
      </c>
      <c r="B14" t="s">
        <v>19</v>
      </c>
      <c r="C14" t="s">
        <v>50</v>
      </c>
    </row>
    <row r="15" spans="1:12" x14ac:dyDescent="0.85">
      <c r="A15" t="s">
        <v>49</v>
      </c>
      <c r="B15" t="s">
        <v>20</v>
      </c>
      <c r="C15" t="s">
        <v>49</v>
      </c>
    </row>
    <row r="16" spans="1:12" x14ac:dyDescent="0.85">
      <c r="B16" t="s">
        <v>53</v>
      </c>
      <c r="C16" t="s">
        <v>7</v>
      </c>
    </row>
  </sheetData>
  <sheetProtection sheet="1" scenarios="1"/>
  <mergeCells count="1">
    <mergeCell ref="D1:E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C38BC-5FE5-42D8-8E3C-4B53B209402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5">
        <f>CAL!B1</f>
        <v>0</v>
      </c>
      <c r="C1" s="5">
        <f>CAL!C1</f>
        <v>1</v>
      </c>
      <c r="D1" s="5">
        <f>CAL!D1</f>
        <v>2</v>
      </c>
      <c r="E1" s="5">
        <f>CAL!E1</f>
        <v>3</v>
      </c>
      <c r="F1" s="5">
        <f>CAL!F1</f>
        <v>4</v>
      </c>
      <c r="G1" s="5">
        <f>CAL!G1</f>
        <v>5</v>
      </c>
      <c r="H1" s="5">
        <f>CAL!H1</f>
        <v>6</v>
      </c>
      <c r="I1" s="5">
        <f>CAL!I1</f>
        <v>7</v>
      </c>
      <c r="J1" s="5">
        <f>CAL!J1</f>
        <v>8</v>
      </c>
      <c r="K1" s="5">
        <f>CAL!K1</f>
        <v>9</v>
      </c>
      <c r="L1" s="5">
        <f>CAL!L1</f>
        <v>10</v>
      </c>
      <c r="M1" s="5">
        <f>CAL!M1</f>
        <v>11</v>
      </c>
      <c r="N1" s="5">
        <f>CAL!N1</f>
        <v>12</v>
      </c>
      <c r="O1" s="5">
        <f>CAL!O1</f>
        <v>13</v>
      </c>
      <c r="P1" s="5">
        <f>CAL!P1</f>
        <v>14</v>
      </c>
      <c r="Q1" s="5">
        <f>CAL!Q1</f>
        <v>15</v>
      </c>
      <c r="R1" s="5">
        <f>CAL!R1</f>
        <v>16</v>
      </c>
      <c r="S1" s="5">
        <f>CAL!S1</f>
        <v>17</v>
      </c>
      <c r="T1" s="5">
        <f>CAL!T1</f>
        <v>18</v>
      </c>
      <c r="U1" s="5">
        <f>CAL!U1</f>
        <v>19</v>
      </c>
      <c r="V1" s="5">
        <f>CAL!V1</f>
        <v>20</v>
      </c>
      <c r="W1" s="5">
        <f>CAL!W1</f>
        <v>21</v>
      </c>
      <c r="X1" s="5">
        <f>CAL!X1</f>
        <v>22</v>
      </c>
      <c r="Y1" s="5">
        <f>CAL!Y1</f>
        <v>23</v>
      </c>
      <c r="Z1" s="5">
        <f>CAL!Z1</f>
        <v>24</v>
      </c>
      <c r="AA1" s="5">
        <f>CAL!AA1</f>
        <v>25</v>
      </c>
      <c r="AB1" s="5">
        <f>CAL!AB1</f>
        <v>26</v>
      </c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tr">
        <f>CAL!A2</f>
        <v>Year</v>
      </c>
      <c r="B2" s="5">
        <f>CAL!B2</f>
        <v>0</v>
      </c>
      <c r="C2" s="5">
        <f>CAL!C2</f>
        <v>1</v>
      </c>
      <c r="D2" s="5">
        <f>CAL!D2</f>
        <v>2</v>
      </c>
      <c r="E2" s="5">
        <f>CAL!E2</f>
        <v>3</v>
      </c>
      <c r="F2" s="5">
        <f>CAL!F2</f>
        <v>4</v>
      </c>
      <c r="G2" s="5">
        <f>CAL!G2</f>
        <v>5</v>
      </c>
      <c r="H2" s="5">
        <f>CAL!H2</f>
        <v>6</v>
      </c>
      <c r="I2" s="5">
        <f>CAL!I2</f>
        <v>7</v>
      </c>
      <c r="J2" s="5">
        <f>CAL!J2</f>
        <v>8</v>
      </c>
      <c r="K2" s="5">
        <f>CAL!K2</f>
        <v>9</v>
      </c>
      <c r="L2" s="5">
        <f>CAL!L2</f>
        <v>10</v>
      </c>
      <c r="M2" s="5">
        <f>CAL!M2</f>
        <v>11</v>
      </c>
      <c r="N2" s="5">
        <f>CAL!N2</f>
        <v>12</v>
      </c>
      <c r="O2" s="5">
        <f>CAL!O2</f>
        <v>13</v>
      </c>
      <c r="P2" s="5">
        <f>CAL!P2</f>
        <v>14</v>
      </c>
      <c r="Q2" s="5">
        <f>CAL!Q2</f>
        <v>15</v>
      </c>
      <c r="R2" s="5">
        <f>CAL!R2</f>
        <v>16</v>
      </c>
      <c r="S2" s="5">
        <f>CAL!S2</f>
        <v>17</v>
      </c>
      <c r="T2" s="5">
        <f>CAL!T2</f>
        <v>18</v>
      </c>
      <c r="U2" s="5">
        <f>CAL!U2</f>
        <v>19</v>
      </c>
      <c r="V2" s="5">
        <f>CAL!V2</f>
        <v>20</v>
      </c>
      <c r="W2" s="5">
        <f>CAL!W2</f>
        <v>21</v>
      </c>
      <c r="X2" s="5">
        <f>CAL!X2</f>
        <v>22</v>
      </c>
      <c r="Y2" s="5">
        <f>CAL!Y2</f>
        <v>23</v>
      </c>
      <c r="Z2" s="5">
        <f>CAL!Z2</f>
        <v>24</v>
      </c>
      <c r="AA2" s="5">
        <f>CAL!AA2</f>
        <v>25</v>
      </c>
      <c r="AB2" s="5">
        <f>CAL!AB2</f>
        <v>26</v>
      </c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tr">
        <f>CAL!A3</f>
        <v>CO2_Price</v>
      </c>
      <c r="B3" s="5">
        <f xml:space="preserve"> 0 + CAL!B3 + CAR!B3 + CENT!B3 + FLA!B3 + MIDA!B3 + MIDW!B3 + NE!B3 + NY!B3 + NW!B3 + SE!B3 + SW!B3 + TEN!B3 + TEX!B3</f>
        <v>0</v>
      </c>
      <c r="C3" s="5">
        <f xml:space="preserve"> 0 + CAL!C3 + CAR!C3 + CENT!C3 + FLA!C3 + MIDA!C3 + MIDW!C3 + NE!C3 + NY!C3 + NW!C3 + SE!C3 + SW!C3 + TEN!C3 + TEX!C3</f>
        <v>4550</v>
      </c>
      <c r="D3" s="5">
        <f xml:space="preserve"> 0 + CAL!D3 + CAR!D3 + CENT!D3 + FLA!D3 + MIDA!D3 + MIDW!D3 + NE!D3 + NY!D3 + NW!D3 + SE!D3 + SW!D3 + TEN!D3 + TEX!D3</f>
        <v>4550</v>
      </c>
      <c r="E3" s="5">
        <f xml:space="preserve"> 0 + CAL!E3 + CAR!E3 + CENT!E3 + FLA!E3 + MIDA!E3 + MIDW!E3 + NE!E3 + NY!E3 + NW!E3 + SE!E3 + SW!E3 + TEN!E3 + TEX!E3</f>
        <v>4550</v>
      </c>
      <c r="F3" s="5">
        <f xml:space="preserve"> 0 + CAL!F3 + CAR!F3 + CENT!F3 + FLA!F3 + MIDA!F3 + MIDW!F3 + NE!F3 + NY!F3 + NW!F3 + SE!F3 + SW!F3 + TEN!F3 + TEX!F3</f>
        <v>4550</v>
      </c>
      <c r="G3" s="5">
        <f xml:space="preserve"> 0 + CAL!G3 + CAR!G3 + CENT!G3 + FLA!G3 + MIDA!G3 + MIDW!G3 + NE!G3 + NY!G3 + NW!G3 + SE!G3 + SW!G3 + TEN!G3 + TEX!G3</f>
        <v>4550</v>
      </c>
      <c r="H3" s="5">
        <f xml:space="preserve"> 0 + CAL!H3 + CAR!H3 + CENT!H3 + FLA!H3 + MIDA!H3 + MIDW!H3 + NE!H3 + NY!H3 + NW!H3 + SE!H3 + SW!H3 + TEN!H3 + TEX!H3</f>
        <v>4550</v>
      </c>
      <c r="I3" s="5">
        <f xml:space="preserve"> 0 + CAL!I3 + CAR!I3 + CENT!I3 + FLA!I3 + MIDA!I3 + MIDW!I3 + NE!I3 + NY!I3 + NW!I3 + SE!I3 + SW!I3 + TEN!I3 + TEX!I3</f>
        <v>4550</v>
      </c>
      <c r="J3" s="5">
        <f xml:space="preserve"> 0 + CAL!J3 + CAR!J3 + CENT!J3 + FLA!J3 + MIDA!J3 + MIDW!J3 + NE!J3 + NY!J3 + NW!J3 + SE!J3 + SW!J3 + TEN!J3 + TEX!J3</f>
        <v>4550</v>
      </c>
      <c r="K3" s="5">
        <f xml:space="preserve"> 0 + CAL!K3 + CAR!K3 + CENT!K3 + FLA!K3 + MIDA!K3 + MIDW!K3 + NE!K3 + NY!K3 + NW!K3 + SE!K3 + SW!K3 + TEN!K3 + TEX!K3</f>
        <v>4550</v>
      </c>
      <c r="L3" s="5">
        <f xml:space="preserve"> 0 + CAL!L3 + CAR!L3 + CENT!L3 + FLA!L3 + MIDA!L3 + MIDW!L3 + NE!L3 + NY!L3 + NW!L3 + SE!L3 + SW!L3 + TEN!L3 + TEX!L3</f>
        <v>4550</v>
      </c>
      <c r="M3" s="5">
        <f xml:space="preserve"> 0 + CAL!M3 + CAR!M3 + CENT!M3 + FLA!M3 + MIDA!M3 + MIDW!M3 + NE!M3 + NY!M3 + NW!M3 + SE!M3 + SW!M3 + TEN!M3 + TEX!M3</f>
        <v>4550</v>
      </c>
      <c r="N3" s="5">
        <f xml:space="preserve"> 0 + CAL!N3 + CAR!N3 + CENT!N3 + FLA!N3 + MIDA!N3 + MIDW!N3 + NE!N3 + NY!N3 + NW!N3 + SE!N3 + SW!N3 + TEN!N3 + TEX!N3</f>
        <v>4550</v>
      </c>
      <c r="O3" s="5">
        <f xml:space="preserve"> 0 + CAL!O3 + CAR!O3 + CENT!O3 + FLA!O3 + MIDA!O3 + MIDW!O3 + NE!O3 + NY!O3 + NW!O3 + SE!O3 + SW!O3 + TEN!O3 + TEX!O3</f>
        <v>4550</v>
      </c>
      <c r="P3" s="5">
        <f xml:space="preserve"> 0 + CAL!P3 + CAR!P3 + CENT!P3 + FLA!P3 + MIDA!P3 + MIDW!P3 + NE!P3 + NY!P3 + NW!P3 + SE!P3 + SW!P3 + TEN!P3 + TEX!P3</f>
        <v>4550</v>
      </c>
      <c r="Q3" s="5">
        <f xml:space="preserve"> 0 + CAL!Q3 + CAR!Q3 + CENT!Q3 + FLA!Q3 + MIDA!Q3 + MIDW!Q3 + NE!Q3 + NY!Q3 + NW!Q3 + SE!Q3 + SW!Q3 + TEN!Q3 + TEX!Q3</f>
        <v>4550</v>
      </c>
      <c r="R3" s="5">
        <f xml:space="preserve"> 0 + CAL!R3 + CAR!R3 + CENT!R3 + FLA!R3 + MIDA!R3 + MIDW!R3 + NE!R3 + NY!R3 + NW!R3 + SE!R3 + SW!R3 + TEN!R3 + TEX!R3</f>
        <v>4550</v>
      </c>
      <c r="S3" s="5">
        <f xml:space="preserve"> 0 + CAL!S3 + CAR!S3 + CENT!S3 + FLA!S3 + MIDA!S3 + MIDW!S3 + NE!S3 + NY!S3 + NW!S3 + SE!S3 + SW!S3 + TEN!S3 + TEX!S3</f>
        <v>4550</v>
      </c>
      <c r="T3" s="5">
        <f xml:space="preserve"> 0 + CAL!T3 + CAR!T3 + CENT!T3 + FLA!T3 + MIDA!T3 + MIDW!T3 + NE!T3 + NY!T3 + NW!T3 + SE!T3 + SW!T3 + TEN!T3 + TEX!T3</f>
        <v>4550</v>
      </c>
      <c r="U3" s="5">
        <f xml:space="preserve"> 0 + CAL!U3 + CAR!U3 + CENT!U3 + FLA!U3 + MIDA!U3 + MIDW!U3 + NE!U3 + NY!U3 + NW!U3 + SE!U3 + SW!U3 + TEN!U3 + TEX!U3</f>
        <v>4550</v>
      </c>
      <c r="V3" s="5">
        <f xml:space="preserve"> 0 + CAL!V3 + CAR!V3 + CENT!V3 + FLA!V3 + MIDA!V3 + MIDW!V3 + NE!V3 + NY!V3 + NW!V3 + SE!V3 + SW!V3 + TEN!V3 + TEX!V3</f>
        <v>4550</v>
      </c>
      <c r="W3" s="5">
        <f xml:space="preserve"> 0 + CAL!W3 + CAR!W3 + CENT!W3 + FLA!W3 + MIDA!W3 + MIDW!W3 + NE!W3 + NY!W3 + NW!W3 + SE!W3 + SW!W3 + TEN!W3 + TEX!W3</f>
        <v>4550</v>
      </c>
      <c r="X3" s="5">
        <f xml:space="preserve"> 0 + CAL!X3 + CAR!X3 + CENT!X3 + FLA!X3 + MIDA!X3 + MIDW!X3 + NE!X3 + NY!X3 + NW!X3 + SE!X3 + SW!X3 + TEN!X3 + TEX!X3</f>
        <v>4550</v>
      </c>
      <c r="Y3" s="5">
        <f xml:space="preserve"> 0 + CAL!Y3 + CAR!Y3 + CENT!Y3 + FLA!Y3 + MIDA!Y3 + MIDW!Y3 + NE!Y3 + NY!Y3 + NW!Y3 + SE!Y3 + SW!Y3 + TEN!Y3 + TEX!Y3</f>
        <v>4550</v>
      </c>
      <c r="Z3" s="5">
        <f xml:space="preserve"> 0 + CAL!Z3 + CAR!Z3 + CENT!Z3 + FLA!Z3 + MIDA!Z3 + MIDW!Z3 + NE!Z3 + NY!Z3 + NW!Z3 + SE!Z3 + SW!Z3 + TEN!Z3 + TEX!Z3</f>
        <v>4550</v>
      </c>
      <c r="AA3" s="5">
        <f xml:space="preserve"> 0 + CAL!AA3 + CAR!AA3 + CENT!AA3 + FLA!AA3 + MIDA!AA3 + MIDW!AA3 + NE!AA3 + NY!AA3 + NW!AA3 + SE!AA3 + SW!AA3 + TEN!AA3 + TEX!AA3</f>
        <v>4550</v>
      </c>
      <c r="AB3" s="5">
        <f xml:space="preserve"> 0 + CAL!AB3 + CAR!AB3 + CENT!AB3 + FLA!AB3 + MIDA!AB3 + MIDW!AB3 + NE!AB3 + NY!AB3 + NW!AB3 + SE!AB3 + SW!AB3 + TEN!AB3 + TEX!AB3</f>
        <v>4550</v>
      </c>
      <c r="AC3" s="5">
        <f xml:space="preserve"> 0 + CAL!AC3 + CAR!AC3 + CENT!AC3 + FLA!AC3 + MIDA!AC3 + MIDW!AC3 + NE!AC3 + NY!AC3 + NW!AC3 + SE!AC3 + SW!AC3 + TEN!AC3 + TEX!AC3</f>
        <v>4550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tr">
        <f>CAL!A4</f>
        <v>Outage</v>
      </c>
      <c r="B4" s="5">
        <f xml:space="preserve"> 0 + CAL!B4 + CAR!B4 + CENT!B4 + FLA!B4 + MIDA!B4 + MIDW!B4 + NE!B4 + NY!B4 + NW!B4 + SE!B4 + SW!B4 + TEN!B4 + TEX!B4</f>
        <v>0</v>
      </c>
      <c r="C4" s="5">
        <f xml:space="preserve"> 0 + CAL!C4 + CAR!C4 + CENT!C4 + FLA!C4 + MIDA!C4 + MIDW!C4 + NE!C4 + NY!C4 + NW!C4 + SE!C4 + SW!C4 + TEN!C4 + TEX!C4</f>
        <v>0</v>
      </c>
      <c r="D4" s="5">
        <f xml:space="preserve"> 0 + CAL!D4 + CAR!D4 + CENT!D4 + FLA!D4 + MIDA!D4 + MIDW!D4 + NE!D4 + NY!D4 + NW!D4 + SE!D4 + SW!D4 + TEN!D4 + TEX!D4</f>
        <v>0</v>
      </c>
      <c r="E4" s="5">
        <f xml:space="preserve"> 0 + CAL!E4 + CAR!E4 + CENT!E4 + FLA!E4 + MIDA!E4 + MIDW!E4 + NE!E4 + NY!E4 + NW!E4 + SE!E4 + SW!E4 + TEN!E4 + TEX!E4</f>
        <v>0</v>
      </c>
      <c r="F4" s="5">
        <f xml:space="preserve"> 0 + CAL!F4 + CAR!F4 + CENT!F4 + FLA!F4 + MIDA!F4 + MIDW!F4 + NE!F4 + NY!F4 + NW!F4 + SE!F4 + SW!F4 + TEN!F4 + TEX!F4</f>
        <v>0</v>
      </c>
      <c r="G4" s="5">
        <f xml:space="preserve"> 0 + CAL!G4 + CAR!G4 + CENT!G4 + FLA!G4 + MIDA!G4 + MIDW!G4 + NE!G4 + NY!G4 + NW!G4 + SE!G4 + SW!G4 + TEN!G4 + TEX!G4</f>
        <v>0</v>
      </c>
      <c r="H4" s="5">
        <f xml:space="preserve"> 0 + CAL!H4 + CAR!H4 + CENT!H4 + FLA!H4 + MIDA!H4 + MIDW!H4 + NE!H4 + NY!H4 + NW!H4 + SE!H4 + SW!H4 + TEN!H4 + TEX!H4</f>
        <v>0</v>
      </c>
      <c r="I4" s="5">
        <f xml:space="preserve"> 0 + CAL!I4 + CAR!I4 + CENT!I4 + FLA!I4 + MIDA!I4 + MIDW!I4 + NE!I4 + NY!I4 + NW!I4 + SE!I4 + SW!I4 + TEN!I4 + TEX!I4</f>
        <v>0</v>
      </c>
      <c r="J4" s="5">
        <f xml:space="preserve"> 0 + CAL!J4 + CAR!J4 + CENT!J4 + FLA!J4 + MIDA!J4 + MIDW!J4 + NE!J4 + NY!J4 + NW!J4 + SE!J4 + SW!J4 + TEN!J4 + TEX!J4</f>
        <v>0</v>
      </c>
      <c r="K4" s="5">
        <f xml:space="preserve"> 0 + CAL!K4 + CAR!K4 + CENT!K4 + FLA!K4 + MIDA!K4 + MIDW!K4 + NE!K4 + NY!K4 + NW!K4 + SE!K4 + SW!K4 + TEN!K4 + TEX!K4</f>
        <v>0</v>
      </c>
      <c r="L4" s="5">
        <f xml:space="preserve"> 0 + CAL!L4 + CAR!L4 + CENT!L4 + FLA!L4 + MIDA!L4 + MIDW!L4 + NE!L4 + NY!L4 + NW!L4 + SE!L4 + SW!L4 + TEN!L4 + TEX!L4</f>
        <v>0</v>
      </c>
      <c r="M4" s="5">
        <f xml:space="preserve"> 0 + CAL!M4 + CAR!M4 + CENT!M4 + FLA!M4 + MIDA!M4 + MIDW!M4 + NE!M4 + NY!M4 + NW!M4 + SE!M4 + SW!M4 + TEN!M4 + TEX!M4</f>
        <v>0</v>
      </c>
      <c r="N4" s="5">
        <f xml:space="preserve"> 0 + CAL!N4 + CAR!N4 + CENT!N4 + FLA!N4 + MIDA!N4 + MIDW!N4 + NE!N4 + NY!N4 + NW!N4 + SE!N4 + SW!N4 + TEN!N4 + TEX!N4</f>
        <v>0</v>
      </c>
      <c r="O4" s="5">
        <f xml:space="preserve"> 0 + CAL!O4 + CAR!O4 + CENT!O4 + FLA!O4 + MIDA!O4 + MIDW!O4 + NE!O4 + NY!O4 + NW!O4 + SE!O4 + SW!O4 + TEN!O4 + TEX!O4</f>
        <v>0</v>
      </c>
      <c r="P4" s="5">
        <f xml:space="preserve"> 0 + CAL!P4 + CAR!P4 + CENT!P4 + FLA!P4 + MIDA!P4 + MIDW!P4 + NE!P4 + NY!P4 + NW!P4 + SE!P4 + SW!P4 + TEN!P4 + TEX!P4</f>
        <v>0</v>
      </c>
      <c r="Q4" s="5">
        <f xml:space="preserve"> 0 + CAL!Q4 + CAR!Q4 + CENT!Q4 + FLA!Q4 + MIDA!Q4 + MIDW!Q4 + NE!Q4 + NY!Q4 + NW!Q4 + SE!Q4 + SW!Q4 + TEN!Q4 + TEX!Q4</f>
        <v>0</v>
      </c>
      <c r="R4" s="5">
        <f xml:space="preserve"> 0 + CAL!R4 + CAR!R4 + CENT!R4 + FLA!R4 + MIDA!R4 + MIDW!R4 + NE!R4 + NY!R4 + NW!R4 + SE!R4 + SW!R4 + TEN!R4 + TEX!R4</f>
        <v>0</v>
      </c>
      <c r="S4" s="5">
        <f xml:space="preserve"> 0 + CAL!S4 + CAR!S4 + CENT!S4 + FLA!S4 + MIDA!S4 + MIDW!S4 + NE!S4 + NY!S4 + NW!S4 + SE!S4 + SW!S4 + TEN!S4 + TEX!S4</f>
        <v>0</v>
      </c>
      <c r="T4" s="5">
        <f xml:space="preserve"> 0 + CAL!T4 + CAR!T4 + CENT!T4 + FLA!T4 + MIDA!T4 + MIDW!T4 + NE!T4 + NY!T4 + NW!T4 + SE!T4 + SW!T4 + TEN!T4 + TEX!T4</f>
        <v>0</v>
      </c>
      <c r="U4" s="5">
        <f xml:space="preserve"> 0 + CAL!U4 + CAR!U4 + CENT!U4 + FLA!U4 + MIDA!U4 + MIDW!U4 + NE!U4 + NY!U4 + NW!U4 + SE!U4 + SW!U4 + TEN!U4 + TEX!U4</f>
        <v>0</v>
      </c>
      <c r="V4" s="5">
        <f xml:space="preserve"> 0 + CAL!V4 + CAR!V4 + CENT!V4 + FLA!V4 + MIDA!V4 + MIDW!V4 + NE!V4 + NY!V4 + NW!V4 + SE!V4 + SW!V4 + TEN!V4 + TEX!V4</f>
        <v>0</v>
      </c>
      <c r="W4" s="5">
        <f xml:space="preserve"> 0 + CAL!W4 + CAR!W4 + CENT!W4 + FLA!W4 + MIDA!W4 + MIDW!W4 + NE!W4 + NY!W4 + NW!W4 + SE!W4 + SW!W4 + TEN!W4 + TEX!W4</f>
        <v>0</v>
      </c>
      <c r="X4" s="5">
        <f xml:space="preserve"> 0 + CAL!X4 + CAR!X4 + CENT!X4 + FLA!X4 + MIDA!X4 + MIDW!X4 + NE!X4 + NY!X4 + NW!X4 + SE!X4 + SW!X4 + TEN!X4 + TEX!X4</f>
        <v>0</v>
      </c>
      <c r="Y4" s="5">
        <f xml:space="preserve"> 0 + CAL!Y4 + CAR!Y4 + CENT!Y4 + FLA!Y4 + MIDA!Y4 + MIDW!Y4 + NE!Y4 + NY!Y4 + NW!Y4 + SE!Y4 + SW!Y4 + TEN!Y4 + TEX!Y4</f>
        <v>0</v>
      </c>
      <c r="Z4" s="5">
        <f xml:space="preserve"> 0 + CAL!Z4 + CAR!Z4 + CENT!Z4 + FLA!Z4 + MIDA!Z4 + MIDW!Z4 + NE!Z4 + NY!Z4 + NW!Z4 + SE!Z4 + SW!Z4 + TEN!Z4 + TEX!Z4</f>
        <v>0</v>
      </c>
      <c r="AA4" s="5">
        <f xml:space="preserve"> 0 + CAL!AA4 + CAR!AA4 + CENT!AA4 + FLA!AA4 + MIDA!AA4 + MIDW!AA4 + NE!AA4 + NY!AA4 + NW!AA4 + SE!AA4 + SW!AA4 + TEN!AA4 + TEX!AA4</f>
        <v>0</v>
      </c>
      <c r="AB4" s="5">
        <f xml:space="preserve"> 0 + CAL!AB4 + CAR!AB4 + CENT!AB4 + FLA!AB4 + MIDA!AB4 + MIDW!AB4 + NE!AB4 + NY!AB4 + NW!AB4 + SE!AB4 + SW!AB4 + TEN!AB4 + TEX!AB4</f>
        <v>0</v>
      </c>
      <c r="AC4" s="5">
        <f xml:space="preserve"> 0 + CAL!AC4 + CAR!AC4 + CENT!AC4 + FLA!AC4 + MIDA!AC4 + MIDW!AC4 + NE!AC4 + NY!AC4 + NW!AC4 + SE!AC4 + SW!AC4 + TEN!AC4 + TEX!AC4</f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tr">
        <f>CAL!A5</f>
        <v>Total_MW</v>
      </c>
      <c r="B5" s="5">
        <f xml:space="preserve"> 0 + CAL!B5 + CAR!B5 + CENT!B5 + FLA!B5 + MIDA!B5 + MIDW!B5 + NE!B5 + NY!B5 + NW!B5 + SE!B5 + SW!B5 + TEN!B5 + TEX!B5</f>
        <v>910685.87</v>
      </c>
      <c r="C5" s="5">
        <f xml:space="preserve"> 0 + CAL!C5 + CAR!C5 + CENT!C5 + FLA!C5 + MIDA!C5 + MIDW!C5 + NE!C5 + NY!C5 + NW!C5 + SE!C5 + SW!C5 + TEN!C5 + TEX!C5</f>
        <v>985896.1408739998</v>
      </c>
      <c r="D5" s="5">
        <f xml:space="preserve"> 0 + CAL!D5 + CAR!D5 + CENT!D5 + FLA!D5 + MIDA!D5 + MIDW!D5 + NE!D5 + NY!D5 + NW!D5 + SE!D5 + SW!D5 + TEN!D5 + TEX!D5</f>
        <v>1061379.45574763</v>
      </c>
      <c r="E5" s="5">
        <f xml:space="preserve"> 0 + CAL!E5 + CAR!E5 + CENT!E5 + FLA!E5 + MIDA!E5 + MIDW!E5 + NE!E5 + NY!E5 + NW!E5 + SE!E5 + SW!E5 + TEN!E5 + TEX!E5</f>
        <v>1136185.40420993</v>
      </c>
      <c r="F5" s="5">
        <f xml:space="preserve"> 0 + CAL!F5 + CAR!F5 + CENT!F5 + FLA!F5 + MIDA!F5 + MIDW!F5 + NE!F5 + NY!F5 + NW!F5 + SE!F5 + SW!F5 + TEN!F5 + TEX!F5</f>
        <v>1206168.0414117603</v>
      </c>
      <c r="G5" s="5">
        <f xml:space="preserve"> 0 + CAL!G5 + CAR!G5 + CENT!G5 + FLA!G5 + MIDA!G5 + MIDW!G5 + NE!G5 + NY!G5 + NW!G5 + SE!G5 + SW!G5 + TEN!G5 + TEX!G5</f>
        <v>1257127.7940548803</v>
      </c>
      <c r="H5" s="5">
        <f xml:space="preserve"> 0 + CAL!H5 + CAR!H5 + CENT!H5 + FLA!H5 + MIDA!H5 + MIDW!H5 + NE!H5 + NY!H5 + NW!H5 + SE!H5 + SW!H5 + TEN!H5 + TEX!H5</f>
        <v>1302448.7971236</v>
      </c>
      <c r="I5" s="5">
        <f xml:space="preserve"> 0 + CAL!I5 + CAR!I5 + CENT!I5 + FLA!I5 + MIDA!I5 + MIDW!I5 + NE!I5 + NY!I5 + NW!I5 + SE!I5 + SW!I5 + TEN!I5 + TEX!I5</f>
        <v>1348422.63828471</v>
      </c>
      <c r="J5" s="5">
        <f xml:space="preserve"> 0 + CAL!J5 + CAR!J5 + CENT!J5 + FLA!J5 + MIDA!J5 + MIDW!J5 + NE!J5 + NY!J5 + NW!J5 + SE!J5 + SW!J5 + TEN!J5 + TEX!J5</f>
        <v>1391323.6878701199</v>
      </c>
      <c r="K5" s="5">
        <f xml:space="preserve"> 0 + CAL!K5 + CAR!K5 + CENT!K5 + FLA!K5 + MIDA!K5 + MIDW!K5 + NE!K5 + NY!K5 + NW!K5 + SE!K5 + SW!K5 + TEN!K5 + TEX!K5</f>
        <v>1429066.6525921801</v>
      </c>
      <c r="L5" s="5">
        <f xml:space="preserve"> 0 + CAL!L5 + CAR!L5 + CENT!L5 + FLA!L5 + MIDA!L5 + MIDW!L5 + NE!L5 + NY!L5 + NW!L5 + SE!L5 + SW!L5 + TEN!L5 + TEX!L5</f>
        <v>1468774.5131065003</v>
      </c>
      <c r="M5" s="5">
        <f xml:space="preserve"> 0 + CAL!M5 + CAR!M5 + CENT!M5 + FLA!M5 + MIDA!M5 + MIDW!M5 + NE!M5 + NY!M5 + NW!M5 + SE!M5 + SW!M5 + TEN!M5 + TEX!M5</f>
        <v>1508018.3128731304</v>
      </c>
      <c r="N5" s="5">
        <f xml:space="preserve"> 0 + CAL!N5 + CAR!N5 + CENT!N5 + FLA!N5 + MIDA!N5 + MIDW!N5 + NE!N5 + NY!N5 + NW!N5 + SE!N5 + SW!N5 + TEN!N5 + TEX!N5</f>
        <v>1549163.0828877101</v>
      </c>
      <c r="O5" s="5">
        <f xml:space="preserve"> 0 + CAL!O5 + CAR!O5 + CENT!O5 + FLA!O5 + MIDA!O5 + MIDW!O5 + NE!O5 + NY!O5 + NW!O5 + SE!O5 + SW!O5 + TEN!O5 + TEX!O5</f>
        <v>1588857.9894636697</v>
      </c>
      <c r="P5" s="5">
        <f xml:space="preserve"> 0 + CAL!P5 + CAR!P5 + CENT!P5 + FLA!P5 + MIDA!P5 + MIDW!P5 + NE!P5 + NY!P5 + NW!P5 + SE!P5 + SW!P5 + TEN!P5 + TEX!P5</f>
        <v>1625393.7158335201</v>
      </c>
      <c r="Q5" s="5">
        <f xml:space="preserve"> 0 + CAL!Q5 + CAR!Q5 + CENT!Q5 + FLA!Q5 + MIDA!Q5 + MIDW!Q5 + NE!Q5 + NY!Q5 + NW!Q5 + SE!Q5 + SW!Q5 + TEN!Q5 + TEX!Q5</f>
        <v>1662288.0595716198</v>
      </c>
      <c r="R5" s="5">
        <f xml:space="preserve"> 0 + CAL!R5 + CAR!R5 + CENT!R5 + FLA!R5 + MIDA!R5 + MIDW!R5 + NE!R5 + NY!R5 + NW!R5 + SE!R5 + SW!R5 + TEN!R5 + TEX!R5</f>
        <v>1700853.0812099399</v>
      </c>
      <c r="S5" s="5">
        <f xml:space="preserve"> 0 + CAL!S5 + CAR!S5 + CENT!S5 + FLA!S5 + MIDA!S5 + MIDW!S5 + NE!S5 + NY!S5 + NW!S5 + SE!S5 + SW!S5 + TEN!S5 + TEX!S5</f>
        <v>1742667.5575741602</v>
      </c>
      <c r="T5" s="5">
        <f xml:space="preserve"> 0 + CAL!T5 + CAR!T5 + CENT!T5 + FLA!T5 + MIDA!T5 + MIDW!T5 + NE!T5 + NY!T5 + NW!T5 + SE!T5 + SW!T5 + TEN!T5 + TEX!T5</f>
        <v>1783429.5973966001</v>
      </c>
      <c r="U5" s="5">
        <f xml:space="preserve"> 0 + CAL!U5 + CAR!U5 + CENT!U5 + FLA!U5 + MIDA!U5 + MIDW!U5 + NE!U5 + NY!U5 + NW!U5 + SE!U5 + SW!U5 + TEN!U5 + TEX!U5</f>
        <v>1827064.4958138203</v>
      </c>
      <c r="V5" s="5">
        <f xml:space="preserve"> 0 + CAL!V5 + CAR!V5 + CENT!V5 + FLA!V5 + MIDA!V5 + MIDW!V5 + NE!V5 + NY!V5 + NW!V5 + SE!V5 + SW!V5 + TEN!V5 + TEX!V5</f>
        <v>1867268.4031423102</v>
      </c>
      <c r="W5" s="5">
        <f xml:space="preserve"> 0 + CAL!W5 + CAR!W5 + CENT!W5 + FLA!W5 + MIDA!W5 + MIDW!W5 + NE!W5 + NY!W5 + NW!W5 + SE!W5 + SW!W5 + TEN!W5 + TEX!W5</f>
        <v>1908167.2381668102</v>
      </c>
      <c r="X5" s="5">
        <f xml:space="preserve"> 0 + CAL!X5 + CAR!X5 + CENT!X5 + FLA!X5 + MIDA!X5 + MIDW!X5 + NE!X5 + NY!X5 + NW!X5 + SE!X5 + SW!X5 + TEN!X5 + TEX!X5</f>
        <v>1949045.7517801402</v>
      </c>
      <c r="Y5" s="5">
        <f xml:space="preserve"> 0 + CAL!Y5 + CAR!Y5 + CENT!Y5 + FLA!Y5 + MIDA!Y5 + MIDW!Y5 + NE!Y5 + NY!Y5 + NW!Y5 + SE!Y5 + SW!Y5 + TEN!Y5 + TEX!Y5</f>
        <v>1991694.69192626</v>
      </c>
      <c r="Z5" s="5">
        <f xml:space="preserve"> 0 + CAL!Z5 + CAR!Z5 + CENT!Z5 + FLA!Z5 + MIDA!Z5 + MIDW!Z5 + NE!Z5 + NY!Z5 + NW!Z5 + SE!Z5 + SW!Z5 + TEN!Z5 + TEX!Z5</f>
        <v>2039663.7409004802</v>
      </c>
      <c r="AA5" s="5">
        <f xml:space="preserve"> 0 + CAL!AA5 + CAR!AA5 + CENT!AA5 + FLA!AA5 + MIDA!AA5 + MIDW!AA5 + NE!AA5 + NY!AA5 + NW!AA5 + SE!AA5 + SW!AA5 + TEN!AA5 + TEX!AA5</f>
        <v>2089772.76155282</v>
      </c>
      <c r="AB5" s="5">
        <f xml:space="preserve"> 0 + CAL!AB5 + CAR!AB5 + CENT!AB5 + FLA!AB5 + MIDA!AB5 + MIDW!AB5 + NE!AB5 + NY!AB5 + NW!AB5 + SE!AB5 + SW!AB5 + TEN!AB5 + TEX!AB5</f>
        <v>2139763.9613594101</v>
      </c>
      <c r="AC5" s="5">
        <f xml:space="preserve"> 0 + CAL!AC5 + CAR!AC5 + CENT!AC5 + FLA!AC5 + MIDA!AC5 + MIDW!AC5 + NE!AC5 + NY!AC5 + NW!AC5 + SE!AC5 + SW!AC5 + TEN!AC5 + TEX!AC5</f>
        <v>2190791.63700862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tr">
        <f>CAL!A6</f>
        <v>Total_MWh</v>
      </c>
      <c r="B6" s="5">
        <f xml:space="preserve"> 0 + CAL!B6 + CAR!B6 + CENT!B6 + FLA!B6 + MIDA!B6 + MIDW!B6 + NE!B6 + NY!B6 + NW!B6 + SE!B6 + SW!B6 + TEN!B6 + TEX!B6</f>
        <v>3621247980.9375238</v>
      </c>
      <c r="C6" s="5">
        <f xml:space="preserve"> 0 + CAL!C6 + CAR!C6 + CENT!C6 + FLA!C6 + MIDA!C6 + MIDW!C6 + NE!C6 + NY!C6 + NW!C6 + SE!C6 + SW!C6 + TEN!C6 + TEX!C6</f>
        <v>3700649806.0940027</v>
      </c>
      <c r="D6" s="5">
        <f xml:space="preserve"> 0 + CAL!D6 + CAR!D6 + CENT!D6 + FLA!D6 + MIDA!D6 + MIDW!D6 + NE!D6 + NY!D6 + NW!D6 + SE!D6 + SW!D6 + TEN!D6 + TEX!D6</f>
        <v>3781799643.6148281</v>
      </c>
      <c r="E6" s="5">
        <f xml:space="preserve"> 0 + CAL!E6 + CAR!E6 + CENT!E6 + FLA!E6 + MIDA!E6 + MIDW!E6 + NE!E6 + NY!E6 + NW!E6 + SE!E6 + SW!E6 + TEN!E6 + TEX!E6</f>
        <v>3866992675.0879073</v>
      </c>
      <c r="F6" s="5">
        <f xml:space="preserve"> 0 + CAL!F6 + CAR!F6 + CENT!F6 + FLA!F6 + MIDA!F6 + MIDW!F6 + NE!F6 + NY!F6 + NW!F6 + SE!F6 + SW!F6 + TEN!F6 + TEX!F6</f>
        <v>3959334717.571631</v>
      </c>
      <c r="G6" s="5">
        <f xml:space="preserve"> 0 + CAL!G6 + CAR!G6 + CENT!G6 + FLA!G6 + MIDA!G6 + MIDW!G6 + NE!G6 + NY!G6 + NW!G6 + SE!G6 + SW!G6 + TEN!G6 + TEX!G6</f>
        <v>4056514176.284812</v>
      </c>
      <c r="H6" s="5">
        <f xml:space="preserve"> 0 + CAL!H6 + CAR!H6 + CENT!H6 + FLA!H6 + MIDA!H6 + MIDW!H6 + NE!H6 + NY!H6 + NW!H6 + SE!H6 + SW!H6 + TEN!H6 + TEX!H6</f>
        <v>4154711989.1241131</v>
      </c>
      <c r="I6" s="5">
        <f xml:space="preserve"> 0 + CAL!I6 + CAR!I6 + CENT!I6 + FLA!I6 + MIDA!I6 + MIDW!I6 + NE!I6 + NY!I6 + NW!I6 + SE!I6 + SW!I6 + TEN!I6 + TEX!I6</f>
        <v>4267491272.7884412</v>
      </c>
      <c r="J6" s="5">
        <f xml:space="preserve"> 0 + CAL!J6 + CAR!J6 + CENT!J6 + FLA!J6 + MIDA!J6 + MIDW!J6 + NE!J6 + NY!J6 + NW!J6 + SE!J6 + SW!J6 + TEN!J6 + TEX!J6</f>
        <v>4394186267.5117168</v>
      </c>
      <c r="K6" s="5">
        <f xml:space="preserve"> 0 + CAL!K6 + CAR!K6 + CENT!K6 + FLA!K6 + MIDA!K6 + MIDW!K6 + NE!K6 + NY!K6 + NW!K6 + SE!K6 + SW!K6 + TEN!K6 + TEX!K6</f>
        <v>4524391271.1994267</v>
      </c>
      <c r="L6" s="5">
        <f xml:space="preserve"> 0 + CAL!L6 + CAR!L6 + CENT!L6 + FLA!L6 + MIDA!L6 + MIDW!L6 + NE!L6 + NY!L6 + NW!L6 + SE!L6 + SW!L6 + TEN!L6 + TEX!L6</f>
        <v>4647709841.0895052</v>
      </c>
      <c r="M6" s="5">
        <f xml:space="preserve"> 0 + CAL!M6 + CAR!M6 + CENT!M6 + FLA!M6 + MIDA!M6 + MIDW!M6 + NE!M6 + NY!M6 + NW!M6 + SE!M6 + SW!M6 + TEN!M6 + TEX!M6</f>
        <v>4779182729.9204502</v>
      </c>
      <c r="N6" s="5">
        <f xml:space="preserve"> 0 + CAL!N6 + CAR!N6 + CENT!N6 + FLA!N6 + MIDA!N6 + MIDW!N6 + NE!N6 + NY!N6 + NW!N6 + SE!N6 + SW!N6 + TEN!N6 + TEX!N6</f>
        <v>4913837631.3183699</v>
      </c>
      <c r="O6" s="5">
        <f xml:space="preserve"> 0 + CAL!O6 + CAR!O6 + CENT!O6 + FLA!O6 + MIDA!O6 + MIDW!O6 + NE!O6 + NY!O6 + NW!O6 + SE!O6 + SW!O6 + TEN!O6 + TEX!O6</f>
        <v>5026033454.1582375</v>
      </c>
      <c r="P6" s="5">
        <f xml:space="preserve"> 0 + CAL!P6 + CAR!P6 + CENT!P6 + FLA!P6 + MIDA!P6 + MIDW!P6 + NE!P6 + NY!P6 + NW!P6 + SE!P6 + SW!P6 + TEN!P6 + TEX!P6</f>
        <v>5133079620.5880051</v>
      </c>
      <c r="Q6" s="5">
        <f xml:space="preserve"> 0 + CAL!Q6 + CAR!Q6 + CENT!Q6 + FLA!Q6 + MIDA!Q6 + MIDW!Q6 + NE!Q6 + NY!Q6 + NW!Q6 + SE!Q6 + SW!Q6 + TEN!Q6 + TEX!Q6</f>
        <v>5244325778.3584852</v>
      </c>
      <c r="R6" s="5">
        <f xml:space="preserve"> 0 + CAL!R6 + CAR!R6 + CENT!R6 + FLA!R6 + MIDA!R6 + MIDW!R6 + NE!R6 + NY!R6 + NW!R6 + SE!R6 + SW!R6 + TEN!R6 + TEX!R6</f>
        <v>5349920185.0358591</v>
      </c>
      <c r="S6" s="5">
        <f xml:space="preserve"> 0 + CAL!S6 + CAR!S6 + CENT!S6 + FLA!S6 + MIDA!S6 + MIDW!S6 + NE!S6 + NY!S6 + NW!S6 + SE!S6 + SW!S6 + TEN!S6 + TEX!S6</f>
        <v>5464000046.674181</v>
      </c>
      <c r="T6" s="5">
        <f xml:space="preserve"> 0 + CAL!T6 + CAR!T6 + CENT!T6 + FLA!T6 + MIDA!T6 + MIDW!T6 + NE!T6 + NY!T6 + NW!T6 + SE!T6 + SW!T6 + TEN!T6 + TEX!T6</f>
        <v>5579396661.0862122</v>
      </c>
      <c r="U6" s="5">
        <f xml:space="preserve"> 0 + CAL!U6 + CAR!U6 + CENT!U6 + FLA!U6 + MIDA!U6 + MIDW!U6 + NE!U6 + NY!U6 + NW!U6 + SE!U6 + SW!U6 + TEN!U6 + TEX!U6</f>
        <v>5703860681.3354712</v>
      </c>
      <c r="V6" s="5">
        <f xml:space="preserve"> 0 + CAL!V6 + CAR!V6 + CENT!V6 + FLA!V6 + MIDA!V6 + MIDW!V6 + NE!V6 + NY!V6 + NW!V6 + SE!V6 + SW!V6 + TEN!V6 + TEX!V6</f>
        <v>5826360601.7281055</v>
      </c>
      <c r="W6" s="5">
        <f xml:space="preserve"> 0 + CAL!W6 + CAR!W6 + CENT!W6 + FLA!W6 + MIDA!W6 + MIDW!W6 + NE!W6 + NY!W6 + NW!W6 + SE!W6 + SW!W6 + TEN!W6 + TEX!W6</f>
        <v>5952428453.8873634</v>
      </c>
      <c r="X6" s="5">
        <f xml:space="preserve"> 0 + CAL!X6 + CAR!X6 + CENT!X6 + FLA!X6 + MIDA!X6 + MIDW!X6 + NE!X6 + NY!X6 + NW!X6 + SE!X6 + SW!X6 + TEN!X6 + TEX!X6</f>
        <v>6080822979.1769066</v>
      </c>
      <c r="Y6" s="5">
        <f xml:space="preserve"> 0 + CAL!Y6 + CAR!Y6 + CENT!Y6 + FLA!Y6 + MIDA!Y6 + MIDW!Y6 + NE!Y6 + NY!Y6 + NW!Y6 + SE!Y6 + SW!Y6 + TEN!Y6 + TEX!Y6</f>
        <v>6212814842.8920574</v>
      </c>
      <c r="Z6" s="5">
        <f xml:space="preserve"> 0 + CAL!Z6 + CAR!Z6 + CENT!Z6 + FLA!Z6 + MIDA!Z6 + MIDW!Z6 + NE!Z6 + NY!Z6 + NW!Z6 + SE!Z6 + SW!Z6 + TEN!Z6 + TEX!Z6</f>
        <v>6349027751.6577568</v>
      </c>
      <c r="AA6" s="5">
        <f xml:space="preserve"> 0 + CAL!AA6 + CAR!AA6 + CENT!AA6 + FLA!AA6 + MIDA!AA6 + MIDW!AA6 + NE!AA6 + NY!AA6 + NW!AA6 + SE!AA6 + SW!AA6 + TEN!AA6 + TEX!AA6</f>
        <v>6488710143.0841074</v>
      </c>
      <c r="AB6" s="5">
        <f xml:space="preserve"> 0 + CAL!AB6 + CAR!AB6 + CENT!AB6 + FLA!AB6 + MIDA!AB6 + MIDW!AB6 + NE!AB6 + NY!AB6 + NW!AB6 + SE!AB6 + SW!AB6 + TEN!AB6 + TEX!AB6</f>
        <v>6631582153.9100218</v>
      </c>
      <c r="AC6" s="5">
        <f xml:space="preserve"> 0 + CAL!AC6 + CAR!AC6 + CENT!AC6 + FLA!AC6 + MIDA!AC6 + MIDW!AC6 + NE!AC6 + NY!AC6 + NW!AC6 + SE!AC6 + SW!AC6 + TEN!AC6 + TEX!AC6</f>
        <v>6777300275.6870718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tr">
        <f>CAL!A7</f>
        <v>Total_Target</v>
      </c>
      <c r="B7" s="5">
        <f xml:space="preserve"> 0 + CAL!B7 + CAR!B7 + CENT!B7 + FLA!B7 + MIDA!B7 + MIDW!B7 + NE!B7 + NY!B7 + NW!B7 + SE!B7 + SW!B7 + TEN!B7 + TEX!B7</f>
        <v>3621247980.9375248</v>
      </c>
      <c r="C7" s="5">
        <f xml:space="preserve"> 0 + CAL!C7 + CAR!C7 + CENT!C7 + FLA!C7 + MIDA!C7 + MIDW!C7 + NE!C7 + NY!C7 + NW!C7 + SE!C7 + SW!C7 + TEN!C7 + TEX!C7</f>
        <v>3700644863.1633744</v>
      </c>
      <c r="D7" s="5">
        <f xml:space="preserve"> 0 + CAL!D7 + CAR!D7 + CENT!D7 + FLA!D7 + MIDA!D7 + MIDW!D7 + NE!D7 + NY!D7 + NW!D7 + SE!D7 + SW!D7 + TEN!D7 + TEX!D7</f>
        <v>3781629683.0337415</v>
      </c>
      <c r="E7" s="5">
        <f xml:space="preserve"> 0 + CAL!E7 + CAR!E7 + CENT!E7 + FLA!E7 + MIDA!E7 + MIDW!E7 + NE!E7 + NY!E7 + NW!E7 + SE!E7 + SW!E7 + TEN!E7 + TEX!E7</f>
        <v>3864234199.3015151</v>
      </c>
      <c r="F7" s="5">
        <f xml:space="preserve"> 0 + CAL!F7 + CAR!F7 + CENT!F7 + FLA!F7 + MIDA!F7 + MIDW!F7 + NE!F7 + NY!F7 + NW!F7 + SE!F7 + SW!F7 + TEN!F7 + TEX!F7</f>
        <v>3948490805.8946428</v>
      </c>
      <c r="G7" s="5">
        <f xml:space="preserve"> 0 + CAL!G7 + CAR!G7 + CENT!G7 + FLA!G7 + MIDA!G7 + MIDW!G7 + NE!G7 + NY!G7 + NW!G7 + SE!G7 + SW!G7 + TEN!G7 + TEX!G7</f>
        <v>4034432544.6196351</v>
      </c>
      <c r="H7" s="5">
        <f xml:space="preserve"> 0 + CAL!H7 + CAR!H7 + CENT!H7 + FLA!H7 + MIDA!H7 + MIDW!H7 + NE!H7 + NY!H7 + NW!H7 + SE!H7 + SW!H7 + TEN!H7 + TEX!H7</f>
        <v>4122093118.1191282</v>
      </c>
      <c r="I7" s="5">
        <f xml:space="preserve"> 0 + CAL!I7 + CAR!I7 + CENT!I7 + FLA!I7 + MIDA!I7 + MIDW!I7 + NE!I7 + NY!I7 + NW!I7 + SE!I7 + SW!I7 + TEN!I7 + TEX!I7</f>
        <v>4211506903.0886106</v>
      </c>
      <c r="J7" s="5">
        <f xml:space="preserve"> 0 + CAL!J7 + CAR!J7 + CENT!J7 + FLA!J7 + MIDA!J7 + MIDW!J7 + NE!J7 + NY!J7 + NW!J7 + SE!J7 + SW!J7 + TEN!J7 + TEX!J7</f>
        <v>4302708963.7574835</v>
      </c>
      <c r="K7" s="5">
        <f xml:space="preserve"> 0 + CAL!K7 + CAR!K7 + CENT!K7 + FLA!K7 + MIDA!K7 + MIDW!K7 + NE!K7 + NY!K7 + NW!K7 + SE!K7 + SW!K7 + TEN!K7 + TEX!K7</f>
        <v>4395735065.6397333</v>
      </c>
      <c r="L7" s="5">
        <f xml:space="preserve"> 0 + CAL!L7 + CAR!L7 + CENT!L7 + FLA!L7 + MIDA!L7 + MIDW!L7 + NE!L7 + NY!L7 + NW!L7 + SE!L7 + SW!L7 + TEN!L7 + TEX!L7</f>
        <v>4490621689.5596275</v>
      </c>
      <c r="M7" s="5">
        <f xml:space="preserve"> 0 + CAL!M7 + CAR!M7 + CENT!M7 + FLA!M7 + MIDA!M7 + MIDW!M7 + NE!M7 + NY!M7 + NW!M7 + SE!M7 + SW!M7 + TEN!M7 + TEX!M7</f>
        <v>4587406045.957922</v>
      </c>
      <c r="N7" s="5">
        <f xml:space="preserve"> 0 + CAL!N7 + CAR!N7 + CENT!N7 + FLA!N7 + MIDA!N7 + MIDW!N7 + NE!N7 + NY!N7 + NW!N7 + SE!N7 + SW!N7 + TEN!N7 + TEX!N7</f>
        <v>4686126089.4841795</v>
      </c>
      <c r="O7" s="5">
        <f xml:space="preserve"> 0 + CAL!O7 + CAR!O7 + CENT!O7 + FLA!O7 + MIDA!O7 + MIDW!O7 + NE!O7 + NY!O7 + NW!O7 + SE!O7 + SW!O7 + TEN!O7 + TEX!O7</f>
        <v>4786820533.8809576</v>
      </c>
      <c r="P7" s="5">
        <f xml:space="preserve"> 0 + CAL!P7 + CAR!P7 + CENT!P7 + FLA!P7 + MIDA!P7 + MIDW!P7 + NE!P7 + NY!P7 + NW!P7 + SE!P7 + SW!P7 + TEN!P7 + TEX!P7</f>
        <v>4889528867.1656771</v>
      </c>
      <c r="Q7" s="5">
        <f xml:space="preserve"> 0 + CAL!Q7 + CAR!Q7 + CENT!Q7 + FLA!Q7 + MIDA!Q7 + MIDW!Q7 + NE!Q7 + NY!Q7 + NW!Q7 + SE!Q7 + SW!Q7 + TEN!Q7 + TEX!Q7</f>
        <v>4994291367.1160936</v>
      </c>
      <c r="R7" s="5">
        <f xml:space="preserve"> 0 + CAL!R7 + CAR!R7 + CENT!R7 + FLA!R7 + MIDA!R7 + MIDW!R7 + NE!R7 + NY!R7 + NW!R7 + SE!R7 + SW!R7 + TEN!R7 + TEX!R7</f>
        <v>5101149117.0655155</v>
      </c>
      <c r="S7" s="5">
        <f xml:space="preserve"> 0 + CAL!S7 + CAR!S7 + CENT!S7 + FLA!S7 + MIDA!S7 + MIDW!S7 + NE!S7 + NY!S7 + NW!S7 + SE!S7 + SW!S7 + TEN!S7 + TEX!S7</f>
        <v>5210144022.0139265</v>
      </c>
      <c r="T7" s="5">
        <f xml:space="preserve"> 0 + CAL!T7 + CAR!T7 + CENT!T7 + FLA!T7 + MIDA!T7 + MIDW!T7 + NE!T7 + NY!T7 + NW!T7 + SE!T7 + SW!T7 + TEN!T7 + TEX!T7</f>
        <v>5321318825.0613079</v>
      </c>
      <c r="U7" s="5">
        <f xml:space="preserve"> 0 + CAL!U7 + CAR!U7 + CENT!U7 + FLA!U7 + MIDA!U7 + MIDW!U7 + NE!U7 + NY!U7 + NW!U7 + SE!U7 + SW!U7 + TEN!U7 + TEX!U7</f>
        <v>5434717124.1696339</v>
      </c>
      <c r="V7" s="5">
        <f xml:space="preserve"> 0 + CAL!V7 + CAR!V7 + CENT!V7 + FLA!V7 + MIDA!V7 + MIDW!V7 + NE!V7 + NY!V7 + NW!V7 + SE!V7 + SW!V7 + TEN!V7 + TEX!V7</f>
        <v>5550383389.2601204</v>
      </c>
      <c r="W7" s="5">
        <f xml:space="preserve"> 0 + CAL!W7 + CAR!W7 + CENT!W7 + FLA!W7 + MIDA!W7 + MIDW!W7 + NE!W7 + NY!W7 + NW!W7 + SE!W7 + SW!W7 + TEN!W7 + TEX!W7</f>
        <v>5668362979.6524277</v>
      </c>
      <c r="X7" s="5">
        <f xml:space="preserve"> 0 + CAL!X7 + CAR!X7 + CENT!X7 + FLA!X7 + MIDA!X7 + MIDW!X7 + NE!X7 + NY!X7 + NW!X7 + SE!X7 + SW!X7 + TEN!X7 + TEX!X7</f>
        <v>5788702161.8525734</v>
      </c>
      <c r="Y7" s="5">
        <f xml:space="preserve"> 0 + CAL!Y7 + CAR!Y7 + CENT!Y7 + FLA!Y7 + MIDA!Y7 + MIDW!Y7 + NE!Y7 + NY!Y7 + NW!Y7 + SE!Y7 + SW!Y7 + TEN!Y7 + TEX!Y7</f>
        <v>5911448127.6967182</v>
      </c>
      <c r="Z7" s="5">
        <f xml:space="preserve"> 0 + CAL!Z7 + CAR!Z7 + CENT!Z7 + FLA!Z7 + MIDA!Z7 + MIDW!Z7 + NE!Z7 + NY!Z7 + NW!Z7 + SE!Z7 + SW!Z7 + TEN!Z7 + TEX!Z7</f>
        <v>6036649012.8577595</v>
      </c>
      <c r="AA7" s="5">
        <f xml:space="preserve"> 0 + CAL!AA7 + CAR!AA7 + CENT!AA7 + FLA!AA7 + MIDA!AA7 + MIDW!AA7 + NE!AA7 + NY!AA7 + NW!AA7 + SE!AA7 + SW!AA7 + TEN!AA7 + TEX!AA7</f>
        <v>6164353915.7220154</v>
      </c>
      <c r="AB7" s="5">
        <f xml:space="preserve"> 0 + CAL!AB7 + CAR!AB7 + CENT!AB7 + FLA!AB7 + MIDA!AB7 + MIDW!AB7 + NE!AB7 + NY!AB7 + NW!AB7 + SE!AB7 + SW!AB7 + TEN!AB7 + TEX!AB7</f>
        <v>6294612916.6435595</v>
      </c>
      <c r="AC7" s="5">
        <f xml:space="preserve"> 0 + CAL!AC7 + CAR!AC7 + CENT!AC7 + FLA!AC7 + MIDA!AC7 + MIDW!AC7 + NE!AC7 + NY!AC7 + NW!AC7 + SE!AC7 + SW!AC7 + TEN!AC7 + TEX!AC7</f>
        <v>6427477097.583518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tr">
        <f>CAL!A8</f>
        <v>MW_Cost</v>
      </c>
      <c r="B8" s="5">
        <f xml:space="preserve"> 0 + CAL!B8 + CAR!B8 + CENT!B8 + FLA!B8 + MIDA!B8 + MIDW!B8 + NE!B8 + NY!B8 + NW!B8 + SE!B8 + SW!B8 + TEN!B8 + TEX!B8</f>
        <v>368110.79937500006</v>
      </c>
      <c r="C8" s="5">
        <f xml:space="preserve"> 0 + CAL!C8 + CAR!C8 + CENT!C8 + FLA!C8 + MIDA!C8 + MIDW!C8 + NE!C8 + NY!C8 + NW!C8 + SE!C8 + SW!C8 + TEN!C8 + TEX!C8</f>
        <v>405725.79463462991</v>
      </c>
      <c r="D8" s="5">
        <f xml:space="preserve"> 0 + CAL!D8 + CAR!D8 + CENT!D8 + FLA!D8 + MIDA!D8 + MIDW!D8 + NE!D8 + NY!D8 + NW!D8 + SE!D8 + SW!D8 + TEN!D8 + TEX!D8</f>
        <v>444294.22527395003</v>
      </c>
      <c r="E8" s="5">
        <f xml:space="preserve"> 0 + CAL!E8 + CAR!E8 + CENT!E8 + FLA!E8 + MIDA!E8 + MIDW!E8 + NE!E8 + NY!E8 + NW!E8 + SE!E8 + SW!E8 + TEN!E8 + TEX!E8</f>
        <v>484589.01631087007</v>
      </c>
      <c r="F8" s="5">
        <f xml:space="preserve"> 0 + CAL!F8 + CAR!F8 + CENT!F8 + FLA!F8 + MIDA!F8 + MIDW!F8 + NE!F8 + NY!F8 + NW!F8 + SE!F8 + SW!F8 + TEN!F8 + TEX!F8</f>
        <v>525641.86299715994</v>
      </c>
      <c r="G8" s="5">
        <f xml:space="preserve"> 0 + CAL!G8 + CAR!G8 + CENT!G8 + FLA!G8 + MIDA!G8 + MIDW!G8 + NE!G8 + NY!G8 + NW!G8 + SE!G8 + SW!G8 + TEN!G8 + TEX!G8</f>
        <v>561323.32679857011</v>
      </c>
      <c r="H8" s="5">
        <f xml:space="preserve"> 0 + CAL!H8 + CAR!H8 + CENT!H8 + FLA!H8 + MIDA!H8 + MIDW!H8 + NE!H8 + NY!H8 + NW!H8 + SE!H8 + SW!H8 + TEN!H8 + TEX!H8</f>
        <v>593535.90740860999</v>
      </c>
      <c r="I8" s="5">
        <f xml:space="preserve"> 0 + CAL!I8 + CAR!I8 + CENT!I8 + FLA!I8 + MIDA!I8 + MIDW!I8 + NE!I8 + NY!I8 + NW!I8 + SE!I8 + SW!I8 + TEN!I8 + TEX!I8</f>
        <v>628073.49903207994</v>
      </c>
      <c r="J8" s="5">
        <f xml:space="preserve"> 0 + CAL!J8 + CAR!J8 + CENT!J8 + FLA!J8 + MIDA!J8 + MIDW!J8 + NE!J8 + NY!J8 + NW!J8 + SE!J8 + SW!J8 + TEN!J8 + TEX!J8</f>
        <v>660371.35384737002</v>
      </c>
      <c r="K8" s="5">
        <f xml:space="preserve"> 0 + CAL!K8 + CAR!K8 + CENT!K8 + FLA!K8 + MIDA!K8 + MIDW!K8 + NE!K8 + NY!K8 + NW!K8 + SE!K8 + SW!K8 + TEN!K8 + TEX!K8</f>
        <v>683187.42796249001</v>
      </c>
      <c r="L8" s="5">
        <f xml:space="preserve"> 0 + CAL!L8 + CAR!L8 + CENT!L8 + FLA!L8 + MIDA!L8 + MIDW!L8 + NE!L8 + NY!L8 + NW!L8 + SE!L8 + SW!L8 + TEN!L8 + TEX!L8</f>
        <v>701931.15352277993</v>
      </c>
      <c r="M8" s="5">
        <f xml:space="preserve"> 0 + CAL!M8 + CAR!M8 + CENT!M8 + FLA!M8 + MIDA!M8 + MIDW!M8 + NE!M8 + NY!M8 + NW!M8 + SE!M8 + SW!M8 + TEN!M8 + TEX!M8</f>
        <v>720818.19300814997</v>
      </c>
      <c r="N8" s="5">
        <f xml:space="preserve"> 0 + CAL!N8 + CAR!N8 + CENT!N8 + FLA!N8 + MIDA!N8 + MIDW!N8 + NE!N8 + NY!N8 + NW!N8 + SE!N8 + SW!N8 + TEN!N8 + TEX!N8</f>
        <v>738843.09675866005</v>
      </c>
      <c r="O8" s="5">
        <f xml:space="preserve"> 0 + CAL!O8 + CAR!O8 + CENT!O8 + FLA!O8 + MIDA!O8 + MIDW!O8 + NE!O8 + NY!O8 + NW!O8 + SE!O8 + SW!O8 + TEN!O8 + TEX!O8</f>
        <v>749271.02507927991</v>
      </c>
      <c r="P8" s="5">
        <f xml:space="preserve"> 0 + CAL!P8 + CAR!P8 + CENT!P8 + FLA!P8 + MIDA!P8 + MIDW!P8 + NE!P8 + NY!P8 + NW!P8 + SE!P8 + SW!P8 + TEN!P8 + TEX!P8</f>
        <v>758754.13570800994</v>
      </c>
      <c r="Q8" s="5">
        <f xml:space="preserve"> 0 + CAL!Q8 + CAR!Q8 + CENT!Q8 + FLA!Q8 + MIDA!Q8 + MIDW!Q8 + NE!Q8 + NY!Q8 + NW!Q8 + SE!Q8 + SW!Q8 + TEN!Q8 + TEX!Q8</f>
        <v>768515.76897980005</v>
      </c>
      <c r="R8" s="5">
        <f xml:space="preserve"> 0 + CAL!R8 + CAR!R8 + CENT!R8 + FLA!R8 + MIDA!R8 + MIDW!R8 + NE!R8 + NY!R8 + NW!R8 + SE!R8 + SW!R8 + TEN!R8 + TEX!R8</f>
        <v>775090.80012520007</v>
      </c>
      <c r="S8" s="5">
        <f xml:space="preserve"> 0 + CAL!S8 + CAR!S8 + CENT!S8 + FLA!S8 + MIDA!S8 + MIDW!S8 + NE!S8 + NY!S8 + NW!S8 + SE!S8 + SW!S8 + TEN!S8 + TEX!S8</f>
        <v>782915.96663998987</v>
      </c>
      <c r="T8" s="5">
        <f xml:space="preserve"> 0 + CAL!T8 + CAR!T8 + CENT!T8 + FLA!T8 + MIDA!T8 + MIDW!T8 + NE!T8 + NY!T8 + NW!T8 + SE!T8 + SW!T8 + TEN!T8 + TEX!T8</f>
        <v>791108.17135269998</v>
      </c>
      <c r="U8" s="5">
        <f xml:space="preserve"> 0 + CAL!U8 + CAR!U8 + CENT!U8 + FLA!U8 + MIDA!U8 + MIDW!U8 + NE!U8 + NY!U8 + NW!U8 + SE!U8 + SW!U8 + TEN!U8 + TEX!U8</f>
        <v>801647.28434457991</v>
      </c>
      <c r="V8" s="5">
        <f xml:space="preserve"> 0 + CAL!V8 + CAR!V8 + CENT!V8 + FLA!V8 + MIDA!V8 + MIDW!V8 + NE!V8 + NY!V8 + NW!V8 + SE!V8 + SW!V8 + TEN!V8 + TEX!V8</f>
        <v>811196.15798797004</v>
      </c>
      <c r="W8" s="5">
        <f xml:space="preserve"> 0 + CAL!W8 + CAR!W8 + CENT!W8 + FLA!W8 + MIDA!W8 + MIDW!W8 + NE!W8 + NY!W8 + NW!W8 + SE!W8 + SW!W8 + TEN!W8 + TEX!W8</f>
        <v>821119.14680124982</v>
      </c>
      <c r="X8" s="5">
        <f xml:space="preserve"> 0 + CAL!X8 + CAR!X8 + CENT!X8 + FLA!X8 + MIDA!X8 + MIDW!X8 + NE!X8 + NY!X8 + NW!X8 + SE!X8 + SW!X8 + TEN!X8 + TEX!X8</f>
        <v>830989.63290262979</v>
      </c>
      <c r="Y8" s="5">
        <f xml:space="preserve"> 0 + CAL!Y8 + CAR!Y8 + CENT!Y8 + FLA!Y8 + MIDA!Y8 + MIDW!Y8 + NE!Y8 + NY!Y8 + NW!Y8 + SE!Y8 + SW!Y8 + TEN!Y8 + TEX!Y8</f>
        <v>841495.17594281014</v>
      </c>
      <c r="Z8" s="5">
        <f xml:space="preserve"> 0 + CAL!Z8 + CAR!Z8 + CENT!Z8 + FLA!Z8 + MIDA!Z8 + MIDW!Z8 + NE!Z8 + NY!Z8 + NW!Z8 + SE!Z8 + SW!Z8 + TEN!Z8 + TEX!Z8</f>
        <v>853073.7093426598</v>
      </c>
      <c r="AA8" s="5">
        <f xml:space="preserve"> 0 + CAL!AA8 + CAR!AA8 + CENT!AA8 + FLA!AA8 + MIDA!AA8 + MIDW!AA8 + NE!AA8 + NY!AA8 + NW!AA8 + SE!AA8 + SW!AA8 + TEN!AA8 + TEX!AA8</f>
        <v>865395.62316122989</v>
      </c>
      <c r="AB8" s="5">
        <f xml:space="preserve"> 0 + CAL!AB8 + CAR!AB8 + CENT!AB8 + FLA!AB8 + MIDA!AB8 + MIDW!AB8 + NE!AB8 + NY!AB8 + NW!AB8 + SE!AB8 + SW!AB8 + TEN!AB8 + TEX!AB8</f>
        <v>878621.93647086015</v>
      </c>
      <c r="AC8" s="5">
        <f xml:space="preserve"> 0 + CAL!AC8 + CAR!AC8 + CENT!AC8 + FLA!AC8 + MIDA!AC8 + MIDW!AC8 + NE!AC8 + NY!AC8 + NW!AC8 + SE!AC8 + SW!AC8 + TEN!AC8 + TEX!AC8</f>
        <v>891814.97907281015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tr">
        <f>CAL!A9</f>
        <v>MWh_Cost</v>
      </c>
      <c r="B9" s="5">
        <f xml:space="preserve"> 0 + CAL!B9 + CAR!B9 + CENT!B9 + FLA!B9 + MIDA!B9 + MIDW!B9 + NE!B9 + NY!B9 + NW!B9 + SE!B9 + SW!B9 + TEN!B9 + TEX!B9</f>
        <v>63988.383580840004</v>
      </c>
      <c r="C9" s="5">
        <f xml:space="preserve"> 0 + CAL!C9 + CAR!C9 + CENT!C9 + FLA!C9 + MIDA!C9 + MIDW!C9 + NE!C9 + NY!C9 + NW!C9 + SE!C9 + SW!C9 + TEN!C9 + TEX!C9</f>
        <v>62258.29524775</v>
      </c>
      <c r="D9" s="5">
        <f xml:space="preserve"> 0 + CAL!D9 + CAR!D9 + CENT!D9 + FLA!D9 + MIDA!D9 + MIDW!D9 + NE!D9 + NY!D9 + NW!D9 + SE!D9 + SW!D9 + TEN!D9 + TEX!D9</f>
        <v>60261.610550600002</v>
      </c>
      <c r="E9" s="5">
        <f xml:space="preserve"> 0 + CAL!E9 + CAR!E9 + CENT!E9 + FLA!E9 + MIDA!E9 + MIDW!E9 + NE!E9 + NY!E9 + NW!E9 + SE!E9 + SW!E9 + TEN!E9 + TEX!E9</f>
        <v>57999.71298751</v>
      </c>
      <c r="F9" s="5">
        <f xml:space="preserve"> 0 + CAL!F9 + CAR!F9 + CENT!F9 + FLA!F9 + MIDA!F9 + MIDW!F9 + NE!F9 + NY!F9 + NW!F9 + SE!F9 + SW!F9 + TEN!F9 + TEX!F9</f>
        <v>55589.955684919994</v>
      </c>
      <c r="G9" s="5">
        <f xml:space="preserve"> 0 + CAL!G9 + CAR!G9 + CENT!G9 + FLA!G9 + MIDA!G9 + MIDW!G9 + NE!G9 + NY!G9 + NW!G9 + SE!G9 + SW!G9 + TEN!G9 + TEX!G9</f>
        <v>53239.66314538999</v>
      </c>
      <c r="H9" s="5">
        <f xml:space="preserve"> 0 + CAL!H9 + CAR!H9 + CENT!H9 + FLA!H9 + MIDA!H9 + MIDW!H9 + NE!H9 + NY!H9 + NW!H9 + SE!H9 + SW!H9 + TEN!H9 + TEX!H9</f>
        <v>51129.83187727999</v>
      </c>
      <c r="I9" s="5">
        <f xml:space="preserve"> 0 + CAL!I9 + CAR!I9 + CENT!I9 + FLA!I9 + MIDA!I9 + MIDW!I9 + NE!I9 + NY!I9 + NW!I9 + SE!I9 + SW!I9 + TEN!I9 + TEX!I9</f>
        <v>49129.154395140002</v>
      </c>
      <c r="J9" s="5">
        <f xml:space="preserve"> 0 + CAL!J9 + CAR!J9 + CENT!J9 + FLA!J9 + MIDA!J9 + MIDW!J9 + NE!J9 + NY!J9 + NW!J9 + SE!J9 + SW!J9 + TEN!J9 + TEX!J9</f>
        <v>47723.455968459988</v>
      </c>
      <c r="K9" s="5">
        <f xml:space="preserve"> 0 + CAL!K9 + CAR!K9 + CENT!K9 + FLA!K9 + MIDA!K9 + MIDW!K9 + NE!K9 + NY!K9 + NW!K9 + SE!K9 + SW!K9 + TEN!K9 + TEX!K9</f>
        <v>47316.664861170007</v>
      </c>
      <c r="L9" s="5">
        <f xml:space="preserve"> 0 + CAL!L9 + CAR!L9 + CENT!L9 + FLA!L9 + MIDA!L9 + MIDW!L9 + NE!L9 + NY!L9 + NW!L9 + SE!L9 + SW!L9 + TEN!L9 + TEX!L9</f>
        <v>47245.336182079991</v>
      </c>
      <c r="M9" s="5">
        <f xml:space="preserve"> 0 + CAL!M9 + CAR!M9 + CENT!M9 + FLA!M9 + MIDA!M9 + MIDW!M9 + NE!M9 + NY!M9 + NW!M9 + SE!M9 + SW!M9 + TEN!M9 + TEX!M9</f>
        <v>47371.905292280011</v>
      </c>
      <c r="N9" s="5">
        <f xml:space="preserve"> 0 + CAL!N9 + CAR!N9 + CENT!N9 + FLA!N9 + MIDA!N9 + MIDW!N9 + NE!N9 + NY!N9 + NW!N9 + SE!N9 + SW!N9 + TEN!N9 + TEX!N9</f>
        <v>47675.130502439999</v>
      </c>
      <c r="O9" s="5">
        <f xml:space="preserve"> 0 + CAL!O9 + CAR!O9 + CENT!O9 + FLA!O9 + MIDA!O9 + MIDW!O9 + NE!O9 + NY!O9 + NW!O9 + SE!O9 + SW!O9 + TEN!O9 + TEX!O9</f>
        <v>48190.037362390001</v>
      </c>
      <c r="P9" s="5">
        <f xml:space="preserve"> 0 + CAL!P9 + CAR!P9 + CENT!P9 + FLA!P9 + MIDA!P9 + MIDW!P9 + NE!P9 + NY!P9 + NW!P9 + SE!P9 + SW!P9 + TEN!P9 + TEX!P9</f>
        <v>48916.577366400001</v>
      </c>
      <c r="Q9" s="5">
        <f xml:space="preserve"> 0 + CAL!Q9 + CAR!Q9 + CENT!Q9 + FLA!Q9 + MIDA!Q9 + MIDW!Q9 + NE!Q9 + NY!Q9 + NW!Q9 + SE!Q9 + SW!Q9 + TEN!Q9 + TEX!Q9</f>
        <v>49738.13764133001</v>
      </c>
      <c r="R9" s="5">
        <f xml:space="preserve"> 0 + CAL!R9 + CAR!R9 + CENT!R9 + FLA!R9 + MIDA!R9 + MIDW!R9 + NE!R9 + NY!R9 + NW!R9 + SE!R9 + SW!R9 + TEN!R9 + TEX!R9</f>
        <v>50657.398560019996</v>
      </c>
      <c r="S9" s="5">
        <f xml:space="preserve"> 0 + CAL!S9 + CAR!S9 + CENT!S9 + FLA!S9 + MIDA!S9 + MIDW!S9 + NE!S9 + NY!S9 + NW!S9 + SE!S9 + SW!S9 + TEN!S9 + TEX!S9</f>
        <v>51560.489727640001</v>
      </c>
      <c r="T9" s="5">
        <f xml:space="preserve"> 0 + CAL!T9 + CAR!T9 + CENT!T9 + FLA!T9 + MIDA!T9 + MIDW!T9 + NE!T9 + NY!T9 + NW!T9 + SE!T9 + SW!T9 + TEN!T9 + TEX!T9</f>
        <v>52562.984741039989</v>
      </c>
      <c r="U9" s="5">
        <f xml:space="preserve"> 0 + CAL!U9 + CAR!U9 + CENT!U9 + FLA!U9 + MIDA!U9 + MIDW!U9 + NE!U9 + NY!U9 + NW!U9 + SE!U9 + SW!U9 + TEN!U9 + TEX!U9</f>
        <v>53454.549397280003</v>
      </c>
      <c r="V9" s="5">
        <f xml:space="preserve"> 0 + CAL!V9 + CAR!V9 + CENT!V9 + FLA!V9 + MIDA!V9 + MIDW!V9 + NE!V9 + NY!V9 + NW!V9 + SE!V9 + SW!V9 + TEN!V9 + TEX!V9</f>
        <v>54490.359082920011</v>
      </c>
      <c r="W9" s="5">
        <f xml:space="preserve"> 0 + CAL!W9 + CAR!W9 + CENT!W9 + FLA!W9 + MIDA!W9 + MIDW!W9 + NE!W9 + NY!W9 + NW!W9 + SE!W9 + SW!W9 + TEN!W9 + TEX!W9</f>
        <v>55570.660790949994</v>
      </c>
      <c r="X9" s="5">
        <f xml:space="preserve"> 0 + CAL!X9 + CAR!X9 + CENT!X9 + FLA!X9 + MIDA!X9 + MIDW!X9 + NE!X9 + NY!X9 + NW!X9 + SE!X9 + SW!X9 + TEN!X9 + TEX!X9</f>
        <v>56715.436238189999</v>
      </c>
      <c r="Y9" s="5">
        <f xml:space="preserve"> 0 + CAL!Y9 + CAR!Y9 + CENT!Y9 + FLA!Y9 + MIDA!Y9 + MIDW!Y9 + NE!Y9 + NY!Y9 + NW!Y9 + SE!Y9 + SW!Y9 + TEN!Y9 + TEX!Y9</f>
        <v>57868.273257879999</v>
      </c>
      <c r="Z9" s="5">
        <f xml:space="preserve"> 0 + CAL!Z9 + CAR!Z9 + CENT!Z9 + FLA!Z9 + MIDA!Z9 + MIDW!Z9 + NE!Z9 + NY!Z9 + NW!Z9 + SE!Z9 + SW!Z9 + TEN!Z9 + TEX!Z9</f>
        <v>58936.01749359</v>
      </c>
      <c r="AA9" s="5">
        <f xml:space="preserve"> 0 + CAL!AA9 + CAR!AA9 + CENT!AA9 + FLA!AA9 + MIDA!AA9 + MIDW!AA9 + NE!AA9 + NY!AA9 + NW!AA9 + SE!AA9 + SW!AA9 + TEN!AA9 + TEX!AA9</f>
        <v>60002.807094229996</v>
      </c>
      <c r="AB9" s="5">
        <f xml:space="preserve"> 0 + CAL!AB9 + CAR!AB9 + CENT!AB9 + FLA!AB9 + MIDA!AB9 + MIDW!AB9 + NE!AB9 + NY!AB9 + NW!AB9 + SE!AB9 + SW!AB9 + TEN!AB9 + TEX!AB9</f>
        <v>61087.434501399999</v>
      </c>
      <c r="AC9" s="5">
        <f xml:space="preserve"> 0 + CAL!AC9 + CAR!AC9 + CENT!AC9 + FLA!AC9 + MIDA!AC9 + MIDW!AC9 + NE!AC9 + NY!AC9 + NW!AC9 + SE!AC9 + SW!AC9 + TEN!AC9 + TEX!AC9</f>
        <v>62216.646588180003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tr">
        <f>CAL!A10</f>
        <v>Outage_Cost</v>
      </c>
      <c r="B10" s="5">
        <f xml:space="preserve"> 0 + CAL!B10 + CAR!B10 + CENT!B10 + FLA!B10 + MIDA!B10 + MIDW!B10 + NE!B10 + NY!B10 + NW!B10 + SE!B10 + SW!B10 + TEN!B10 + TEX!B10</f>
        <v>0</v>
      </c>
      <c r="C10" s="5">
        <f xml:space="preserve"> 0 + CAL!C10 + CAR!C10 + CENT!C10 + FLA!C10 + MIDA!C10 + MIDW!C10 + NE!C10 + NY!C10 + NW!C10 + SE!C10 + SW!C10 + TEN!C10 + TEX!C10</f>
        <v>0</v>
      </c>
      <c r="D10" s="5">
        <f xml:space="preserve"> 0 + CAL!D10 + CAR!D10 + CENT!D10 + FLA!D10 + MIDA!D10 + MIDW!D10 + NE!D10 + NY!D10 + NW!D10 + SE!D10 + SW!D10 + TEN!D10 + TEX!D10</f>
        <v>0</v>
      </c>
      <c r="E10" s="5">
        <f xml:space="preserve"> 0 + CAL!E10 + CAR!E10 + CENT!E10 + FLA!E10 + MIDA!E10 + MIDW!E10 + NE!E10 + NY!E10 + NW!E10 + SE!E10 + SW!E10 + TEN!E10 + TEX!E10</f>
        <v>0</v>
      </c>
      <c r="F10" s="5">
        <f xml:space="preserve"> 0 + CAL!F10 + CAR!F10 + CENT!F10 + FLA!F10 + MIDA!F10 + MIDW!F10 + NE!F10 + NY!F10 + NW!F10 + SE!F10 + SW!F10 + TEN!F10 + TEX!F10</f>
        <v>0</v>
      </c>
      <c r="G10" s="5">
        <f xml:space="preserve"> 0 + CAL!G10 + CAR!G10 + CENT!G10 + FLA!G10 + MIDA!G10 + MIDW!G10 + NE!G10 + NY!G10 + NW!G10 + SE!G10 + SW!G10 + TEN!G10 + TEX!G10</f>
        <v>0</v>
      </c>
      <c r="H10" s="5">
        <f xml:space="preserve"> 0 + CAL!H10 + CAR!H10 + CENT!H10 + FLA!H10 + MIDA!H10 + MIDW!H10 + NE!H10 + NY!H10 + NW!H10 + SE!H10 + SW!H10 + TEN!H10 + TEX!H10</f>
        <v>0</v>
      </c>
      <c r="I10" s="5">
        <f xml:space="preserve"> 0 + CAL!I10 + CAR!I10 + CENT!I10 + FLA!I10 + MIDA!I10 + MIDW!I10 + NE!I10 + NY!I10 + NW!I10 + SE!I10 + SW!I10 + TEN!I10 + TEX!I10</f>
        <v>0</v>
      </c>
      <c r="J10" s="5">
        <f xml:space="preserve"> 0 + CAL!J10 + CAR!J10 + CENT!J10 + FLA!J10 + MIDA!J10 + MIDW!J10 + NE!J10 + NY!J10 + NW!J10 + SE!J10 + SW!J10 + TEN!J10 + TEX!J10</f>
        <v>0</v>
      </c>
      <c r="K10" s="5">
        <f xml:space="preserve"> 0 + CAL!K10 + CAR!K10 + CENT!K10 + FLA!K10 + MIDA!K10 + MIDW!K10 + NE!K10 + NY!K10 + NW!K10 + SE!K10 + SW!K10 + TEN!K10 + TEX!K10</f>
        <v>0</v>
      </c>
      <c r="L10" s="5">
        <f xml:space="preserve"> 0 + CAL!L10 + CAR!L10 + CENT!L10 + FLA!L10 + MIDA!L10 + MIDW!L10 + NE!L10 + NY!L10 + NW!L10 + SE!L10 + SW!L10 + TEN!L10 + TEX!L10</f>
        <v>0</v>
      </c>
      <c r="M10" s="5">
        <f xml:space="preserve"> 0 + CAL!M10 + CAR!M10 + CENT!M10 + FLA!M10 + MIDA!M10 + MIDW!M10 + NE!M10 + NY!M10 + NW!M10 + SE!M10 + SW!M10 + TEN!M10 + TEX!M10</f>
        <v>0</v>
      </c>
      <c r="N10" s="5">
        <f xml:space="preserve"> 0 + CAL!N10 + CAR!N10 + CENT!N10 + FLA!N10 + MIDA!N10 + MIDW!N10 + NE!N10 + NY!N10 + NW!N10 + SE!N10 + SW!N10 + TEN!N10 + TEX!N10</f>
        <v>0</v>
      </c>
      <c r="O10" s="5">
        <f xml:space="preserve"> 0 + CAL!O10 + CAR!O10 + CENT!O10 + FLA!O10 + MIDA!O10 + MIDW!O10 + NE!O10 + NY!O10 + NW!O10 + SE!O10 + SW!O10 + TEN!O10 + TEX!O10</f>
        <v>0</v>
      </c>
      <c r="P10" s="5">
        <f xml:space="preserve"> 0 + CAL!P10 + CAR!P10 + CENT!P10 + FLA!P10 + MIDA!P10 + MIDW!P10 + NE!P10 + NY!P10 + NW!P10 + SE!P10 + SW!P10 + TEN!P10 + TEX!P10</f>
        <v>0</v>
      </c>
      <c r="Q10" s="5">
        <f xml:space="preserve"> 0 + CAL!Q10 + CAR!Q10 + CENT!Q10 + FLA!Q10 + MIDA!Q10 + MIDW!Q10 + NE!Q10 + NY!Q10 + NW!Q10 + SE!Q10 + SW!Q10 + TEN!Q10 + TEX!Q10</f>
        <v>0</v>
      </c>
      <c r="R10" s="5">
        <f xml:space="preserve"> 0 + CAL!R10 + CAR!R10 + CENT!R10 + FLA!R10 + MIDA!R10 + MIDW!R10 + NE!R10 + NY!R10 + NW!R10 + SE!R10 + SW!R10 + TEN!R10 + TEX!R10</f>
        <v>0</v>
      </c>
      <c r="S10" s="5">
        <f xml:space="preserve"> 0 + CAL!S10 + CAR!S10 + CENT!S10 + FLA!S10 + MIDA!S10 + MIDW!S10 + NE!S10 + NY!S10 + NW!S10 + SE!S10 + SW!S10 + TEN!S10 + TEX!S10</f>
        <v>0</v>
      </c>
      <c r="T10" s="5">
        <f xml:space="preserve"> 0 + CAL!T10 + CAR!T10 + CENT!T10 + FLA!T10 + MIDA!T10 + MIDW!T10 + NE!T10 + NY!T10 + NW!T10 + SE!T10 + SW!T10 + TEN!T10 + TEX!T10</f>
        <v>0</v>
      </c>
      <c r="U10" s="5">
        <f xml:space="preserve"> 0 + CAL!U10 + CAR!U10 + CENT!U10 + FLA!U10 + MIDA!U10 + MIDW!U10 + NE!U10 + NY!U10 + NW!U10 + SE!U10 + SW!U10 + TEN!U10 + TEX!U10</f>
        <v>0</v>
      </c>
      <c r="V10" s="5">
        <f xml:space="preserve"> 0 + CAL!V10 + CAR!V10 + CENT!V10 + FLA!V10 + MIDA!V10 + MIDW!V10 + NE!V10 + NY!V10 + NW!V10 + SE!V10 + SW!V10 + TEN!V10 + TEX!V10</f>
        <v>0</v>
      </c>
      <c r="W10" s="5">
        <f xml:space="preserve"> 0 + CAL!W10 + CAR!W10 + CENT!W10 + FLA!W10 + MIDA!W10 + MIDW!W10 + NE!W10 + NY!W10 + NW!W10 + SE!W10 + SW!W10 + TEN!W10 + TEX!W10</f>
        <v>0</v>
      </c>
      <c r="X10" s="5">
        <f xml:space="preserve"> 0 + CAL!X10 + CAR!X10 + CENT!X10 + FLA!X10 + MIDA!X10 + MIDW!X10 + NE!X10 + NY!X10 + NW!X10 + SE!X10 + SW!X10 + TEN!X10 + TEX!X10</f>
        <v>0</v>
      </c>
      <c r="Y10" s="5">
        <f xml:space="preserve"> 0 + CAL!Y10 + CAR!Y10 + CENT!Y10 + FLA!Y10 + MIDA!Y10 + MIDW!Y10 + NE!Y10 + NY!Y10 + NW!Y10 + SE!Y10 + SW!Y10 + TEN!Y10 + TEX!Y10</f>
        <v>0</v>
      </c>
      <c r="Z10" s="5">
        <f xml:space="preserve"> 0 + CAL!Z10 + CAR!Z10 + CENT!Z10 + FLA!Z10 + MIDA!Z10 + MIDW!Z10 + NE!Z10 + NY!Z10 + NW!Z10 + SE!Z10 + SW!Z10 + TEN!Z10 + TEX!Z10</f>
        <v>0</v>
      </c>
      <c r="AA10" s="5">
        <f xml:space="preserve"> 0 + CAL!AA10 + CAR!AA10 + CENT!AA10 + FLA!AA10 + MIDA!AA10 + MIDW!AA10 + NE!AA10 + NY!AA10 + NW!AA10 + SE!AA10 + SW!AA10 + TEN!AA10 + TEX!AA10</f>
        <v>0</v>
      </c>
      <c r="AB10" s="5">
        <f xml:space="preserve"> 0 + CAL!AB10 + CAR!AB10 + CENT!AB10 + FLA!AB10 + MIDA!AB10 + MIDW!AB10 + NE!AB10 + NY!AB10 + NW!AB10 + SE!AB10 + SW!AB10 + TEN!AB10 + TEX!AB10</f>
        <v>0</v>
      </c>
      <c r="AC10" s="5">
        <f xml:space="preserve"> 0 + CAL!AC10 + CAR!AC10 + CENT!AC10 + FLA!AC10 + MIDA!AC10 + MIDW!AC10 + NE!AC10 + NY!AC10 + NW!AC10 + SE!AC10 + SW!AC10 + TEN!AC10 + TEX!AC10</f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tr">
        <f>CAL!A11</f>
        <v>CO2_Cost</v>
      </c>
      <c r="B11" s="5">
        <f xml:space="preserve"> 0 + CAL!B11 + CAR!B11 + CENT!B11 + FLA!B11 + MIDA!B11 + MIDW!B11 + NE!B11 + NY!B11 + NW!B11 + SE!B11 + SW!B11 + TEN!B11 + TEX!B11</f>
        <v>0</v>
      </c>
      <c r="C11" s="5">
        <f xml:space="preserve"> 0 + CAL!C11 + CAR!C11 + CENT!C11 + FLA!C11 + MIDA!C11 + MIDW!C11 + NE!C11 + NY!C11 + NW!C11 + SE!C11 + SW!C11 + TEN!C11 + TEX!C11</f>
        <v>440193.20805115998</v>
      </c>
      <c r="D11" s="5">
        <f xml:space="preserve"> 0 + CAL!D11 + CAR!D11 + CENT!D11 + FLA!D11 + MIDA!D11 + MIDW!D11 + NE!D11 + NY!D11 + NW!D11 + SE!D11 + SW!D11 + TEN!D11 + TEX!D11</f>
        <v>387555.70020745008</v>
      </c>
      <c r="E11" s="5">
        <f xml:space="preserve"> 0 + CAL!E11 + CAR!E11 + CENT!E11 + FLA!E11 + MIDA!E11 + MIDW!E11 + NE!E11 + NY!E11 + NW!E11 + SE!E11 + SW!E11 + TEN!E11 + TEX!E11</f>
        <v>337384.08481922996</v>
      </c>
      <c r="F11" s="5">
        <f xml:space="preserve"> 0 + CAL!F11 + CAR!F11 + CENT!F11 + FLA!F11 + MIDA!F11 + MIDW!F11 + NE!F11 + NY!F11 + NW!F11 + SE!F11 + SW!F11 + TEN!F11 + TEX!F11</f>
        <v>290657.53429866006</v>
      </c>
      <c r="G11" s="5">
        <f xml:space="preserve"> 0 + CAL!G11 + CAR!G11 + CENT!G11 + FLA!G11 + MIDA!G11 + MIDW!G11 + NE!G11 + NY!G11 + NW!G11 + SE!G11 + SW!G11 + TEN!G11 + TEX!G11</f>
        <v>257623.27845954997</v>
      </c>
      <c r="H11" s="5">
        <f xml:space="preserve"> 0 + CAL!H11 + CAR!H11 + CENT!H11 + FLA!H11 + MIDA!H11 + MIDW!H11 + NE!H11 + NY!H11 + NW!H11 + SE!H11 + SW!H11 + TEN!H11 + TEX!H11</f>
        <v>231458.33780119001</v>
      </c>
      <c r="I11" s="5">
        <f xml:space="preserve"> 0 + CAL!I11 + CAR!I11 + CENT!I11 + FLA!I11 + MIDA!I11 + MIDW!I11 + NE!I11 + NY!I11 + NW!I11 + SE!I11 + SW!I11 + TEN!I11 + TEX!I11</f>
        <v>204832.94327078003</v>
      </c>
      <c r="J11" s="5">
        <f xml:space="preserve"> 0 + CAL!J11 + CAR!J11 + CENT!J11 + FLA!J11 + MIDA!J11 + MIDW!J11 + NE!J11 + NY!J11 + NW!J11 + SE!J11 + SW!J11 + TEN!J11 + TEX!J11</f>
        <v>183094.23511168998</v>
      </c>
      <c r="K11" s="5">
        <f xml:space="preserve"> 0 + CAL!K11 + CAR!K11 + CENT!K11 + FLA!K11 + MIDA!K11 + MIDW!K11 + NE!K11 + NY!K11 + NW!K11 + SE!K11 + SW!K11 + TEN!K11 + TEX!K11</f>
        <v>172580.15723009998</v>
      </c>
      <c r="L11" s="5">
        <f xml:space="preserve"> 0 + CAL!L11 + CAR!L11 + CENT!L11 + FLA!L11 + MIDA!L11 + MIDW!L11 + NE!L11 + NY!L11 + NW!L11 + SE!L11 + SW!L11 + TEN!L11 + TEX!L11</f>
        <v>167182.70156332999</v>
      </c>
      <c r="M11" s="5">
        <f xml:space="preserve"> 0 + CAL!M11 + CAR!M11 + CENT!M11 + FLA!M11 + MIDA!M11 + MIDW!M11 + NE!M11 + NY!M11 + NW!M11 + SE!M11 + SW!M11 + TEN!M11 + TEX!M11</f>
        <v>163059.89245797999</v>
      </c>
      <c r="N11" s="5">
        <f xml:space="preserve"> 0 + CAL!N11 + CAR!N11 + CENT!N11 + FLA!N11 + MIDA!N11 + MIDW!N11 + NE!N11 + NY!N11 + NW!N11 + SE!N11 + SW!N11 + TEN!N11 + TEX!N11</f>
        <v>160989.96533742</v>
      </c>
      <c r="O11" s="5">
        <f xml:space="preserve"> 0 + CAL!O11 + CAR!O11 + CENT!O11 + FLA!O11 + MIDA!O11 + MIDW!O11 + NE!O11 + NY!O11 + NW!O11 + SE!O11 + SW!O11 + TEN!O11 + TEX!O11</f>
        <v>164466.85472833997</v>
      </c>
      <c r="P11" s="5">
        <f xml:space="preserve"> 0 + CAL!P11 + CAR!P11 + CENT!P11 + FLA!P11 + MIDA!P11 + MIDW!P11 + NE!P11 + NY!P11 + NW!P11 + SE!P11 + SW!P11 + TEN!P11 + TEX!P11</f>
        <v>169428.35207806004</v>
      </c>
      <c r="Q11" s="5">
        <f xml:space="preserve"> 0 + CAL!Q11 + CAR!Q11 + CENT!Q11 + FLA!Q11 + MIDA!Q11 + MIDW!Q11 + NE!Q11 + NY!Q11 + NW!Q11 + SE!Q11 + SW!Q11 + TEN!Q11 + TEX!Q11</f>
        <v>174813.52567582001</v>
      </c>
      <c r="R11" s="5">
        <f xml:space="preserve"> 0 + CAL!R11 + CAR!R11 + CENT!R11 + FLA!R11 + MIDA!R11 + MIDW!R11 + NE!R11 + NY!R11 + NW!R11 + SE!R11 + SW!R11 + TEN!R11 + TEX!R11</f>
        <v>183113.24139372</v>
      </c>
      <c r="S11" s="5">
        <f xml:space="preserve"> 0 + CAL!S11 + CAR!S11 + CENT!S11 + FLA!S11 + MIDA!S11 + MIDW!S11 + NE!S11 + NY!S11 + NW!S11 + SE!S11 + SW!S11 + TEN!S11 + TEX!S11</f>
        <v>190938.94065285003</v>
      </c>
      <c r="T11" s="5">
        <f xml:space="preserve"> 0 + CAL!T11 + CAR!T11 + CENT!T11 + FLA!T11 + MIDA!T11 + MIDW!T11 + NE!T11 + NY!T11 + NW!T11 + SE!T11 + SW!T11 + TEN!T11 + TEX!T11</f>
        <v>199020.0221459</v>
      </c>
      <c r="U11" s="5">
        <f xml:space="preserve"> 0 + CAL!U11 + CAR!U11 + CENT!U11 + FLA!U11 + MIDA!U11 + MIDW!U11 + NE!U11 + NY!U11 + NW!U11 + SE!U11 + SW!U11 + TEN!U11 + TEX!U11</f>
        <v>205477.62227608002</v>
      </c>
      <c r="V11" s="5">
        <f xml:space="preserve"> 0 + CAL!V11 + CAR!V11 + CENT!V11 + FLA!V11 + MIDA!V11 + MIDW!V11 + NE!V11 + NY!V11 + NW!V11 + SE!V11 + SW!V11 + TEN!V11 + TEX!V11</f>
        <v>213236.49295464001</v>
      </c>
      <c r="W11" s="5">
        <f xml:space="preserve"> 0 + CAL!W11 + CAR!W11 + CENT!W11 + FLA!W11 + MIDA!W11 + MIDW!W11 + NE!W11 + NY!W11 + NW!W11 + SE!W11 + SW!W11 + TEN!W11 + TEX!W11</f>
        <v>221091.21348182001</v>
      </c>
      <c r="X11" s="5">
        <f xml:space="preserve"> 0 + CAL!X11 + CAR!X11 + CENT!X11 + FLA!X11 + MIDA!X11 + MIDW!X11 + NE!X11 + NY!X11 + NW!X11 + SE!X11 + SW!X11 + TEN!X11 + TEX!X11</f>
        <v>229451.04490357006</v>
      </c>
      <c r="Y11" s="5">
        <f xml:space="preserve"> 0 + CAL!Y11 + CAR!Y11 + CENT!Y11 + FLA!Y11 + MIDA!Y11 + MIDW!Y11 + NE!Y11 + NY!Y11 + NW!Y11 + SE!Y11 + SW!Y11 + TEN!Y11 + TEX!Y11</f>
        <v>237730.53265352</v>
      </c>
      <c r="Z11" s="5">
        <f xml:space="preserve"> 0 + CAL!Z11 + CAR!Z11 + CENT!Z11 + FLA!Z11 + MIDA!Z11 + MIDW!Z11 + NE!Z11 + NY!Z11 + NW!Z11 + SE!Z11 + SW!Z11 + TEN!Z11 + TEX!Z11</f>
        <v>245466.61140795</v>
      </c>
      <c r="AA11" s="5">
        <f xml:space="preserve"> 0 + CAL!AA11 + CAR!AA11 + CENT!AA11 + FLA!AA11 + MIDA!AA11 + MIDW!AA11 + NE!AA11 + NY!AA11 + NW!AA11 + SE!AA11 + SW!AA11 + TEN!AA11 + TEX!AA11</f>
        <v>253016.27727195996</v>
      </c>
      <c r="AB11" s="5">
        <f xml:space="preserve"> 0 + CAL!AB11 + CAR!AB11 + CENT!AB11 + FLA!AB11 + MIDA!AB11 + MIDW!AB11 + NE!AB11 + NY!AB11 + NW!AB11 + SE!AB11 + SW!AB11 + TEN!AB11 + TEX!AB11</f>
        <v>260163.69172407998</v>
      </c>
      <c r="AC11" s="5">
        <f xml:space="preserve"> 0 + CAL!AC11 + CAR!AC11 + CENT!AC11 + FLA!AC11 + MIDA!AC11 + MIDW!AC11 + NE!AC11 + NY!AC11 + NW!AC11 + SE!AC11 + SW!AC11 + TEN!AC11 + TEX!AC11</f>
        <v>267837.87524035003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tr">
        <f>CAL!A12</f>
        <v>MW_MWh_Outage_Cost</v>
      </c>
      <c r="B12" s="5">
        <f xml:space="preserve"> 0 + CAL!B12 + CAR!B12 + CENT!B12 + FLA!B12 + MIDA!B12 + MIDW!B12 + NE!B12 + NY!B12 + NW!B12 + SE!B12 + SW!B12 + TEN!B12 + TEX!B12</f>
        <v>432099.18295584008</v>
      </c>
      <c r="C12" s="5">
        <f xml:space="preserve"> 0 + CAL!C12 + CAR!C12 + CENT!C12 + FLA!C12 + MIDA!C12 + MIDW!C12 + NE!C12 + NY!C12 + NW!C12 + SE!C12 + SW!C12 + TEN!C12 + TEX!C12</f>
        <v>467984.08988236007</v>
      </c>
      <c r="D12" s="5">
        <f xml:space="preserve"> 0 + CAL!D12 + CAR!D12 + CENT!D12 + FLA!D12 + MIDA!D12 + MIDW!D12 + NE!D12 + NY!D12 + NW!D12 + SE!D12 + SW!D12 + TEN!D12 + TEX!D12</f>
        <v>504555.83582455001</v>
      </c>
      <c r="E12" s="5">
        <f xml:space="preserve"> 0 + CAL!E12 + CAR!E12 + CENT!E12 + FLA!E12 + MIDA!E12 + MIDW!E12 + NE!E12 + NY!E12 + NW!E12 + SE!E12 + SW!E12 + TEN!E12 + TEX!E12</f>
        <v>542588.72929838998</v>
      </c>
      <c r="F12" s="5">
        <f xml:space="preserve"> 0 + CAL!F12 + CAR!F12 + CENT!F12 + FLA!F12 + MIDA!F12 + MIDW!F12 + NE!F12 + NY!F12 + NW!F12 + SE!F12 + SW!F12 + TEN!F12 + TEX!F12</f>
        <v>581231.81868204998</v>
      </c>
      <c r="G12" s="5">
        <f xml:space="preserve"> 0 + CAL!G12 + CAR!G12 + CENT!G12 + FLA!G12 + MIDA!G12 + MIDW!G12 + NE!G12 + NY!G12 + NW!G12 + SE!G12 + SW!G12 + TEN!G12 + TEX!G12</f>
        <v>614562.98994400003</v>
      </c>
      <c r="H12" s="5">
        <f xml:space="preserve"> 0 + CAL!H12 + CAR!H12 + CENT!H12 + FLA!H12 + MIDA!H12 + MIDW!H12 + NE!H12 + NY!H12 + NW!H12 + SE!H12 + SW!H12 + TEN!H12 + TEX!H12</f>
        <v>644665.73928588012</v>
      </c>
      <c r="I12" s="5">
        <f xml:space="preserve"> 0 + CAL!I12 + CAR!I12 + CENT!I12 + FLA!I12 + MIDA!I12 + MIDW!I12 + NE!I12 + NY!I12 + NW!I12 + SE!I12 + SW!I12 + TEN!I12 + TEX!I12</f>
        <v>677202.65342720004</v>
      </c>
      <c r="J12" s="5">
        <f xml:space="preserve"> 0 + CAL!J12 + CAR!J12 + CENT!J12 + FLA!J12 + MIDA!J12 + MIDW!J12 + NE!J12 + NY!J12 + NW!J12 + SE!J12 + SW!J12 + TEN!J12 + TEX!J12</f>
        <v>708094.80981582019</v>
      </c>
      <c r="K12" s="5">
        <f xml:space="preserve"> 0 + CAL!K12 + CAR!K12 + CENT!K12 + FLA!K12 + MIDA!K12 + MIDW!K12 + NE!K12 + NY!K12 + NW!K12 + SE!K12 + SW!K12 + TEN!K12 + TEX!K12</f>
        <v>730504.09282364987</v>
      </c>
      <c r="L12" s="5">
        <f xml:space="preserve"> 0 + CAL!L12 + CAR!L12 + CENT!L12 + FLA!L12 + MIDA!L12 + MIDW!L12 + NE!L12 + NY!L12 + NW!L12 + SE!L12 + SW!L12 + TEN!L12 + TEX!L12</f>
        <v>749176.48970488005</v>
      </c>
      <c r="M12" s="5">
        <f xml:space="preserve"> 0 + CAL!M12 + CAR!M12 + CENT!M12 + FLA!M12 + MIDA!M12 + MIDW!M12 + NE!M12 + NY!M12 + NW!M12 + SE!M12 + SW!M12 + TEN!M12 + TEX!M12</f>
        <v>768190.09830043011</v>
      </c>
      <c r="N12" s="5">
        <f xml:space="preserve"> 0 + CAL!N12 + CAR!N12 + CENT!N12 + FLA!N12 + MIDA!N12 + MIDW!N12 + NE!N12 + NY!N12 + NW!N12 + SE!N12 + SW!N12 + TEN!N12 + TEX!N12</f>
        <v>786518.22726109996</v>
      </c>
      <c r="O12" s="5">
        <f xml:space="preserve"> 0 + CAL!O12 + CAR!O12 + CENT!O12 + FLA!O12 + MIDA!O12 + MIDW!O12 + NE!O12 + NY!O12 + NW!O12 + SE!O12 + SW!O12 + TEN!O12 + TEX!O12</f>
        <v>797461.06244168</v>
      </c>
      <c r="P12" s="5">
        <f xml:space="preserve"> 0 + CAL!P12 + CAR!P12 + CENT!P12 + FLA!P12 + MIDA!P12 + MIDW!P12 + NE!P12 + NY!P12 + NW!P12 + SE!P12 + SW!P12 + TEN!P12 + TEX!P12</f>
        <v>807670.71307445993</v>
      </c>
      <c r="Q12" s="5">
        <f xml:space="preserve"> 0 + CAL!Q12 + CAR!Q12 + CENT!Q12 + FLA!Q12 + MIDA!Q12 + MIDW!Q12 + NE!Q12 + NY!Q12 + NW!Q12 + SE!Q12 + SW!Q12 + TEN!Q12 + TEX!Q12</f>
        <v>818253.90662111994</v>
      </c>
      <c r="R12" s="5">
        <f xml:space="preserve"> 0 + CAL!R12 + CAR!R12 + CENT!R12 + FLA!R12 + MIDA!R12 + MIDW!R12 + NE!R12 + NY!R12 + NW!R12 + SE!R12 + SW!R12 + TEN!R12 + TEX!R12</f>
        <v>825748.19868521998</v>
      </c>
      <c r="S12" s="5">
        <f xml:space="preserve"> 0 + CAL!S12 + CAR!S12 + CENT!S12 + FLA!S12 + MIDA!S12 + MIDW!S12 + NE!S12 + NY!S12 + NW!S12 + SE!S12 + SW!S12 + TEN!S12 + TEX!S12</f>
        <v>834476.45636760001</v>
      </c>
      <c r="T12" s="5">
        <f xml:space="preserve"> 0 + CAL!T12 + CAR!T12 + CENT!T12 + FLA!T12 + MIDA!T12 + MIDW!T12 + NE!T12 + NY!T12 + NW!T12 + SE!T12 + SW!T12 + TEN!T12 + TEX!T12</f>
        <v>843671.15609374992</v>
      </c>
      <c r="U12" s="5">
        <f xml:space="preserve"> 0 + CAL!U12 + CAR!U12 + CENT!U12 + FLA!U12 + MIDA!U12 + MIDW!U12 + NE!U12 + NY!U12 + NW!U12 + SE!U12 + SW!U12 + TEN!U12 + TEX!U12</f>
        <v>855101.83374182996</v>
      </c>
      <c r="V12" s="5">
        <f xml:space="preserve"> 0 + CAL!V12 + CAR!V12 + CENT!V12 + FLA!V12 + MIDA!V12 + MIDW!V12 + NE!V12 + NY!V12 + NW!V12 + SE!V12 + SW!V12 + TEN!V12 + TEX!V12</f>
        <v>865686.51707086992</v>
      </c>
      <c r="W12" s="5">
        <f xml:space="preserve"> 0 + CAL!W12 + CAR!W12 + CENT!W12 + FLA!W12 + MIDA!W12 + MIDW!W12 + NE!W12 + NY!W12 + NW!W12 + SE!W12 + SW!W12 + TEN!W12 + TEX!W12</f>
        <v>876689.80759221013</v>
      </c>
      <c r="X12" s="5">
        <f xml:space="preserve"> 0 + CAL!X12 + CAR!X12 + CENT!X12 + FLA!X12 + MIDA!X12 + MIDW!X12 + NE!X12 + NY!X12 + NW!X12 + SE!X12 + SW!X12 + TEN!X12 + TEX!X12</f>
        <v>887705.06914080016</v>
      </c>
      <c r="Y12" s="5">
        <f xml:space="preserve"> 0 + CAL!Y12 + CAR!Y12 + CENT!Y12 + FLA!Y12 + MIDA!Y12 + MIDW!Y12 + NE!Y12 + NY!Y12 + NW!Y12 + SE!Y12 + SW!Y12 + TEN!Y12 + TEX!Y12</f>
        <v>899363.44920068001</v>
      </c>
      <c r="Z12" s="5">
        <f xml:space="preserve"> 0 + CAL!Z12 + CAR!Z12 + CENT!Z12 + FLA!Z12 + MIDA!Z12 + MIDW!Z12 + NE!Z12 + NY!Z12 + NW!Z12 + SE!Z12 + SW!Z12 + TEN!Z12 + TEX!Z12</f>
        <v>912009.72683625994</v>
      </c>
      <c r="AA12" s="5">
        <f xml:space="preserve"> 0 + CAL!AA12 + CAR!AA12 + CENT!AA12 + FLA!AA12 + MIDA!AA12 + MIDW!AA12 + NE!AA12 + NY!AA12 + NW!AA12 + SE!AA12 + SW!AA12 + TEN!AA12 + TEX!AA12</f>
        <v>925398.43025547999</v>
      </c>
      <c r="AB12" s="5">
        <f xml:space="preserve"> 0 + CAL!AB12 + CAR!AB12 + CENT!AB12 + FLA!AB12 + MIDA!AB12 + MIDW!AB12 + NE!AB12 + NY!AB12 + NW!AB12 + SE!AB12 + SW!AB12 + TEN!AB12 + TEX!AB12</f>
        <v>939709.37097228016</v>
      </c>
      <c r="AC12" s="5">
        <f xml:space="preserve"> 0 + CAL!AC12 + CAR!AC12 + CENT!AC12 + FLA!AC12 + MIDA!AC12 + MIDW!AC12 + NE!AC12 + NY!AC12 + NW!AC12 + SE!AC12 + SW!AC12 + TEN!AC12 + TEX!AC12</f>
        <v>954031.62566096999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tr">
        <f>CAL!A13</f>
        <v>Including_CO2_Cost</v>
      </c>
      <c r="B13" s="5">
        <f xml:space="preserve"> 0 + CAL!B13 + CAR!B13 + CENT!B13 + FLA!B13 + MIDA!B13 + MIDW!B13 + NE!B13 + NY!B13 + NW!B13 + SE!B13 + SW!B13 + TEN!B13 + TEX!B13</f>
        <v>432099.18295584008</v>
      </c>
      <c r="C13" s="5">
        <f xml:space="preserve"> 0 + CAL!C13 + CAR!C13 + CENT!C13 + FLA!C13 + MIDA!C13 + MIDW!C13 + NE!C13 + NY!C13 + NW!C13 + SE!C13 + SW!C13 + TEN!C13 + TEX!C13</f>
        <v>908177.29793350992</v>
      </c>
      <c r="D13" s="5">
        <f xml:space="preserve"> 0 + CAL!D13 + CAR!D13 + CENT!D13 + FLA!D13 + MIDA!D13 + MIDW!D13 + NE!D13 + NY!D13 + NW!D13 + SE!D13 + SW!D13 + TEN!D13 + TEX!D13</f>
        <v>892111.53603200999</v>
      </c>
      <c r="E13" s="5">
        <f xml:space="preserve"> 0 + CAL!E13 + CAR!E13 + CENT!E13 + FLA!E13 + MIDA!E13 + MIDW!E13 + NE!E13 + NY!E13 + NW!E13 + SE!E13 + SW!E13 + TEN!E13 + TEX!E13</f>
        <v>879972.81411766005</v>
      </c>
      <c r="F13" s="5">
        <f xml:space="preserve"> 0 + CAL!F13 + CAR!F13 + CENT!F13 + FLA!F13 + MIDA!F13 + MIDW!F13 + NE!F13 + NY!F13 + NW!F13 + SE!F13 + SW!F13 + TEN!F13 + TEX!F13</f>
        <v>871889.35298073012</v>
      </c>
      <c r="G13" s="5">
        <f xml:space="preserve"> 0 + CAL!G13 + CAR!G13 + CENT!G13 + FLA!G13 + MIDA!G13 + MIDW!G13 + NE!G13 + NY!G13 + NW!G13 + SE!G13 + SW!G13 + TEN!G13 + TEX!G13</f>
        <v>872186.26840354002</v>
      </c>
      <c r="H13" s="5">
        <f xml:space="preserve"> 0 + CAL!H13 + CAR!H13 + CENT!H13 + FLA!H13 + MIDA!H13 + MIDW!H13 + NE!H13 + NY!H13 + NW!H13 + SE!H13 + SW!H13 + TEN!H13 + TEX!H13</f>
        <v>876124.07708704995</v>
      </c>
      <c r="I13" s="5">
        <f xml:space="preserve"> 0 + CAL!I13 + CAR!I13 + CENT!I13 + FLA!I13 + MIDA!I13 + MIDW!I13 + NE!I13 + NY!I13 + NW!I13 + SE!I13 + SW!I13 + TEN!I13 + TEX!I13</f>
        <v>882035.59669799008</v>
      </c>
      <c r="J13" s="5">
        <f xml:space="preserve"> 0 + CAL!J13 + CAR!J13 + CENT!J13 + FLA!J13 + MIDA!J13 + MIDW!J13 + NE!J13 + NY!J13 + NW!J13 + SE!J13 + SW!J13 + TEN!J13 + TEX!J13</f>
        <v>891189.0449275201</v>
      </c>
      <c r="K13" s="5">
        <f xml:space="preserve"> 0 + CAL!K13 + CAR!K13 + CENT!K13 + FLA!K13 + MIDA!K13 + MIDW!K13 + NE!K13 + NY!K13 + NW!K13 + SE!K13 + SW!K13 + TEN!K13 + TEX!K13</f>
        <v>903084.25005375</v>
      </c>
      <c r="L13" s="5">
        <f xml:space="preserve"> 0 + CAL!L13 + CAR!L13 + CENT!L13 + FLA!L13 + MIDA!L13 + MIDW!L13 + NE!L13 + NY!L13 + NW!L13 + SE!L13 + SW!L13 + TEN!L13 + TEX!L13</f>
        <v>916359.19126822986</v>
      </c>
      <c r="M13" s="5">
        <f xml:space="preserve"> 0 + CAL!M13 + CAR!M13 + CENT!M13 + FLA!M13 + MIDA!M13 + MIDW!M13 + NE!M13 + NY!M13 + NW!M13 + SE!M13 + SW!M13 + TEN!M13 + TEX!M13</f>
        <v>931249.9907584202</v>
      </c>
      <c r="N13" s="5">
        <f xml:space="preserve"> 0 + CAL!N13 + CAR!N13 + CENT!N13 + FLA!N13 + MIDA!N13 + MIDW!N13 + NE!N13 + NY!N13 + NW!N13 + SE!N13 + SW!N13 + TEN!N13 + TEX!N13</f>
        <v>947508.19259849994</v>
      </c>
      <c r="O13" s="5">
        <f xml:space="preserve"> 0 + CAL!O13 + CAR!O13 + CENT!O13 + FLA!O13 + MIDA!O13 + MIDW!O13 + NE!O13 + NY!O13 + NW!O13 + SE!O13 + SW!O13 + TEN!O13 + TEX!O13</f>
        <v>961927.91717003006</v>
      </c>
      <c r="P13" s="5">
        <f xml:space="preserve"> 0 + CAL!P13 + CAR!P13 + CENT!P13 + FLA!P13 + MIDA!P13 + MIDW!P13 + NE!P13 + NY!P13 + NW!P13 + SE!P13 + SW!P13 + TEN!P13 + TEX!P13</f>
        <v>977099.06515250006</v>
      </c>
      <c r="Q13" s="5">
        <f xml:space="preserve"> 0 + CAL!Q13 + CAR!Q13 + CENT!Q13 + FLA!Q13 + MIDA!Q13 + MIDW!Q13 + NE!Q13 + NY!Q13 + NW!Q13 + SE!Q13 + SW!Q13 + TEN!Q13 + TEX!Q13</f>
        <v>993067.43229691999</v>
      </c>
      <c r="R13" s="5">
        <f xml:space="preserve"> 0 + CAL!R13 + CAR!R13 + CENT!R13 + FLA!R13 + MIDA!R13 + MIDW!R13 + NE!R13 + NY!R13 + NW!R13 + SE!R13 + SW!R13 + TEN!R13 + TEX!R13</f>
        <v>1008861.4400789702</v>
      </c>
      <c r="S13" s="5">
        <f xml:space="preserve"> 0 + CAL!S13 + CAR!S13 + CENT!S13 + FLA!S13 + MIDA!S13 + MIDW!S13 + NE!S13 + NY!S13 + NW!S13 + SE!S13 + SW!S13 + TEN!S13 + TEX!S13</f>
        <v>1025415.3970204499</v>
      </c>
      <c r="T13" s="5">
        <f xml:space="preserve"> 0 + CAL!T13 + CAR!T13 + CENT!T13 + FLA!T13 + MIDA!T13 + MIDW!T13 + NE!T13 + NY!T13 + NW!T13 + SE!T13 + SW!T13 + TEN!T13 + TEX!T13</f>
        <v>1042691.17823966</v>
      </c>
      <c r="U13" s="5">
        <f xml:space="preserve"> 0 + CAL!U13 + CAR!U13 + CENT!U13 + FLA!U13 + MIDA!U13 + MIDW!U13 + NE!U13 + NY!U13 + NW!U13 + SE!U13 + SW!U13 + TEN!U13 + TEX!U13</f>
        <v>1060579.4560179301</v>
      </c>
      <c r="V13" s="5">
        <f xml:space="preserve"> 0 + CAL!V13 + CAR!V13 + CENT!V13 + FLA!V13 + MIDA!V13 + MIDW!V13 + NE!V13 + NY!V13 + NW!V13 + SE!V13 + SW!V13 + TEN!V13 + TEX!V13</f>
        <v>1078923.0100255001</v>
      </c>
      <c r="W13" s="5">
        <f xml:space="preserve"> 0 + CAL!W13 + CAR!W13 + CENT!W13 + FLA!W13 + MIDA!W13 + MIDW!W13 + NE!W13 + NY!W13 + NW!W13 + SE!W13 + SW!W13 + TEN!W13 + TEX!W13</f>
        <v>1097781.0210740198</v>
      </c>
      <c r="X13" s="5">
        <f xml:space="preserve"> 0 + CAL!X13 + CAR!X13 + CENT!X13 + FLA!X13 + MIDA!X13 + MIDW!X13 + NE!X13 + NY!X13 + NW!X13 + SE!X13 + SW!X13 + TEN!X13 + TEX!X13</f>
        <v>1117156.1140443599</v>
      </c>
      <c r="Y13" s="5">
        <f xml:space="preserve"> 0 + CAL!Y13 + CAR!Y13 + CENT!Y13 + FLA!Y13 + MIDA!Y13 + MIDW!Y13 + NE!Y13 + NY!Y13 + NW!Y13 + SE!Y13 + SW!Y13 + TEN!Y13 + TEX!Y13</f>
        <v>1137093.9818542101</v>
      </c>
      <c r="Z13" s="5">
        <f xml:space="preserve"> 0 + CAL!Z13 + CAR!Z13 + CENT!Z13 + FLA!Z13 + MIDA!Z13 + MIDW!Z13 + NE!Z13 + NY!Z13 + NW!Z13 + SE!Z13 + SW!Z13 + TEN!Z13 + TEX!Z13</f>
        <v>1157476.33824423</v>
      </c>
      <c r="AA13" s="5">
        <f xml:space="preserve"> 0 + CAL!AA13 + CAR!AA13 + CENT!AA13 + FLA!AA13 + MIDA!AA13 + MIDW!AA13 + NE!AA13 + NY!AA13 + NW!AA13 + SE!AA13 + SW!AA13 + TEN!AA13 + TEX!AA13</f>
        <v>1178414.7075274</v>
      </c>
      <c r="AB13" s="5">
        <f xml:space="preserve"> 0 + CAL!AB13 + CAR!AB13 + CENT!AB13 + FLA!AB13 + MIDA!AB13 + MIDW!AB13 + NE!AB13 + NY!AB13 + NW!AB13 + SE!AB13 + SW!AB13 + TEN!AB13 + TEX!AB13</f>
        <v>1199873.0626963701</v>
      </c>
      <c r="AC13" s="5">
        <f xml:space="preserve"> 0 + CAL!AC13 + CAR!AC13 + CENT!AC13 + FLA!AC13 + MIDA!AC13 + MIDW!AC13 + NE!AC13 + NY!AC13 + NW!AC13 + SE!AC13 + SW!AC13 + TEN!AC13 + TEX!AC13</f>
        <v>1221869.50090133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tr">
        <f>CAL!A14</f>
        <v>Demand</v>
      </c>
      <c r="B14" s="5">
        <f xml:space="preserve"> 0 + CAL!B14 + CAR!B14 + CENT!B14 + FLA!B14 + MIDA!B14 + MIDW!B14 + NE!B14 + NY!B14 + NW!B14 + SE!B14 + SW!B14 + TEN!B14 + TEX!B14</f>
        <v>13</v>
      </c>
      <c r="C14" s="5">
        <f xml:space="preserve"> 0 + CAL!C14 + CAR!C14 + CENT!C14 + FLA!C14 + MIDA!C14 + MIDW!C14 + NE!C14 + NY!C14 + NW!C14 + SE!C14 + SW!C14 + TEN!C14 + TEX!C14</f>
        <v>13.259999999999996</v>
      </c>
      <c r="D14" s="5">
        <f xml:space="preserve"> 0 + CAL!D14 + CAR!D14 + CENT!D14 + FLA!D14 + MIDA!D14 + MIDW!D14 + NE!D14 + NY!D14 + NW!D14 + SE!D14 + SW!D14 + TEN!D14 + TEX!D14</f>
        <v>13.259999999999996</v>
      </c>
      <c r="E14" s="5">
        <f xml:space="preserve"> 0 + CAL!E14 + CAR!E14 + CENT!E14 + FLA!E14 + MIDA!E14 + MIDW!E14 + NE!E14 + NY!E14 + NW!E14 + SE!E14 + SW!E14 + TEN!E14 + TEX!E14</f>
        <v>13.259999999999996</v>
      </c>
      <c r="F14" s="5">
        <f xml:space="preserve"> 0 + CAL!F14 + CAR!F14 + CENT!F14 + FLA!F14 + MIDA!F14 + MIDW!F14 + NE!F14 + NY!F14 + NW!F14 + SE!F14 + SW!F14 + TEN!F14 + TEX!F14</f>
        <v>13.259999999999996</v>
      </c>
      <c r="G14" s="5">
        <f xml:space="preserve"> 0 + CAL!G14 + CAR!G14 + CENT!G14 + FLA!G14 + MIDA!G14 + MIDW!G14 + NE!G14 + NY!G14 + NW!G14 + SE!G14 + SW!G14 + TEN!G14 + TEX!G14</f>
        <v>13.259999999999996</v>
      </c>
      <c r="H14" s="5">
        <f xml:space="preserve"> 0 + CAL!H14 + CAR!H14 + CENT!H14 + FLA!H14 + MIDA!H14 + MIDW!H14 + NE!H14 + NY!H14 + NW!H14 + SE!H14 + SW!H14 + TEN!H14 + TEX!H14</f>
        <v>13.259999999999996</v>
      </c>
      <c r="I14" s="5">
        <f xml:space="preserve"> 0 + CAL!I14 + CAR!I14 + CENT!I14 + FLA!I14 + MIDA!I14 + MIDW!I14 + NE!I14 + NY!I14 + NW!I14 + SE!I14 + SW!I14 + TEN!I14 + TEX!I14</f>
        <v>13.259999999999996</v>
      </c>
      <c r="J14" s="5">
        <f xml:space="preserve"> 0 + CAL!J14 + CAR!J14 + CENT!J14 + FLA!J14 + MIDA!J14 + MIDW!J14 + NE!J14 + NY!J14 + NW!J14 + SE!J14 + SW!J14 + TEN!J14 + TEX!J14</f>
        <v>13.259999999999996</v>
      </c>
      <c r="K14" s="5">
        <f xml:space="preserve"> 0 + CAL!K14 + CAR!K14 + CENT!K14 + FLA!K14 + MIDA!K14 + MIDW!K14 + NE!K14 + NY!K14 + NW!K14 + SE!K14 + SW!K14 + TEN!K14 + TEX!K14</f>
        <v>13.259999999999996</v>
      </c>
      <c r="L14" s="5">
        <f xml:space="preserve"> 0 + CAL!L14 + CAR!L14 + CENT!L14 + FLA!L14 + MIDA!L14 + MIDW!L14 + NE!L14 + NY!L14 + NW!L14 + SE!L14 + SW!L14 + TEN!L14 + TEX!L14</f>
        <v>13.259999999999996</v>
      </c>
      <c r="M14" s="5">
        <f xml:space="preserve"> 0 + CAL!M14 + CAR!M14 + CENT!M14 + FLA!M14 + MIDA!M14 + MIDW!M14 + NE!M14 + NY!M14 + NW!M14 + SE!M14 + SW!M14 + TEN!M14 + TEX!M14</f>
        <v>13.259999999999996</v>
      </c>
      <c r="N14" s="5">
        <f xml:space="preserve"> 0 + CAL!N14 + CAR!N14 + CENT!N14 + FLA!N14 + MIDA!N14 + MIDW!N14 + NE!N14 + NY!N14 + NW!N14 + SE!N14 + SW!N14 + TEN!N14 + TEX!N14</f>
        <v>13.259999999999996</v>
      </c>
      <c r="O14" s="5">
        <f xml:space="preserve"> 0 + CAL!O14 + CAR!O14 + CENT!O14 + FLA!O14 + MIDA!O14 + MIDW!O14 + NE!O14 + NY!O14 + NW!O14 + SE!O14 + SW!O14 + TEN!O14 + TEX!O14</f>
        <v>13.259999999999996</v>
      </c>
      <c r="P14" s="5">
        <f xml:space="preserve"> 0 + CAL!P14 + CAR!P14 + CENT!P14 + FLA!P14 + MIDA!P14 + MIDW!P14 + NE!P14 + NY!P14 + NW!P14 + SE!P14 + SW!P14 + TEN!P14 + TEX!P14</f>
        <v>13.259999999999996</v>
      </c>
      <c r="Q14" s="5">
        <f xml:space="preserve"> 0 + CAL!Q14 + CAR!Q14 + CENT!Q14 + FLA!Q14 + MIDA!Q14 + MIDW!Q14 + NE!Q14 + NY!Q14 + NW!Q14 + SE!Q14 + SW!Q14 + TEN!Q14 + TEX!Q14</f>
        <v>13.259999999999996</v>
      </c>
      <c r="R14" s="5">
        <f xml:space="preserve"> 0 + CAL!R14 + CAR!R14 + CENT!R14 + FLA!R14 + MIDA!R14 + MIDW!R14 + NE!R14 + NY!R14 + NW!R14 + SE!R14 + SW!R14 + TEN!R14 + TEX!R14</f>
        <v>13.259999999999996</v>
      </c>
      <c r="S14" s="5">
        <f xml:space="preserve"> 0 + CAL!S14 + CAR!S14 + CENT!S14 + FLA!S14 + MIDA!S14 + MIDW!S14 + NE!S14 + NY!S14 + NW!S14 + SE!S14 + SW!S14 + TEN!S14 + TEX!S14</f>
        <v>13.259999999999996</v>
      </c>
      <c r="T14" s="5">
        <f xml:space="preserve"> 0 + CAL!T14 + CAR!T14 + CENT!T14 + FLA!T14 + MIDA!T14 + MIDW!T14 + NE!T14 + NY!T14 + NW!T14 + SE!T14 + SW!T14 + TEN!T14 + TEX!T14</f>
        <v>13.259999999999996</v>
      </c>
      <c r="U14" s="5">
        <f xml:space="preserve"> 0 + CAL!U14 + CAR!U14 + CENT!U14 + FLA!U14 + MIDA!U14 + MIDW!U14 + NE!U14 + NY!U14 + NW!U14 + SE!U14 + SW!U14 + TEN!U14 + TEX!U14</f>
        <v>13.259999999999996</v>
      </c>
      <c r="V14" s="5">
        <f xml:space="preserve"> 0 + CAL!V14 + CAR!V14 + CENT!V14 + FLA!V14 + MIDA!V14 + MIDW!V14 + NE!V14 + NY!V14 + NW!V14 + SE!V14 + SW!V14 + TEN!V14 + TEX!V14</f>
        <v>13.259999999999996</v>
      </c>
      <c r="W14" s="5">
        <f xml:space="preserve"> 0 + CAL!W14 + CAR!W14 + CENT!W14 + FLA!W14 + MIDA!W14 + MIDW!W14 + NE!W14 + NY!W14 + NW!W14 + SE!W14 + SW!W14 + TEN!W14 + TEX!W14</f>
        <v>13.259999999999996</v>
      </c>
      <c r="X14" s="5">
        <f xml:space="preserve"> 0 + CAL!X14 + CAR!X14 + CENT!X14 + FLA!X14 + MIDA!X14 + MIDW!X14 + NE!X14 + NY!X14 + NW!X14 + SE!X14 + SW!X14 + TEN!X14 + TEX!X14</f>
        <v>13.259999999999996</v>
      </c>
      <c r="Y14" s="5">
        <f xml:space="preserve"> 0 + CAL!Y14 + CAR!Y14 + CENT!Y14 + FLA!Y14 + MIDA!Y14 + MIDW!Y14 + NE!Y14 + NY!Y14 + NW!Y14 + SE!Y14 + SW!Y14 + TEN!Y14 + TEX!Y14</f>
        <v>13.259999999999996</v>
      </c>
      <c r="Z14" s="5">
        <f xml:space="preserve"> 0 + CAL!Z14 + CAR!Z14 + CENT!Z14 + FLA!Z14 + MIDA!Z14 + MIDW!Z14 + NE!Z14 + NY!Z14 + NW!Z14 + SE!Z14 + SW!Z14 + TEN!Z14 + TEX!Z14</f>
        <v>13.259999999999996</v>
      </c>
      <c r="AA14" s="5">
        <f xml:space="preserve"> 0 + CAL!AA14 + CAR!AA14 + CENT!AA14 + FLA!AA14 + MIDA!AA14 + MIDW!AA14 + NE!AA14 + NY!AA14 + NW!AA14 + SE!AA14 + SW!AA14 + TEN!AA14 + TEX!AA14</f>
        <v>13.259999999999996</v>
      </c>
      <c r="AB14" s="5">
        <f xml:space="preserve"> 0 + CAL!AB14 + CAR!AB14 + CENT!AB14 + FLA!AB14 + MIDA!AB14 + MIDW!AB14 + NE!AB14 + NY!AB14 + NW!AB14 + SE!AB14 + SW!AB14 + TEN!AB14 + TEX!AB14</f>
        <v>13.259999999999996</v>
      </c>
      <c r="AC14" s="5">
        <f xml:space="preserve"> 0 + CAL!AC14 + CAR!AC14 + CENT!AC14 + FLA!AC14 + MIDA!AC14 + MIDW!AC14 + NE!AC14 + NY!AC14 + NW!AC14 + SE!AC14 + SW!AC14 + TEN!AC14 + TEX!AC14</f>
        <v>13.259999999999996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tr">
        <f>CAL!A15</f>
        <v>Solar_MW</v>
      </c>
      <c r="B15" s="5">
        <f xml:space="preserve"> 0 + CAL!B15 + CAR!B15 + CENT!B15 + FLA!B15 + MIDA!B15 + MIDW!B15 + NE!B15 + NY!B15 + NW!B15 + SE!B15 + SW!B15 + TEN!B15 + TEX!B15</f>
        <v>93728.62000000001</v>
      </c>
      <c r="C15" s="5">
        <f xml:space="preserve"> 0 + CAL!C15 + CAR!C15 + CENT!C15 + FLA!C15 + MIDA!C15 + MIDW!C15 + NE!C15 + NY!C15 + NW!C15 + SE!C15 + SW!C15 + TEN!C15 + TEX!C15</f>
        <v>104765.09202219002</v>
      </c>
      <c r="D15" s="5">
        <f xml:space="preserve"> 0 + CAL!D15 + CAR!D15 + CENT!D15 + FLA!D15 + MIDA!D15 + MIDW!D15 + NE!D15 + NY!D15 + NW!D15 + SE!D15 + SW!D15 + TEN!D15 + TEX!D15</f>
        <v>117226.76043698</v>
      </c>
      <c r="E15" s="5">
        <f xml:space="preserve"> 0 + CAL!E15 + CAR!E15 + CENT!E15 + FLA!E15 + MIDA!E15 + MIDW!E15 + NE!E15 + NY!E15 + NW!E15 + SE!E15 + SW!E15 + TEN!E15 + TEX!E15</f>
        <v>130547.50211263</v>
      </c>
      <c r="F15" s="5">
        <f xml:space="preserve"> 0 + CAL!F15 + CAR!F15 + CENT!F15 + FLA!F15 + MIDA!F15 + MIDW!F15 + NE!F15 + NY!F15 + NW!F15 + SE!F15 + SW!F15 + TEN!F15 + TEX!F15</f>
        <v>143901.70875228001</v>
      </c>
      <c r="G15" s="5">
        <f xml:space="preserve"> 0 + CAL!G15 + CAR!G15 + CENT!G15 + FLA!G15 + MIDA!G15 + MIDW!G15 + NE!G15 + NY!G15 + NW!G15 + SE!G15 + SW!G15 + TEN!G15 + TEX!G15</f>
        <v>158216.15067824</v>
      </c>
      <c r="H15" s="5">
        <f xml:space="preserve"> 0 + CAL!H15 + CAR!H15 + CENT!H15 + FLA!H15 + MIDA!H15 + MIDW!H15 + NE!H15 + NY!H15 + NW!H15 + SE!H15 + SW!H15 + TEN!H15 + TEX!H15</f>
        <v>173095.26721974</v>
      </c>
      <c r="I15" s="5">
        <f xml:space="preserve"> 0 + CAL!I15 + CAR!I15 + CENT!I15 + FLA!I15 + MIDA!I15 + MIDW!I15 + NE!I15 + NY!I15 + NW!I15 + SE!I15 + SW!I15 + TEN!I15 + TEX!I15</f>
        <v>185006.00503321996</v>
      </c>
      <c r="J15" s="5">
        <f xml:space="preserve"> 0 + CAL!J15 + CAR!J15 + CENT!J15 + FLA!J15 + MIDA!J15 + MIDW!J15 + NE!J15 + NY!J15 + NW!J15 + SE!J15 + SW!J15 + TEN!J15 + TEX!J15</f>
        <v>193210.65250161005</v>
      </c>
      <c r="K15" s="5">
        <f xml:space="preserve"> 0 + CAL!K15 + CAR!K15 + CENT!K15 + FLA!K15 + MIDA!K15 + MIDW!K15 + NE!K15 + NY!K15 + NW!K15 + SE!K15 + SW!K15 + TEN!K15 + TEX!K15</f>
        <v>200348.28538050997</v>
      </c>
      <c r="L15" s="5">
        <f xml:space="preserve"> 0 + CAL!L15 + CAR!L15 + CENT!L15 + FLA!L15 + MIDA!L15 + MIDW!L15 + NE!L15 + NY!L15 + NW!L15 + SE!L15 + SW!L15 + TEN!L15 + TEX!L15</f>
        <v>209609.22578724002</v>
      </c>
      <c r="M15" s="5">
        <f xml:space="preserve"> 0 + CAL!M15 + CAR!M15 + CENT!M15 + FLA!M15 + MIDA!M15 + MIDW!M15 + NE!M15 + NY!M15 + NW!M15 + SE!M15 + SW!M15 + TEN!M15 + TEX!M15</f>
        <v>217311.48008195005</v>
      </c>
      <c r="N15" s="5">
        <f xml:space="preserve"> 0 + CAL!N15 + CAR!N15 + CENT!N15 + FLA!N15 + MIDA!N15 + MIDW!N15 + NE!N15 + NY!N15 + NW!N15 + SE!N15 + SW!N15 + TEN!N15 + TEX!N15</f>
        <v>226606.55445680997</v>
      </c>
      <c r="O15" s="5">
        <f xml:space="preserve"> 0 + CAL!O15 + CAR!O15 + CENT!O15 + FLA!O15 + MIDA!O15 + MIDW!O15 + NE!O15 + NY!O15 + NW!O15 + SE!O15 + SW!O15 + TEN!O15 + TEX!O15</f>
        <v>234378.54498763001</v>
      </c>
      <c r="P15" s="5">
        <f xml:space="preserve"> 0 + CAL!P15 + CAR!P15 + CENT!P15 + FLA!P15 + MIDA!P15 + MIDW!P15 + NE!P15 + NY!P15 + NW!P15 + SE!P15 + SW!P15 + TEN!P15 + TEX!P15</f>
        <v>241208.46894043003</v>
      </c>
      <c r="Q15" s="5">
        <f xml:space="preserve"> 0 + CAL!Q15 + CAR!Q15 + CENT!Q15 + FLA!Q15 + MIDA!Q15 + MIDW!Q15 + NE!Q15 + NY!Q15 + NW!Q15 + SE!Q15 + SW!Q15 + TEN!Q15 + TEX!Q15</f>
        <v>248420.31255929996</v>
      </c>
      <c r="R15" s="5">
        <f xml:space="preserve"> 0 + CAL!R15 + CAR!R15 + CENT!R15 + FLA!R15 + MIDA!R15 + MIDW!R15 + NE!R15 + NY!R15 + NW!R15 + SE!R15 + SW!R15 + TEN!R15 + TEX!R15</f>
        <v>255173.72710789007</v>
      </c>
      <c r="S15" s="5">
        <f xml:space="preserve"> 0 + CAL!S15 + CAR!S15 + CENT!S15 + FLA!S15 + MIDA!S15 + MIDW!S15 + NE!S15 + NY!S15 + NW!S15 + SE!S15 + SW!S15 + TEN!S15 + TEX!S15</f>
        <v>263043.24407566001</v>
      </c>
      <c r="T15" s="5">
        <f xml:space="preserve"> 0 + CAL!T15 + CAR!T15 + CENT!T15 + FLA!T15 + MIDA!T15 + MIDW!T15 + NE!T15 + NY!T15 + NW!T15 + SE!T15 + SW!T15 + TEN!T15 + TEX!T15</f>
        <v>269993.41399092996</v>
      </c>
      <c r="U15" s="5">
        <f xml:space="preserve"> 0 + CAL!U15 + CAR!U15 + CENT!U15 + FLA!U15 + MIDA!U15 + MIDW!U15 + NE!U15 + NY!U15 + NW!U15 + SE!U15 + SW!U15 + TEN!U15 + TEX!U15</f>
        <v>276634.97239157005</v>
      </c>
      <c r="V15" s="5">
        <f xml:space="preserve"> 0 + CAL!V15 + CAR!V15 + CENT!V15 + FLA!V15 + MIDA!V15 + MIDW!V15 + NE!V15 + NY!V15 + NW!V15 + SE!V15 + SW!V15 + TEN!V15 + TEX!V15</f>
        <v>277677.23457469995</v>
      </c>
      <c r="W15" s="5">
        <f xml:space="preserve"> 0 + CAL!W15 + CAR!W15 + CENT!W15 + FLA!W15 + MIDA!W15 + MIDW!W15 + NE!W15 + NY!W15 + NW!W15 + SE!W15 + SW!W15 + TEN!W15 + TEX!W15</f>
        <v>279106.36172227998</v>
      </c>
      <c r="X15" s="5">
        <f xml:space="preserve"> 0 + CAL!X15 + CAR!X15 + CENT!X15 + FLA!X15 + MIDA!X15 + MIDW!X15 + NE!X15 + NY!X15 + NW!X15 + SE!X15 + SW!X15 + TEN!X15 + TEX!X15</f>
        <v>279798.76177985</v>
      </c>
      <c r="Y15" s="5">
        <f xml:space="preserve"> 0 + CAL!Y15 + CAR!Y15 + CENT!Y15 + FLA!Y15 + MIDA!Y15 + MIDW!Y15 + NE!Y15 + NY!Y15 + NW!Y15 + SE!Y15 + SW!Y15 + TEN!Y15 + TEX!Y15</f>
        <v>281318.49113025999</v>
      </c>
      <c r="Z15" s="5">
        <f xml:space="preserve"> 0 + CAL!Z15 + CAR!Z15 + CENT!Z15 + FLA!Z15 + MIDA!Z15 + MIDW!Z15 + NE!Z15 + NY!Z15 + NW!Z15 + SE!Z15 + SW!Z15 + TEN!Z15 + TEX!Z15</f>
        <v>288042.10413991002</v>
      </c>
      <c r="AA15" s="5">
        <f xml:space="preserve"> 0 + CAL!AA15 + CAR!AA15 + CENT!AA15 + FLA!AA15 + MIDA!AA15 + MIDW!AA15 + NE!AA15 + NY!AA15 + NW!AA15 + SE!AA15 + SW!AA15 + TEN!AA15 + TEX!AA15</f>
        <v>296594.36605833005</v>
      </c>
      <c r="AB15" s="5">
        <f xml:space="preserve"> 0 + CAL!AB15 + CAR!AB15 + CENT!AB15 + FLA!AB15 + MIDA!AB15 + MIDW!AB15 + NE!AB15 + NY!AB15 + NW!AB15 + SE!AB15 + SW!AB15 + TEN!AB15 + TEX!AB15</f>
        <v>305093.79155251</v>
      </c>
      <c r="AC15" s="5">
        <f xml:space="preserve"> 0 + CAL!AC15 + CAR!AC15 + CENT!AC15 + FLA!AC15 + MIDA!AC15 + MIDW!AC15 + NE!AC15 + NY!AC15 + NW!AC15 + SE!AC15 + SW!AC15 + TEN!AC15 + TEX!AC15</f>
        <v>312908.63379960001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tr">
        <f>CAL!A16</f>
        <v>Solar_Demand_MWh</v>
      </c>
      <c r="B16" s="5">
        <f xml:space="preserve"> 0 + CAL!B16 + CAR!B16 + CENT!B16 + FLA!B16 + MIDA!B16 + MIDW!B16 + NE!B16 + NY!B16 + NW!B16 + SE!B16 + SW!B16 + TEN!B16 + TEX!B16</f>
        <v>113379513.875</v>
      </c>
      <c r="C16" s="5">
        <f xml:space="preserve"> 0 + CAL!C16 + CAR!C16 + CENT!C16 + FLA!C16 + MIDA!C16 + MIDW!C16 + NE!C16 + NY!C16 + NW!C16 + SE!C16 + SW!C16 + TEN!C16 + TEX!C16</f>
        <v>130689445.05444074</v>
      </c>
      <c r="D16" s="5">
        <f xml:space="preserve"> 0 + CAL!D16 + CAR!D16 + CENT!D16 + FLA!D16 + MIDA!D16 + MIDW!D16 + NE!D16 + NY!D16 + NW!D16 + SE!D16 + SW!D16 + TEN!D16 + TEX!D16</f>
        <v>149773492.06249735</v>
      </c>
      <c r="E16" s="5">
        <f xml:space="preserve"> 0 + CAL!E16 + CAR!E16 + CENT!E16 + FLA!E16 + MIDA!E16 + MIDW!E16 + NE!E16 + NY!E16 + NW!E16 + SE!E16 + SW!E16 + TEN!E16 + TEX!E16</f>
        <v>169633209.24819073</v>
      </c>
      <c r="F16" s="5">
        <f xml:space="preserve"> 0 + CAL!F16 + CAR!F16 + CENT!F16 + FLA!F16 + MIDA!F16 + MIDW!F16 + NE!F16 + NY!F16 + NW!F16 + SE!F16 + SW!F16 + TEN!F16 + TEX!F16</f>
        <v>189170499.03535917</v>
      </c>
      <c r="G16" s="5">
        <f xml:space="preserve"> 0 + CAL!G16 + CAR!G16 + CENT!G16 + FLA!G16 + MIDA!G16 + MIDW!G16 + NE!G16 + NY!G16 + NW!G16 + SE!G16 + SW!G16 + TEN!G16 + TEX!G16</f>
        <v>209802752.52137616</v>
      </c>
      <c r="H16" s="5">
        <f xml:space="preserve"> 0 + CAL!H16 + CAR!H16 + CENT!H16 + FLA!H16 + MIDA!H16 + MIDW!H16 + NE!H16 + NY!H16 + NW!H16 + SE!H16 + SW!H16 + TEN!H16 + TEX!H16</f>
        <v>231487259.69278312</v>
      </c>
      <c r="I16" s="5">
        <f xml:space="preserve"> 0 + CAL!I16 + CAR!I16 + CENT!I16 + FLA!I16 + MIDA!I16 + MIDW!I16 + NE!I16 + NY!I16 + NW!I16 + SE!I16 + SW!I16 + TEN!I16 + TEX!I16</f>
        <v>249466824.65364924</v>
      </c>
      <c r="J16" s="5">
        <f xml:space="preserve"> 0 + CAL!J16 + CAR!J16 + CENT!J16 + FLA!J16 + MIDA!J16 + MIDW!J16 + NE!J16 + NY!J16 + NW!J16 + SE!J16 + SW!J16 + TEN!J16 + TEX!J16</f>
        <v>262058702.73322195</v>
      </c>
      <c r="K16" s="5">
        <f xml:space="preserve"> 0 + CAL!K16 + CAR!K16 + CENT!K16 + FLA!K16 + MIDA!K16 + MIDW!K16 + NE!K16 + NY!K16 + NW!K16 + SE!K16 + SW!K16 + TEN!K16 + TEX!K16</f>
        <v>272946739.30371141</v>
      </c>
      <c r="L16" s="5">
        <f xml:space="preserve"> 0 + CAL!L16 + CAR!L16 + CENT!L16 + FLA!L16 + MIDA!L16 + MIDW!L16 + NE!L16 + NY!L16 + NW!L16 + SE!L16 + SW!L16 + TEN!L16 + TEX!L16</f>
        <v>285718545.42564005</v>
      </c>
      <c r="M16" s="5">
        <f xml:space="preserve"> 0 + CAL!M16 + CAR!M16 + CENT!M16 + FLA!M16 + MIDA!M16 + MIDW!M16 + NE!M16 + NY!M16 + NW!M16 + SE!M16 + SW!M16 + TEN!M16 + TEX!M16</f>
        <v>296152903.21550095</v>
      </c>
      <c r="N16" s="5">
        <f xml:space="preserve"> 0 + CAL!N16 + CAR!N16 + CENT!N16 + FLA!N16 + MIDA!N16 + MIDW!N16 + NE!N16 + NY!N16 + NW!N16 + SE!N16 + SW!N16 + TEN!N16 + TEX!N16</f>
        <v>307988145.8981232</v>
      </c>
      <c r="O16" s="5">
        <f xml:space="preserve"> 0 + CAL!O16 + CAR!O16 + CENT!O16 + FLA!O16 + MIDA!O16 + MIDW!O16 + NE!O16 + NY!O16 + NW!O16 + SE!O16 + SW!O16 + TEN!O16 + TEX!O16</f>
        <v>318618643.84998143</v>
      </c>
      <c r="P16" s="5">
        <f xml:space="preserve"> 0 + CAL!P16 + CAR!P16 + CENT!P16 + FLA!P16 + MIDA!P16 + MIDW!P16 + NE!P16 + NY!P16 + NW!P16 + SE!P16 + SW!P16 + TEN!P16 + TEX!P16</f>
        <v>327630801.53159785</v>
      </c>
      <c r="Q16" s="5">
        <f xml:space="preserve"> 0 + CAL!Q16 + CAR!Q16 + CENT!Q16 + FLA!Q16 + MIDA!Q16 + MIDW!Q16 + NE!Q16 + NY!Q16 + NW!Q16 + SE!Q16 + SW!Q16 + TEN!Q16 + TEX!Q16</f>
        <v>336880415.13370013</v>
      </c>
      <c r="R16" s="5">
        <f xml:space="preserve"> 0 + CAL!R16 + CAR!R16 + CENT!R16 + FLA!R16 + MIDA!R16 + MIDW!R16 + NE!R16 + NY!R16 + NW!R16 + SE!R16 + SW!R16 + TEN!R16 + TEX!R16</f>
        <v>345985295.58774662</v>
      </c>
      <c r="S16" s="5">
        <f xml:space="preserve"> 0 + CAL!S16 + CAR!S16 + CENT!S16 + FLA!S16 + MIDA!S16 + MIDW!S16 + NE!S16 + NY!S16 + NW!S16 + SE!S16 + SW!S16 + TEN!S16 + TEX!S16</f>
        <v>357015251.68828201</v>
      </c>
      <c r="T16" s="5">
        <f xml:space="preserve"> 0 + CAL!T16 + CAR!T16 + CENT!T16 + FLA!T16 + MIDA!T16 + MIDW!T16 + NE!T16 + NY!T16 + NW!T16 + SE!T16 + SW!T16 + TEN!T16 + TEX!T16</f>
        <v>367571564.13835746</v>
      </c>
      <c r="U16" s="5">
        <f xml:space="preserve"> 0 + CAL!U16 + CAR!U16 + CENT!U16 + FLA!U16 + MIDA!U16 + MIDW!U16 + NE!U16 + NY!U16 + NW!U16 + SE!U16 + SW!U16 + TEN!U16 + TEX!U16</f>
        <v>375938664.29197979</v>
      </c>
      <c r="V16" s="5">
        <f xml:space="preserve"> 0 + CAL!V16 + CAR!V16 + CENT!V16 + FLA!V16 + MIDA!V16 + MIDW!V16 + NE!V16 + NY!V16 + NW!V16 + SE!V16 + SW!V16 + TEN!V16 + TEX!V16</f>
        <v>376241078.37236059</v>
      </c>
      <c r="W16" s="5">
        <f xml:space="preserve"> 0 + CAL!W16 + CAR!W16 + CENT!W16 + FLA!W16 + MIDA!W16 + MIDW!W16 + NE!W16 + NY!W16 + NW!W16 + SE!W16 + SW!W16 + TEN!W16 + TEX!W16</f>
        <v>377140764.7170406</v>
      </c>
      <c r="X16" s="5">
        <f xml:space="preserve"> 0 + CAL!X16 + CAR!X16 + CENT!X16 + FLA!X16 + MIDA!X16 + MIDW!X16 + NE!X16 + NY!X16 + NW!X16 + SE!X16 + SW!X16 + TEN!X16 + TEX!X16</f>
        <v>377154177.65507227</v>
      </c>
      <c r="Y16" s="5">
        <f xml:space="preserve"> 0 + CAL!Y16 + CAR!Y16 + CENT!Y16 + FLA!Y16 + MIDA!Y16 + MIDW!Y16 + NE!Y16 + NY!Y16 + NW!Y16 + SE!Y16 + SW!Y16 + TEN!Y16 + TEX!Y16</f>
        <v>378598617.10561883</v>
      </c>
      <c r="Z16" s="5">
        <f xml:space="preserve"> 0 + CAL!Z16 + CAR!Z16 + CENT!Z16 + FLA!Z16 + MIDA!Z16 + MIDW!Z16 + NE!Z16 + NY!Z16 + NW!Z16 + SE!Z16 + SW!Z16 + TEN!Z16 + TEX!Z16</f>
        <v>386495175.23732579</v>
      </c>
      <c r="AA16" s="5">
        <f xml:space="preserve"> 0 + CAL!AA16 + CAR!AA16 + CENT!AA16 + FLA!AA16 + MIDA!AA16 + MIDW!AA16 + NE!AA16 + NY!AA16 + NW!AA16 + SE!AA16 + SW!AA16 + TEN!AA16 + TEX!AA16</f>
        <v>396855108.66555226</v>
      </c>
      <c r="AB16" s="5">
        <f xml:space="preserve"> 0 + CAL!AB16 + CAR!AB16 + CENT!AB16 + FLA!AB16 + MIDA!AB16 + MIDW!AB16 + NE!AB16 + NY!AB16 + NW!AB16 + SE!AB16 + SW!AB16 + TEN!AB16 + TEX!AB16</f>
        <v>407217006.94101381</v>
      </c>
      <c r="AC16" s="5">
        <f xml:space="preserve"> 0 + CAL!AC16 + CAR!AC16 + CENT!AC16 + FLA!AC16 + MIDA!AC16 + MIDW!AC16 + NE!AC16 + NY!AC16 + NW!AC16 + SE!AC16 + SW!AC16 + TEN!AC16 + TEX!AC16</f>
        <v>416748700.35364968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tr">
        <f>CAL!A17</f>
        <v>Solar_Supply_MWh</v>
      </c>
      <c r="B17" s="5">
        <f xml:space="preserve"> 0 + CAL!B17 + CAR!B17 + CENT!B17 + FLA!B17 + MIDA!B17 + MIDW!B17 + NE!B17 + NY!B17 + NW!B17 + SE!B17 + SW!B17 + TEN!B17 + TEX!B17</f>
        <v>113379513.875</v>
      </c>
      <c r="C17" s="5">
        <f xml:space="preserve"> 0 + CAL!C17 + CAR!C17 + CENT!C17 + FLA!C17 + MIDA!C17 + MIDW!C17 + NE!C17 + NY!C17 + NW!C17 + SE!C17 + SW!C17 + TEN!C17 + TEX!C17</f>
        <v>130689663.87211569</v>
      </c>
      <c r="D17" s="5">
        <f xml:space="preserve"> 0 + CAL!D17 + CAR!D17 + CENT!D17 + FLA!D17 + MIDA!D17 + MIDW!D17 + NE!D17 + NY!D17 + NW!D17 + SE!D17 + SW!D17 + TEN!D17 + TEX!D17</f>
        <v>149817657.94427386</v>
      </c>
      <c r="E17" s="5">
        <f xml:space="preserve"> 0 + CAL!E17 + CAR!E17 + CENT!E17 + FLA!E17 + MIDA!E17 + MIDW!E17 + NE!E17 + NY!E17 + NW!E17 + SE!E17 + SW!E17 + TEN!E17 + TEX!E17</f>
        <v>170226875.51758096</v>
      </c>
      <c r="F17" s="5">
        <f xml:space="preserve"> 0 + CAL!F17 + CAR!F17 + CENT!F17 + FLA!F17 + MIDA!F17 + MIDW!F17 + NE!F17 + NY!F17 + NW!F17 + SE!F17 + SW!F17 + TEN!F17 + TEX!F17</f>
        <v>191128282.01275122</v>
      </c>
      <c r="G17" s="5">
        <f xml:space="preserve"> 0 + CAL!G17 + CAR!G17 + CENT!G17 + FLA!G17 + MIDA!G17 + MIDW!G17 + NE!G17 + NY!G17 + NW!G17 + SE!G17 + SW!G17 + TEN!G17 + TEX!G17</f>
        <v>213377161.41339743</v>
      </c>
      <c r="H17" s="5">
        <f xml:space="preserve"> 0 + CAL!H17 + CAR!H17 + CENT!H17 + FLA!H17 + MIDA!H17 + MIDW!H17 + NE!H17 + NY!H17 + NW!H17 + SE!H17 + SW!H17 + TEN!H17 + TEX!H17</f>
        <v>236444027.33626246</v>
      </c>
      <c r="I17" s="5">
        <f xml:space="preserve"> 0 + CAL!I17 + CAR!I17 + CENT!I17 + FLA!I17 + MIDA!I17 + MIDW!I17 + NE!I17 + NY!I17 + NW!I17 + SE!I17 + SW!I17 + TEN!I17 + TEX!I17</f>
        <v>256626317.55839476</v>
      </c>
      <c r="J17" s="5">
        <f xml:space="preserve"> 0 + CAL!J17 + CAR!J17 + CENT!J17 + FLA!J17 + MIDA!J17 + MIDW!J17 + NE!J17 + NY!J17 + NW!J17 + SE!J17 + SW!J17 + TEN!J17 + TEX!J17</f>
        <v>271868363.36510265</v>
      </c>
      <c r="K17" s="5">
        <f xml:space="preserve"> 0 + CAL!K17 + CAR!K17 + CENT!K17 + FLA!K17 + MIDA!K17 + MIDW!K17 + NE!K17 + NY!K17 + NW!K17 + SE!K17 + SW!K17 + TEN!K17 + TEX!K17</f>
        <v>285224006.38311124</v>
      </c>
      <c r="L17" s="5">
        <f xml:space="preserve"> 0 + CAL!L17 + CAR!L17 + CENT!L17 + FLA!L17 + MIDA!L17 + MIDW!L17 + NE!L17 + NY!L17 + NW!L17 + SE!L17 + SW!L17 + TEN!L17 + TEX!L17</f>
        <v>299760121.65250206</v>
      </c>
      <c r="M17" s="5">
        <f xml:space="preserve"> 0 + CAL!M17 + CAR!M17 + CENT!M17 + FLA!M17 + MIDA!M17 + MIDW!M17 + NE!M17 + NY!M17 + NW!M17 + SE!M17 + SW!M17 + TEN!M17 + TEX!M17</f>
        <v>312189617.0587678</v>
      </c>
      <c r="N17" s="5">
        <f xml:space="preserve"> 0 + CAL!N17 + CAR!N17 + CENT!N17 + FLA!N17 + MIDA!N17 + MIDW!N17 + NE!N17 + NY!N17 + NW!N17 + SE!N17 + SW!N17 + TEN!N17 + TEX!N17</f>
        <v>326075571.72673428</v>
      </c>
      <c r="O17" s="5">
        <f xml:space="preserve"> 0 + CAL!O17 + CAR!O17 + CENT!O17 + FLA!O17 + MIDA!O17 + MIDW!O17 + NE!O17 + NY!O17 + NW!O17 + SE!O17 + SW!O17 + TEN!O17 + TEX!O17</f>
        <v>338513494.95428836</v>
      </c>
      <c r="P17" s="5">
        <f xml:space="preserve"> 0 + CAL!P17 + CAR!P17 + CENT!P17 + FLA!P17 + MIDA!P17 + MIDW!P17 + NE!P17 + NY!P17 + NW!P17 + SE!P17 + SW!P17 + TEN!P17 + TEX!P17</f>
        <v>349300422.17749071</v>
      </c>
      <c r="Q17" s="5">
        <f xml:space="preserve"> 0 + CAL!Q17 + CAR!Q17 + CENT!Q17 + FLA!Q17 + MIDA!Q17 + MIDW!Q17 + NE!Q17 + NY!Q17 + NW!Q17 + SE!Q17 + SW!Q17 + TEN!Q17 + TEX!Q17</f>
        <v>360386576.27666688</v>
      </c>
      <c r="R17" s="5">
        <f xml:space="preserve"> 0 + CAL!R17 + CAR!R17 + CENT!R17 + FLA!R17 + MIDA!R17 + MIDW!R17 + NE!R17 + NY!R17 + NW!R17 + SE!R17 + SW!R17 + TEN!R17 + TEX!R17</f>
        <v>370681534.49337029</v>
      </c>
      <c r="S17" s="5">
        <f xml:space="preserve"> 0 + CAL!S17 + CAR!S17 + CENT!S17 + FLA!S17 + MIDA!S17 + MIDW!S17 + NE!S17 + NY!S17 + NW!S17 + SE!S17 + SW!S17 + TEN!S17 + TEX!S17</f>
        <v>383571198.02399838</v>
      </c>
      <c r="T17" s="5">
        <f xml:space="preserve"> 0 + CAL!T17 + CAR!T17 + CENT!T17 + FLA!T17 + MIDA!T17 + MIDW!T17 + NE!T17 + NY!T17 + NW!T17 + SE!T17 + SW!T17 + TEN!T17 + TEX!T17</f>
        <v>394986864.11867952</v>
      </c>
      <c r="U17" s="5">
        <f xml:space="preserve"> 0 + CAL!U17 + CAR!U17 + CENT!U17 + FLA!U17 + MIDA!U17 + MIDW!U17 + NE!U17 + NY!U17 + NW!U17 + SE!U17 + SW!U17 + TEN!U17 + TEX!U17</f>
        <v>405289157.76191843</v>
      </c>
      <c r="V17" s="5">
        <f xml:space="preserve"> 0 + CAL!V17 + CAR!V17 + CENT!V17 + FLA!V17 + MIDA!V17 + MIDW!V17 + NE!V17 + NY!V17 + NW!V17 + SE!V17 + SW!V17 + TEN!V17 + TEX!V17</f>
        <v>406127280.09948564</v>
      </c>
      <c r="W17" s="5">
        <f xml:space="preserve"> 0 + CAL!W17 + CAR!W17 + CENT!W17 + FLA!W17 + MIDA!W17 + MIDW!W17 + NE!W17 + NY!W17 + NW!W17 + SE!W17 + SW!W17 + TEN!W17 + TEX!W17</f>
        <v>407573500.91436851</v>
      </c>
      <c r="X17" s="5">
        <f xml:space="preserve"> 0 + CAL!X17 + CAR!X17 + CENT!X17 + FLA!X17 + MIDA!X17 + MIDW!X17 + NE!X17 + NY!X17 + NW!X17 + SE!X17 + SW!X17 + TEN!X17 + TEX!X17</f>
        <v>408019156.09915793</v>
      </c>
      <c r="Y17" s="5">
        <f xml:space="preserve"> 0 + CAL!Y17 + CAR!Y17 + CENT!Y17 + FLA!Y17 + MIDA!Y17 + MIDW!Y17 + NE!Y17 + NY!Y17 + NW!Y17 + SE!Y17 + SW!Y17 + TEN!Y17 + TEX!Y17</f>
        <v>410172919.54821992</v>
      </c>
      <c r="Z17" s="5">
        <f xml:space="preserve"> 0 + CAL!Z17 + CAR!Z17 + CENT!Z17 + FLA!Z17 + MIDA!Z17 + MIDW!Z17 + NE!Z17 + NY!Z17 + NW!Z17 + SE!Z17 + SW!Z17 + TEN!Z17 + TEX!Z17</f>
        <v>419292333.0090009</v>
      </c>
      <c r="AA17" s="5">
        <f xml:space="preserve"> 0 + CAL!AA17 + CAR!AA17 + CENT!AA17 + FLA!AA17 + MIDA!AA17 + MIDW!AA17 + NE!AA17 + NY!AA17 + NW!AA17 + SE!AA17 + SW!AA17 + TEN!AA17 + TEX!AA17</f>
        <v>431186381.29872227</v>
      </c>
      <c r="AB17" s="5">
        <f xml:space="preserve"> 0 + CAL!AB17 + CAR!AB17 + CENT!AB17 + FLA!AB17 + MIDA!AB17 + MIDW!AB17 + NE!AB17 + NY!AB17 + NW!AB17 + SE!AB17 + SW!AB17 + TEN!AB17 + TEX!AB17</f>
        <v>443217304.90758044</v>
      </c>
      <c r="AC17" s="5">
        <f xml:space="preserve"> 0 + CAL!AC17 + CAR!AC17 + CENT!AC17 + FLA!AC17 + MIDA!AC17 + MIDW!AC17 + NE!AC17 + NY!AC17 + NW!AC17 + SE!AC17 + SW!AC17 + TEN!AC17 + TEX!AC17</f>
        <v>454283500.07381678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tr">
        <f>CAL!A18</f>
        <v>Solar_Cost</v>
      </c>
      <c r="B18" s="5">
        <f xml:space="preserve"> 0 + CAL!B18 + CAR!B18 + CENT!B18 + FLA!B18 + MIDA!B18 + MIDW!B18 + NE!B18 + NY!B18 + NW!B18 + SE!B18 + SW!B18 + TEN!B18 + TEX!B18</f>
        <v>19135.433787080001</v>
      </c>
      <c r="C18" s="5">
        <f xml:space="preserve"> 0 + CAL!C18 + CAR!C18 + CENT!C18 + FLA!C18 + MIDA!C18 + MIDW!C18 + NE!C18 + NY!C18 + NW!C18 + SE!C18 + SW!C18 + TEN!C18 + TEX!C18</f>
        <v>21388.616215489998</v>
      </c>
      <c r="D18" s="5">
        <f xml:space="preserve"> 0 + CAL!D18 + CAR!D18 + CENT!D18 + FLA!D18 + MIDA!D18 + MIDW!D18 + NE!D18 + NY!D18 + NW!D18 + SE!D18 + SW!D18 + TEN!D18 + TEX!D18</f>
        <v>23932.763678969997</v>
      </c>
      <c r="E18" s="5">
        <f xml:space="preserve"> 0 + CAL!E18 + CAR!E18 + CENT!E18 + FLA!E18 + MIDA!E18 + MIDW!E18 + NE!E18 + NY!E18 + NW!E18 + SE!E18 + SW!E18 + TEN!E18 + TEX!E18</f>
        <v>26652.29769462</v>
      </c>
      <c r="F18" s="5">
        <f xml:space="preserve"> 0 + CAL!F18 + CAR!F18 + CENT!F18 + FLA!F18 + MIDA!F18 + MIDW!F18 + NE!F18 + NY!F18 + NW!F18 + SE!F18 + SW!F18 + TEN!F18 + TEX!F18</f>
        <v>29378.663845449999</v>
      </c>
      <c r="G18" s="5">
        <f xml:space="preserve"> 0 + CAL!G18 + CAR!G18 + CENT!G18 + FLA!G18 + MIDA!G18 + MIDW!G18 + NE!G18 + NY!G18 + NW!G18 + SE!G18 + SW!G18 + TEN!G18 + TEX!G18</f>
        <v>32301.069570320004</v>
      </c>
      <c r="H18" s="5">
        <f xml:space="preserve"> 0 + CAL!H18 + CAR!H18 + CENT!H18 + FLA!H18 + MIDA!H18 + MIDW!H18 + NE!H18 + NY!H18 + NW!H18 + SE!H18 + SW!H18 + TEN!H18 + TEX!H18</f>
        <v>35338.758052140001</v>
      </c>
      <c r="I18" s="5">
        <f xml:space="preserve"> 0 + CAL!I18 + CAR!I18 + CENT!I18 + FLA!I18 + MIDA!I18 + MIDW!I18 + NE!I18 + NY!I18 + NW!I18 + SE!I18 + SW!I18 + TEN!I18 + TEX!I18</f>
        <v>37770.428707120009</v>
      </c>
      <c r="J18" s="5">
        <f xml:space="preserve"> 0 + CAL!J18 + CAR!J18 + CENT!J18 + FLA!J18 + MIDA!J18 + MIDW!J18 + NE!J18 + NY!J18 + NW!J18 + SE!J18 + SW!J18 + TEN!J18 + TEX!J18</f>
        <v>39445.47191565</v>
      </c>
      <c r="K18" s="5">
        <f xml:space="preserve"> 0 + CAL!K18 + CAR!K18 + CENT!K18 + FLA!K18 + MIDA!K18 + MIDW!K18 + NE!K18 + NY!K18 + NW!K18 + SE!K18 + SW!K18 + TEN!K18 + TEX!K18</f>
        <v>40902.675716909987</v>
      </c>
      <c r="L18" s="5">
        <f xml:space="preserve"> 0 + CAL!L18 + CAR!L18 + CENT!L18 + FLA!L18 + MIDA!L18 + MIDW!L18 + NE!L18 + NY!L18 + NW!L18 + SE!L18 + SW!L18 + TEN!L18 + TEX!L18</f>
        <v>42793.369423490003</v>
      </c>
      <c r="M18" s="5">
        <f xml:space="preserve"> 0 + CAL!M18 + CAR!M18 + CENT!M18 + FLA!M18 + MIDA!M18 + MIDW!M18 + NE!M18 + NY!M18 + NW!M18 + SE!M18 + SW!M18 + TEN!M18 + TEX!M18</f>
        <v>44365.845120530001</v>
      </c>
      <c r="N18" s="5">
        <f xml:space="preserve"> 0 + CAL!N18 + CAR!N18 + CENT!N18 + FLA!N18 + MIDA!N18 + MIDW!N18 + NE!N18 + NY!N18 + NW!N18 + SE!N18 + SW!N18 + TEN!N18 + TEX!N18</f>
        <v>46263.507544749998</v>
      </c>
      <c r="O18" s="5">
        <f xml:space="preserve"> 0 + CAL!O18 + CAR!O18 + CENT!O18 + FLA!O18 + MIDA!O18 + MIDW!O18 + NE!O18 + NY!O18 + NW!O18 + SE!O18 + SW!O18 + TEN!O18 + TEX!O18</f>
        <v>47850.220441989994</v>
      </c>
      <c r="P18" s="5">
        <f xml:space="preserve"> 0 + CAL!P18 + CAR!P18 + CENT!P18 + FLA!P18 + MIDA!P18 + MIDW!P18 + NE!P18 + NY!P18 + NW!P18 + SE!P18 + SW!P18 + TEN!P18 + TEX!P18</f>
        <v>49244.603049670004</v>
      </c>
      <c r="Q18" s="5">
        <f xml:space="preserve"> 0 + CAL!Q18 + CAR!Q18 + CENT!Q18 + FLA!Q18 + MIDA!Q18 + MIDW!Q18 + NE!Q18 + NY!Q18 + NW!Q18 + SE!Q18 + SW!Q18 + TEN!Q18 + TEX!Q18</f>
        <v>50716.957556239999</v>
      </c>
      <c r="R18" s="5">
        <f xml:space="preserve"> 0 + CAL!R18 + CAR!R18 + CENT!R18 + FLA!R18 + MIDA!R18 + MIDW!R18 + NE!R18 + NY!R18 + NW!R18 + SE!R18 + SW!R18 + TEN!R18 + TEX!R18</f>
        <v>52095.720168249987</v>
      </c>
      <c r="S18" s="5">
        <f xml:space="preserve"> 0 + CAL!S18 + CAR!S18 + CENT!S18 + FLA!S18 + MIDA!S18 + MIDW!S18 + NE!S18 + NY!S18 + NW!S18 + SE!S18 + SW!S18 + TEN!S18 + TEX!S18</f>
        <v>53702.343853459999</v>
      </c>
      <c r="T18" s="5">
        <f xml:space="preserve"> 0 + CAL!T18 + CAR!T18 + CENT!T18 + FLA!T18 + MIDA!T18 + MIDW!T18 + NE!T18 + NY!T18 + NW!T18 + SE!T18 + SW!T18 + TEN!T18 + TEX!T18</f>
        <v>55121.275618610001</v>
      </c>
      <c r="U18" s="5">
        <f xml:space="preserve"> 0 + CAL!U18 + CAR!U18 + CENT!U18 + FLA!U18 + MIDA!U18 + MIDW!U18 + NE!U18 + NY!U18 + NW!U18 + SE!U18 + SW!U18 + TEN!U18 + TEX!U18</f>
        <v>56477.201919669998</v>
      </c>
      <c r="V18" s="5">
        <f xml:space="preserve"> 0 + CAL!V18 + CAR!V18 + CENT!V18 + FLA!V18 + MIDA!V18 + MIDW!V18 + NE!V18 + NY!V18 + NW!V18 + SE!V18 + SW!V18 + TEN!V18 + TEX!V18</f>
        <v>56689.98792883</v>
      </c>
      <c r="W18" s="5">
        <f xml:space="preserve"> 0 + CAL!W18 + CAR!W18 + CENT!W18 + FLA!W18 + MIDA!W18 + MIDW!W18 + NE!W18 + NY!W18 + NW!W18 + SE!W18 + SW!W18 + TEN!W18 + TEX!W18</f>
        <v>56981.755458380001</v>
      </c>
      <c r="X18" s="5">
        <f xml:space="preserve"> 0 + CAL!X18 + CAR!X18 + CENT!X18 + FLA!X18 + MIDA!X18 + MIDW!X18 + NE!X18 + NY!X18 + NW!X18 + SE!X18 + SW!X18 + TEN!X18 + TEX!X18</f>
        <v>57123.114367280003</v>
      </c>
      <c r="Y18" s="5">
        <f xml:space="preserve"> 0 + CAL!Y18 + CAR!Y18 + CENT!Y18 + FLA!Y18 + MIDA!Y18 + MIDW!Y18 + NE!Y18 + NY!Y18 + NW!Y18 + SE!Y18 + SW!Y18 + TEN!Y18 + TEX!Y18</f>
        <v>57433.379048000003</v>
      </c>
      <c r="Z18" s="5">
        <f xml:space="preserve"> 0 + CAL!Z18 + CAR!Z18 + CENT!Z18 + FLA!Z18 + MIDA!Z18 + MIDW!Z18 + NE!Z18 + NY!Z18 + NW!Z18 + SE!Z18 + SW!Z18 + TEN!Z18 + TEX!Z18</f>
        <v>58806.057441789992</v>
      </c>
      <c r="AA18" s="5">
        <f xml:space="preserve"> 0 + CAL!AA18 + CAR!AA18 + CENT!AA18 + FLA!AA18 + MIDA!AA18 + MIDW!AA18 + NE!AA18 + NY!AA18 + NW!AA18 + SE!AA18 + SW!AA18 + TEN!AA18 + TEX!AA18</f>
        <v>60552.06887001</v>
      </c>
      <c r="AB18" s="5">
        <f xml:space="preserve"> 0 + CAL!AB18 + CAR!AB18 + CENT!AB18 + FLA!AB18 + MIDA!AB18 + MIDW!AB18 + NE!AB18 + NY!AB18 + NW!AB18 + SE!AB18 + SW!AB18 + TEN!AB18 + TEX!AB18</f>
        <v>62287.293327309999</v>
      </c>
      <c r="AC18" s="5">
        <f xml:space="preserve"> 0 + CAL!AC18 + CAR!AC18 + CENT!AC18 + FLA!AC18 + MIDA!AC18 + MIDW!AC18 + NE!AC18 + NY!AC18 + NW!AC18 + SE!AC18 + SW!AC18 + TEN!AC18 + TEX!AC18</f>
        <v>63882.754738919997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tr">
        <f>CAL!A19</f>
        <v>Solar_CO2_Cost</v>
      </c>
      <c r="B19" s="5">
        <f xml:space="preserve"> 0 + CAL!B19 + CAR!B19 + CENT!B19 + FLA!B19 + MIDA!B19 + MIDW!B19 + NE!B19 + NY!B19 + NW!B19 + SE!B19 + SW!B19 + TEN!B19 + TEX!B19</f>
        <v>0</v>
      </c>
      <c r="C19" s="5">
        <f xml:space="preserve"> 0 + CAL!C19 + CAR!C19 + CENT!C19 + FLA!C19 + MIDA!C19 + MIDW!C19 + NE!C19 + NY!C19 + NW!C19 + SE!C19 + SW!C19 + TEN!C19 + TEX!C19</f>
        <v>228.70691177000003</v>
      </c>
      <c r="D19" s="5">
        <f xml:space="preserve"> 0 + CAL!D19 + CAR!D19 + CENT!D19 + FLA!D19 + MIDA!D19 + MIDW!D19 + NE!D19 + NY!D19 + NW!D19 + SE!D19 + SW!D19 + TEN!D19 + TEX!D19</f>
        <v>262.18090142</v>
      </c>
      <c r="E19" s="5">
        <f xml:space="preserve"> 0 + CAL!E19 + CAR!E19 + CENT!E19 + FLA!E19 + MIDA!E19 + MIDW!E19 + NE!E19 + NY!E19 + NW!E19 + SE!E19 + SW!E19 + TEN!E19 + TEX!E19</f>
        <v>297.89703214999997</v>
      </c>
      <c r="F19" s="5">
        <f xml:space="preserve"> 0 + CAL!F19 + CAR!F19 + CENT!F19 + FLA!F19 + MIDA!F19 + MIDW!F19 + NE!F19 + NY!F19 + NW!F19 + SE!F19 + SW!F19 + TEN!F19 + TEX!F19</f>
        <v>334.47449352000007</v>
      </c>
      <c r="G19" s="5">
        <f xml:space="preserve"> 0 + CAL!G19 + CAR!G19 + CENT!G19 + FLA!G19 + MIDA!G19 + MIDW!G19 + NE!G19 + NY!G19 + NW!G19 + SE!G19 + SW!G19 + TEN!G19 + TEX!G19</f>
        <v>373.41003247999993</v>
      </c>
      <c r="H19" s="5">
        <f xml:space="preserve"> 0 + CAL!H19 + CAR!H19 + CENT!H19 + FLA!H19 + MIDA!H19 + MIDW!H19 + NE!H19 + NY!H19 + NW!H19 + SE!H19 + SW!H19 + TEN!H19 + TEX!H19</f>
        <v>413.77704785999993</v>
      </c>
      <c r="I19" s="5">
        <f xml:space="preserve"> 0 + CAL!I19 + CAR!I19 + CENT!I19 + FLA!I19 + MIDA!I19 + MIDW!I19 + NE!I19 + NY!I19 + NW!I19 + SE!I19 + SW!I19 + TEN!I19 + TEX!I19</f>
        <v>449.09605574000005</v>
      </c>
      <c r="J19" s="5">
        <f xml:space="preserve"> 0 + CAL!J19 + CAR!J19 + CENT!J19 + FLA!J19 + MIDA!J19 + MIDW!J19 + NE!J19 + NY!J19 + NW!J19 + SE!J19 + SW!J19 + TEN!J19 + TEX!J19</f>
        <v>475.76963589000002</v>
      </c>
      <c r="K19" s="5">
        <f xml:space="preserve"> 0 + CAL!K19 + CAR!K19 + CENT!K19 + FLA!K19 + MIDA!K19 + MIDW!K19 + NE!K19 + NY!K19 + NW!K19 + SE!K19 + SW!K19 + TEN!K19 + TEX!K19</f>
        <v>499.14201116999999</v>
      </c>
      <c r="L19" s="5">
        <f xml:space="preserve"> 0 + CAL!L19 + CAR!L19 + CENT!L19 + FLA!L19 + MIDA!L19 + MIDW!L19 + NE!L19 + NY!L19 + NW!L19 + SE!L19 + SW!L19 + TEN!L19 + TEX!L19</f>
        <v>524.58021287000008</v>
      </c>
      <c r="M19" s="5">
        <f xml:space="preserve"> 0 + CAL!M19 + CAR!M19 + CENT!M19 + FLA!M19 + MIDA!M19 + MIDW!M19 + NE!M19 + NY!M19 + NW!M19 + SE!M19 + SW!M19 + TEN!M19 + TEX!M19</f>
        <v>546.33182984999996</v>
      </c>
      <c r="N19" s="5">
        <f xml:space="preserve"> 0 + CAL!N19 + CAR!N19 + CENT!N19 + FLA!N19 + MIDA!N19 + MIDW!N19 + NE!N19 + NY!N19 + NW!N19 + SE!N19 + SW!N19 + TEN!N19 + TEX!N19</f>
        <v>570.63225053000008</v>
      </c>
      <c r="O19" s="5">
        <f xml:space="preserve"> 0 + CAL!O19 + CAR!O19 + CENT!O19 + FLA!O19 + MIDA!O19 + MIDW!O19 + NE!O19 + NY!O19 + NW!O19 + SE!O19 + SW!O19 + TEN!O19 + TEX!O19</f>
        <v>592.39861616000007</v>
      </c>
      <c r="P19" s="5">
        <f xml:space="preserve"> 0 + CAL!P19 + CAR!P19 + CENT!P19 + FLA!P19 + MIDA!P19 + MIDW!P19 + NE!P19 + NY!P19 + NW!P19 + SE!P19 + SW!P19 + TEN!P19 + TEX!P19</f>
        <v>611.27573880999989</v>
      </c>
      <c r="Q19" s="5">
        <f xml:space="preserve"> 0 + CAL!Q19 + CAR!Q19 + CENT!Q19 + FLA!Q19 + MIDA!Q19 + MIDW!Q19 + NE!Q19 + NY!Q19 + NW!Q19 + SE!Q19 + SW!Q19 + TEN!Q19 + TEX!Q19</f>
        <v>630.67650847999994</v>
      </c>
      <c r="R19" s="5">
        <f xml:space="preserve"> 0 + CAL!R19 + CAR!R19 + CENT!R19 + FLA!R19 + MIDA!R19 + MIDW!R19 + NE!R19 + NY!R19 + NW!R19 + SE!R19 + SW!R19 + TEN!R19 + TEX!R19</f>
        <v>648.69268538000006</v>
      </c>
      <c r="S19" s="5">
        <f xml:space="preserve"> 0 + CAL!S19 + CAR!S19 + CENT!S19 + FLA!S19 + MIDA!S19 + MIDW!S19 + NE!S19 + NY!S19 + NW!S19 + SE!S19 + SW!S19 + TEN!S19 + TEX!S19</f>
        <v>671.24959654000008</v>
      </c>
      <c r="T19" s="5">
        <f xml:space="preserve"> 0 + CAL!T19 + CAR!T19 + CENT!T19 + FLA!T19 + MIDA!T19 + MIDW!T19 + NE!T19 + NY!T19 + NW!T19 + SE!T19 + SW!T19 + TEN!T19 + TEX!T19</f>
        <v>691.22701221</v>
      </c>
      <c r="U19" s="5">
        <f xml:space="preserve"> 0 + CAL!U19 + CAR!U19 + CENT!U19 + FLA!U19 + MIDA!U19 + MIDW!U19 + NE!U19 + NY!U19 + NW!U19 + SE!U19 + SW!U19 + TEN!U19 + TEX!U19</f>
        <v>709.25602609000009</v>
      </c>
      <c r="V19" s="5">
        <f xml:space="preserve"> 0 + CAL!V19 + CAR!V19 + CENT!V19 + FLA!V19 + MIDA!V19 + MIDW!V19 + NE!V19 + NY!V19 + NW!V19 + SE!V19 + SW!V19 + TEN!V19 + TEX!V19</f>
        <v>710.72274015000016</v>
      </c>
      <c r="W19" s="5">
        <f xml:space="preserve"> 0 + CAL!W19 + CAR!W19 + CENT!W19 + FLA!W19 + MIDA!W19 + MIDW!W19 + NE!W19 + NY!W19 + NW!W19 + SE!W19 + SW!W19 + TEN!W19 + TEX!W19</f>
        <v>713.25362658999995</v>
      </c>
      <c r="X19" s="5">
        <f xml:space="preserve"> 0 + CAL!X19 + CAR!X19 + CENT!X19 + FLA!X19 + MIDA!X19 + MIDW!X19 + NE!X19 + NY!X19 + NW!X19 + SE!X19 + SW!X19 + TEN!X19 + TEX!X19</f>
        <v>714.03352318000009</v>
      </c>
      <c r="Y19" s="5">
        <f xml:space="preserve"> 0 + CAL!Y19 + CAR!Y19 + CENT!Y19 + FLA!Y19 + MIDA!Y19 + MIDW!Y19 + NE!Y19 + NY!Y19 + NW!Y19 + SE!Y19 + SW!Y19 + TEN!Y19 + TEX!Y19</f>
        <v>717.80260922000002</v>
      </c>
      <c r="Z19" s="5">
        <f xml:space="preserve"> 0 + CAL!Z19 + CAR!Z19 + CENT!Z19 + FLA!Z19 + MIDA!Z19 + MIDW!Z19 + NE!Z19 + NY!Z19 + NW!Z19 + SE!Z19 + SW!Z19 + TEN!Z19 + TEX!Z19</f>
        <v>733.76158277000002</v>
      </c>
      <c r="AA19" s="5">
        <f xml:space="preserve"> 0 + CAL!AA19 + CAR!AA19 + CENT!AA19 + FLA!AA19 + MIDA!AA19 + MIDW!AA19 + NE!AA19 + NY!AA19 + NW!AA19 + SE!AA19 + SW!AA19 + TEN!AA19 + TEX!AA19</f>
        <v>754.57616728000005</v>
      </c>
      <c r="AB19" s="5">
        <f xml:space="preserve"> 0 + CAL!AB19 + CAR!AB19 + CENT!AB19 + FLA!AB19 + MIDA!AB19 + MIDW!AB19 + NE!AB19 + NY!AB19 + NW!AB19 + SE!AB19 + SW!AB19 + TEN!AB19 + TEX!AB19</f>
        <v>775.63028358999986</v>
      </c>
      <c r="AC19" s="5">
        <f xml:space="preserve"> 0 + CAL!AC19 + CAR!AC19 + CENT!AC19 + FLA!AC19 + MIDA!AC19 + MIDW!AC19 + NE!AC19 + NY!AC19 + NW!AC19 + SE!AC19 + SW!AC19 + TEN!AC19 + TEX!AC19</f>
        <v>794.99612513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tr">
        <f>CAL!A20</f>
        <v>Solar_CO2_MTon</v>
      </c>
      <c r="B20" s="5">
        <f xml:space="preserve"> 0 + CAL!B20 + CAR!B20 + CENT!B20 + FLA!B20 + MIDA!B20 + MIDW!B20 + NE!B20 + NY!B20 + NW!B20 + SE!B20 + SW!B20 + TEN!B20 + TEX!B20</f>
        <v>0.56689757000000007</v>
      </c>
      <c r="C20" s="5">
        <f xml:space="preserve"> 0 + CAL!C20 + CAR!C20 + CENT!C20 + FLA!C20 + MIDA!C20 + MIDW!C20 + NE!C20 + NY!C20 + NW!C20 + SE!C20 + SW!C20 + TEN!C20 + TEX!C20</f>
        <v>0.65344831000000003</v>
      </c>
      <c r="D20" s="5">
        <f xml:space="preserve"> 0 + CAL!D20 + CAR!D20 + CENT!D20 + FLA!D20 + MIDA!D20 + MIDW!D20 + NE!D20 + NY!D20 + NW!D20 + SE!D20 + SW!D20 + TEN!D20 + TEX!D20</f>
        <v>0.74908830000000004</v>
      </c>
      <c r="E20" s="5">
        <f xml:space="preserve"> 0 + CAL!E20 + CAR!E20 + CENT!E20 + FLA!E20 + MIDA!E20 + MIDW!E20 + NE!E20 + NY!E20 + NW!E20 + SE!E20 + SW!E20 + TEN!E20 + TEX!E20</f>
        <v>0.85113436000000009</v>
      </c>
      <c r="F20" s="5">
        <f xml:space="preserve"> 0 + CAL!F20 + CAR!F20 + CENT!F20 + FLA!F20 + MIDA!F20 + MIDW!F20 + NE!F20 + NY!F20 + NW!F20 + SE!F20 + SW!F20 + TEN!F20 + TEX!F20</f>
        <v>0.95564141000000014</v>
      </c>
      <c r="G20" s="5">
        <f xml:space="preserve"> 0 + CAL!G20 + CAR!G20 + CENT!G20 + FLA!G20 + MIDA!G20 + MIDW!G20 + NE!G20 + NY!G20 + NW!G20 + SE!G20 + SW!G20 + TEN!G20 + TEX!G20</f>
        <v>1.0668857900000002</v>
      </c>
      <c r="H20" s="5">
        <f xml:space="preserve"> 0 + CAL!H20 + CAR!H20 + CENT!H20 + FLA!H20 + MIDA!H20 + MIDW!H20 + NE!H20 + NY!H20 + NW!H20 + SE!H20 + SW!H20 + TEN!H20 + TEX!H20</f>
        <v>1.1822201399999999</v>
      </c>
      <c r="I20" s="5">
        <f xml:space="preserve"> 0 + CAL!I20 + CAR!I20 + CENT!I20 + FLA!I20 + MIDA!I20 + MIDW!I20 + NE!I20 + NY!I20 + NW!I20 + SE!I20 + SW!I20 + TEN!I20 + TEX!I20</f>
        <v>1.28313159</v>
      </c>
      <c r="J20" s="5">
        <f xml:space="preserve"> 0 + CAL!J20 + CAR!J20 + CENT!J20 + FLA!J20 + MIDA!J20 + MIDW!J20 + NE!J20 + NY!J20 + NW!J20 + SE!J20 + SW!J20 + TEN!J20 + TEX!J20</f>
        <v>1.3593418100000001</v>
      </c>
      <c r="K20" s="5">
        <f xml:space="preserve"> 0 + CAL!K20 + CAR!K20 + CENT!K20 + FLA!K20 + MIDA!K20 + MIDW!K20 + NE!K20 + NY!K20 + NW!K20 + SE!K20 + SW!K20 + TEN!K20 + TEX!K20</f>
        <v>1.4261200300000001</v>
      </c>
      <c r="L20" s="5">
        <f xml:space="preserve"> 0 + CAL!L20 + CAR!L20 + CENT!L20 + FLA!L20 + MIDA!L20 + MIDW!L20 + NE!L20 + NY!L20 + NW!L20 + SE!L20 + SW!L20 + TEN!L20 + TEX!L20</f>
        <v>1.4988005800000002</v>
      </c>
      <c r="M20" s="5">
        <f xml:space="preserve"> 0 + CAL!M20 + CAR!M20 + CENT!M20 + FLA!M20 + MIDA!M20 + MIDW!M20 + NE!M20 + NY!M20 + NW!M20 + SE!M20 + SW!M20 + TEN!M20 + TEX!M20</f>
        <v>1.5609480900000001</v>
      </c>
      <c r="N20" s="5">
        <f xml:space="preserve"> 0 + CAL!N20 + CAR!N20 + CENT!N20 + FLA!N20 + MIDA!N20 + MIDW!N20 + NE!N20 + NY!N20 + NW!N20 + SE!N20 + SW!N20 + TEN!N20 + TEX!N20</f>
        <v>1.6303778599999998</v>
      </c>
      <c r="O20" s="5">
        <f xml:space="preserve"> 0 + CAL!O20 + CAR!O20 + CENT!O20 + FLA!O20 + MIDA!O20 + MIDW!O20 + NE!O20 + NY!O20 + NW!O20 + SE!O20 + SW!O20 + TEN!O20 + TEX!O20</f>
        <v>1.6925674799999997</v>
      </c>
      <c r="P20" s="5">
        <f xml:space="preserve"> 0 + CAL!P20 + CAR!P20 + CENT!P20 + FLA!P20 + MIDA!P20 + MIDW!P20 + NE!P20 + NY!P20 + NW!P20 + SE!P20 + SW!P20 + TEN!P20 + TEX!P20</f>
        <v>1.7465021199999999</v>
      </c>
      <c r="Q20" s="5">
        <f xml:space="preserve"> 0 + CAL!Q20 + CAR!Q20 + CENT!Q20 + FLA!Q20 + MIDA!Q20 + MIDW!Q20 + NE!Q20 + NY!Q20 + NW!Q20 + SE!Q20 + SW!Q20 + TEN!Q20 + TEX!Q20</f>
        <v>1.80193289</v>
      </c>
      <c r="R20" s="5">
        <f xml:space="preserve"> 0 + CAL!R20 + CAR!R20 + CENT!R20 + FLA!R20 + MIDA!R20 + MIDW!R20 + NE!R20 + NY!R20 + NW!R20 + SE!R20 + SW!R20 + TEN!R20 + TEX!R20</f>
        <v>1.85340766</v>
      </c>
      <c r="S20" s="5">
        <f xml:space="preserve"> 0 + CAL!S20 + CAR!S20 + CENT!S20 + FLA!S20 + MIDA!S20 + MIDW!S20 + NE!S20 + NY!S20 + NW!S20 + SE!S20 + SW!S20 + TEN!S20 + TEX!S20</f>
        <v>1.9178559899999998</v>
      </c>
      <c r="T20" s="5">
        <f xml:space="preserve"> 0 + CAL!T20 + CAR!T20 + CENT!T20 + FLA!T20 + MIDA!T20 + MIDW!T20 + NE!T20 + NY!T20 + NW!T20 + SE!T20 + SW!T20 + TEN!T20 + TEX!T20</f>
        <v>1.9749343199999996</v>
      </c>
      <c r="U20" s="5">
        <f xml:space="preserve"> 0 + CAL!U20 + CAR!U20 + CENT!U20 + FLA!U20 + MIDA!U20 + MIDW!U20 + NE!U20 + NY!U20 + NW!U20 + SE!U20 + SW!U20 + TEN!U20 + TEX!U20</f>
        <v>2.0264457899999995</v>
      </c>
      <c r="V20" s="5">
        <f xml:space="preserve"> 0 + CAL!V20 + CAR!V20 + CENT!V20 + FLA!V20 + MIDA!V20 + MIDW!V20 + NE!V20 + NY!V20 + NW!V20 + SE!V20 + SW!V20 + TEN!V20 + TEX!V20</f>
        <v>2.0306364000000001</v>
      </c>
      <c r="W20" s="5">
        <f xml:space="preserve"> 0 + CAL!W20 + CAR!W20 + CENT!W20 + FLA!W20 + MIDA!W20 + MIDW!W20 + NE!W20 + NY!W20 + NW!W20 + SE!W20 + SW!W20 + TEN!W20 + TEX!W20</f>
        <v>2.0378675000000004</v>
      </c>
      <c r="X20" s="5">
        <f xml:space="preserve"> 0 + CAL!X20 + CAR!X20 + CENT!X20 + FLA!X20 + MIDA!X20 + MIDW!X20 + NE!X20 + NY!X20 + NW!X20 + SE!X20 + SW!X20 + TEN!X20 + TEX!X20</f>
        <v>2.0400957800000001</v>
      </c>
      <c r="Y20" s="5">
        <f xml:space="preserve"> 0 + CAL!Y20 + CAR!Y20 + CENT!Y20 + FLA!Y20 + MIDA!Y20 + MIDW!Y20 + NE!Y20 + NY!Y20 + NW!Y20 + SE!Y20 + SW!Y20 + TEN!Y20 + TEX!Y20</f>
        <v>2.0508646000000001</v>
      </c>
      <c r="Z20" s="5">
        <f xml:space="preserve"> 0 + CAL!Z20 + CAR!Z20 + CENT!Z20 + FLA!Z20 + MIDA!Z20 + MIDW!Z20 + NE!Z20 + NY!Z20 + NW!Z20 + SE!Z20 + SW!Z20 + TEN!Z20 + TEX!Z20</f>
        <v>2.0964616600000001</v>
      </c>
      <c r="AA20" s="5">
        <f xml:space="preserve"> 0 + CAL!AA20 + CAR!AA20 + CENT!AA20 + FLA!AA20 + MIDA!AA20 + MIDW!AA20 + NE!AA20 + NY!AA20 + NW!AA20 + SE!AA20 + SW!AA20 + TEN!AA20 + TEX!AA20</f>
        <v>2.1559319000000001</v>
      </c>
      <c r="AB20" s="5">
        <f xml:space="preserve"> 0 + CAL!AB20 + CAR!AB20 + CENT!AB20 + FLA!AB20 + MIDA!AB20 + MIDW!AB20 + NE!AB20 + NY!AB20 + NW!AB20 + SE!AB20 + SW!AB20 + TEN!AB20 + TEX!AB20</f>
        <v>2.21608654</v>
      </c>
      <c r="AC20" s="5">
        <f xml:space="preserve"> 0 + CAL!AC20 + CAR!AC20 + CENT!AC20 + FLA!AC20 + MIDA!AC20 + MIDW!AC20 + NE!AC20 + NY!AC20 + NW!AC20 + SE!AC20 + SW!AC20 + TEN!AC20 + TEX!AC20</f>
        <v>2.2714174999999996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tr">
        <f>CAL!A21</f>
        <v>Solar_MW_Cost</v>
      </c>
      <c r="B21" s="5">
        <f xml:space="preserve"> 0 + CAL!B21 + CAR!B21 + CENT!B21 + FLA!B21 + MIDA!B21 + MIDW!B21 + NE!B21 + NY!B21 + NW!B21 + SE!B21 + SW!B21 + TEN!B21 + TEX!B21</f>
        <v>19135.433787080001</v>
      </c>
      <c r="C21" s="5">
        <f xml:space="preserve"> 0 + CAL!C21 + CAR!C21 + CENT!C21 + FLA!C21 + MIDA!C21 + MIDW!C21 + NE!C21 + NY!C21 + NW!C21 + SE!C21 + SW!C21 + TEN!C21 + TEX!C21</f>
        <v>21388.616215489998</v>
      </c>
      <c r="D21" s="5">
        <f xml:space="preserve"> 0 + CAL!D21 + CAR!D21 + CENT!D21 + FLA!D21 + MIDA!D21 + MIDW!D21 + NE!D21 + NY!D21 + NW!D21 + SE!D21 + SW!D21 + TEN!D21 + TEX!D21</f>
        <v>23932.763678969997</v>
      </c>
      <c r="E21" s="5">
        <f xml:space="preserve"> 0 + CAL!E21 + CAR!E21 + CENT!E21 + FLA!E21 + MIDA!E21 + MIDW!E21 + NE!E21 + NY!E21 + NW!E21 + SE!E21 + SW!E21 + TEN!E21 + TEX!E21</f>
        <v>26652.29769462</v>
      </c>
      <c r="F21" s="5">
        <f xml:space="preserve"> 0 + CAL!F21 + CAR!F21 + CENT!F21 + FLA!F21 + MIDA!F21 + MIDW!F21 + NE!F21 + NY!F21 + NW!F21 + SE!F21 + SW!F21 + TEN!F21 + TEX!F21</f>
        <v>29378.663845449999</v>
      </c>
      <c r="G21" s="5">
        <f xml:space="preserve"> 0 + CAL!G21 + CAR!G21 + CENT!G21 + FLA!G21 + MIDA!G21 + MIDW!G21 + NE!G21 + NY!G21 + NW!G21 + SE!G21 + SW!G21 + TEN!G21 + TEX!G21</f>
        <v>32301.069570320004</v>
      </c>
      <c r="H21" s="5">
        <f xml:space="preserve"> 0 + CAL!H21 + CAR!H21 + CENT!H21 + FLA!H21 + MIDA!H21 + MIDW!H21 + NE!H21 + NY!H21 + NW!H21 + SE!H21 + SW!H21 + TEN!H21 + TEX!H21</f>
        <v>35338.758052140001</v>
      </c>
      <c r="I21" s="5">
        <f xml:space="preserve"> 0 + CAL!I21 + CAR!I21 + CENT!I21 + FLA!I21 + MIDA!I21 + MIDW!I21 + NE!I21 + NY!I21 + NW!I21 + SE!I21 + SW!I21 + TEN!I21 + TEX!I21</f>
        <v>37770.428707120009</v>
      </c>
      <c r="J21" s="5">
        <f xml:space="preserve"> 0 + CAL!J21 + CAR!J21 + CENT!J21 + FLA!J21 + MIDA!J21 + MIDW!J21 + NE!J21 + NY!J21 + NW!J21 + SE!J21 + SW!J21 + TEN!J21 + TEX!J21</f>
        <v>39445.47191565</v>
      </c>
      <c r="K21" s="5">
        <f xml:space="preserve"> 0 + CAL!K21 + CAR!K21 + CENT!K21 + FLA!K21 + MIDA!K21 + MIDW!K21 + NE!K21 + NY!K21 + NW!K21 + SE!K21 + SW!K21 + TEN!K21 + TEX!K21</f>
        <v>40902.675716909987</v>
      </c>
      <c r="L21" s="5">
        <f xml:space="preserve"> 0 + CAL!L21 + CAR!L21 + CENT!L21 + FLA!L21 + MIDA!L21 + MIDW!L21 + NE!L21 + NY!L21 + NW!L21 + SE!L21 + SW!L21 + TEN!L21 + TEX!L21</f>
        <v>42793.369423490003</v>
      </c>
      <c r="M21" s="5">
        <f xml:space="preserve"> 0 + CAL!M21 + CAR!M21 + CENT!M21 + FLA!M21 + MIDA!M21 + MIDW!M21 + NE!M21 + NY!M21 + NW!M21 + SE!M21 + SW!M21 + TEN!M21 + TEX!M21</f>
        <v>44365.845120530001</v>
      </c>
      <c r="N21" s="5">
        <f xml:space="preserve"> 0 + CAL!N21 + CAR!N21 + CENT!N21 + FLA!N21 + MIDA!N21 + MIDW!N21 + NE!N21 + NY!N21 + NW!N21 + SE!N21 + SW!N21 + TEN!N21 + TEX!N21</f>
        <v>46263.507544749998</v>
      </c>
      <c r="O21" s="5">
        <f xml:space="preserve"> 0 + CAL!O21 + CAR!O21 + CENT!O21 + FLA!O21 + MIDA!O21 + MIDW!O21 + NE!O21 + NY!O21 + NW!O21 + SE!O21 + SW!O21 + TEN!O21 + TEX!O21</f>
        <v>47850.220441989994</v>
      </c>
      <c r="P21" s="5">
        <f xml:space="preserve"> 0 + CAL!P21 + CAR!P21 + CENT!P21 + FLA!P21 + MIDA!P21 + MIDW!P21 + NE!P21 + NY!P21 + NW!P21 + SE!P21 + SW!P21 + TEN!P21 + TEX!P21</f>
        <v>49244.603049670004</v>
      </c>
      <c r="Q21" s="5">
        <f xml:space="preserve"> 0 + CAL!Q21 + CAR!Q21 + CENT!Q21 + FLA!Q21 + MIDA!Q21 + MIDW!Q21 + NE!Q21 + NY!Q21 + NW!Q21 + SE!Q21 + SW!Q21 + TEN!Q21 + TEX!Q21</f>
        <v>50716.957556239999</v>
      </c>
      <c r="R21" s="5">
        <f xml:space="preserve"> 0 + CAL!R21 + CAR!R21 + CENT!R21 + FLA!R21 + MIDA!R21 + MIDW!R21 + NE!R21 + NY!R21 + NW!R21 + SE!R21 + SW!R21 + TEN!R21 + TEX!R21</f>
        <v>52095.720168249987</v>
      </c>
      <c r="S21" s="5">
        <f xml:space="preserve"> 0 + CAL!S21 + CAR!S21 + CENT!S21 + FLA!S21 + MIDA!S21 + MIDW!S21 + NE!S21 + NY!S21 + NW!S21 + SE!S21 + SW!S21 + TEN!S21 + TEX!S21</f>
        <v>53702.343853459999</v>
      </c>
      <c r="T21" s="5">
        <f xml:space="preserve"> 0 + CAL!T21 + CAR!T21 + CENT!T21 + FLA!T21 + MIDA!T21 + MIDW!T21 + NE!T21 + NY!T21 + NW!T21 + SE!T21 + SW!T21 + TEN!T21 + TEX!T21</f>
        <v>55121.275618610001</v>
      </c>
      <c r="U21" s="5">
        <f xml:space="preserve"> 0 + CAL!U21 + CAR!U21 + CENT!U21 + FLA!U21 + MIDA!U21 + MIDW!U21 + NE!U21 + NY!U21 + NW!U21 + SE!U21 + SW!U21 + TEN!U21 + TEX!U21</f>
        <v>56477.201919669998</v>
      </c>
      <c r="V21" s="5">
        <f xml:space="preserve"> 0 + CAL!V21 + CAR!V21 + CENT!V21 + FLA!V21 + MIDA!V21 + MIDW!V21 + NE!V21 + NY!V21 + NW!V21 + SE!V21 + SW!V21 + TEN!V21 + TEX!V21</f>
        <v>56689.98792883</v>
      </c>
      <c r="W21" s="5">
        <f xml:space="preserve"> 0 + CAL!W21 + CAR!W21 + CENT!W21 + FLA!W21 + MIDA!W21 + MIDW!W21 + NE!W21 + NY!W21 + NW!W21 + SE!W21 + SW!W21 + TEN!W21 + TEX!W21</f>
        <v>56981.755458380001</v>
      </c>
      <c r="X21" s="5">
        <f xml:space="preserve"> 0 + CAL!X21 + CAR!X21 + CENT!X21 + FLA!X21 + MIDA!X21 + MIDW!X21 + NE!X21 + NY!X21 + NW!X21 + SE!X21 + SW!X21 + TEN!X21 + TEX!X21</f>
        <v>57123.114367280003</v>
      </c>
      <c r="Y21" s="5">
        <f xml:space="preserve"> 0 + CAL!Y21 + CAR!Y21 + CENT!Y21 + FLA!Y21 + MIDA!Y21 + MIDW!Y21 + NE!Y21 + NY!Y21 + NW!Y21 + SE!Y21 + SW!Y21 + TEN!Y21 + TEX!Y21</f>
        <v>57433.379048000003</v>
      </c>
      <c r="Z21" s="5">
        <f xml:space="preserve"> 0 + CAL!Z21 + CAR!Z21 + CENT!Z21 + FLA!Z21 + MIDA!Z21 + MIDW!Z21 + NE!Z21 + NY!Z21 + NW!Z21 + SE!Z21 + SW!Z21 + TEN!Z21 + TEX!Z21</f>
        <v>58806.057441789992</v>
      </c>
      <c r="AA21" s="5">
        <f xml:space="preserve"> 0 + CAL!AA21 + CAR!AA21 + CENT!AA21 + FLA!AA21 + MIDA!AA21 + MIDW!AA21 + NE!AA21 + NY!AA21 + NW!AA21 + SE!AA21 + SW!AA21 + TEN!AA21 + TEX!AA21</f>
        <v>60552.06887001</v>
      </c>
      <c r="AB21" s="5">
        <f xml:space="preserve"> 0 + CAL!AB21 + CAR!AB21 + CENT!AB21 + FLA!AB21 + MIDA!AB21 + MIDW!AB21 + NE!AB21 + NY!AB21 + NW!AB21 + SE!AB21 + SW!AB21 + TEN!AB21 + TEX!AB21</f>
        <v>62287.293327309999</v>
      </c>
      <c r="AC21" s="5">
        <f xml:space="preserve"> 0 + CAL!AC21 + CAR!AC21 + CENT!AC21 + FLA!AC21 + MIDA!AC21 + MIDW!AC21 + NE!AC21 + NY!AC21 + NW!AC21 + SE!AC21 + SW!AC21 + TEN!AC21 + TEX!AC21</f>
        <v>63882.754738919997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tr">
        <f>CAL!A22</f>
        <v>Solar_MWh_Cost</v>
      </c>
      <c r="B22" s="5">
        <f xml:space="preserve"> 0 + CAL!B22 + CAR!B22 + CENT!B22 + FLA!B22 + MIDA!B22 + MIDW!B22 + NE!B22 + NY!B22 + NW!B22 + SE!B22 + SW!B22 + TEN!B22 + TEX!B22</f>
        <v>0</v>
      </c>
      <c r="C22" s="5">
        <f xml:space="preserve"> 0 + CAL!C22 + CAR!C22 + CENT!C22 + FLA!C22 + MIDA!C22 + MIDW!C22 + NE!C22 + NY!C22 + NW!C22 + SE!C22 + SW!C22 + TEN!C22 + TEX!C22</f>
        <v>0</v>
      </c>
      <c r="D22" s="5">
        <f xml:space="preserve"> 0 + CAL!D22 + CAR!D22 + CENT!D22 + FLA!D22 + MIDA!D22 + MIDW!D22 + NE!D22 + NY!D22 + NW!D22 + SE!D22 + SW!D22 + TEN!D22 + TEX!D22</f>
        <v>0</v>
      </c>
      <c r="E22" s="5">
        <f xml:space="preserve"> 0 + CAL!E22 + CAR!E22 + CENT!E22 + FLA!E22 + MIDA!E22 + MIDW!E22 + NE!E22 + NY!E22 + NW!E22 + SE!E22 + SW!E22 + TEN!E22 + TEX!E22</f>
        <v>0</v>
      </c>
      <c r="F22" s="5">
        <f xml:space="preserve"> 0 + CAL!F22 + CAR!F22 + CENT!F22 + FLA!F22 + MIDA!F22 + MIDW!F22 + NE!F22 + NY!F22 + NW!F22 + SE!F22 + SW!F22 + TEN!F22 + TEX!F22</f>
        <v>0</v>
      </c>
      <c r="G22" s="5">
        <f xml:space="preserve"> 0 + CAL!G22 + CAR!G22 + CENT!G22 + FLA!G22 + MIDA!G22 + MIDW!G22 + NE!G22 + NY!G22 + NW!G22 + SE!G22 + SW!G22 + TEN!G22 + TEX!G22</f>
        <v>0</v>
      </c>
      <c r="H22" s="5">
        <f xml:space="preserve"> 0 + CAL!H22 + CAR!H22 + CENT!H22 + FLA!H22 + MIDA!H22 + MIDW!H22 + NE!H22 + NY!H22 + NW!H22 + SE!H22 + SW!H22 + TEN!H22 + TEX!H22</f>
        <v>0</v>
      </c>
      <c r="I22" s="5">
        <f xml:space="preserve"> 0 + CAL!I22 + CAR!I22 + CENT!I22 + FLA!I22 + MIDA!I22 + MIDW!I22 + NE!I22 + NY!I22 + NW!I22 + SE!I22 + SW!I22 + TEN!I22 + TEX!I22</f>
        <v>0</v>
      </c>
      <c r="J22" s="5">
        <f xml:space="preserve"> 0 + CAL!J22 + CAR!J22 + CENT!J22 + FLA!J22 + MIDA!J22 + MIDW!J22 + NE!J22 + NY!J22 + NW!J22 + SE!J22 + SW!J22 + TEN!J22 + TEX!J22</f>
        <v>0</v>
      </c>
      <c r="K22" s="5">
        <f xml:space="preserve"> 0 + CAL!K22 + CAR!K22 + CENT!K22 + FLA!K22 + MIDA!K22 + MIDW!K22 + NE!K22 + NY!K22 + NW!K22 + SE!K22 + SW!K22 + TEN!K22 + TEX!K22</f>
        <v>0</v>
      </c>
      <c r="L22" s="5">
        <f xml:space="preserve"> 0 + CAL!L22 + CAR!L22 + CENT!L22 + FLA!L22 + MIDA!L22 + MIDW!L22 + NE!L22 + NY!L22 + NW!L22 + SE!L22 + SW!L22 + TEN!L22 + TEX!L22</f>
        <v>0</v>
      </c>
      <c r="M22" s="5">
        <f xml:space="preserve"> 0 + CAL!M22 + CAR!M22 + CENT!M22 + FLA!M22 + MIDA!M22 + MIDW!M22 + NE!M22 + NY!M22 + NW!M22 + SE!M22 + SW!M22 + TEN!M22 + TEX!M22</f>
        <v>0</v>
      </c>
      <c r="N22" s="5">
        <f xml:space="preserve"> 0 + CAL!N22 + CAR!N22 + CENT!N22 + FLA!N22 + MIDA!N22 + MIDW!N22 + NE!N22 + NY!N22 + NW!N22 + SE!N22 + SW!N22 + TEN!N22 + TEX!N22</f>
        <v>0</v>
      </c>
      <c r="O22" s="5">
        <f xml:space="preserve"> 0 + CAL!O22 + CAR!O22 + CENT!O22 + FLA!O22 + MIDA!O22 + MIDW!O22 + NE!O22 + NY!O22 + NW!O22 + SE!O22 + SW!O22 + TEN!O22 + TEX!O22</f>
        <v>0</v>
      </c>
      <c r="P22" s="5">
        <f xml:space="preserve"> 0 + CAL!P22 + CAR!P22 + CENT!P22 + FLA!P22 + MIDA!P22 + MIDW!P22 + NE!P22 + NY!P22 + NW!P22 + SE!P22 + SW!P22 + TEN!P22 + TEX!P22</f>
        <v>0</v>
      </c>
      <c r="Q22" s="5">
        <f xml:space="preserve"> 0 + CAL!Q22 + CAR!Q22 + CENT!Q22 + FLA!Q22 + MIDA!Q22 + MIDW!Q22 + NE!Q22 + NY!Q22 + NW!Q22 + SE!Q22 + SW!Q22 + TEN!Q22 + TEX!Q22</f>
        <v>0</v>
      </c>
      <c r="R22" s="5">
        <f xml:space="preserve"> 0 + CAL!R22 + CAR!R22 + CENT!R22 + FLA!R22 + MIDA!R22 + MIDW!R22 + NE!R22 + NY!R22 + NW!R22 + SE!R22 + SW!R22 + TEN!R22 + TEX!R22</f>
        <v>0</v>
      </c>
      <c r="S22" s="5">
        <f xml:space="preserve"> 0 + CAL!S22 + CAR!S22 + CENT!S22 + FLA!S22 + MIDA!S22 + MIDW!S22 + NE!S22 + NY!S22 + NW!S22 + SE!S22 + SW!S22 + TEN!S22 + TEX!S22</f>
        <v>0</v>
      </c>
      <c r="T22" s="5">
        <f xml:space="preserve"> 0 + CAL!T22 + CAR!T22 + CENT!T22 + FLA!T22 + MIDA!T22 + MIDW!T22 + NE!T22 + NY!T22 + NW!T22 + SE!T22 + SW!T22 + TEN!T22 + TEX!T22</f>
        <v>0</v>
      </c>
      <c r="U22" s="5">
        <f xml:space="preserve"> 0 + CAL!U22 + CAR!U22 + CENT!U22 + FLA!U22 + MIDA!U22 + MIDW!U22 + NE!U22 + NY!U22 + NW!U22 + SE!U22 + SW!U22 + TEN!U22 + TEX!U22</f>
        <v>0</v>
      </c>
      <c r="V22" s="5">
        <f xml:space="preserve"> 0 + CAL!V22 + CAR!V22 + CENT!V22 + FLA!V22 + MIDA!V22 + MIDW!V22 + NE!V22 + NY!V22 + NW!V22 + SE!V22 + SW!V22 + TEN!V22 + TEX!V22</f>
        <v>0</v>
      </c>
      <c r="W22" s="5">
        <f xml:space="preserve"> 0 + CAL!W22 + CAR!W22 + CENT!W22 + FLA!W22 + MIDA!W22 + MIDW!W22 + NE!W22 + NY!W22 + NW!W22 + SE!W22 + SW!W22 + TEN!W22 + TEX!W22</f>
        <v>0</v>
      </c>
      <c r="X22" s="5">
        <f xml:space="preserve"> 0 + CAL!X22 + CAR!X22 + CENT!X22 + FLA!X22 + MIDA!X22 + MIDW!X22 + NE!X22 + NY!X22 + NW!X22 + SE!X22 + SW!X22 + TEN!X22 + TEX!X22</f>
        <v>0</v>
      </c>
      <c r="Y22" s="5">
        <f xml:space="preserve"> 0 + CAL!Y22 + CAR!Y22 + CENT!Y22 + FLA!Y22 + MIDA!Y22 + MIDW!Y22 + NE!Y22 + NY!Y22 + NW!Y22 + SE!Y22 + SW!Y22 + TEN!Y22 + TEX!Y22</f>
        <v>0</v>
      </c>
      <c r="Z22" s="5">
        <f xml:space="preserve"> 0 + CAL!Z22 + CAR!Z22 + CENT!Z22 + FLA!Z22 + MIDA!Z22 + MIDW!Z22 + NE!Z22 + NY!Z22 + NW!Z22 + SE!Z22 + SW!Z22 + TEN!Z22 + TEX!Z22</f>
        <v>0</v>
      </c>
      <c r="AA22" s="5">
        <f xml:space="preserve"> 0 + CAL!AA22 + CAR!AA22 + CENT!AA22 + FLA!AA22 + MIDA!AA22 + MIDW!AA22 + NE!AA22 + NY!AA22 + NW!AA22 + SE!AA22 + SW!AA22 + TEN!AA22 + TEX!AA22</f>
        <v>0</v>
      </c>
      <c r="AB22" s="5">
        <f xml:space="preserve"> 0 + CAL!AB22 + CAR!AB22 + CENT!AB22 + FLA!AB22 + MIDA!AB22 + MIDW!AB22 + NE!AB22 + NY!AB22 + NW!AB22 + SE!AB22 + SW!AB22 + TEN!AB22 + TEX!AB22</f>
        <v>0</v>
      </c>
      <c r="AC22" s="5">
        <f xml:space="preserve"> 0 + CAL!AC22 + CAR!AC22 + CENT!AC22 + FLA!AC22 + MIDA!AC22 + MIDW!AC22 + NE!AC22 + NY!AC22 + NW!AC22 + SE!AC22 + SW!AC22 + TEN!AC22 + TEX!AC22</f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tr">
        <f>CAL!A23</f>
        <v>Solar_Start_Knob</v>
      </c>
      <c r="B23" s="5">
        <f xml:space="preserve"> 0 + CAL!B23 + CAR!B23 + CENT!B23 + FLA!B23 + MIDA!B23 + MIDW!B23 + NE!B23 + NY!B23 + NW!B23 + SE!B23 + SW!B23 + TEN!B23 + TEX!B23</f>
        <v>13</v>
      </c>
      <c r="C23" s="5">
        <f xml:space="preserve"> 0 + CAL!C23 + CAR!C23 + CENT!C23 + FLA!C23 + MIDA!C23 + MIDW!C23 + NE!C23 + NY!C23 + NW!C23 + SE!C23 + SW!C23 + TEN!C23 + TEX!C23</f>
        <v>13.433333289999997</v>
      </c>
      <c r="D23" s="5">
        <f xml:space="preserve"> 0 + CAL!D23 + CAR!D23 + CENT!D23 + FLA!D23 + MIDA!D23 + MIDW!D23 + NE!D23 + NY!D23 + NW!D23 + SE!D23 + SW!D23 + TEN!D23 + TEX!D23</f>
        <v>14.840492450000003</v>
      </c>
      <c r="E23" s="5">
        <f xml:space="preserve"> 0 + CAL!E23 + CAR!E23 + CENT!E23 + FLA!E23 + MIDA!E23 + MIDW!E23 + NE!E23 + NY!E23 + NW!E23 + SE!E23 + SW!E23 + TEN!E23 + TEX!E23</f>
        <v>14.614916119999998</v>
      </c>
      <c r="F23" s="5">
        <f xml:space="preserve"> 0 + CAL!F23 + CAR!F23 + CENT!F23 + FLA!F23 + MIDA!F23 + MIDW!F23 + NE!F23 + NY!F23 + NW!F23 + SE!F23 + SW!F23 + TEN!F23 + TEX!F23</f>
        <v>14.17945418</v>
      </c>
      <c r="G23" s="5">
        <f xml:space="preserve"> 0 + CAL!G23 + CAR!G23 + CENT!G23 + FLA!G23 + MIDA!G23 + MIDW!G23 + NE!G23 + NY!G23 + NW!G23 + SE!G23 + SW!G23 + TEN!G23 + TEX!G23</f>
        <v>13.572439869999997</v>
      </c>
      <c r="H23" s="5">
        <f xml:space="preserve"> 0 + CAL!H23 + CAR!H23 + CENT!H23 + FLA!H23 + MIDA!H23 + MIDW!H23 + NE!H23 + NY!H23 + NW!H23 + SE!H23 + SW!H23 + TEN!H23 + TEX!H23</f>
        <v>13.404986130000001</v>
      </c>
      <c r="I23" s="5">
        <f xml:space="preserve"> 0 + CAL!I23 + CAR!I23 + CENT!I23 + FLA!I23 + MIDA!I23 + MIDW!I23 + NE!I23 + NY!I23 + NW!I23 + SE!I23 + SW!I23 + TEN!I23 + TEX!I23</f>
        <v>13.2771747</v>
      </c>
      <c r="J23" s="5">
        <f xml:space="preserve"> 0 + CAL!J23 + CAR!J23 + CENT!J23 + FLA!J23 + MIDA!J23 + MIDW!J23 + NE!J23 + NY!J23 + NW!J23 + SE!J23 + SW!J23 + TEN!J23 + TEX!J23</f>
        <v>13.036512889999999</v>
      </c>
      <c r="K23" s="5">
        <f xml:space="preserve"> 0 + CAL!K23 + CAR!K23 + CENT!K23 + FLA!K23 + MIDA!K23 + MIDW!K23 + NE!K23 + NY!K23 + NW!K23 + SE!K23 + SW!K23 + TEN!K23 + TEX!K23</f>
        <v>12.826201770000001</v>
      </c>
      <c r="L23" s="5">
        <f xml:space="preserve"> 0 + CAL!L23 + CAR!L23 + CENT!L23 + FLA!L23 + MIDA!L23 + MIDW!L23 + NE!L23 + NY!L23 + NW!L23 + SE!L23 + SW!L23 + TEN!L23 + TEX!L23</f>
        <v>12.658128190000001</v>
      </c>
      <c r="M23" s="5">
        <f xml:space="preserve"> 0 + CAL!M23 + CAR!M23 + CENT!M23 + FLA!M23 + MIDA!M23 + MIDW!M23 + NE!M23 + NY!M23 + NW!M23 + SE!M23 + SW!M23 + TEN!M23 + TEX!M23</f>
        <v>12.700268079999999</v>
      </c>
      <c r="N23" s="5">
        <f xml:space="preserve"> 0 + CAL!N23 + CAR!N23 + CENT!N23 + FLA!N23 + MIDA!N23 + MIDW!N23 + NE!N23 + NY!N23 + NW!N23 + SE!N23 + SW!N23 + TEN!N23 + TEX!N23</f>
        <v>12.639005770000001</v>
      </c>
      <c r="O23" s="5">
        <f xml:space="preserve"> 0 + CAL!O23 + CAR!O23 + CENT!O23 + FLA!O23 + MIDA!O23 + MIDW!O23 + NE!O23 + NY!O23 + NW!O23 + SE!O23 + SW!O23 + TEN!O23 + TEX!O23</f>
        <v>12.61128504</v>
      </c>
      <c r="P23" s="5">
        <f xml:space="preserve"> 0 + CAL!P23 + CAR!P23 + CENT!P23 + FLA!P23 + MIDA!P23 + MIDW!P23 + NE!P23 + NY!P23 + NW!P23 + SE!P23 + SW!P23 + TEN!P23 + TEX!P23</f>
        <v>12.618588560000001</v>
      </c>
      <c r="Q23" s="5">
        <f xml:space="preserve"> 0 + CAL!Q23 + CAR!Q23 + CENT!Q23 + FLA!Q23 + MIDA!Q23 + MIDW!Q23 + NE!Q23 + NY!Q23 + NW!Q23 + SE!Q23 + SW!Q23 + TEN!Q23 + TEX!Q23</f>
        <v>12.520364200000001</v>
      </c>
      <c r="R23" s="5">
        <f xml:space="preserve"> 0 + CAL!R23 + CAR!R23 + CENT!R23 + FLA!R23 + MIDA!R23 + MIDW!R23 + NE!R23 + NY!R23 + NW!R23 + SE!R23 + SW!R23 + TEN!R23 + TEX!R23</f>
        <v>12.543618759999998</v>
      </c>
      <c r="S23" s="5">
        <f xml:space="preserve"> 0 + CAL!S23 + CAR!S23 + CENT!S23 + FLA!S23 + MIDA!S23 + MIDW!S23 + NE!S23 + NY!S23 + NW!S23 + SE!S23 + SW!S23 + TEN!S23 + TEX!S23</f>
        <v>12.490597879999999</v>
      </c>
      <c r="T23" s="5">
        <f xml:space="preserve"> 0 + CAL!T23 + CAR!T23 + CENT!T23 + FLA!T23 + MIDA!T23 + MIDW!T23 + NE!T23 + NY!T23 + NW!T23 + SE!T23 + SW!T23 + TEN!T23 + TEX!T23</f>
        <v>12.565828959999999</v>
      </c>
      <c r="U23" s="5">
        <f xml:space="preserve"> 0 + CAL!U23 + CAR!U23 + CENT!U23 + FLA!U23 + MIDA!U23 + MIDW!U23 + NE!U23 + NY!U23 + NW!U23 + SE!U23 + SW!U23 + TEN!U23 + TEX!U23</f>
        <v>12.557392459999999</v>
      </c>
      <c r="V23" s="5">
        <f xml:space="preserve"> 0 + CAL!V23 + CAR!V23 + CENT!V23 + FLA!V23 + MIDA!V23 + MIDW!V23 + NE!V23 + NY!V23 + NW!V23 + SE!V23 + SW!V23 + TEN!V23 + TEX!V23</f>
        <v>12.513228890000001</v>
      </c>
      <c r="W23" s="5">
        <f xml:space="preserve"> 0 + CAL!W23 + CAR!W23 + CENT!W23 + FLA!W23 + MIDA!W23 + MIDW!W23 + NE!W23 + NY!W23 + NW!W23 + SE!W23 + SW!W23 + TEN!W23 + TEX!W23</f>
        <v>12.345344429999999</v>
      </c>
      <c r="X23" s="5">
        <f xml:space="preserve"> 0 + CAL!X23 + CAR!X23 + CENT!X23 + FLA!X23 + MIDA!X23 + MIDW!X23 + NE!X23 + NY!X23 + NW!X23 + SE!X23 + SW!X23 + TEN!X23 + TEX!X23</f>
        <v>12.35063602</v>
      </c>
      <c r="Y23" s="5">
        <f xml:space="preserve"> 0 + CAL!Y23 + CAR!Y23 + CENT!Y23 + FLA!Y23 + MIDA!Y23 + MIDW!Y23 + NE!Y23 + NY!Y23 + NW!Y23 + SE!Y23 + SW!Y23 + TEN!Y23 + TEX!Y23</f>
        <v>12.317691010000001</v>
      </c>
      <c r="Z23" s="5">
        <f xml:space="preserve"> 0 + CAL!Z23 + CAR!Z23 + CENT!Z23 + FLA!Z23 + MIDA!Z23 + MIDW!Z23 + NE!Z23 + NY!Z23 + NW!Z23 + SE!Z23 + SW!Z23 + TEN!Z23 + TEX!Z23</f>
        <v>12.348730910000002</v>
      </c>
      <c r="AA23" s="5">
        <f xml:space="preserve"> 0 + CAL!AA23 + CAR!AA23 + CENT!AA23 + FLA!AA23 + MIDA!AA23 + MIDW!AA23 + NE!AA23 + NY!AA23 + NW!AA23 + SE!AA23 + SW!AA23 + TEN!AA23 + TEX!AA23</f>
        <v>12.469545329999999</v>
      </c>
      <c r="AB23" s="5">
        <f xml:space="preserve"> 0 + CAL!AB23 + CAR!AB23 + CENT!AB23 + FLA!AB23 + MIDA!AB23 + MIDW!AB23 + NE!AB23 + NY!AB23 + NW!AB23 + SE!AB23 + SW!AB23 + TEN!AB23 + TEX!AB23</f>
        <v>12.52464005</v>
      </c>
      <c r="AC23" s="5">
        <f xml:space="preserve"> 0 + CAL!AC23 + CAR!AC23 + CENT!AC23 + FLA!AC23 + MIDA!AC23 + MIDW!AC23 + NE!AC23 + NY!AC23 + NW!AC23 + SE!AC23 + SW!AC23 + TEN!AC23 + TEX!AC23</f>
        <v>12.489270260000001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tr">
        <f>CAL!A24</f>
        <v>Solar_Knob</v>
      </c>
      <c r="B24" s="5">
        <f xml:space="preserve"> 0 + CAL!B24 + CAR!B24 + CENT!B24 + FLA!B24 + MIDA!B24 + MIDW!B24 + NE!B24 + NY!B24 + NW!B24 + SE!B24 + SW!B24 + TEN!B24 + TEX!B24</f>
        <v>13</v>
      </c>
      <c r="C24" s="5">
        <f xml:space="preserve"> 0 + CAL!C24 + CAR!C24 + CENT!C24 + FLA!C24 + MIDA!C24 + MIDW!C24 + NE!C24 + NY!C24 + NW!C24 + SE!C24 + SW!C24 + TEN!C24 + TEX!C24</f>
        <v>18.910992810000003</v>
      </c>
      <c r="D24" s="5">
        <f xml:space="preserve"> 0 + CAL!D24 + CAR!D24 + CENT!D24 + FLA!D24 + MIDA!D24 + MIDW!D24 + NE!D24 + NY!D24 + NW!D24 + SE!D24 + SW!D24 + TEN!D24 + TEX!D24</f>
        <v>15.456601409999999</v>
      </c>
      <c r="E24" s="5">
        <f xml:space="preserve"> 0 + CAL!E24 + CAR!E24 + CENT!E24 + FLA!E24 + MIDA!E24 + MIDW!E24 + NE!E24 + NY!E24 + NW!E24 + SE!E24 + SW!E24 + TEN!E24 + TEX!E24</f>
        <v>14.581511089999998</v>
      </c>
      <c r="F24" s="5">
        <f xml:space="preserve"> 0 + CAL!F24 + CAR!F24 + CENT!F24 + FLA!F24 + MIDA!F24 + MIDW!F24 + NE!F24 + NY!F24 + NW!F24 + SE!F24 + SW!F24 + TEN!F24 + TEX!F24</f>
        <v>13.770657329999997</v>
      </c>
      <c r="G24" s="5">
        <f xml:space="preserve"> 0 + CAL!G24 + CAR!G24 + CENT!G24 + FLA!G24 + MIDA!G24 + MIDW!G24 + NE!G24 + NY!G24 + NW!G24 + SE!G24 + SW!G24 + TEN!G24 + TEX!G24</f>
        <v>13.57252733</v>
      </c>
      <c r="H24" s="5">
        <f xml:space="preserve"> 0 + CAL!H24 + CAR!H24 + CENT!H24 + FLA!H24 + MIDA!H24 + MIDW!H24 + NE!H24 + NY!H24 + NW!H24 + SE!H24 + SW!H24 + TEN!H24 + TEX!H24</f>
        <v>13.40152134</v>
      </c>
      <c r="I24" s="5">
        <f xml:space="preserve"> 0 + CAL!I24 + CAR!I24 + CENT!I24 + FLA!I24 + MIDA!I24 + MIDW!I24 + NE!I24 + NY!I24 + NW!I24 + SE!I24 + SW!I24 + TEN!I24 + TEX!I24</f>
        <v>13.110139849999998</v>
      </c>
      <c r="J24" s="5">
        <f xml:space="preserve"> 0 + CAL!J24 + CAR!J24 + CENT!J24 + FLA!J24 + MIDA!J24 + MIDW!J24 + NE!J24 + NY!J24 + NW!J24 + SE!J24 + SW!J24 + TEN!J24 + TEX!J24</f>
        <v>12.879750400000001</v>
      </c>
      <c r="K24" s="5">
        <f xml:space="preserve"> 0 + CAL!K24 + CAR!K24 + CENT!K24 + FLA!K24 + MIDA!K24 + MIDW!K24 + NE!K24 + NY!K24 + NW!K24 + SE!K24 + SW!K24 + TEN!K24 + TEX!K24</f>
        <v>12.69689947</v>
      </c>
      <c r="L24" s="5">
        <f xml:space="preserve"> 0 + CAL!L24 + CAR!L24 + CENT!L24 + FLA!L24 + MIDA!L24 + MIDW!L24 + NE!L24 + NY!L24 + NW!L24 + SE!L24 + SW!L24 + TEN!L24 + TEX!L24</f>
        <v>12.734298819999999</v>
      </c>
      <c r="M24" s="5">
        <f xml:space="preserve"> 0 + CAL!M24 + CAR!M24 + CENT!M24 + FLA!M24 + MIDA!M24 + MIDW!M24 + NE!M24 + NY!M24 + NW!M24 + SE!M24 + SW!M24 + TEN!M24 + TEX!M24</f>
        <v>12.66030593</v>
      </c>
      <c r="N24" s="5">
        <f xml:space="preserve"> 0 + CAL!N24 + CAR!N24 + CENT!N24 + FLA!N24 + MIDA!N24 + MIDW!N24 + NE!N24 + NY!N24 + NW!N24 + SE!N24 + SW!N24 + TEN!N24 + TEX!N24</f>
        <v>12.62925802</v>
      </c>
      <c r="O24" s="5">
        <f xml:space="preserve"> 0 + CAL!O24 + CAR!O24 + CENT!O24 + FLA!O24 + MIDA!O24 + MIDW!O24 + NE!O24 + NY!O24 + NW!O24 + SE!O24 + SW!O24 + TEN!O24 + TEX!O24</f>
        <v>12.63297818</v>
      </c>
      <c r="P24" s="5">
        <f xml:space="preserve"> 0 + CAL!P24 + CAR!P24 + CENT!P24 + FLA!P24 + MIDA!P24 + MIDW!P24 + NE!P24 + NY!P24 + NW!P24 + SE!P24 + SW!P24 + TEN!P24 + TEX!P24</f>
        <v>12.52635748</v>
      </c>
      <c r="Q24" s="5">
        <f xml:space="preserve"> 0 + CAL!Q24 + CAR!Q24 + CENT!Q24 + FLA!Q24 + MIDA!Q24 + MIDW!Q24 + NE!Q24 + NY!Q24 + NW!Q24 + SE!Q24 + SW!Q24 + TEN!Q24 + TEX!Q24</f>
        <v>12.548749369999999</v>
      </c>
      <c r="R24" s="5">
        <f xml:space="preserve"> 0 + CAL!R24 + CAR!R24 + CENT!R24 + FLA!R24 + MIDA!R24 + MIDW!R24 + NE!R24 + NY!R24 + NW!R24 + SE!R24 + SW!R24 + TEN!R24 + TEX!R24</f>
        <v>12.495039439999999</v>
      </c>
      <c r="S24" s="5">
        <f xml:space="preserve"> 0 + CAL!S24 + CAR!S24 + CENT!S24 + FLA!S24 + MIDA!S24 + MIDW!S24 + NE!S24 + NY!S24 + NW!S24 + SE!S24 + SW!S24 + TEN!S24 + TEX!S24</f>
        <v>12.570479480000001</v>
      </c>
      <c r="T24" s="5">
        <f xml:space="preserve"> 0 + CAL!T24 + CAR!T24 + CENT!T24 + FLA!T24 + MIDA!T24 + MIDW!T24 + NE!T24 + NY!T24 + NW!T24 + SE!T24 + SW!T24 + TEN!T24 + TEX!T24</f>
        <v>12.560833199999999</v>
      </c>
      <c r="U24" s="5">
        <f xml:space="preserve"> 0 + CAL!U24 + CAR!U24 + CENT!U24 + FLA!U24 + MIDA!U24 + MIDW!U24 + NE!U24 + NY!U24 + NW!U24 + SE!U24 + SW!U24 + TEN!U24 + TEX!U24</f>
        <v>12.516284550000002</v>
      </c>
      <c r="V24" s="5">
        <f xml:space="preserve"> 0 + CAL!V24 + CAR!V24 + CENT!V24 + FLA!V24 + MIDA!V24 + MIDW!V24 + NE!V24 + NY!V24 + NW!V24 + SE!V24 + SW!V24 + TEN!V24 + TEX!V24</f>
        <v>12.345344429999999</v>
      </c>
      <c r="W24" s="5">
        <f xml:space="preserve"> 0 + CAL!W24 + CAR!W24 + CENT!W24 + FLA!W24 + MIDA!W24 + MIDW!W24 + NE!W24 + NY!W24 + NW!W24 + SE!W24 + SW!W24 + TEN!W24 + TEX!W24</f>
        <v>12.35063602</v>
      </c>
      <c r="X24" s="5">
        <f xml:space="preserve"> 0 + CAL!X24 + CAR!X24 + CENT!X24 + FLA!X24 + MIDA!X24 + MIDW!X24 + NE!X24 + NY!X24 + NW!X24 + SE!X24 + SW!X24 + TEN!X24 + TEX!X24</f>
        <v>12.317691010000001</v>
      </c>
      <c r="Y24" s="5">
        <f xml:space="preserve"> 0 + CAL!Y24 + CAR!Y24 + CENT!Y24 + FLA!Y24 + MIDA!Y24 + MIDW!Y24 + NE!Y24 + NY!Y24 + NW!Y24 + SE!Y24 + SW!Y24 + TEN!Y24 + TEX!Y24</f>
        <v>12.348730910000002</v>
      </c>
      <c r="Z24" s="5">
        <f xml:space="preserve"> 0 + CAL!Z24 + CAR!Z24 + CENT!Z24 + FLA!Z24 + MIDA!Z24 + MIDW!Z24 + NE!Z24 + NY!Z24 + NW!Z24 + SE!Z24 + SW!Z24 + TEN!Z24 + TEX!Z24</f>
        <v>12.469545329999999</v>
      </c>
      <c r="AA24" s="5">
        <f xml:space="preserve"> 0 + CAL!AA24 + CAR!AA24 + CENT!AA24 + FLA!AA24 + MIDA!AA24 + MIDW!AA24 + NE!AA24 + NY!AA24 + NW!AA24 + SE!AA24 + SW!AA24 + TEN!AA24 + TEX!AA24</f>
        <v>12.52464005</v>
      </c>
      <c r="AB24" s="5">
        <f xml:space="preserve"> 0 + CAL!AB24 + CAR!AB24 + CENT!AB24 + FLA!AB24 + MIDA!AB24 + MIDW!AB24 + NE!AB24 + NY!AB24 + NW!AB24 + SE!AB24 + SW!AB24 + TEN!AB24 + TEX!AB24</f>
        <v>12.489270260000001</v>
      </c>
      <c r="AC24" s="5">
        <f xml:space="preserve"> 0 + CAL!AC24 + CAR!AC24 + CENT!AC24 + FLA!AC24 + MIDA!AC24 + MIDW!AC24 + NE!AC24 + NY!AC24 + NW!AC24 + SE!AC24 + SW!AC24 + TEN!AC24 + TEX!AC24</f>
        <v>12.466491629999998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tr">
        <f>CAL!A25</f>
        <v>Solar_Max_Knob</v>
      </c>
      <c r="B25" s="5">
        <f xml:space="preserve"> 0 + CAL!B25 + CAR!B25 + CENT!B25 + FLA!B25 + MIDA!B25 + MIDW!B25 + NE!B25 + NY!B25 + NW!B25 + SE!B25 + SW!B25 + TEN!B25 + TEX!B25</f>
        <v>13</v>
      </c>
      <c r="C25" s="5">
        <f xml:space="preserve"> 0 + CAL!C25 + CAR!C25 + CENT!C25 + FLA!C25 + MIDA!C25 + MIDW!C25 + NE!C25 + NY!C25 + NW!C25 + SE!C25 + SW!C25 + TEN!C25 + TEX!C25</f>
        <v>29.858748599999998</v>
      </c>
      <c r="D25" s="5">
        <f xml:space="preserve"> 0 + CAL!D25 + CAR!D25 + CENT!D25 + FLA!D25 + MIDA!D25 + MIDW!D25 + NE!D25 + NY!D25 + NW!D25 + SE!D25 + SW!D25 + TEN!D25 + TEX!D25</f>
        <v>25.862005839999998</v>
      </c>
      <c r="E25" s="5">
        <f xml:space="preserve"> 0 + CAL!E25 + CAR!E25 + CENT!E25 + FLA!E25 + MIDA!E25 + MIDW!E25 + NE!E25 + NY!E25 + NW!E25 + SE!E25 + SW!E25 + TEN!E25 + TEX!E25</f>
        <v>25.052325439999997</v>
      </c>
      <c r="F25" s="5">
        <f xml:space="preserve"> 0 + CAL!F25 + CAR!F25 + CENT!F25 + FLA!F25 + MIDA!F25 + MIDW!F25 + NE!F25 + NY!F25 + NW!F25 + SE!F25 + SW!F25 + TEN!F25 + TEX!F25</f>
        <v>24.683212560000001</v>
      </c>
      <c r="G25" s="5">
        <f xml:space="preserve"> 0 + CAL!G25 + CAR!G25 + CENT!G25 + FLA!G25 + MIDA!G25 + MIDW!G25 + NE!G25 + NY!G25 + NW!G25 + SE!G25 + SW!G25 + TEN!G25 + TEX!G25</f>
        <v>24.543784850000002</v>
      </c>
      <c r="H25" s="5">
        <f xml:space="preserve"> 0 + CAL!H25 + CAR!H25 + CENT!H25 + FLA!H25 + MIDA!H25 + MIDW!H25 + NE!H25 + NY!H25 + NW!H25 + SE!H25 + SW!H25 + TEN!H25 + TEX!H25</f>
        <v>24.429165659999999</v>
      </c>
      <c r="I25" s="5">
        <f xml:space="preserve"> 0 + CAL!I25 + CAR!I25 + CENT!I25 + FLA!I25 + MIDA!I25 + MIDW!I25 + NE!I25 + NY!I25 + NW!I25 + SE!I25 + SW!I25 + TEN!I25 + TEX!I25</f>
        <v>24.358311070000003</v>
      </c>
      <c r="J25" s="5">
        <f xml:space="preserve"> 0 + CAL!J25 + CAR!J25 + CENT!J25 + FLA!J25 + MIDA!J25 + MIDW!J25 + NE!J25 + NY!J25 + NW!J25 + SE!J25 + SW!J25 + TEN!J25 + TEX!J25</f>
        <v>24.348739399999999</v>
      </c>
      <c r="K25" s="5">
        <f xml:space="preserve"> 0 + CAL!K25 + CAR!K25 + CENT!K25 + FLA!K25 + MIDA!K25 + MIDW!K25 + NE!K25 + NY!K25 + NW!K25 + SE!K25 + SW!K25 + TEN!K25 + TEX!K25</f>
        <v>24.374696400000001</v>
      </c>
      <c r="L25" s="5">
        <f xml:space="preserve"> 0 + CAL!L25 + CAR!L25 + CENT!L25 + FLA!L25 + MIDA!L25 + MIDW!L25 + NE!L25 + NY!L25 + NW!L25 + SE!L25 + SW!L25 + TEN!L25 + TEX!L25</f>
        <v>24.42068605</v>
      </c>
      <c r="M25" s="5">
        <f xml:space="preserve"> 0 + CAL!M25 + CAR!M25 + CENT!M25 + FLA!M25 + MIDA!M25 + MIDW!M25 + NE!M25 + NY!M25 + NW!M25 + SE!M25 + SW!M25 + TEN!M25 + TEX!M25</f>
        <v>24.473841569999998</v>
      </c>
      <c r="N25" s="5">
        <f xml:space="preserve"> 0 + CAL!N25 + CAR!N25 + CENT!N25 + FLA!N25 + MIDA!N25 + MIDW!N25 + NE!N25 + NY!N25 + NW!N25 + SE!N25 + SW!N25 + TEN!N25 + TEX!N25</f>
        <v>24.541660340000004</v>
      </c>
      <c r="O25" s="5">
        <f xml:space="preserve"> 0 + CAL!O25 + CAR!O25 + CENT!O25 + FLA!O25 + MIDA!O25 + MIDW!O25 + NE!O25 + NY!O25 + NW!O25 + SE!O25 + SW!O25 + TEN!O25 + TEX!O25</f>
        <v>24.6109221</v>
      </c>
      <c r="P25" s="5">
        <f xml:space="preserve"> 0 + CAL!P25 + CAR!P25 + CENT!P25 + FLA!P25 + MIDA!P25 + MIDW!P25 + NE!P25 + NY!P25 + NW!P25 + SE!P25 + SW!P25 + TEN!P25 + TEX!P25</f>
        <v>24.693183310000006</v>
      </c>
      <c r="Q25" s="5">
        <f xml:space="preserve"> 0 + CAL!Q25 + CAR!Q25 + CENT!Q25 + FLA!Q25 + MIDA!Q25 + MIDW!Q25 + NE!Q25 + NY!Q25 + NW!Q25 + SE!Q25 + SW!Q25 + TEN!Q25 + TEX!Q25</f>
        <v>24.784978849999998</v>
      </c>
      <c r="R25" s="5">
        <f xml:space="preserve"> 0 + CAL!R25 + CAR!R25 + CENT!R25 + FLA!R25 + MIDA!R25 + MIDW!R25 + NE!R25 + NY!R25 + NW!R25 + SE!R25 + SW!R25 + TEN!R25 + TEX!R25</f>
        <v>24.87336122</v>
      </c>
      <c r="S25" s="5">
        <f xml:space="preserve"> 0 + CAL!S25 + CAR!S25 + CENT!S25 + FLA!S25 + MIDA!S25 + MIDW!S25 + NE!S25 + NY!S25 + NW!S25 + SE!S25 + SW!S25 + TEN!S25 + TEX!S25</f>
        <v>24.97368535</v>
      </c>
      <c r="T25" s="5">
        <f xml:space="preserve"> 0 + CAL!T25 + CAR!T25 + CENT!T25 + FLA!T25 + MIDA!T25 + MIDW!T25 + NE!T25 + NY!T25 + NW!T25 + SE!T25 + SW!T25 + TEN!T25 + TEX!T25</f>
        <v>25.076347110000004</v>
      </c>
      <c r="U25" s="5">
        <f xml:space="preserve"> 0 + CAL!U25 + CAR!U25 + CENT!U25 + FLA!U25 + MIDA!U25 + MIDW!U25 + NE!U25 + NY!U25 + NW!U25 + SE!U25 + SW!U25 + TEN!U25 + TEX!U25</f>
        <v>25.1842948</v>
      </c>
      <c r="V25" s="5">
        <f xml:space="preserve"> 0 + CAL!V25 + CAR!V25 + CENT!V25 + FLA!V25 + MIDA!V25 + MIDW!V25 + NE!V25 + NY!V25 + NW!V25 + SE!V25 + SW!V25 + TEN!V25 + TEX!V25</f>
        <v>25.304516410000002</v>
      </c>
      <c r="W25" s="5">
        <f xml:space="preserve"> 0 + CAL!W25 + CAR!W25 + CENT!W25 + FLA!W25 + MIDA!W25 + MIDW!W25 + NE!W25 + NY!W25 + NW!W25 + SE!W25 + SW!W25 + TEN!W25 + TEX!W25</f>
        <v>25.449362929999996</v>
      </c>
      <c r="X25" s="5">
        <f xml:space="preserve"> 0 + CAL!X25 + CAR!X25 + CENT!X25 + FLA!X25 + MIDA!X25 + MIDW!X25 + NE!X25 + NY!X25 + NW!X25 + SE!X25 + SW!X25 + TEN!X25 + TEX!X25</f>
        <v>25.601046149999998</v>
      </c>
      <c r="Y25" s="5">
        <f xml:space="preserve"> 0 + CAL!Y25 + CAR!Y25 + CENT!Y25 + FLA!Y25 + MIDA!Y25 + MIDW!Y25 + NE!Y25 + NY!Y25 + NW!Y25 + SE!Y25 + SW!Y25 + TEN!Y25 + TEX!Y25</f>
        <v>25.763976740000004</v>
      </c>
      <c r="Z25" s="5">
        <f xml:space="preserve"> 0 + CAL!Z25 + CAR!Z25 + CENT!Z25 + FLA!Z25 + MIDA!Z25 + MIDW!Z25 + NE!Z25 + NY!Z25 + NW!Z25 + SE!Z25 + SW!Z25 + TEN!Z25 + TEX!Z25</f>
        <v>25.934014790000003</v>
      </c>
      <c r="AA25" s="5">
        <f xml:space="preserve"> 0 + CAL!AA25 + CAR!AA25 + CENT!AA25 + FLA!AA25 + MIDA!AA25 + MIDW!AA25 + NE!AA25 + NY!AA25 + NW!AA25 + SE!AA25 + SW!AA25 + TEN!AA25 + TEX!AA25</f>
        <v>26.100855259999999</v>
      </c>
      <c r="AB25" s="5">
        <f xml:space="preserve"> 0 + CAL!AB25 + CAR!AB25 + CENT!AB25 + FLA!AB25 + MIDA!AB25 + MIDW!AB25 + NE!AB25 + NY!AB25 + NW!AB25 + SE!AB25 + SW!AB25 + TEN!AB25 + TEX!AB25</f>
        <v>26.251306079999999</v>
      </c>
      <c r="AC25" s="5">
        <f xml:space="preserve"> 0 + CAL!AC25 + CAR!AC25 + CENT!AC25 + FLA!AC25 + MIDA!AC25 + MIDW!AC25 + NE!AC25 + NY!AC25 + NW!AC25 + SE!AC25 + SW!AC25 + TEN!AC25 + TEX!AC25</f>
        <v>26.402785250000004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tr">
        <f>CAL!A26</f>
        <v>Wind_MW</v>
      </c>
      <c r="B26" s="5">
        <f xml:space="preserve"> 0 + CAL!B26 + CAR!B26 + CENT!B26 + FLA!B26 + MIDA!B26 + MIDW!B26 + NE!B26 + NY!B26 + NW!B26 + SE!B26 + SW!B26 + TEN!B26 + TEX!B26</f>
        <v>110683</v>
      </c>
      <c r="C26" s="5">
        <f xml:space="preserve"> 0 + CAL!C26 + CAR!C26 + CENT!C26 + FLA!C26 + MIDA!C26 + MIDW!C26 + NE!C26 + NY!C26 + NW!C26 + SE!C26 + SW!C26 + TEN!C26 + TEX!C26</f>
        <v>125518.28657409</v>
      </c>
      <c r="D26" s="5">
        <f xml:space="preserve"> 0 + CAL!D26 + CAR!D26 + CENT!D26 + FLA!D26 + MIDA!D26 + MIDW!D26 + NE!D26 + NY!D26 + NW!D26 + SE!D26 + SW!D26 + TEN!D26 + TEX!D26</f>
        <v>141569.46606310998</v>
      </c>
      <c r="E26" s="5">
        <f xml:space="preserve"> 0 + CAL!E26 + CAR!E26 + CENT!E26 + FLA!E26 + MIDA!E26 + MIDW!E26 + NE!E26 + NY!E26 + NW!E26 + SE!E26 + SW!E26 + TEN!E26 + TEX!E26</f>
        <v>158882.48546082003</v>
      </c>
      <c r="F26" s="5">
        <f xml:space="preserve"> 0 + CAL!F26 + CAR!F26 + CENT!F26 + FLA!F26 + MIDA!F26 + MIDW!F26 + NE!F26 + NY!F26 + NW!F26 + SE!F26 + SW!F26 + TEN!F26 + TEX!F26</f>
        <v>177401.94823882999</v>
      </c>
      <c r="G26" s="5">
        <f xml:space="preserve"> 0 + CAL!G26 + CAR!G26 + CENT!G26 + FLA!G26 + MIDA!G26 + MIDW!G26 + NE!G26 + NY!G26 + NW!G26 + SE!G26 + SW!G26 + TEN!G26 + TEX!G26</f>
        <v>197030.03587239003</v>
      </c>
      <c r="H26" s="5">
        <f xml:space="preserve"> 0 + CAL!H26 + CAR!H26 + CENT!H26 + FLA!H26 + MIDA!H26 + MIDW!H26 + NE!H26 + NY!H26 + NW!H26 + SE!H26 + SW!H26 + TEN!H26 + TEX!H26</f>
        <v>217371.05182427994</v>
      </c>
      <c r="I26" s="5">
        <f xml:space="preserve"> 0 + CAL!I26 + CAR!I26 + CENT!I26 + FLA!I26 + MIDA!I26 + MIDW!I26 + NE!I26 + NY!I26 + NW!I26 + SE!I26 + SW!I26 + TEN!I26 + TEX!I26</f>
        <v>238273.55421736999</v>
      </c>
      <c r="J26" s="5">
        <f xml:space="preserve"> 0 + CAL!J26 + CAR!J26 + CENT!J26 + FLA!J26 + MIDA!J26 + MIDW!J26 + NE!J26 + NY!J26 + NW!J26 + SE!J26 + SW!J26 + TEN!J26 + TEX!J26</f>
        <v>259189.90865756999</v>
      </c>
      <c r="K26" s="5">
        <f xml:space="preserve"> 0 + CAL!K26 + CAR!K26 + CENT!K26 + FLA!K26 + MIDA!K26 + MIDW!K26 + NE!K26 + NY!K26 + NW!K26 + SE!K26 + SW!K26 + TEN!K26 + TEX!K26</f>
        <v>279875.82779136999</v>
      </c>
      <c r="L26" s="5">
        <f xml:space="preserve"> 0 + CAL!L26 + CAR!L26 + CENT!L26 + FLA!L26 + MIDA!L26 + MIDW!L26 + NE!L26 + NY!L26 + NW!L26 + SE!L26 + SW!L26 + TEN!L26 + TEX!L26</f>
        <v>300936.85856745997</v>
      </c>
      <c r="M26" s="5">
        <f xml:space="preserve"> 0 + CAL!M26 + CAR!M26 + CENT!M26 + FLA!M26 + MIDA!M26 + MIDW!M26 + NE!M26 + NY!M26 + NW!M26 + SE!M26 + SW!M26 + TEN!M26 + TEX!M26</f>
        <v>322373.49358153</v>
      </c>
      <c r="N26" s="5">
        <f xml:space="preserve"> 0 + CAL!N26 + CAR!N26 + CENT!N26 + FLA!N26 + MIDA!N26 + MIDW!N26 + NE!N26 + NY!N26 + NW!N26 + SE!N26 + SW!N26 + TEN!N26 + TEX!N26</f>
        <v>344208.46200682002</v>
      </c>
      <c r="O26" s="5">
        <f xml:space="preserve"> 0 + CAL!O26 + CAR!O26 + CENT!O26 + FLA!O26 + MIDA!O26 + MIDW!O26 + NE!O26 + NY!O26 + NW!O26 + SE!O26 + SW!O26 + TEN!O26 + TEX!O26</f>
        <v>367618.91928278998</v>
      </c>
      <c r="P26" s="5">
        <f xml:space="preserve"> 0 + CAL!P26 + CAR!P26 + CENT!P26 + FLA!P26 + MIDA!P26 + MIDW!P26 + NE!P26 + NY!P26 + NW!P26 + SE!P26 + SW!P26 + TEN!P26 + TEX!P26</f>
        <v>387499.90145180002</v>
      </c>
      <c r="Q26" s="5">
        <f xml:space="preserve"> 0 + CAL!Q26 + CAR!Q26 + CENT!Q26 + FLA!Q26 + MIDA!Q26 + MIDW!Q26 + NE!Q26 + NY!Q26 + NW!Q26 + SE!Q26 + SW!Q26 + TEN!Q26 + TEX!Q26</f>
        <v>406644.37059355993</v>
      </c>
      <c r="R26" s="5">
        <f xml:space="preserve"> 0 + CAL!R26 + CAR!R26 + CENT!R26 + FLA!R26 + MIDA!R26 + MIDW!R26 + NE!R26 + NY!R26 + NW!R26 + SE!R26 + SW!R26 + TEN!R26 + TEX!R26</f>
        <v>428521.24117063999</v>
      </c>
      <c r="S26" s="5">
        <f xml:space="preserve"> 0 + CAL!S26 + CAR!S26 + CENT!S26 + FLA!S26 + MIDA!S26 + MIDW!S26 + NE!S26 + NY!S26 + NW!S26 + SE!S26 + SW!S26 + TEN!S26 + TEX!S26</f>
        <v>451331.36631798994</v>
      </c>
      <c r="T26" s="5">
        <f xml:space="preserve"> 0 + CAL!T26 + CAR!T26 + CENT!T26 + FLA!T26 + MIDA!T26 + MIDW!T26 + NE!T26 + NY!T26 + NW!T26 + SE!T26 + SW!T26 + TEN!T26 + TEX!T26</f>
        <v>472460.41203670995</v>
      </c>
      <c r="U26" s="5">
        <f xml:space="preserve"> 0 + CAL!U26 + CAR!U26 + CENT!U26 + FLA!U26 + MIDA!U26 + MIDW!U26 + NE!U26 + NY!U26 + NW!U26 + SE!U26 + SW!U26 + TEN!U26 + TEX!U26</f>
        <v>496053.04921472003</v>
      </c>
      <c r="V26" s="5">
        <f xml:space="preserve"> 0 + CAL!V26 + CAR!V26 + CENT!V26 + FLA!V26 + MIDA!V26 + MIDW!V26 + NE!V26 + NY!V26 + NW!V26 + SE!V26 + SW!V26 + TEN!V26 + TEX!V26</f>
        <v>521150.66186399001</v>
      </c>
      <c r="W26" s="5">
        <f xml:space="preserve"> 0 + CAL!W26 + CAR!W26 + CENT!W26 + FLA!W26 + MIDA!W26 + MIDW!W26 + NE!W26 + NY!W26 + NW!W26 + SE!W26 + SW!W26 + TEN!W26 + TEX!W26</f>
        <v>545933.66363730002</v>
      </c>
      <c r="X26" s="5">
        <f xml:space="preserve"> 0 + CAL!X26 + CAR!X26 + CENT!X26 + FLA!X26 + MIDA!X26 + MIDW!X26 + NE!X26 + NY!X26 + NW!X26 + SE!X26 + SW!X26 + TEN!X26 + TEX!X26</f>
        <v>571087.21586029988</v>
      </c>
      <c r="Y26" s="5">
        <f xml:space="preserve"> 0 + CAL!Y26 + CAR!Y26 + CENT!Y26 + FLA!Y26 + MIDA!Y26 + MIDW!Y26 + NE!Y26 + NY!Y26 + NW!Y26 + SE!Y26 + SW!Y26 + TEN!Y26 + TEX!Y26</f>
        <v>596346.96697782003</v>
      </c>
      <c r="Z26" s="5">
        <f xml:space="preserve"> 0 + CAL!Z26 + CAR!Z26 + CENT!Z26 + FLA!Z26 + MIDA!Z26 + MIDW!Z26 + NE!Z26 + NY!Z26 + NW!Z26 + SE!Z26 + SW!Z26 + TEN!Z26 + TEX!Z26</f>
        <v>621950.31613653991</v>
      </c>
      <c r="AA26" s="5">
        <f xml:space="preserve"> 0 + CAL!AA26 + CAR!AA26 + CENT!AA26 + FLA!AA26 + MIDA!AA26 + MIDW!AA26 + NE!AA26 + NY!AA26 + NW!AA26 + SE!AA26 + SW!AA26 + TEN!AA26 + TEX!AA26</f>
        <v>647157.19065672997</v>
      </c>
      <c r="AB26" s="5">
        <f xml:space="preserve"> 0 + CAL!AB26 + CAR!AB26 + CENT!AB26 + FLA!AB26 + MIDA!AB26 + MIDW!AB26 + NE!AB26 + NY!AB26 + NW!AB26 + SE!AB26 + SW!AB26 + TEN!AB26 + TEX!AB26</f>
        <v>671588.26902561996</v>
      </c>
      <c r="AC26" s="5">
        <f xml:space="preserve"> 0 + CAL!AC26 + CAR!AC26 + CENT!AC26 + FLA!AC26 + MIDA!AC26 + MIDW!AC26 + NE!AC26 + NY!AC26 + NW!AC26 + SE!AC26 + SW!AC26 + TEN!AC26 + TEX!AC26</f>
        <v>697268.78772778995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tr">
        <f>CAL!A27</f>
        <v>Wind_Demand_MWh</v>
      </c>
      <c r="B27" s="5">
        <f xml:space="preserve"> 0 + CAL!B27 + CAR!B27 + CENT!B27 + FLA!B27 + MIDA!B27 + MIDW!B27 + NE!B27 + NY!B27 + NW!B27 + SE!B27 + SW!B27 + TEN!B27 + TEX!B27</f>
        <v>392731905.25</v>
      </c>
      <c r="C27" s="5">
        <f xml:space="preserve"> 0 + CAL!C27 + CAR!C27 + CENT!C27 + FLA!C27 + MIDA!C27 + MIDW!C27 + NE!C27 + NY!C27 + NW!C27 + SE!C27 + SW!C27 + TEN!C27 + TEX!C27</f>
        <v>440821480.34768325</v>
      </c>
      <c r="D27" s="5">
        <f xml:space="preserve"> 0 + CAL!D27 + CAR!D27 + CENT!D27 + FLA!D27 + MIDA!D27 + MIDW!D27 + NE!D27 + NY!D27 + NW!D27 + SE!D27 + SW!D27 + TEN!D27 + TEX!D27</f>
        <v>492915129.0102185</v>
      </c>
      <c r="E27" s="5">
        <f xml:space="preserve"> 0 + CAL!E27 + CAR!E27 + CENT!E27 + FLA!E27 + MIDA!E27 + MIDW!E27 + NE!E27 + NY!E27 + NW!E27 + SE!E27 + SW!E27 + TEN!E27 + TEX!E27</f>
        <v>548349499.36862314</v>
      </c>
      <c r="F27" s="5">
        <f xml:space="preserve"> 0 + CAL!F27 + CAR!F27 + CENT!F27 + FLA!F27 + MIDA!F27 + MIDW!F27 + NE!F27 + NY!F27 + NW!F27 + SE!F27 + SW!F27 + TEN!F27 + TEX!F27</f>
        <v>605723236.42249</v>
      </c>
      <c r="G27" s="5">
        <f xml:space="preserve"> 0 + CAL!G27 + CAR!G27 + CENT!G27 + FLA!G27 + MIDA!G27 + MIDW!G27 + NE!G27 + NY!G27 + NW!G27 + SE!G27 + SW!G27 + TEN!G27 + TEX!G27</f>
        <v>665880256.13396072</v>
      </c>
      <c r="H27" s="5">
        <f xml:space="preserve"> 0 + CAL!H27 + CAR!H27 + CENT!H27 + FLA!H27 + MIDA!H27 + MIDW!H27 + NE!H27 + NY!H27 + NW!H27 + SE!H27 + SW!H27 + TEN!H27 + TEX!H27</f>
        <v>728537075.87661254</v>
      </c>
      <c r="I27" s="5">
        <f xml:space="preserve"> 0 + CAL!I27 + CAR!I27 + CENT!I27 + FLA!I27 + MIDA!I27 + MIDW!I27 + NE!I27 + NY!I27 + NW!I27 + SE!I27 + SW!I27 + TEN!I27 + TEX!I27</f>
        <v>788952834.36878395</v>
      </c>
      <c r="J27" s="5">
        <f xml:space="preserve"> 0 + CAL!J27 + CAR!J27 + CENT!J27 + FLA!J27 + MIDA!J27 + MIDW!J27 + NE!J27 + NY!J27 + NW!J27 + SE!J27 + SW!J27 + TEN!J27 + TEX!J27</f>
        <v>846300474.51638854</v>
      </c>
      <c r="K27" s="5">
        <f xml:space="preserve"> 0 + CAL!K27 + CAR!K27 + CENT!K27 + FLA!K27 + MIDA!K27 + MIDW!K27 + NE!K27 + NY!K27 + NW!K27 + SE!K27 + SW!K27 + TEN!K27 + TEX!K27</f>
        <v>902062304.42036045</v>
      </c>
      <c r="L27" s="5">
        <f xml:space="preserve"> 0 + CAL!L27 + CAR!L27 + CENT!L27 + FLA!L27 + MIDA!L27 + MIDW!L27 + NE!L27 + NY!L27 + NW!L27 + SE!L27 + SW!L27 + TEN!L27 + TEX!L27</f>
        <v>961746285.37863088</v>
      </c>
      <c r="M27" s="5">
        <f xml:space="preserve"> 0 + CAL!M27 + CAR!M27 + CENT!M27 + FLA!M27 + MIDA!M27 + MIDW!M27 + NE!M27 + NY!M27 + NW!M27 + SE!M27 + SW!M27 + TEN!M27 + TEX!M27</f>
        <v>1020997525.8305519</v>
      </c>
      <c r="N27" s="5">
        <f xml:space="preserve"> 0 + CAL!N27 + CAR!N27 + CENT!N27 + FLA!N27 + MIDA!N27 + MIDW!N27 + NE!N27 + NY!N27 + NW!N27 + SE!N27 + SW!N27 + TEN!N27 + TEX!N27</f>
        <v>1080531785.1766565</v>
      </c>
      <c r="O27" s="5">
        <f xml:space="preserve"> 0 + CAL!O27 + CAR!O27 + CENT!O27 + FLA!O27 + MIDA!O27 + MIDW!O27 + NE!O27 + NY!O27 + NW!O27 + SE!O27 + SW!O27 + TEN!O27 + TEX!O27</f>
        <v>1150777339.7894115</v>
      </c>
      <c r="P27" s="5">
        <f xml:space="preserve"> 0 + CAL!P27 + CAR!P27 + CENT!P27 + FLA!P27 + MIDA!P27 + MIDW!P27 + NE!P27 + NY!P27 + NW!P27 + SE!P27 + SW!P27 + TEN!P27 + TEX!P27</f>
        <v>1211438189.2772806</v>
      </c>
      <c r="Q27" s="5">
        <f xml:space="preserve"> 0 + CAL!Q27 + CAR!Q27 + CENT!Q27 + FLA!Q27 + MIDA!Q27 + MIDW!Q27 + NE!Q27 + NY!Q27 + NW!Q27 + SE!Q27 + SW!Q27 + TEN!Q27 + TEX!Q27</f>
        <v>1270345157.6886878</v>
      </c>
      <c r="R27" s="5">
        <f xml:space="preserve"> 0 + CAL!R27 + CAR!R27 + CENT!R27 + FLA!R27 + MIDA!R27 + MIDW!R27 + NE!R27 + NY!R27 + NW!R27 + SE!R27 + SW!R27 + TEN!R27 + TEX!R27</f>
        <v>1335809382.6415739</v>
      </c>
      <c r="S27" s="5">
        <f xml:space="preserve"> 0 + CAL!S27 + CAR!S27 + CENT!S27 + FLA!S27 + MIDA!S27 + MIDW!S27 + NE!S27 + NY!S27 + NW!S27 + SE!S27 + SW!S27 + TEN!S27 + TEX!S27</f>
        <v>1403317419.0491233</v>
      </c>
      <c r="T27" s="5">
        <f xml:space="preserve"> 0 + CAL!T27 + CAR!T27 + CENT!T27 + FLA!T27 + MIDA!T27 + MIDW!T27 + NE!T27 + NY!T27 + NW!T27 + SE!T27 + SW!T27 + TEN!T27 + TEX!T27</f>
        <v>1467220557.9099307</v>
      </c>
      <c r="U27" s="5">
        <f xml:space="preserve"> 0 + CAL!U27 + CAR!U27 + CENT!U27 + FLA!U27 + MIDA!U27 + MIDW!U27 + NE!U27 + NY!U27 + NW!U27 + SE!U27 + SW!U27 + TEN!U27 + TEX!U27</f>
        <v>1536683973.2853212</v>
      </c>
      <c r="V27" s="5">
        <f xml:space="preserve"> 0 + CAL!V27 + CAR!V27 + CENT!V27 + FLA!V27 + MIDA!V27 + MIDW!V27 + NE!V27 + NY!V27 + NW!V27 + SE!V27 + SW!V27 + TEN!V27 + TEX!V27</f>
        <v>1611732298.2592406</v>
      </c>
      <c r="W27" s="5">
        <f xml:space="preserve"> 0 + CAL!W27 + CAR!W27 + CENT!W27 + FLA!W27 + MIDA!W27 + MIDW!W27 + NE!W27 + NY!W27 + NW!W27 + SE!W27 + SW!W27 + TEN!W27 + TEX!W27</f>
        <v>1685785835.5853136</v>
      </c>
      <c r="X27" s="5">
        <f xml:space="preserve"> 0 + CAL!X27 + CAR!X27 + CENT!X27 + FLA!X27 + MIDA!X27 + MIDW!X27 + NE!X27 + NY!X27 + NW!X27 + SE!X27 + SW!X27 + TEN!X27 + TEX!X27</f>
        <v>1760679024.3690462</v>
      </c>
      <c r="Y27" s="5">
        <f xml:space="preserve"> 0 + CAL!Y27 + CAR!Y27 + CENT!Y27 + FLA!Y27 + MIDA!Y27 + MIDW!Y27 + NE!Y27 + NY!Y27 + NW!Y27 + SE!Y27 + SW!Y27 + TEN!Y27 + TEX!Y27</f>
        <v>1835374506.312418</v>
      </c>
      <c r="Z27" s="5">
        <f xml:space="preserve"> 0 + CAL!Z27 + CAR!Z27 + CENT!Z27 + FLA!Z27 + MIDA!Z27 + MIDW!Z27 + NE!Z27 + NY!Z27 + NW!Z27 + SE!Z27 + SW!Z27 + TEN!Z27 + TEX!Z27</f>
        <v>1910137512.7049334</v>
      </c>
      <c r="AA27" s="5">
        <f xml:space="preserve"> 0 + CAL!AA27 + CAR!AA27 + CENT!AA27 + FLA!AA27 + MIDA!AA27 + MIDW!AA27 + NE!AA27 + NY!AA27 + NW!AA27 + SE!AA27 + SW!AA27 + TEN!AA27 + TEX!AA27</f>
        <v>1983605812.9999356</v>
      </c>
      <c r="AB27" s="5">
        <f xml:space="preserve"> 0 + CAL!AB27 + CAR!AB27 + CENT!AB27 + FLA!AB27 + MIDA!AB27 + MIDW!AB27 + NE!AB27 + NY!AB27 + NW!AB27 + SE!AB27 + SW!AB27 + TEN!AB27 + TEX!AB27</f>
        <v>2054989478.2178586</v>
      </c>
      <c r="AC27" s="5">
        <f xml:space="preserve"> 0 + CAL!AC27 + CAR!AC27 + CENT!AC27 + FLA!AC27 + MIDA!AC27 + MIDW!AC27 + NE!AC27 + NY!AC27 + NW!AC27 + SE!AC27 + SW!AC27 + TEN!AC27 + TEX!AC27</f>
        <v>2129671588.2407985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tr">
        <f>CAL!A28</f>
        <v>Wind_Supply_MWh</v>
      </c>
      <c r="B28" s="5">
        <f xml:space="preserve"> 0 + CAL!B28 + CAR!B28 + CENT!B28 + FLA!B28 + MIDA!B28 + MIDW!B28 + NE!B28 + NY!B28 + NW!B28 + SE!B28 + SW!B28 + TEN!B28 + TEX!B28</f>
        <v>392731905.25</v>
      </c>
      <c r="C28" s="5">
        <f xml:space="preserve"> 0 + CAL!C28 + CAR!C28 + CENT!C28 + FLA!C28 + MIDA!C28 + MIDW!C28 + NE!C28 + NY!C28 + NW!C28 + SE!C28 + SW!C28 + TEN!C28 + TEX!C28</f>
        <v>440822596.07703245</v>
      </c>
      <c r="D28" s="5">
        <f xml:space="preserve"> 0 + CAL!D28 + CAR!D28 + CENT!D28 + FLA!D28 + MIDA!D28 + MIDW!D28 + NE!D28 + NY!D28 + NW!D28 + SE!D28 + SW!D28 + TEN!D28 + TEX!D28</f>
        <v>492972595.25341129</v>
      </c>
      <c r="E28" s="5">
        <f xml:space="preserve"> 0 + CAL!E28 + CAR!E28 + CENT!E28 + FLA!E28 + MIDA!E28 + MIDW!E28 + NE!E28 + NY!E28 + NW!E28 + SE!E28 + SW!E28 + TEN!E28 + TEX!E28</f>
        <v>549336228.54235542</v>
      </c>
      <c r="F28" s="5">
        <f xml:space="preserve"> 0 + CAL!F28 + CAR!F28 + CENT!F28 + FLA!F28 + MIDA!F28 + MIDW!F28 + NE!F28 + NY!F28 + NW!F28 + SE!F28 + SW!F28 + TEN!F28 + TEX!F28</f>
        <v>609716547.43668854</v>
      </c>
      <c r="G28" s="5">
        <f xml:space="preserve"> 0 + CAL!G28 + CAR!G28 + CENT!G28 + FLA!G28 + MIDA!G28 + MIDW!G28 + NE!G28 + NY!G28 + NW!G28 + SE!G28 + SW!G28 + TEN!G28 + TEX!G28</f>
        <v>673910576.78171802</v>
      </c>
      <c r="H28" s="5">
        <f xml:space="preserve"> 0 + CAL!H28 + CAR!H28 + CENT!H28 + FLA!H28 + MIDA!H28 + MIDW!H28 + NE!H28 + NY!H28 + NW!H28 + SE!H28 + SW!H28 + TEN!H28 + TEX!H28</f>
        <v>740503005.12576365</v>
      </c>
      <c r="I28" s="5">
        <f xml:space="preserve"> 0 + CAL!I28 + CAR!I28 + CENT!I28 + FLA!I28 + MIDA!I28 + MIDW!I28 + NE!I28 + NY!I28 + NW!I28 + SE!I28 + SW!I28 + TEN!I28 + TEX!I28</f>
        <v>808911126.22944736</v>
      </c>
      <c r="J28" s="5">
        <f xml:space="preserve"> 0 + CAL!J28 + CAR!J28 + CENT!J28 + FLA!J28 + MIDA!J28 + MIDW!J28 + NE!J28 + NY!J28 + NW!J28 + SE!J28 + SW!J28 + TEN!J28 + TEX!J28</f>
        <v>877752515.10925722</v>
      </c>
      <c r="K28" s="5">
        <f xml:space="preserve"> 0 + CAL!K28 + CAR!K28 + CENT!K28 + FLA!K28 + MIDA!K28 + MIDW!K28 + NE!K28 + NY!K28 + NW!K28 + SE!K28 + SW!K28 + TEN!K28 + TEX!K28</f>
        <v>946311846.42931509</v>
      </c>
      <c r="L28" s="5">
        <f xml:space="preserve"> 0 + CAL!L28 + CAR!L28 + CENT!L28 + FLA!L28 + MIDA!L28 + MIDW!L28 + NE!L28 + NY!L28 + NW!L28 + SE!L28 + SW!L28 + TEN!L28 + TEX!L28</f>
        <v>1016052672.9307988</v>
      </c>
      <c r="M28" s="5">
        <f xml:space="preserve"> 0 + CAL!M28 + CAR!M28 + CENT!M28 + FLA!M28 + MIDA!M28 + MIDW!M28 + NE!M28 + NY!M28 + NW!M28 + SE!M28 + SW!M28 + TEN!M28 + TEX!M28</f>
        <v>1086976390.5747561</v>
      </c>
      <c r="N28" s="5">
        <f xml:space="preserve"> 0 + CAL!N28 + CAR!N28 + CENT!N28 + FLA!N28 + MIDA!N28 + MIDW!N28 + NE!N28 + NY!N28 + NW!N28 + SE!N28 + SW!N28 + TEN!N28 + TEX!N28</f>
        <v>1159135713.8330793</v>
      </c>
      <c r="O28" s="5">
        <f xml:space="preserve"> 0 + CAL!O28 + CAR!O28 + CENT!O28 + FLA!O28 + MIDA!O28 + MIDW!O28 + NE!O28 + NY!O28 + NW!O28 + SE!O28 + SW!O28 + TEN!O28 + TEX!O28</f>
        <v>1235534770.6639187</v>
      </c>
      <c r="P28" s="5">
        <f xml:space="preserve"> 0 + CAL!P28 + CAR!P28 + CENT!P28 + FLA!P28 + MIDA!P28 + MIDW!P28 + NE!P28 + NY!P28 + NW!P28 + SE!P28 + SW!P28 + TEN!P28 + TEX!P28</f>
        <v>1299919629.327426</v>
      </c>
      <c r="Q28" s="5">
        <f xml:space="preserve"> 0 + CAL!Q28 + CAR!Q28 + CENT!Q28 + FLA!Q28 + MIDA!Q28 + MIDW!Q28 + NE!Q28 + NY!Q28 + NW!Q28 + SE!Q28 + SW!Q28 + TEN!Q28 + TEX!Q28</f>
        <v>1362270060.7118003</v>
      </c>
      <c r="R28" s="5">
        <f xml:space="preserve"> 0 + CAL!R28 + CAR!R28 + CENT!R28 + FLA!R28 + MIDA!R28 + MIDW!R28 + NE!R28 + NY!R28 + NW!R28 + SE!R28 + SW!R28 + TEN!R28 + TEX!R28</f>
        <v>1434288471.480237</v>
      </c>
      <c r="S28" s="5">
        <f xml:space="preserve"> 0 + CAL!S28 + CAR!S28 + CENT!S28 + FLA!S28 + MIDA!S28 + MIDW!S28 + NE!S28 + NY!S28 + NW!S28 + SE!S28 + SW!S28 + TEN!S28 + TEX!S28</f>
        <v>1509764203.9286101</v>
      </c>
      <c r="T28" s="5">
        <f xml:space="preserve"> 0 + CAL!T28 + CAR!T28 + CENT!T28 + FLA!T28 + MIDA!T28 + MIDW!T28 + NE!T28 + NY!T28 + NW!T28 + SE!T28 + SW!T28 + TEN!T28 + TEX!T28</f>
        <v>1580328858.6629713</v>
      </c>
      <c r="U28" s="5">
        <f xml:space="preserve"> 0 + CAL!U28 + CAR!U28 + CENT!U28 + FLA!U28 + MIDA!U28 + MIDW!U28 + NE!U28 + NY!U28 + NW!U28 + SE!U28 + SW!U28 + TEN!U28 + TEX!U28</f>
        <v>1658488601.9473176</v>
      </c>
      <c r="V28" s="5">
        <f xml:space="preserve"> 0 + CAL!V28 + CAR!V28 + CENT!V28 + FLA!V28 + MIDA!V28 + MIDW!V28 + NE!V28 + NY!V28 + NW!V28 + SE!V28 + SW!V28 + TEN!V28 + TEX!V28</f>
        <v>1740736199.5062559</v>
      </c>
      <c r="W28" s="5">
        <f xml:space="preserve"> 0 + CAL!W28 + CAR!W28 + CENT!W28 + FLA!W28 + MIDA!W28 + MIDW!W28 + NE!W28 + NY!W28 + NW!W28 + SE!W28 + SW!W28 + TEN!W28 + TEX!W28</f>
        <v>1822302725.7058399</v>
      </c>
      <c r="X28" s="5">
        <f xml:space="preserve"> 0 + CAL!X28 + CAR!X28 + CENT!X28 + FLA!X28 + MIDA!X28 + MIDW!X28 + NE!X28 + NY!X28 + NW!X28 + SE!X28 + SW!X28 + TEN!X28 + TEX!X28</f>
        <v>1904993653.2031891</v>
      </c>
      <c r="Y28" s="5">
        <f xml:space="preserve"> 0 + CAL!Y28 + CAR!Y28 + CENT!Y28 + FLA!Y28 + MIDA!Y28 + MIDW!Y28 + NE!Y28 + NY!Y28 + NW!Y28 + SE!Y28 + SW!Y28 + TEN!Y28 + TEX!Y28</f>
        <v>1988067626.7406921</v>
      </c>
      <c r="Z28" s="5">
        <f xml:space="preserve"> 0 + CAL!Z28 + CAR!Z28 + CENT!Z28 + FLA!Z28 + MIDA!Z28 + MIDW!Z28 + NE!Z28 + NY!Z28 + NW!Z28 + SE!Z28 + SW!Z28 + TEN!Z28 + TEX!Z28</f>
        <v>2072226657.5520074</v>
      </c>
      <c r="AA28" s="5">
        <f xml:space="preserve"> 0 + CAL!AA28 + CAR!AA28 + CENT!AA28 + FLA!AA28 + MIDA!AA28 + MIDW!AA28 + NE!AA28 + NY!AA28 + NW!AA28 + SE!AA28 + SW!AA28 + TEN!AA28 + TEX!AA28</f>
        <v>2155581762.3532138</v>
      </c>
      <c r="AB28" s="5">
        <f xml:space="preserve"> 0 + CAL!AB28 + CAR!AB28 + CENT!AB28 + FLA!AB28 + MIDA!AB28 + MIDW!AB28 + NE!AB28 + NY!AB28 + NW!AB28 + SE!AB28 + SW!AB28 + TEN!AB28 + TEX!AB28</f>
        <v>2236866713.4437013</v>
      </c>
      <c r="AC28" s="5">
        <f xml:space="preserve"> 0 + CAL!AC28 + CAR!AC28 + CENT!AC28 + FLA!AC28 + MIDA!AC28 + MIDW!AC28 + NE!AC28 + NY!AC28 + NW!AC28 + SE!AC28 + SW!AC28 + TEN!AC28 + TEX!AC28</f>
        <v>2321891743.1154752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tr">
        <f>CAL!A29</f>
        <v>Wind_Cost</v>
      </c>
      <c r="B29" s="5">
        <f xml:space="preserve"> 0 + CAL!B29 + CAR!B29 + CENT!B29 + FLA!B29 + MIDA!B29 + MIDW!B29 + NE!B29 + NY!B29 + NW!B29 + SE!B29 + SW!B29 + TEN!B29 + TEX!B29</f>
        <v>33477.860683450002</v>
      </c>
      <c r="C29" s="5">
        <f xml:space="preserve"> 0 + CAL!C29 + CAR!C29 + CENT!C29 + FLA!C29 + MIDA!C29 + MIDW!C29 + NE!C29 + NY!C29 + NW!C29 + SE!C29 + SW!C29 + TEN!C29 + TEX!C29</f>
        <v>37965.03267126</v>
      </c>
      <c r="D29" s="5">
        <f xml:space="preserve"> 0 + CAL!D29 + CAR!D29 + CENT!D29 + FLA!D29 + MIDA!D29 + MIDW!D29 + NE!D29 + NY!D29 + NW!D29 + SE!D29 + SW!D29 + TEN!D29 + TEX!D29</f>
        <v>42819.971105700002</v>
      </c>
      <c r="E29" s="5">
        <f xml:space="preserve"> 0 + CAL!E29 + CAR!E29 + CENT!E29 + FLA!E29 + MIDA!E29 + MIDW!E29 + NE!E29 + NY!E29 + NW!E29 + SE!E29 + SW!E29 + TEN!E29 + TEX!E29</f>
        <v>48056.573396979999</v>
      </c>
      <c r="F29" s="5">
        <f xml:space="preserve"> 0 + CAL!F29 + CAR!F29 + CENT!F29 + FLA!F29 + MIDA!F29 + MIDW!F29 + NE!F29 + NY!F29 + NW!F29 + SE!F29 + SW!F29 + TEN!F29 + TEX!F29</f>
        <v>53658.083970549997</v>
      </c>
      <c r="G29" s="5">
        <f xml:space="preserve"> 0 + CAL!G29 + CAR!G29 + CENT!G29 + FLA!G29 + MIDA!G29 + MIDW!G29 + NE!G29 + NY!G29 + NW!G29 + SE!G29 + SW!G29 + TEN!G29 + TEX!G29</f>
        <v>59594.916033989997</v>
      </c>
      <c r="H29" s="5">
        <f xml:space="preserve"> 0 + CAL!H29 + CAR!H29 + CENT!H29 + FLA!H29 + MIDA!H29 + MIDW!H29 + NE!H29 + NY!H29 + NW!H29 + SE!H29 + SW!H29 + TEN!H29 + TEX!H29</f>
        <v>65747.384779850006</v>
      </c>
      <c r="I29" s="5">
        <f xml:space="preserve"> 0 + CAL!I29 + CAR!I29 + CENT!I29 + FLA!I29 + MIDA!I29 + MIDW!I29 + NE!I29 + NY!I29 + NW!I29 + SE!I29 + SW!I29 + TEN!I29 + TEX!I29</f>
        <v>72069.684166849998</v>
      </c>
      <c r="J29" s="5">
        <f xml:space="preserve"> 0 + CAL!J29 + CAR!J29 + CENT!J29 + FLA!J29 + MIDA!J29 + MIDW!J29 + NE!J29 + NY!J29 + NW!J29 + SE!J29 + SW!J29 + TEN!J29 + TEX!J29</f>
        <v>78396.17332917999</v>
      </c>
      <c r="K29" s="5">
        <f xml:space="preserve"> 0 + CAL!K29 + CAR!K29 + CENT!K29 + FLA!K29 + MIDA!K29 + MIDW!K29 + NE!K29 + NY!K29 + NW!K29 + SE!K29 + SW!K29 + TEN!K29 + TEX!K29</f>
        <v>84652.963611960004</v>
      </c>
      <c r="L29" s="5">
        <f xml:space="preserve"> 0 + CAL!L29 + CAR!L29 + CENT!L29 + FLA!L29 + MIDA!L29 + MIDW!L29 + NE!L29 + NY!L29 + NW!L29 + SE!L29 + SW!L29 + TEN!L29 + TEX!L29</f>
        <v>91023.212468350001</v>
      </c>
      <c r="M29" s="5">
        <f xml:space="preserve"> 0 + CAL!M29 + CAR!M29 + CENT!M29 + FLA!M29 + MIDA!M29 + MIDW!M29 + NE!M29 + NY!M29 + NW!M29 + SE!M29 + SW!M29 + TEN!M29 + TEX!M29</f>
        <v>97507.068891870018</v>
      </c>
      <c r="N29" s="5">
        <f xml:space="preserve"> 0 + CAL!N29 + CAR!N29 + CENT!N29 + FLA!N29 + MIDA!N29 + MIDW!N29 + NE!N29 + NY!N29 + NW!N29 + SE!N29 + SW!N29 + TEN!N29 + TEX!N29</f>
        <v>104111.40768797002</v>
      </c>
      <c r="O29" s="5">
        <f xml:space="preserve"> 0 + CAL!O29 + CAR!O29 + CENT!O29 + FLA!O29 + MIDA!O29 + MIDW!O29 + NE!O29 + NY!O29 + NW!O29 + SE!O29 + SW!O29 + TEN!O29 + TEX!O29</f>
        <v>111192.27852830998</v>
      </c>
      <c r="P29" s="5">
        <f xml:space="preserve"> 0 + CAL!P29 + CAR!P29 + CENT!P29 + FLA!P29 + MIDA!P29 + MIDW!P29 + NE!P29 + NY!P29 + NW!P29 + SE!P29 + SW!P29 + TEN!P29 + TEX!P29</f>
        <v>117205.60262779999</v>
      </c>
      <c r="Q29" s="5">
        <f xml:space="preserve"> 0 + CAL!Q29 + CAR!Q29 + CENT!Q29 + FLA!Q29 + MIDA!Q29 + MIDW!Q29 + NE!Q29 + NY!Q29 + NW!Q29 + SE!Q29 + SW!Q29 + TEN!Q29 + TEX!Q29</f>
        <v>122996.15646883001</v>
      </c>
      <c r="R29" s="5">
        <f xml:space="preserve"> 0 + CAL!R29 + CAR!R29 + CENT!R29 + FLA!R29 + MIDA!R29 + MIDW!R29 + NE!R29 + NY!R29 + NW!R29 + SE!R29 + SW!R29 + TEN!R29 + TEX!R29</f>
        <v>129613.16924738002</v>
      </c>
      <c r="S29" s="5">
        <f xml:space="preserve"> 0 + CAL!S29 + CAR!S29 + CENT!S29 + FLA!S29 + MIDA!S29 + MIDW!S29 + NE!S29 + NY!S29 + NW!S29 + SE!S29 + SW!S29 + TEN!S29 + TEX!S29</f>
        <v>136512.45994113002</v>
      </c>
      <c r="T29" s="5">
        <f xml:space="preserve"> 0 + CAL!T29 + CAR!T29 + CENT!T29 + FLA!T29 + MIDA!T29 + MIDW!T29 + NE!T29 + NY!T29 + NW!T29 + SE!T29 + SW!T29 + TEN!T29 + TEX!T29</f>
        <v>142903.28101524001</v>
      </c>
      <c r="U29" s="5">
        <f xml:space="preserve"> 0 + CAL!U29 + CAR!U29 + CENT!U29 + FLA!U29 + MIDA!U29 + MIDW!U29 + NE!U29 + NY!U29 + NW!U29 + SE!U29 + SW!U29 + TEN!U29 + TEX!U29</f>
        <v>150039.25510882001</v>
      </c>
      <c r="V29" s="5">
        <f xml:space="preserve"> 0 + CAL!V29 + CAR!V29 + CENT!V29 + FLA!V29 + MIDA!V29 + MIDW!V29 + NE!V29 + NY!V29 + NW!V29 + SE!V29 + SW!V29 + TEN!V29 + TEX!V29</f>
        <v>157630.43333635002</v>
      </c>
      <c r="W29" s="5">
        <f xml:space="preserve"> 0 + CAL!W29 + CAR!W29 + CENT!W29 + FLA!W29 + MIDA!W29 + MIDW!W29 + NE!W29 + NY!W29 + NW!W29 + SE!W29 + SW!W29 + TEN!W29 + TEX!W29</f>
        <v>165126.45242409001</v>
      </c>
      <c r="X29" s="5">
        <f xml:space="preserve"> 0 + CAL!X29 + CAR!X29 + CENT!X29 + FLA!X29 + MIDA!X29 + MIDW!X29 + NE!X29 + NY!X29 + NW!X29 + SE!X29 + SW!X29 + TEN!X29 + TEX!X29</f>
        <v>172734.55047901999</v>
      </c>
      <c r="Y29" s="5">
        <f xml:space="preserve"> 0 + CAL!Y29 + CAR!Y29 + CENT!Y29 + FLA!Y29 + MIDA!Y29 + MIDW!Y29 + NE!Y29 + NY!Y29 + NW!Y29 + SE!Y29 + SW!Y29 + TEN!Y29 + TEX!Y29</f>
        <v>180374.77010455</v>
      </c>
      <c r="Z29" s="5">
        <f xml:space="preserve"> 0 + CAL!Z29 + CAR!Z29 + CENT!Z29 + FLA!Z29 + MIDA!Z29 + MIDW!Z29 + NE!Z29 + NY!Z29 + NW!Z29 + SE!Z29 + SW!Z29 + TEN!Z29 + TEX!Z29</f>
        <v>188118.91650610996</v>
      </c>
      <c r="AA29" s="5">
        <f xml:space="preserve"> 0 + CAL!AA29 + CAR!AA29 + CENT!AA29 + FLA!AA29 + MIDA!AA29 + MIDW!AA29 + NE!AA29 + NY!AA29 + NW!AA29 + SE!AA29 + SW!AA29 + TEN!AA29 + TEX!AA29</f>
        <v>195743.14275088999</v>
      </c>
      <c r="AB29" s="5">
        <f xml:space="preserve"> 0 + CAL!AB29 + CAR!AB29 + CENT!AB29 + FLA!AB29 + MIDA!AB29 + MIDW!AB29 + NE!AB29 + NY!AB29 + NW!AB29 + SE!AB29 + SW!AB29 + TEN!AB29 + TEX!AB29</f>
        <v>203132.71692198998</v>
      </c>
      <c r="AC29" s="5">
        <f xml:space="preserve"> 0 + CAL!AC29 + CAR!AC29 + CENT!AC29 + FLA!AC29 + MIDA!AC29 + MIDW!AC29 + NE!AC29 + NY!AC29 + NW!AC29 + SE!AC29 + SW!AC29 + TEN!AC29 + TEX!AC29</f>
        <v>210900.20449813997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tr">
        <f>CAL!A30</f>
        <v>Wind_CO2_Cost</v>
      </c>
      <c r="B30" s="5">
        <f xml:space="preserve"> 0 + CAL!B30 + CAR!B30 + CENT!B30 + FLA!B30 + MIDA!B30 + MIDW!B30 + NE!B30 + NY!B30 + NW!B30 + SE!B30 + SW!B30 + TEN!B30 + TEX!B30</f>
        <v>0</v>
      </c>
      <c r="C30" s="5">
        <f xml:space="preserve"> 0 + CAL!C30 + CAR!C30 + CENT!C30 + FLA!C30 + MIDA!C30 + MIDW!C30 + NE!C30 + NY!C30 + NW!C30 + SE!C30 + SW!C30 + TEN!C30 + TEX!C30</f>
        <v>617.15163451000001</v>
      </c>
      <c r="D30" s="5">
        <f xml:space="preserve"> 0 + CAL!D30 + CAR!D30 + CENT!D30 + FLA!D30 + MIDA!D30 + MIDW!D30 + NE!D30 + NY!D30 + NW!D30 + SE!D30 + SW!D30 + TEN!D30 + TEX!D30</f>
        <v>690.16163334000021</v>
      </c>
      <c r="E30" s="5">
        <f xml:space="preserve"> 0 + CAL!E30 + CAR!E30 + CENT!E30 + FLA!E30 + MIDA!E30 + MIDW!E30 + NE!E30 + NY!E30 + NW!E30 + SE!E30 + SW!E30 + TEN!E30 + TEX!E30</f>
        <v>769.07071995000001</v>
      </c>
      <c r="F30" s="5">
        <f xml:space="preserve"> 0 + CAL!F30 + CAR!F30 + CENT!F30 + FLA!F30 + MIDA!F30 + MIDW!F30 + NE!F30 + NY!F30 + NW!F30 + SE!F30 + SW!F30 + TEN!F30 + TEX!F30</f>
        <v>853.60316639999996</v>
      </c>
      <c r="G30" s="5">
        <f xml:space="preserve"> 0 + CAL!G30 + CAR!G30 + CENT!G30 + FLA!G30 + MIDA!G30 + MIDW!G30 + NE!G30 + NY!G30 + NW!G30 + SE!G30 + SW!G30 + TEN!G30 + TEX!G30</f>
        <v>943.47480748999999</v>
      </c>
      <c r="H30" s="5">
        <f xml:space="preserve"> 0 + CAL!H30 + CAR!H30 + CENT!H30 + FLA!H30 + MIDA!H30 + MIDW!H30 + NE!H30 + NY!H30 + NW!H30 + SE!H30 + SW!H30 + TEN!H30 + TEX!H30</f>
        <v>1036.7042071799999</v>
      </c>
      <c r="I30" s="5">
        <f xml:space="preserve"> 0 + CAL!I30 + CAR!I30 + CENT!I30 + FLA!I30 + MIDA!I30 + MIDW!I30 + NE!I30 + NY!I30 + NW!I30 + SE!I30 + SW!I30 + TEN!I30 + TEX!I30</f>
        <v>1132.47557671</v>
      </c>
      <c r="J30" s="5">
        <f xml:space="preserve"> 0 + CAL!J30 + CAR!J30 + CENT!J30 + FLA!J30 + MIDA!J30 + MIDW!J30 + NE!J30 + NY!J30 + NW!J30 + SE!J30 + SW!J30 + TEN!J30 + TEX!J30</f>
        <v>1228.8535211399999</v>
      </c>
      <c r="K30" s="5">
        <f xml:space="preserve"> 0 + CAL!K30 + CAR!K30 + CENT!K30 + FLA!K30 + MIDA!K30 + MIDW!K30 + NE!K30 + NY!K30 + NW!K30 + SE!K30 + SW!K30 + TEN!K30 + TEX!K30</f>
        <v>1324.8365850099999</v>
      </c>
      <c r="L30" s="5">
        <f xml:space="preserve"> 0 + CAL!L30 + CAR!L30 + CENT!L30 + FLA!L30 + MIDA!L30 + MIDW!L30 + NE!L30 + NY!L30 + NW!L30 + SE!L30 + SW!L30 + TEN!L30 + TEX!L30</f>
        <v>1422.4737421</v>
      </c>
      <c r="M30" s="5">
        <f xml:space="preserve"> 0 + CAL!M30 + CAR!M30 + CENT!M30 + FLA!M30 + MIDA!M30 + MIDW!M30 + NE!M30 + NY!M30 + NW!M30 + SE!M30 + SW!M30 + TEN!M30 + TEX!M30</f>
        <v>1521.7669467999999</v>
      </c>
      <c r="N30" s="5">
        <f xml:space="preserve"> 0 + CAL!N30 + CAR!N30 + CENT!N30 + FLA!N30 + MIDA!N30 + MIDW!N30 + NE!N30 + NY!N30 + NW!N30 + SE!N30 + SW!N30 + TEN!N30 + TEX!N30</f>
        <v>1622.7899993599999</v>
      </c>
      <c r="O30" s="5">
        <f xml:space="preserve"> 0 + CAL!O30 + CAR!O30 + CENT!O30 + FLA!O30 + MIDA!O30 + MIDW!O30 + NE!O30 + NY!O30 + NW!O30 + SE!O30 + SW!O30 + TEN!O30 + TEX!O30</f>
        <v>1729.74867892</v>
      </c>
      <c r="P30" s="5">
        <f xml:space="preserve"> 0 + CAL!P30 + CAR!P30 + CENT!P30 + FLA!P30 + MIDA!P30 + MIDW!P30 + NE!P30 + NY!P30 + NW!P30 + SE!P30 + SW!P30 + TEN!P30 + TEX!P30</f>
        <v>1819.88748106</v>
      </c>
      <c r="Q30" s="5">
        <f xml:space="preserve"> 0 + CAL!Q30 + CAR!Q30 + CENT!Q30 + FLA!Q30 + MIDA!Q30 + MIDW!Q30 + NE!Q30 + NY!Q30 + NW!Q30 + SE!Q30 + SW!Q30 + TEN!Q30 + TEX!Q30</f>
        <v>1907.1780849899997</v>
      </c>
      <c r="R30" s="5">
        <f xml:space="preserve"> 0 + CAL!R30 + CAR!R30 + CENT!R30 + FLA!R30 + MIDA!R30 + MIDW!R30 + NE!R30 + NY!R30 + NW!R30 + SE!R30 + SW!R30 + TEN!R30 + TEX!R30</f>
        <v>2008.0038600799999</v>
      </c>
      <c r="S30" s="5">
        <f xml:space="preserve"> 0 + CAL!S30 + CAR!S30 + CENT!S30 + FLA!S30 + MIDA!S30 + MIDW!S30 + NE!S30 + NY!S30 + NW!S30 + SE!S30 + SW!S30 + TEN!S30 + TEX!S30</f>
        <v>2113.6698855099999</v>
      </c>
      <c r="T30" s="5">
        <f xml:space="preserve"> 0 + CAL!T30 + CAR!T30 + CENT!T30 + FLA!T30 + MIDA!T30 + MIDW!T30 + NE!T30 + NY!T30 + NW!T30 + SE!T30 + SW!T30 + TEN!T30 + TEX!T30</f>
        <v>2212.4604021399996</v>
      </c>
      <c r="U30" s="5">
        <f xml:space="preserve"> 0 + CAL!U30 + CAR!U30 + CENT!U30 + FLA!U30 + MIDA!U30 + MIDW!U30 + NE!U30 + NY!U30 + NW!U30 + SE!U30 + SW!U30 + TEN!U30 + TEX!U30</f>
        <v>2321.8840427200003</v>
      </c>
      <c r="V30" s="5">
        <f xml:space="preserve"> 0 + CAL!V30 + CAR!V30 + CENT!V30 + FLA!V30 + MIDA!V30 + MIDW!V30 + NE!V30 + NY!V30 + NW!V30 + SE!V30 + SW!V30 + TEN!V30 + TEX!V30</f>
        <v>2437.0306793099999</v>
      </c>
      <c r="W30" s="5">
        <f xml:space="preserve"> 0 + CAL!W30 + CAR!W30 + CENT!W30 + FLA!W30 + MIDA!W30 + MIDW!W30 + NE!W30 + NY!W30 + NW!W30 + SE!W30 + SW!W30 + TEN!W30 + TEX!W30</f>
        <v>2551.2238159899998</v>
      </c>
      <c r="X30" s="5">
        <f xml:space="preserve"> 0 + CAL!X30 + CAR!X30 + CENT!X30 + FLA!X30 + MIDA!X30 + MIDW!X30 + NE!X30 + NY!X30 + NW!X30 + SE!X30 + SW!X30 + TEN!X30 + TEX!X30</f>
        <v>2666.99111447</v>
      </c>
      <c r="Y30" s="5">
        <f xml:space="preserve"> 0 + CAL!Y30 + CAR!Y30 + CENT!Y30 + FLA!Y30 + MIDA!Y30 + MIDW!Y30 + NE!Y30 + NY!Y30 + NW!Y30 + SE!Y30 + SW!Y30 + TEN!Y30 + TEX!Y30</f>
        <v>2783.2946774400002</v>
      </c>
      <c r="Z30" s="5">
        <f xml:space="preserve"> 0 + CAL!Z30 + CAR!Z30 + CENT!Z30 + FLA!Z30 + MIDA!Z30 + MIDW!Z30 + NE!Z30 + NY!Z30 + NW!Z30 + SE!Z30 + SW!Z30 + TEN!Z30 + TEX!Z30</f>
        <v>2901.1173205500004</v>
      </c>
      <c r="AA30" s="5">
        <f xml:space="preserve"> 0 + CAL!AA30 + CAR!AA30 + CENT!AA30 + FLA!AA30 + MIDA!AA30 + MIDW!AA30 + NE!AA30 + NY!AA30 + NW!AA30 + SE!AA30 + SW!AA30 + TEN!AA30 + TEX!AA30</f>
        <v>3017.8144672800004</v>
      </c>
      <c r="AB30" s="5">
        <f xml:space="preserve"> 0 + CAL!AB30 + CAR!AB30 + CENT!AB30 + FLA!AB30 + MIDA!AB30 + MIDW!AB30 + NE!AB30 + NY!AB30 + NW!AB30 + SE!AB30 + SW!AB30 + TEN!AB30 + TEX!AB30</f>
        <v>3131.61339881</v>
      </c>
      <c r="AC30" s="5">
        <f xml:space="preserve"> 0 + CAL!AC30 + CAR!AC30 + CENT!AC30 + FLA!AC30 + MIDA!AC30 + MIDW!AC30 + NE!AC30 + NY!AC30 + NW!AC30 + SE!AC30 + SW!AC30 + TEN!AC30 + TEX!AC30</f>
        <v>3250.6484403699997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tr">
        <f>CAL!A31</f>
        <v>Wind_CO2_MTon</v>
      </c>
      <c r="B31" s="5">
        <f xml:space="preserve"> 0 + CAL!B31 + CAR!B31 + CENT!B31 + FLA!B31 + MIDA!B31 + MIDW!B31 + NE!B31 + NY!B31 + NW!B31 + SE!B31 + SW!B31 + TEN!B31 + TEX!B31</f>
        <v>1.5709276299999999</v>
      </c>
      <c r="C31" s="5">
        <f xml:space="preserve"> 0 + CAL!C31 + CAR!C31 + CENT!C31 + FLA!C31 + MIDA!C31 + MIDW!C31 + NE!C31 + NY!C31 + NW!C31 + SE!C31 + SW!C31 + TEN!C31 + TEX!C31</f>
        <v>1.7632903899999997</v>
      </c>
      <c r="D31" s="5">
        <f xml:space="preserve"> 0 + CAL!D31 + CAR!D31 + CENT!D31 + FLA!D31 + MIDA!D31 + MIDW!D31 + NE!D31 + NY!D31 + NW!D31 + SE!D31 + SW!D31 + TEN!D31 + TEX!D31</f>
        <v>1.9718903800000001</v>
      </c>
      <c r="E31" s="5">
        <f xml:space="preserve"> 0 + CAL!E31 + CAR!E31 + CENT!E31 + FLA!E31 + MIDA!E31 + MIDW!E31 + NE!E31 + NY!E31 + NW!E31 + SE!E31 + SW!E31 + TEN!E31 + TEX!E31</f>
        <v>2.1973449299999999</v>
      </c>
      <c r="F31" s="5">
        <f xml:space="preserve"> 0 + CAL!F31 + CAR!F31 + CENT!F31 + FLA!F31 + MIDA!F31 + MIDW!F31 + NE!F31 + NY!F31 + NW!F31 + SE!F31 + SW!F31 + TEN!F31 + TEX!F31</f>
        <v>2.4388661899999997</v>
      </c>
      <c r="G31" s="5">
        <f xml:space="preserve"> 0 + CAL!G31 + CAR!G31 + CENT!G31 + FLA!G31 + MIDA!G31 + MIDW!G31 + NE!G31 + NY!G31 + NW!G31 + SE!G31 + SW!G31 + TEN!G31 + TEX!G31</f>
        <v>2.6956422900000003</v>
      </c>
      <c r="H31" s="5">
        <f xml:space="preserve"> 0 + CAL!H31 + CAR!H31 + CENT!H31 + FLA!H31 + MIDA!H31 + MIDW!H31 + NE!H31 + NY!H31 + NW!H31 + SE!H31 + SW!H31 + TEN!H31 + TEX!H31</f>
        <v>2.9620120299999999</v>
      </c>
      <c r="I31" s="5">
        <f xml:space="preserve"> 0 + CAL!I31 + CAR!I31 + CENT!I31 + FLA!I31 + MIDA!I31 + MIDW!I31 + NE!I31 + NY!I31 + NW!I31 + SE!I31 + SW!I31 + TEN!I31 + TEX!I31</f>
        <v>3.2356445100000006</v>
      </c>
      <c r="J31" s="5">
        <f xml:space="preserve"> 0 + CAL!J31 + CAR!J31 + CENT!J31 + FLA!J31 + MIDA!J31 + MIDW!J31 + NE!J31 + NY!J31 + NW!J31 + SE!J31 + SW!J31 + TEN!J31 + TEX!J31</f>
        <v>3.5110100500000003</v>
      </c>
      <c r="K31" s="5">
        <f xml:space="preserve"> 0 + CAL!K31 + CAR!K31 + CENT!K31 + FLA!K31 + MIDA!K31 + MIDW!K31 + NE!K31 + NY!K31 + NW!K31 + SE!K31 + SW!K31 + TEN!K31 + TEX!K31</f>
        <v>3.7852473799999999</v>
      </c>
      <c r="L31" s="5">
        <f xml:space="preserve"> 0 + CAL!L31 + CAR!L31 + CENT!L31 + FLA!L31 + MIDA!L31 + MIDW!L31 + NE!L31 + NY!L31 + NW!L31 + SE!L31 + SW!L31 + TEN!L31 + TEX!L31</f>
        <v>4.0642106900000003</v>
      </c>
      <c r="M31" s="5">
        <f xml:space="preserve"> 0 + CAL!M31 + CAR!M31 + CENT!M31 + FLA!M31 + MIDA!M31 + MIDW!M31 + NE!M31 + NY!M31 + NW!M31 + SE!M31 + SW!M31 + TEN!M31 + TEX!M31</f>
        <v>4.3479055599999992</v>
      </c>
      <c r="N31" s="5">
        <f xml:space="preserve"> 0 + CAL!N31 + CAR!N31 + CENT!N31 + FLA!N31 + MIDA!N31 + MIDW!N31 + NE!N31 + NY!N31 + NW!N31 + SE!N31 + SW!N31 + TEN!N31 + TEX!N31</f>
        <v>4.6365428600000005</v>
      </c>
      <c r="O31" s="5">
        <f xml:space="preserve"> 0 + CAL!O31 + CAR!O31 + CENT!O31 + FLA!O31 + MIDA!O31 + MIDW!O31 + NE!O31 + NY!O31 + NW!O31 + SE!O31 + SW!O31 + TEN!O31 + TEX!O31</f>
        <v>4.9421390799999996</v>
      </c>
      <c r="P31" s="5">
        <f xml:space="preserve"> 0 + CAL!P31 + CAR!P31 + CENT!P31 + FLA!P31 + MIDA!P31 + MIDW!P31 + NE!P31 + NY!P31 + NW!P31 + SE!P31 + SW!P31 + TEN!P31 + TEX!P31</f>
        <v>5.1996785200000009</v>
      </c>
      <c r="Q31" s="5">
        <f xml:space="preserve"> 0 + CAL!Q31 + CAR!Q31 + CENT!Q31 + FLA!Q31 + MIDA!Q31 + MIDW!Q31 + NE!Q31 + NY!Q31 + NW!Q31 + SE!Q31 + SW!Q31 + TEN!Q31 + TEX!Q31</f>
        <v>5.4490802500000006</v>
      </c>
      <c r="R31" s="5">
        <f xml:space="preserve"> 0 + CAL!R31 + CAR!R31 + CENT!R31 + FLA!R31 + MIDA!R31 + MIDW!R31 + NE!R31 + NY!R31 + NW!R31 + SE!R31 + SW!R31 + TEN!R31 + TEX!R31</f>
        <v>5.7371538900000001</v>
      </c>
      <c r="S31" s="5">
        <f xml:space="preserve"> 0 + CAL!S31 + CAR!S31 + CENT!S31 + FLA!S31 + MIDA!S31 + MIDW!S31 + NE!S31 + NY!S31 + NW!S31 + SE!S31 + SW!S31 + TEN!S31 + TEX!S31</f>
        <v>6.0390568299999998</v>
      </c>
      <c r="T31" s="5">
        <f xml:space="preserve"> 0 + CAL!T31 + CAR!T31 + CENT!T31 + FLA!T31 + MIDA!T31 + MIDW!T31 + NE!T31 + NY!T31 + NW!T31 + SE!T31 + SW!T31 + TEN!T31 + TEX!T31</f>
        <v>6.3213154199999995</v>
      </c>
      <c r="U31" s="5">
        <f xml:space="preserve"> 0 + CAL!U31 + CAR!U31 + CENT!U31 + FLA!U31 + MIDA!U31 + MIDW!U31 + NE!U31 + NY!U31 + NW!U31 + SE!U31 + SW!U31 + TEN!U31 + TEX!U31</f>
        <v>6.6339544100000012</v>
      </c>
      <c r="V31" s="5">
        <f xml:space="preserve"> 0 + CAL!V31 + CAR!V31 + CENT!V31 + FLA!V31 + MIDA!V31 + MIDW!V31 + NE!V31 + NY!V31 + NW!V31 + SE!V31 + SW!V31 + TEN!V31 + TEX!V31</f>
        <v>6.9629447899999999</v>
      </c>
      <c r="W31" s="5">
        <f xml:space="preserve"> 0 + CAL!W31 + CAR!W31 + CENT!W31 + FLA!W31 + MIDA!W31 + MIDW!W31 + NE!W31 + NY!W31 + NW!W31 + SE!W31 + SW!W31 + TEN!W31 + TEX!W31</f>
        <v>7.2892108999999996</v>
      </c>
      <c r="X31" s="5">
        <f xml:space="preserve"> 0 + CAL!X31 + CAR!X31 + CENT!X31 + FLA!X31 + MIDA!X31 + MIDW!X31 + NE!X31 + NY!X31 + NW!X31 + SE!X31 + SW!X31 + TEN!X31 + TEX!X31</f>
        <v>7.6199745999999999</v>
      </c>
      <c r="Y31" s="5">
        <f xml:space="preserve"> 0 + CAL!Y31 + CAR!Y31 + CENT!Y31 + FLA!Y31 + MIDA!Y31 + MIDW!Y31 + NE!Y31 + NY!Y31 + NW!Y31 + SE!Y31 + SW!Y31 + TEN!Y31 + TEX!Y31</f>
        <v>7.9522705</v>
      </c>
      <c r="Z31" s="5">
        <f xml:space="preserve"> 0 + CAL!Z31 + CAR!Z31 + CENT!Z31 + FLA!Z31 + MIDA!Z31 + MIDW!Z31 + NE!Z31 + NY!Z31 + NW!Z31 + SE!Z31 + SW!Z31 + TEN!Z31 + TEX!Z31</f>
        <v>8.288906609999998</v>
      </c>
      <c r="AA31" s="5">
        <f xml:space="preserve"> 0 + CAL!AA31 + CAR!AA31 + CENT!AA31 + FLA!AA31 + MIDA!AA31 + MIDW!AA31 + NE!AA31 + NY!AA31 + NW!AA31 + SE!AA31 + SW!AA31 + TEN!AA31 + TEX!AA31</f>
        <v>8.6223270400000001</v>
      </c>
      <c r="AB31" s="5">
        <f xml:space="preserve"> 0 + CAL!AB31 + CAR!AB31 + CENT!AB31 + FLA!AB31 + MIDA!AB31 + MIDW!AB31 + NE!AB31 + NY!AB31 + NW!AB31 + SE!AB31 + SW!AB31 + TEN!AB31 + TEX!AB31</f>
        <v>8.9474668499999996</v>
      </c>
      <c r="AC31" s="5">
        <f xml:space="preserve"> 0 + CAL!AC31 + CAR!AC31 + CENT!AC31 + FLA!AC31 + MIDA!AC31 + MIDW!AC31 + NE!AC31 + NY!AC31 + NW!AC31 + SE!AC31 + SW!AC31 + TEN!AC31 + TEX!AC31</f>
        <v>9.2875669500000004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tr">
        <f>CAL!A32</f>
        <v>Wind_MW_Cost</v>
      </c>
      <c r="B32" s="5">
        <f xml:space="preserve"> 0 + CAL!B32 + CAR!B32 + CENT!B32 + FLA!B32 + MIDA!B32 + MIDW!B32 + NE!B32 + NY!B32 + NW!B32 + SE!B32 + SW!B32 + TEN!B32 + TEX!B32</f>
        <v>33477.860683450002</v>
      </c>
      <c r="C32" s="5">
        <f xml:space="preserve"> 0 + CAL!C32 + CAR!C32 + CENT!C32 + FLA!C32 + MIDA!C32 + MIDW!C32 + NE!C32 + NY!C32 + NW!C32 + SE!C32 + SW!C32 + TEN!C32 + TEX!C32</f>
        <v>37965.03267126</v>
      </c>
      <c r="D32" s="5">
        <f xml:space="preserve"> 0 + CAL!D32 + CAR!D32 + CENT!D32 + FLA!D32 + MIDA!D32 + MIDW!D32 + NE!D32 + NY!D32 + NW!D32 + SE!D32 + SW!D32 + TEN!D32 + TEX!D32</f>
        <v>42819.971105700002</v>
      </c>
      <c r="E32" s="5">
        <f xml:space="preserve"> 0 + CAL!E32 + CAR!E32 + CENT!E32 + FLA!E32 + MIDA!E32 + MIDW!E32 + NE!E32 + NY!E32 + NW!E32 + SE!E32 + SW!E32 + TEN!E32 + TEX!E32</f>
        <v>48056.573396979999</v>
      </c>
      <c r="F32" s="5">
        <f xml:space="preserve"> 0 + CAL!F32 + CAR!F32 + CENT!F32 + FLA!F32 + MIDA!F32 + MIDW!F32 + NE!F32 + NY!F32 + NW!F32 + SE!F32 + SW!F32 + TEN!F32 + TEX!F32</f>
        <v>53658.083970549997</v>
      </c>
      <c r="G32" s="5">
        <f xml:space="preserve"> 0 + CAL!G32 + CAR!G32 + CENT!G32 + FLA!G32 + MIDA!G32 + MIDW!G32 + NE!G32 + NY!G32 + NW!G32 + SE!G32 + SW!G32 + TEN!G32 + TEX!G32</f>
        <v>59594.916033989997</v>
      </c>
      <c r="H32" s="5">
        <f xml:space="preserve"> 0 + CAL!H32 + CAR!H32 + CENT!H32 + FLA!H32 + MIDA!H32 + MIDW!H32 + NE!H32 + NY!H32 + NW!H32 + SE!H32 + SW!H32 + TEN!H32 + TEX!H32</f>
        <v>65747.384779850006</v>
      </c>
      <c r="I32" s="5">
        <f xml:space="preserve"> 0 + CAL!I32 + CAR!I32 + CENT!I32 + FLA!I32 + MIDA!I32 + MIDW!I32 + NE!I32 + NY!I32 + NW!I32 + SE!I32 + SW!I32 + TEN!I32 + TEX!I32</f>
        <v>72069.684166849998</v>
      </c>
      <c r="J32" s="5">
        <f xml:space="preserve"> 0 + CAL!J32 + CAR!J32 + CENT!J32 + FLA!J32 + MIDA!J32 + MIDW!J32 + NE!J32 + NY!J32 + NW!J32 + SE!J32 + SW!J32 + TEN!J32 + TEX!J32</f>
        <v>78396.17332917999</v>
      </c>
      <c r="K32" s="5">
        <f xml:space="preserve"> 0 + CAL!K32 + CAR!K32 + CENT!K32 + FLA!K32 + MIDA!K32 + MIDW!K32 + NE!K32 + NY!K32 + NW!K32 + SE!K32 + SW!K32 + TEN!K32 + TEX!K32</f>
        <v>84652.963611960004</v>
      </c>
      <c r="L32" s="5">
        <f xml:space="preserve"> 0 + CAL!L32 + CAR!L32 + CENT!L32 + FLA!L32 + MIDA!L32 + MIDW!L32 + NE!L32 + NY!L32 + NW!L32 + SE!L32 + SW!L32 + TEN!L32 + TEX!L32</f>
        <v>91023.212468350001</v>
      </c>
      <c r="M32" s="5">
        <f xml:space="preserve"> 0 + CAL!M32 + CAR!M32 + CENT!M32 + FLA!M32 + MIDA!M32 + MIDW!M32 + NE!M32 + NY!M32 + NW!M32 + SE!M32 + SW!M32 + TEN!M32 + TEX!M32</f>
        <v>97507.068891870018</v>
      </c>
      <c r="N32" s="5">
        <f xml:space="preserve"> 0 + CAL!N32 + CAR!N32 + CENT!N32 + FLA!N32 + MIDA!N32 + MIDW!N32 + NE!N32 + NY!N32 + NW!N32 + SE!N32 + SW!N32 + TEN!N32 + TEX!N32</f>
        <v>104111.40768797002</v>
      </c>
      <c r="O32" s="5">
        <f xml:space="preserve"> 0 + CAL!O32 + CAR!O32 + CENT!O32 + FLA!O32 + MIDA!O32 + MIDW!O32 + NE!O32 + NY!O32 + NW!O32 + SE!O32 + SW!O32 + TEN!O32 + TEX!O32</f>
        <v>111192.27852830998</v>
      </c>
      <c r="P32" s="5">
        <f xml:space="preserve"> 0 + CAL!P32 + CAR!P32 + CENT!P32 + FLA!P32 + MIDA!P32 + MIDW!P32 + NE!P32 + NY!P32 + NW!P32 + SE!P32 + SW!P32 + TEN!P32 + TEX!P32</f>
        <v>117205.60262779999</v>
      </c>
      <c r="Q32" s="5">
        <f xml:space="preserve"> 0 + CAL!Q32 + CAR!Q32 + CENT!Q32 + FLA!Q32 + MIDA!Q32 + MIDW!Q32 + NE!Q32 + NY!Q32 + NW!Q32 + SE!Q32 + SW!Q32 + TEN!Q32 + TEX!Q32</f>
        <v>122996.15646883001</v>
      </c>
      <c r="R32" s="5">
        <f xml:space="preserve"> 0 + CAL!R32 + CAR!R32 + CENT!R32 + FLA!R32 + MIDA!R32 + MIDW!R32 + NE!R32 + NY!R32 + NW!R32 + SE!R32 + SW!R32 + TEN!R32 + TEX!R32</f>
        <v>129613.16924738002</v>
      </c>
      <c r="S32" s="5">
        <f xml:space="preserve"> 0 + CAL!S32 + CAR!S32 + CENT!S32 + FLA!S32 + MIDA!S32 + MIDW!S32 + NE!S32 + NY!S32 + NW!S32 + SE!S32 + SW!S32 + TEN!S32 + TEX!S32</f>
        <v>136512.45994113002</v>
      </c>
      <c r="T32" s="5">
        <f xml:space="preserve"> 0 + CAL!T32 + CAR!T32 + CENT!T32 + FLA!T32 + MIDA!T32 + MIDW!T32 + NE!T32 + NY!T32 + NW!T32 + SE!T32 + SW!T32 + TEN!T32 + TEX!T32</f>
        <v>142903.28101524001</v>
      </c>
      <c r="U32" s="5">
        <f xml:space="preserve"> 0 + CAL!U32 + CAR!U32 + CENT!U32 + FLA!U32 + MIDA!U32 + MIDW!U32 + NE!U32 + NY!U32 + NW!U32 + SE!U32 + SW!U32 + TEN!U32 + TEX!U32</f>
        <v>150039.25510882001</v>
      </c>
      <c r="V32" s="5">
        <f xml:space="preserve"> 0 + CAL!V32 + CAR!V32 + CENT!V32 + FLA!V32 + MIDA!V32 + MIDW!V32 + NE!V32 + NY!V32 + NW!V32 + SE!V32 + SW!V32 + TEN!V32 + TEX!V32</f>
        <v>157630.43333635002</v>
      </c>
      <c r="W32" s="5">
        <f xml:space="preserve"> 0 + CAL!W32 + CAR!W32 + CENT!W32 + FLA!W32 + MIDA!W32 + MIDW!W32 + NE!W32 + NY!W32 + NW!W32 + SE!W32 + SW!W32 + TEN!W32 + TEX!W32</f>
        <v>165126.45242409001</v>
      </c>
      <c r="X32" s="5">
        <f xml:space="preserve"> 0 + CAL!X32 + CAR!X32 + CENT!X32 + FLA!X32 + MIDA!X32 + MIDW!X32 + NE!X32 + NY!X32 + NW!X32 + SE!X32 + SW!X32 + TEN!X32 + TEX!X32</f>
        <v>172734.55047901999</v>
      </c>
      <c r="Y32" s="5">
        <f xml:space="preserve"> 0 + CAL!Y32 + CAR!Y32 + CENT!Y32 + FLA!Y32 + MIDA!Y32 + MIDW!Y32 + NE!Y32 + NY!Y32 + NW!Y32 + SE!Y32 + SW!Y32 + TEN!Y32 + TEX!Y32</f>
        <v>180374.77010455</v>
      </c>
      <c r="Z32" s="5">
        <f xml:space="preserve"> 0 + CAL!Z32 + CAR!Z32 + CENT!Z32 + FLA!Z32 + MIDA!Z32 + MIDW!Z32 + NE!Z32 + NY!Z32 + NW!Z32 + SE!Z32 + SW!Z32 + TEN!Z32 + TEX!Z32</f>
        <v>188118.91650610996</v>
      </c>
      <c r="AA32" s="5">
        <f xml:space="preserve"> 0 + CAL!AA32 + CAR!AA32 + CENT!AA32 + FLA!AA32 + MIDA!AA32 + MIDW!AA32 + NE!AA32 + NY!AA32 + NW!AA32 + SE!AA32 + SW!AA32 + TEN!AA32 + TEX!AA32</f>
        <v>195743.14275088999</v>
      </c>
      <c r="AB32" s="5">
        <f xml:space="preserve"> 0 + CAL!AB32 + CAR!AB32 + CENT!AB32 + FLA!AB32 + MIDA!AB32 + MIDW!AB32 + NE!AB32 + NY!AB32 + NW!AB32 + SE!AB32 + SW!AB32 + TEN!AB32 + TEX!AB32</f>
        <v>203132.71692198998</v>
      </c>
      <c r="AC32" s="5">
        <f xml:space="preserve"> 0 + CAL!AC32 + CAR!AC32 + CENT!AC32 + FLA!AC32 + MIDA!AC32 + MIDW!AC32 + NE!AC32 + NY!AC32 + NW!AC32 + SE!AC32 + SW!AC32 + TEN!AC32 + TEX!AC32</f>
        <v>210900.20449813997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tr">
        <f>CAL!A33</f>
        <v>Wind_MWh_Cost</v>
      </c>
      <c r="B33" s="5">
        <f xml:space="preserve"> 0 + CAL!B33 + CAR!B33 + CENT!B33 + FLA!B33 + MIDA!B33 + MIDW!B33 + NE!B33 + NY!B33 + NW!B33 + SE!B33 + SW!B33 + TEN!B33 + TEX!B33</f>
        <v>0</v>
      </c>
      <c r="C33" s="5">
        <f xml:space="preserve"> 0 + CAL!C33 + CAR!C33 + CENT!C33 + FLA!C33 + MIDA!C33 + MIDW!C33 + NE!C33 + NY!C33 + NW!C33 + SE!C33 + SW!C33 + TEN!C33 + TEX!C33</f>
        <v>0</v>
      </c>
      <c r="D33" s="5">
        <f xml:space="preserve"> 0 + CAL!D33 + CAR!D33 + CENT!D33 + FLA!D33 + MIDA!D33 + MIDW!D33 + NE!D33 + NY!D33 + NW!D33 + SE!D33 + SW!D33 + TEN!D33 + TEX!D33</f>
        <v>0</v>
      </c>
      <c r="E33" s="5">
        <f xml:space="preserve"> 0 + CAL!E33 + CAR!E33 + CENT!E33 + FLA!E33 + MIDA!E33 + MIDW!E33 + NE!E33 + NY!E33 + NW!E33 + SE!E33 + SW!E33 + TEN!E33 + TEX!E33</f>
        <v>0</v>
      </c>
      <c r="F33" s="5">
        <f xml:space="preserve"> 0 + CAL!F33 + CAR!F33 + CENT!F33 + FLA!F33 + MIDA!F33 + MIDW!F33 + NE!F33 + NY!F33 + NW!F33 + SE!F33 + SW!F33 + TEN!F33 + TEX!F33</f>
        <v>0</v>
      </c>
      <c r="G33" s="5">
        <f xml:space="preserve"> 0 + CAL!G33 + CAR!G33 + CENT!G33 + FLA!G33 + MIDA!G33 + MIDW!G33 + NE!G33 + NY!G33 + NW!G33 + SE!G33 + SW!G33 + TEN!G33 + TEX!G33</f>
        <v>0</v>
      </c>
      <c r="H33" s="5">
        <f xml:space="preserve"> 0 + CAL!H33 + CAR!H33 + CENT!H33 + FLA!H33 + MIDA!H33 + MIDW!H33 + NE!H33 + NY!H33 + NW!H33 + SE!H33 + SW!H33 + TEN!H33 + TEX!H33</f>
        <v>0</v>
      </c>
      <c r="I33" s="5">
        <f xml:space="preserve"> 0 + CAL!I33 + CAR!I33 + CENT!I33 + FLA!I33 + MIDA!I33 + MIDW!I33 + NE!I33 + NY!I33 + NW!I33 + SE!I33 + SW!I33 + TEN!I33 + TEX!I33</f>
        <v>0</v>
      </c>
      <c r="J33" s="5">
        <f xml:space="preserve"> 0 + CAL!J33 + CAR!J33 + CENT!J33 + FLA!J33 + MIDA!J33 + MIDW!J33 + NE!J33 + NY!J33 + NW!J33 + SE!J33 + SW!J33 + TEN!J33 + TEX!J33</f>
        <v>0</v>
      </c>
      <c r="K33" s="5">
        <f xml:space="preserve"> 0 + CAL!K33 + CAR!K33 + CENT!K33 + FLA!K33 + MIDA!K33 + MIDW!K33 + NE!K33 + NY!K33 + NW!K33 + SE!K33 + SW!K33 + TEN!K33 + TEX!K33</f>
        <v>0</v>
      </c>
      <c r="L33" s="5">
        <f xml:space="preserve"> 0 + CAL!L33 + CAR!L33 + CENT!L33 + FLA!L33 + MIDA!L33 + MIDW!L33 + NE!L33 + NY!L33 + NW!L33 + SE!L33 + SW!L33 + TEN!L33 + TEX!L33</f>
        <v>0</v>
      </c>
      <c r="M33" s="5">
        <f xml:space="preserve"> 0 + CAL!M33 + CAR!M33 + CENT!M33 + FLA!M33 + MIDA!M33 + MIDW!M33 + NE!M33 + NY!M33 + NW!M33 + SE!M33 + SW!M33 + TEN!M33 + TEX!M33</f>
        <v>0</v>
      </c>
      <c r="N33" s="5">
        <f xml:space="preserve"> 0 + CAL!N33 + CAR!N33 + CENT!N33 + FLA!N33 + MIDA!N33 + MIDW!N33 + NE!N33 + NY!N33 + NW!N33 + SE!N33 + SW!N33 + TEN!N33 + TEX!N33</f>
        <v>0</v>
      </c>
      <c r="O33" s="5">
        <f xml:space="preserve"> 0 + CAL!O33 + CAR!O33 + CENT!O33 + FLA!O33 + MIDA!O33 + MIDW!O33 + NE!O33 + NY!O33 + NW!O33 + SE!O33 + SW!O33 + TEN!O33 + TEX!O33</f>
        <v>0</v>
      </c>
      <c r="P33" s="5">
        <f xml:space="preserve"> 0 + CAL!P33 + CAR!P33 + CENT!P33 + FLA!P33 + MIDA!P33 + MIDW!P33 + NE!P33 + NY!P33 + NW!P33 + SE!P33 + SW!P33 + TEN!P33 + TEX!P33</f>
        <v>0</v>
      </c>
      <c r="Q33" s="5">
        <f xml:space="preserve"> 0 + CAL!Q33 + CAR!Q33 + CENT!Q33 + FLA!Q33 + MIDA!Q33 + MIDW!Q33 + NE!Q33 + NY!Q33 + NW!Q33 + SE!Q33 + SW!Q33 + TEN!Q33 + TEX!Q33</f>
        <v>0</v>
      </c>
      <c r="R33" s="5">
        <f xml:space="preserve"> 0 + CAL!R33 + CAR!R33 + CENT!R33 + FLA!R33 + MIDA!R33 + MIDW!R33 + NE!R33 + NY!R33 + NW!R33 + SE!R33 + SW!R33 + TEN!R33 + TEX!R33</f>
        <v>0</v>
      </c>
      <c r="S33" s="5">
        <f xml:space="preserve"> 0 + CAL!S33 + CAR!S33 + CENT!S33 + FLA!S33 + MIDA!S33 + MIDW!S33 + NE!S33 + NY!S33 + NW!S33 + SE!S33 + SW!S33 + TEN!S33 + TEX!S33</f>
        <v>0</v>
      </c>
      <c r="T33" s="5">
        <f xml:space="preserve"> 0 + CAL!T33 + CAR!T33 + CENT!T33 + FLA!T33 + MIDA!T33 + MIDW!T33 + NE!T33 + NY!T33 + NW!T33 + SE!T33 + SW!T33 + TEN!T33 + TEX!T33</f>
        <v>0</v>
      </c>
      <c r="U33" s="5">
        <f xml:space="preserve"> 0 + CAL!U33 + CAR!U33 + CENT!U33 + FLA!U33 + MIDA!U33 + MIDW!U33 + NE!U33 + NY!U33 + NW!U33 + SE!U33 + SW!U33 + TEN!U33 + TEX!U33</f>
        <v>0</v>
      </c>
      <c r="V33" s="5">
        <f xml:space="preserve"> 0 + CAL!V33 + CAR!V33 + CENT!V33 + FLA!V33 + MIDA!V33 + MIDW!V33 + NE!V33 + NY!V33 + NW!V33 + SE!V33 + SW!V33 + TEN!V33 + TEX!V33</f>
        <v>0</v>
      </c>
      <c r="W33" s="5">
        <f xml:space="preserve"> 0 + CAL!W33 + CAR!W33 + CENT!W33 + FLA!W33 + MIDA!W33 + MIDW!W33 + NE!W33 + NY!W33 + NW!W33 + SE!W33 + SW!W33 + TEN!W33 + TEX!W33</f>
        <v>0</v>
      </c>
      <c r="X33" s="5">
        <f xml:space="preserve"> 0 + CAL!X33 + CAR!X33 + CENT!X33 + FLA!X33 + MIDA!X33 + MIDW!X33 + NE!X33 + NY!X33 + NW!X33 + SE!X33 + SW!X33 + TEN!X33 + TEX!X33</f>
        <v>0</v>
      </c>
      <c r="Y33" s="5">
        <f xml:space="preserve"> 0 + CAL!Y33 + CAR!Y33 + CENT!Y33 + FLA!Y33 + MIDA!Y33 + MIDW!Y33 + NE!Y33 + NY!Y33 + NW!Y33 + SE!Y33 + SW!Y33 + TEN!Y33 + TEX!Y33</f>
        <v>0</v>
      </c>
      <c r="Z33" s="5">
        <f xml:space="preserve"> 0 + CAL!Z33 + CAR!Z33 + CENT!Z33 + FLA!Z33 + MIDA!Z33 + MIDW!Z33 + NE!Z33 + NY!Z33 + NW!Z33 + SE!Z33 + SW!Z33 + TEN!Z33 + TEX!Z33</f>
        <v>0</v>
      </c>
      <c r="AA33" s="5">
        <f xml:space="preserve"> 0 + CAL!AA33 + CAR!AA33 + CENT!AA33 + FLA!AA33 + MIDA!AA33 + MIDW!AA33 + NE!AA33 + NY!AA33 + NW!AA33 + SE!AA33 + SW!AA33 + TEN!AA33 + TEX!AA33</f>
        <v>0</v>
      </c>
      <c r="AB33" s="5">
        <f xml:space="preserve"> 0 + CAL!AB33 + CAR!AB33 + CENT!AB33 + FLA!AB33 + MIDA!AB33 + MIDW!AB33 + NE!AB33 + NY!AB33 + NW!AB33 + SE!AB33 + SW!AB33 + TEN!AB33 + TEX!AB33</f>
        <v>0</v>
      </c>
      <c r="AC33" s="5">
        <f xml:space="preserve"> 0 + CAL!AC33 + CAR!AC33 + CENT!AC33 + FLA!AC33 + MIDA!AC33 + MIDW!AC33 + NE!AC33 + NY!AC33 + NW!AC33 + SE!AC33 + SW!AC33 + TEN!AC33 + TEX!AC33</f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tr">
        <f>CAL!A34</f>
        <v>Wind_Start_Knob</v>
      </c>
      <c r="B34" s="5">
        <f xml:space="preserve"> 0 + CAL!B34 + CAR!B34 + CENT!B34 + FLA!B34 + MIDA!B34 + MIDW!B34 + NE!B34 + NY!B34 + NW!B34 + SE!B34 + SW!B34 + TEN!B34 + TEX!B34</f>
        <v>13</v>
      </c>
      <c r="C34" s="5">
        <f xml:space="preserve"> 0 + CAL!C34 + CAR!C34 + CENT!C34 + FLA!C34 + MIDA!C34 + MIDW!C34 + NE!C34 + NY!C34 + NW!C34 + SE!C34 + SW!C34 + TEN!C34 + TEX!C34</f>
        <v>13.519999999999996</v>
      </c>
      <c r="D34" s="5">
        <f xml:space="preserve"> 0 + CAL!D34 + CAR!D34 + CENT!D34 + FLA!D34 + MIDA!D34 + MIDW!D34 + NE!D34 + NY!D34 + NW!D34 + SE!D34 + SW!D34 + TEN!D34 + TEX!D34</f>
        <v>11.939343940000001</v>
      </c>
      <c r="E34" s="5">
        <f xml:space="preserve"> 0 + CAL!E34 + CAR!E34 + CENT!E34 + FLA!E34 + MIDA!E34 + MIDW!E34 + NE!E34 + NY!E34 + NW!E34 + SE!E34 + SW!E34 + TEN!E34 + TEX!E34</f>
        <v>11.808915699999998</v>
      </c>
      <c r="F34" s="5">
        <f xml:space="preserve"> 0 + CAL!F34 + CAR!F34 + CENT!F34 + FLA!F34 + MIDA!F34 + MIDW!F34 + NE!F34 + NY!F34 + NW!F34 + SE!F34 + SW!F34 + TEN!F34 + TEX!F34</f>
        <v>11.651390740000002</v>
      </c>
      <c r="G34" s="5">
        <f xml:space="preserve"> 0 + CAL!G34 + CAR!G34 + CENT!G34 + FLA!G34 + MIDA!G34 + MIDW!G34 + NE!G34 + NY!G34 + NW!G34 + SE!G34 + SW!G34 + TEN!G34 + TEX!G34</f>
        <v>10.52643252</v>
      </c>
      <c r="H34" s="5">
        <f xml:space="preserve"> 0 + CAL!H34 + CAR!H34 + CENT!H34 + FLA!H34 + MIDA!H34 + MIDW!H34 + NE!H34 + NY!H34 + NW!H34 + SE!H34 + SW!H34 + TEN!H34 + TEX!H34</f>
        <v>10.475918829999999</v>
      </c>
      <c r="I34" s="5">
        <f xml:space="preserve"> 0 + CAL!I34 + CAR!I34 + CENT!I34 + FLA!I34 + MIDA!I34 + MIDW!I34 + NE!I34 + NY!I34 + NW!I34 + SE!I34 + SW!I34 + TEN!I34 + TEX!I34</f>
        <v>10.395146819999999</v>
      </c>
      <c r="J34" s="5">
        <f xml:space="preserve"> 0 + CAL!J34 + CAR!J34 + CENT!J34 + FLA!J34 + MIDA!J34 + MIDW!J34 + NE!J34 + NY!J34 + NW!J34 + SE!J34 + SW!J34 + TEN!J34 + TEX!J34</f>
        <v>10.260755270000001</v>
      </c>
      <c r="K34" s="5">
        <f xml:space="preserve"> 0 + CAL!K34 + CAR!K34 + CENT!K34 + FLA!K34 + MIDA!K34 + MIDW!K34 + NE!K34 + NY!K34 + NW!K34 + SE!K34 + SW!K34 + TEN!K34 + TEX!K34</f>
        <v>10.141497340000001</v>
      </c>
      <c r="L34" s="5">
        <f xml:space="preserve"> 0 + CAL!L34 + CAR!L34 + CENT!L34 + FLA!L34 + MIDA!L34 + MIDW!L34 + NE!L34 + NY!L34 + NW!L34 + SE!L34 + SW!L34 + TEN!L34 + TEX!L34</f>
        <v>10.011742009999999</v>
      </c>
      <c r="M34" s="5">
        <f xml:space="preserve"> 0 + CAL!M34 + CAR!M34 + CENT!M34 + FLA!M34 + MIDA!M34 + MIDW!M34 + NE!M34 + NY!M34 + NW!M34 + SE!M34 + SW!M34 + TEN!M34 + TEX!M34</f>
        <v>9.9702086299999984</v>
      </c>
      <c r="N34" s="5">
        <f xml:space="preserve"> 0 + CAL!N34 + CAR!N34 + CENT!N34 + FLA!N34 + MIDA!N34 + MIDW!N34 + NE!N34 + NY!N34 + NW!N34 + SE!N34 + SW!N34 + TEN!N34 + TEX!N34</f>
        <v>9.9337859599999998</v>
      </c>
      <c r="O34" s="5">
        <f xml:space="preserve"> 0 + CAL!O34 + CAR!O34 + CENT!O34 + FLA!O34 + MIDA!O34 + MIDW!O34 + NE!O34 + NY!O34 + NW!O34 + SE!O34 + SW!O34 + TEN!O34 + TEX!O34</f>
        <v>9.9085321300000011</v>
      </c>
      <c r="P34" s="5">
        <f xml:space="preserve"> 0 + CAL!P34 + CAR!P34 + CENT!P34 + FLA!P34 + MIDA!P34 + MIDW!P34 + NE!P34 + NY!P34 + NW!P34 + SE!P34 + SW!P34 + TEN!P34 + TEX!P34</f>
        <v>10.029918510000002</v>
      </c>
      <c r="Q34" s="5">
        <f xml:space="preserve"> 0 + CAL!Q34 + CAR!Q34 + CENT!Q34 + FLA!Q34 + MIDA!Q34 + MIDW!Q34 + NE!Q34 + NY!Q34 + NW!Q34 + SE!Q34 + SW!Q34 + TEN!Q34 + TEX!Q34</f>
        <v>9.8986392000000016</v>
      </c>
      <c r="R34" s="5">
        <f xml:space="preserve"> 0 + CAL!R34 + CAR!R34 + CENT!R34 + FLA!R34 + MIDA!R34 + MIDW!R34 + NE!R34 + NY!R34 + NW!R34 + SE!R34 + SW!R34 + TEN!R34 + TEX!R34</f>
        <v>9.7967821100000005</v>
      </c>
      <c r="S34" s="5">
        <f xml:space="preserve"> 0 + CAL!S34 + CAR!S34 + CENT!S34 + FLA!S34 + MIDA!S34 + MIDW!S34 + NE!S34 + NY!S34 + NW!S34 + SE!S34 + SW!S34 + TEN!S34 + TEX!S34</f>
        <v>9.8520575599999969</v>
      </c>
      <c r="T34" s="5">
        <f xml:space="preserve"> 0 + CAL!T34 + CAR!T34 + CENT!T34 + FLA!T34 + MIDA!T34 + MIDW!T34 + NE!T34 + NY!T34 + NW!T34 + SE!T34 + SW!T34 + TEN!T34 + TEX!T34</f>
        <v>9.7827414800000003</v>
      </c>
      <c r="U34" s="5">
        <f xml:space="preserve"> 0 + CAL!U34 + CAR!U34 + CENT!U34 + FLA!U34 + MIDA!U34 + MIDW!U34 + NE!U34 + NY!U34 + NW!U34 + SE!U34 + SW!U34 + TEN!U34 + TEX!U34</f>
        <v>9.692536239999999</v>
      </c>
      <c r="V34" s="5">
        <f xml:space="preserve"> 0 + CAL!V34 + CAR!V34 + CENT!V34 + FLA!V34 + MIDA!V34 + MIDW!V34 + NE!V34 + NY!V34 + NW!V34 + SE!V34 + SW!V34 + TEN!V34 + TEX!V34</f>
        <v>9.7464128599999977</v>
      </c>
      <c r="W34" s="5">
        <f xml:space="preserve"> 0 + CAL!W34 + CAR!W34 + CENT!W34 + FLA!W34 + MIDA!W34 + MIDW!W34 + NE!W34 + NY!W34 + NW!W34 + SE!W34 + SW!W34 + TEN!W34 + TEX!W34</f>
        <v>9.8927584100000008</v>
      </c>
      <c r="X34" s="5">
        <f xml:space="preserve"> 0 + CAL!X34 + CAR!X34 + CENT!X34 + FLA!X34 + MIDA!X34 + MIDW!X34 + NE!X34 + NY!X34 + NW!X34 + SE!X34 + SW!X34 + TEN!X34 + TEX!X34</f>
        <v>9.8025994399999981</v>
      </c>
      <c r="Y34" s="5">
        <f xml:space="preserve"> 0 + CAL!Y34 + CAR!Y34 + CENT!Y34 + FLA!Y34 + MIDA!Y34 + MIDW!Y34 + NE!Y34 + NY!Y34 + NW!Y34 + SE!Y34 + SW!Y34 + TEN!Y34 + TEX!Y34</f>
        <v>9.7968260299999983</v>
      </c>
      <c r="Z34" s="5">
        <f xml:space="preserve"> 0 + CAL!Z34 + CAR!Z34 + CENT!Z34 + FLA!Z34 + MIDA!Z34 + MIDW!Z34 + NE!Z34 + NY!Z34 + NW!Z34 + SE!Z34 + SW!Z34 + TEN!Z34 + TEX!Z34</f>
        <v>9.7706069899999992</v>
      </c>
      <c r="AA34" s="5">
        <f xml:space="preserve"> 0 + CAL!AA34 + CAR!AA34 + CENT!AA34 + FLA!AA34 + MIDA!AA34 + MIDW!AA34 + NE!AA34 + NY!AA34 + NW!AA34 + SE!AA34 + SW!AA34 + TEN!AA34 + TEX!AA34</f>
        <v>9.76027807</v>
      </c>
      <c r="AB34" s="5">
        <f xml:space="preserve"> 0 + CAL!AB34 + CAR!AB34 + CENT!AB34 + FLA!AB34 + MIDA!AB34 + MIDW!AB34 + NE!AB34 + NY!AB34 + NW!AB34 + SE!AB34 + SW!AB34 + TEN!AB34 + TEX!AB34</f>
        <v>9.6741703300000008</v>
      </c>
      <c r="AC34" s="5">
        <f xml:space="preserve"> 0 + CAL!AC34 + CAR!AC34 + CENT!AC34 + FLA!AC34 + MIDA!AC34 + MIDW!AC34 + NE!AC34 + NY!AC34 + NW!AC34 + SE!AC34 + SW!AC34 + TEN!AC34 + TEX!AC34</f>
        <v>9.5924873099999992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tr">
        <f>CAL!A35</f>
        <v>Wind_Knob</v>
      </c>
      <c r="B35" s="5">
        <f xml:space="preserve"> 0 + CAL!B35 + CAR!B35 + CENT!B35 + FLA!B35 + MIDA!B35 + MIDW!B35 + NE!B35 + NY!B35 + NW!B35 + SE!B35 + SW!B35 + TEN!B35 + TEX!B35</f>
        <v>13</v>
      </c>
      <c r="C35" s="5">
        <f xml:space="preserve"> 0 + CAL!C35 + CAR!C35 + CENT!C35 + FLA!C35 + MIDA!C35 + MIDW!C35 + NE!C35 + NY!C35 + NW!C35 + SE!C35 + SW!C35 + TEN!C35 + TEX!C35</f>
        <v>12.291935369999999</v>
      </c>
      <c r="D35" s="5">
        <f xml:space="preserve"> 0 + CAL!D35 + CAR!D35 + CENT!D35 + FLA!D35 + MIDA!D35 + MIDW!D35 + NE!D35 + NY!D35 + NW!D35 + SE!D35 + SW!D35 + TEN!D35 + TEX!D35</f>
        <v>12.02660219</v>
      </c>
      <c r="E35" s="5">
        <f xml:space="preserve"> 0 + CAL!E35 + CAR!E35 + CENT!E35 + FLA!E35 + MIDA!E35 + MIDW!E35 + NE!E35 + NY!E35 + NW!E35 + SE!E35 + SW!E35 + TEN!E35 + TEX!E35</f>
        <v>11.81341883</v>
      </c>
      <c r="F35" s="5">
        <f xml:space="preserve"> 0 + CAL!F35 + CAR!F35 + CENT!F35 + FLA!F35 + MIDA!F35 + MIDW!F35 + NE!F35 + NY!F35 + NW!F35 + SE!F35 + SW!F35 + TEN!F35 + TEX!F35</f>
        <v>10.656131159999999</v>
      </c>
      <c r="G35" s="5">
        <f xml:space="preserve"> 0 + CAL!G35 + CAR!G35 + CENT!G35 + FLA!G35 + MIDA!G35 + MIDW!G35 + NE!G35 + NY!G35 + NW!G35 + SE!G35 + SW!G35 + TEN!G35 + TEX!G35</f>
        <v>10.5835189</v>
      </c>
      <c r="H35" s="5">
        <f xml:space="preserve"> 0 + CAL!H35 + CAR!H35 + CENT!H35 + FLA!H35 + MIDA!H35 + MIDW!H35 + NE!H35 + NY!H35 + NW!H35 + SE!H35 + SW!H35 + TEN!H35 + TEX!H35</f>
        <v>10.48454941</v>
      </c>
      <c r="I35" s="5">
        <f xml:space="preserve"> 0 + CAL!I35 + CAR!I35 + CENT!I35 + FLA!I35 + MIDA!I35 + MIDW!I35 + NE!I35 + NY!I35 + NW!I35 + SE!I35 + SW!I35 + TEN!I35 + TEX!I35</f>
        <v>10.333391129999999</v>
      </c>
      <c r="J35" s="5">
        <f xml:space="preserve"> 0 + CAL!J35 + CAR!J35 + CENT!J35 + FLA!J35 + MIDA!J35 + MIDW!J35 + NE!J35 + NY!J35 + NW!J35 + SE!J35 + SW!J35 + TEN!J35 + TEX!J35</f>
        <v>10.1946352</v>
      </c>
      <c r="K35" s="5">
        <f xml:space="preserve"> 0 + CAL!K35 + CAR!K35 + CENT!K35 + FLA!K35 + MIDA!K35 + MIDW!K35 + NE!K35 + NY!K35 + NW!K35 + SE!K35 + SW!K35 + TEN!K35 + TEX!K35</f>
        <v>10.059506879999999</v>
      </c>
      <c r="L35" s="5">
        <f xml:space="preserve"> 0 + CAL!L35 + CAR!L35 + CENT!L35 + FLA!L35 + MIDA!L35 + MIDW!L35 + NE!L35 + NY!L35 + NW!L35 + SE!L35 + SW!L35 + TEN!L35 + TEX!L35</f>
        <v>10.01179473</v>
      </c>
      <c r="M35" s="5">
        <f xml:space="preserve"> 0 + CAL!M35 + CAR!M35 + CENT!M35 + FLA!M35 + MIDA!M35 + MIDW!M35 + NE!M35 + NY!M35 + NW!M35 + SE!M35 + SW!M35 + TEN!M35 + TEX!M35</f>
        <v>9.969450440000001</v>
      </c>
      <c r="N35" s="5">
        <f xml:space="preserve"> 0 + CAL!N35 + CAR!N35 + CENT!N35 + FLA!N35 + MIDA!N35 + MIDW!N35 + NE!N35 + NY!N35 + NW!N35 + SE!N35 + SW!N35 + TEN!N35 + TEX!N35</f>
        <v>9.9401655200000008</v>
      </c>
      <c r="O35" s="5">
        <f xml:space="preserve"> 0 + CAL!O35 + CAR!O35 + CENT!O35 + FLA!O35 + MIDA!O35 + MIDW!O35 + NE!O35 + NY!O35 + NW!O35 + SE!O35 + SW!O35 + TEN!O35 + TEX!O35</f>
        <v>10.071883120000001</v>
      </c>
      <c r="P35" s="5">
        <f xml:space="preserve"> 0 + CAL!P35 + CAR!P35 + CENT!P35 + FLA!P35 + MIDA!P35 + MIDW!P35 + NE!P35 + NY!P35 + NW!P35 + SE!P35 + SW!P35 + TEN!P35 + TEX!P35</f>
        <v>9.9195734000000009</v>
      </c>
      <c r="Q35" s="5">
        <f xml:space="preserve"> 0 + CAL!Q35 + CAR!Q35 + CENT!Q35 + FLA!Q35 + MIDA!Q35 + MIDW!Q35 + NE!Q35 + NY!Q35 + NW!Q35 + SE!Q35 + SW!Q35 + TEN!Q35 + TEX!Q35</f>
        <v>9.8157013200000005</v>
      </c>
      <c r="R35" s="5">
        <f xml:space="preserve"> 0 + CAL!R35 + CAR!R35 + CENT!R35 + FLA!R35 + MIDA!R35 + MIDW!R35 + NE!R35 + NY!R35 + NW!R35 + SE!R35 + SW!R35 + TEN!R35 + TEX!R35</f>
        <v>9.8692962800000021</v>
      </c>
      <c r="S35" s="5">
        <f xml:space="preserve"> 0 + CAL!S35 + CAR!S35 + CENT!S35 + FLA!S35 + MIDA!S35 + MIDW!S35 + NE!S35 + NY!S35 + NW!S35 + SE!S35 + SW!S35 + TEN!S35 + TEX!S35</f>
        <v>9.7958454800000005</v>
      </c>
      <c r="T35" s="5">
        <f xml:space="preserve"> 0 + CAL!T35 + CAR!T35 + CENT!T35 + FLA!T35 + MIDA!T35 + MIDW!T35 + NE!T35 + NY!T35 + NW!T35 + SE!T35 + SW!T35 + TEN!T35 + TEX!T35</f>
        <v>9.7068777700000002</v>
      </c>
      <c r="U35" s="5">
        <f xml:space="preserve"> 0 + CAL!U35 + CAR!U35 + CENT!U35 + FLA!U35 + MIDA!U35 + MIDW!U35 + NE!U35 + NY!U35 + NW!U35 + SE!U35 + SW!U35 + TEN!U35 + TEX!U35</f>
        <v>9.7595595700000004</v>
      </c>
      <c r="V35" s="5">
        <f xml:space="preserve"> 0 + CAL!V35 + CAR!V35 + CENT!V35 + FLA!V35 + MIDA!V35 + MIDW!V35 + NE!V35 + NY!V35 + NW!V35 + SE!V35 + SW!V35 + TEN!V35 + TEX!V35</f>
        <v>9.9048995000000009</v>
      </c>
      <c r="W35" s="5">
        <f xml:space="preserve"> 0 + CAL!W35 + CAR!W35 + CENT!W35 + FLA!W35 + MIDA!W35 + MIDW!W35 + NE!W35 + NY!W35 + NW!W35 + SE!W35 + SW!W35 + TEN!W35 + TEX!W35</f>
        <v>9.8146189799999988</v>
      </c>
      <c r="X35" s="5">
        <f xml:space="preserve"> 0 + CAL!X35 + CAR!X35 + CENT!X35 + FLA!X35 + MIDA!X35 + MIDW!X35 + NE!X35 + NY!X35 + NW!X35 + SE!X35 + SW!X35 + TEN!X35 + TEX!X35</f>
        <v>9.808537089999998</v>
      </c>
      <c r="Y35" s="5">
        <f xml:space="preserve"> 0 + CAL!Y35 + CAR!Y35 + CENT!Y35 + FLA!Y35 + MIDA!Y35 + MIDW!Y35 + NE!Y35 + NY!Y35 + NW!Y35 + SE!Y35 + SW!Y35 + TEN!Y35 + TEX!Y35</f>
        <v>9.7810764499999987</v>
      </c>
      <c r="Z35" s="5">
        <f xml:space="preserve"> 0 + CAL!Z35 + CAR!Z35 + CENT!Z35 + FLA!Z35 + MIDA!Z35 + MIDW!Z35 + NE!Z35 + NY!Z35 + NW!Z35 + SE!Z35 + SW!Z35 + TEN!Z35 + TEX!Z35</f>
        <v>9.7690407999999991</v>
      </c>
      <c r="AA35" s="5">
        <f xml:space="preserve"> 0 + CAL!AA35 + CAR!AA35 + CENT!AA35 + FLA!AA35 + MIDA!AA35 + MIDW!AA35 + NE!AA35 + NY!AA35 + NW!AA35 + SE!AA35 + SW!AA35 + TEN!AA35 + TEX!AA35</f>
        <v>9.6804765599999989</v>
      </c>
      <c r="AB35" s="5">
        <f xml:space="preserve"> 0 + CAL!AB35 + CAR!AB35 + CENT!AB35 + FLA!AB35 + MIDA!AB35 + MIDW!AB35 + NE!AB35 + NY!AB35 + NW!AB35 + SE!AB35 + SW!AB35 + TEN!AB35 + TEX!AB35</f>
        <v>9.5981962599999999</v>
      </c>
      <c r="AC35" s="5">
        <f xml:space="preserve"> 0 + CAL!AC35 + CAR!AC35 + CENT!AC35 + FLA!AC35 + MIDA!AC35 + MIDW!AC35 + NE!AC35 + NY!AC35 + NW!AC35 + SE!AC35 + SW!AC35 + TEN!AC35 + TEX!AC35</f>
        <v>9.6384349399999998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tr">
        <f>CAL!A36</f>
        <v>Wind_Max_Knob</v>
      </c>
      <c r="B36" s="5">
        <f xml:space="preserve"> 0 + CAL!B36 + CAR!B36 + CENT!B36 + FLA!B36 + MIDA!B36 + MIDW!B36 + NE!B36 + NY!B36 + NW!B36 + SE!B36 + SW!B36 + TEN!B36 + TEX!B36</f>
        <v>13</v>
      </c>
      <c r="C36" s="5">
        <f xml:space="preserve"> 0 + CAL!C36 + CAR!C36 + CENT!C36 + FLA!C36 + MIDA!C36 + MIDW!C36 + NE!C36 + NY!C36 + NW!C36 + SE!C36 + SW!C36 + TEN!C36 + TEX!C36</f>
        <v>84.394784509999994</v>
      </c>
      <c r="D36" s="5">
        <f xml:space="preserve"> 0 + CAL!D36 + CAR!D36 + CENT!D36 + FLA!D36 + MIDA!D36 + MIDW!D36 + NE!D36 + NY!D36 + NW!D36 + SE!D36 + SW!D36 + TEN!D36 + TEX!D36</f>
        <v>88.242657159999993</v>
      </c>
      <c r="E36" s="5">
        <f xml:space="preserve"> 0 + CAL!E36 + CAR!E36 + CENT!E36 + FLA!E36 + MIDA!E36 + MIDW!E36 + NE!E36 + NY!E36 + NW!E36 + SE!E36 + SW!E36 + TEN!E36 + TEX!E36</f>
        <v>92.656378230000001</v>
      </c>
      <c r="F36" s="5">
        <f xml:space="preserve"> 0 + CAL!F36 + CAR!F36 + CENT!F36 + FLA!F36 + MIDA!F36 + MIDW!F36 + NE!F36 + NY!F36 + NW!F36 + SE!F36 + SW!F36 + TEN!F36 + TEX!F36</f>
        <v>97.601903460000003</v>
      </c>
      <c r="G36" s="5">
        <f xml:space="preserve"> 0 + CAL!G36 + CAR!G36 + CENT!G36 + FLA!G36 + MIDA!G36 + MIDW!G36 + NE!G36 + NY!G36 + NW!G36 + SE!G36 + SW!G36 + TEN!G36 + TEX!G36</f>
        <v>102.16587806000001</v>
      </c>
      <c r="H36" s="5">
        <f xml:space="preserve"> 0 + CAL!H36 + CAR!H36 + CENT!H36 + FLA!H36 + MIDA!H36 + MIDW!H36 + NE!H36 + NY!H36 + NW!H36 + SE!H36 + SW!H36 + TEN!H36 + TEX!H36</f>
        <v>105.59003073</v>
      </c>
      <c r="I36" s="5">
        <f xml:space="preserve"> 0 + CAL!I36 + CAR!I36 + CENT!I36 + FLA!I36 + MIDA!I36 + MIDW!I36 + NE!I36 + NY!I36 + NW!I36 + SE!I36 + SW!I36 + TEN!I36 + TEX!I36</f>
        <v>109.36353248999998</v>
      </c>
      <c r="J36" s="5">
        <f xml:space="preserve"> 0 + CAL!J36 + CAR!J36 + CENT!J36 + FLA!J36 + MIDA!J36 + MIDW!J36 + NE!J36 + NY!J36 + NW!J36 + SE!J36 + SW!J36 + TEN!J36 + TEX!J36</f>
        <v>113.40916326999999</v>
      </c>
      <c r="K36" s="5">
        <f xml:space="preserve"> 0 + CAL!K36 + CAR!K36 + CENT!K36 + FLA!K36 + MIDA!K36 + MIDW!K36 + NE!K36 + NY!K36 + NW!K36 + SE!K36 + SW!K36 + TEN!K36 + TEX!K36</f>
        <v>117.74369447999999</v>
      </c>
      <c r="L36" s="5">
        <f xml:space="preserve"> 0 + CAL!L36 + CAR!L36 + CENT!L36 + FLA!L36 + MIDA!L36 + MIDW!L36 + NE!L36 + NY!L36 + NW!L36 + SE!L36 + SW!L36 + TEN!L36 + TEX!L36</f>
        <v>122.38124413</v>
      </c>
      <c r="M36" s="5">
        <f xml:space="preserve"> 0 + CAL!M36 + CAR!M36 + CENT!M36 + FLA!M36 + MIDA!M36 + MIDW!M36 + NE!M36 + NY!M36 + NW!M36 + SE!M36 + SW!M36 + TEN!M36 + TEX!M36</f>
        <v>127.33327821</v>
      </c>
      <c r="N36" s="5">
        <f xml:space="preserve"> 0 + CAL!N36 + CAR!N36 + CENT!N36 + FLA!N36 + MIDA!N36 + MIDW!N36 + NE!N36 + NY!N36 + NW!N36 + SE!N36 + SW!N36 + TEN!N36 + TEX!N36</f>
        <v>132.61878353</v>
      </c>
      <c r="O36" s="5">
        <f xml:space="preserve"> 0 + CAL!O36 + CAR!O36 + CENT!O36 + FLA!O36 + MIDA!O36 + MIDW!O36 + NE!O36 + NY!O36 + NW!O36 + SE!O36 + SW!O36 + TEN!O36 + TEX!O36</f>
        <v>138.25609783000002</v>
      </c>
      <c r="P36" s="5">
        <f xml:space="preserve"> 0 + CAL!P36 + CAR!P36 + CENT!P36 + FLA!P36 + MIDA!P36 + MIDW!P36 + NE!P36 + NY!P36 + NW!P36 + SE!P36 + SW!P36 + TEN!P36 + TEX!P36</f>
        <v>144.24992767000001</v>
      </c>
      <c r="Q36" s="5">
        <f xml:space="preserve"> 0 + CAL!Q36 + CAR!Q36 + CENT!Q36 + FLA!Q36 + MIDA!Q36 + MIDW!Q36 + NE!Q36 + NY!Q36 + NW!Q36 + SE!Q36 + SW!Q36 + TEN!Q36 + TEX!Q36</f>
        <v>150.65490403000001</v>
      </c>
      <c r="R36" s="5">
        <f xml:space="preserve"> 0 + CAL!R36 + CAR!R36 + CENT!R36 + FLA!R36 + MIDA!R36 + MIDW!R36 + NE!R36 + NY!R36 + NW!R36 + SE!R36 + SW!R36 + TEN!R36 + TEX!R36</f>
        <v>157.49221682999999</v>
      </c>
      <c r="S36" s="5">
        <f xml:space="preserve"> 0 + CAL!S36 + CAR!S36 + CENT!S36 + FLA!S36 + MIDA!S36 + MIDW!S36 + NE!S36 + NY!S36 + NW!S36 + SE!S36 + SW!S36 + TEN!S36 + TEX!S36</f>
        <v>164.51079768000002</v>
      </c>
      <c r="T36" s="5">
        <f xml:space="preserve"> 0 + CAL!T36 + CAR!T36 + CENT!T36 + FLA!T36 + MIDA!T36 + MIDW!T36 + NE!T36 + NY!T36 + NW!T36 + SE!T36 + SW!T36 + TEN!T36 + TEX!T36</f>
        <v>171.72562729000001</v>
      </c>
      <c r="U36" s="5">
        <f xml:space="preserve"> 0 + CAL!U36 + CAR!U36 + CENT!U36 + FLA!U36 + MIDA!U36 + MIDW!U36 + NE!U36 + NY!U36 + NW!U36 + SE!U36 + SW!U36 + TEN!U36 + TEX!U36</f>
        <v>179.40192175000001</v>
      </c>
      <c r="V36" s="5">
        <f xml:space="preserve"> 0 + CAL!V36 + CAR!V36 + CENT!V36 + FLA!V36 + MIDA!V36 + MIDW!V36 + NE!V36 + NY!V36 + NW!V36 + SE!V36 + SW!V36 + TEN!V36 + TEX!V36</f>
        <v>187.55962269000003</v>
      </c>
      <c r="W36" s="5">
        <f xml:space="preserve"> 0 + CAL!W36 + CAR!W36 + CENT!W36 + FLA!W36 + MIDA!W36 + MIDW!W36 + NE!W36 + NY!W36 + NW!W36 + SE!W36 + SW!W36 + TEN!W36 + TEX!W36</f>
        <v>196.21011261000001</v>
      </c>
      <c r="X36" s="5">
        <f xml:space="preserve"> 0 + CAL!X36 + CAR!X36 + CENT!X36 + FLA!X36 + MIDA!X36 + MIDW!X36 + NE!X36 + NY!X36 + NW!X36 + SE!X36 + SW!X36 + TEN!X36 + TEX!X36</f>
        <v>205.41828223000002</v>
      </c>
      <c r="Y36" s="5">
        <f xml:space="preserve"> 0 + CAL!Y36 + CAR!Y36 + CENT!Y36 + FLA!Y36 + MIDA!Y36 + MIDW!Y36 + NE!Y36 + NY!Y36 + NW!Y36 + SE!Y36 + SW!Y36 + TEN!Y36 + TEX!Y36</f>
        <v>215.20730026999999</v>
      </c>
      <c r="Z36" s="5">
        <f xml:space="preserve"> 0 + CAL!Z36 + CAR!Z36 + CENT!Z36 + FLA!Z36 + MIDA!Z36 + MIDW!Z36 + NE!Z36 + NY!Z36 + NW!Z36 + SE!Z36 + SW!Z36 + TEN!Z36 + TEX!Z36</f>
        <v>225.61659005000001</v>
      </c>
      <c r="AA36" s="5">
        <f xml:space="preserve"> 0 + CAL!AA36 + CAR!AA36 + CENT!AA36 + FLA!AA36 + MIDA!AA36 + MIDW!AA36 + NE!AA36 + NY!AA36 + NW!AA36 + SE!AA36 + SW!AA36 + TEN!AA36 + TEX!AA36</f>
        <v>236.68365861000001</v>
      </c>
      <c r="AB36" s="5">
        <f xml:space="preserve"> 0 + CAL!AB36 + CAR!AB36 + CENT!AB36 + FLA!AB36 + MIDA!AB36 + MIDW!AB36 + NE!AB36 + NY!AB36 + NW!AB36 + SE!AB36 + SW!AB36 + TEN!AB36 + TEX!AB36</f>
        <v>248.45768368</v>
      </c>
      <c r="AC36" s="5">
        <f xml:space="preserve"> 0 + CAL!AC36 + CAR!AC36 + CENT!AC36 + FLA!AC36 + MIDA!AC36 + MIDW!AC36 + NE!AC36 + NY!AC36 + NW!AC36 + SE!AC36 + SW!AC36 + TEN!AC36 + TEX!AC36</f>
        <v>260.97700026000001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tr">
        <f>CAL!A37</f>
        <v>Nuclear_MW</v>
      </c>
      <c r="B37" s="5">
        <f xml:space="preserve"> 0 + CAL!B37 + CAR!B37 + CENT!B37 + FLA!B37 + MIDA!B37 + MIDW!B37 + NE!B37 + NY!B37 + NW!B37 + SE!B37 + SW!B37 + TEN!B37 + TEX!B37</f>
        <v>117465</v>
      </c>
      <c r="C37" s="5">
        <f xml:space="preserve"> 0 + CAL!C37 + CAR!C37 + CENT!C37 + FLA!C37 + MIDA!C37 + MIDW!C37 + NE!C37 + NY!C37 + NW!C37 + SE!C37 + SW!C37 + TEN!C37 + TEX!C37</f>
        <v>141291.05332519001</v>
      </c>
      <c r="D37" s="5">
        <f xml:space="preserve"> 0 + CAL!D37 + CAR!D37 + CENT!D37 + FLA!D37 + MIDA!D37 + MIDW!D37 + NE!D37 + NY!D37 + NW!D37 + SE!D37 + SW!D37 + TEN!D37 + TEX!D37</f>
        <v>166183.24920396</v>
      </c>
      <c r="E37" s="5">
        <f xml:space="preserve"> 0 + CAL!E37 + CAR!E37 + CENT!E37 + FLA!E37 + MIDA!E37 + MIDW!E37 + NE!E37 + NY!E37 + NW!E37 + SE!E37 + SW!E37 + TEN!E37 + TEX!E37</f>
        <v>192946.20158845</v>
      </c>
      <c r="F37" s="5">
        <f xml:space="preserve"> 0 + CAL!F37 + CAR!F37 + CENT!F37 + FLA!F37 + MIDA!F37 + MIDW!F37 + NE!F37 + NY!F37 + NW!F37 + SE!F37 + SW!F37 + TEN!F37 + TEX!F37</f>
        <v>221437.28461290002</v>
      </c>
      <c r="G37" s="5">
        <f xml:space="preserve"> 0 + CAL!G37 + CAR!G37 + CENT!G37 + FLA!G37 + MIDA!G37 + MIDW!G37 + NE!G37 + NY!G37 + NW!G37 + SE!G37 + SW!G37 + TEN!G37 + TEX!G37</f>
        <v>247753.15690426002</v>
      </c>
      <c r="H37" s="5">
        <f xml:space="preserve"> 0 + CAL!H37 + CAR!H37 + CENT!H37 + FLA!H37 + MIDA!H37 + MIDW!H37 + NE!H37 + NY!H37 + NW!H37 + SE!H37 + SW!H37 + TEN!H37 + TEX!H37</f>
        <v>271305.45029812999</v>
      </c>
      <c r="I37" s="5">
        <f xml:space="preserve"> 0 + CAL!I37 + CAR!I37 + CENT!I37 + FLA!I37 + MIDA!I37 + MIDW!I37 + NE!I37 + NY!I37 + NW!I37 + SE!I37 + SW!I37 + TEN!I37 + TEX!I37</f>
        <v>297343.07805802999</v>
      </c>
      <c r="J37" s="5">
        <f xml:space="preserve"> 0 + CAL!J37 + CAR!J37 + CENT!J37 + FLA!J37 + MIDA!J37 + MIDW!J37 + NE!J37 + NY!J37 + NW!J37 + SE!J37 + SW!J37 + TEN!J37 + TEX!J37</f>
        <v>321589.41018604999</v>
      </c>
      <c r="K37" s="5">
        <f xml:space="preserve"> 0 + CAL!K37 + CAR!K37 + CENT!K37 + FLA!K37 + MIDA!K37 + MIDW!K37 + NE!K37 + NY!K37 + NW!K37 + SE!K37 + SW!K37 + TEN!K37 + TEX!K37</f>
        <v>336332.50592644</v>
      </c>
      <c r="L37" s="5">
        <f xml:space="preserve"> 0 + CAL!L37 + CAR!L37 + CENT!L37 + FLA!L37 + MIDA!L37 + MIDW!L37 + NE!L37 + NY!L37 + NW!L37 + SE!L37 + SW!L37 + TEN!L37 + TEX!L37</f>
        <v>346049.84713169001</v>
      </c>
      <c r="M37" s="5">
        <f xml:space="preserve"> 0 + CAL!M37 + CAR!M37 + CENT!M37 + FLA!M37 + MIDA!M37 + MIDW!M37 + NE!M37 + NY!M37 + NW!M37 + SE!M37 + SW!M37 + TEN!M37 + TEX!M37</f>
        <v>356029.12668629998</v>
      </c>
      <c r="N37" s="5">
        <f xml:space="preserve"> 0 + CAL!N37 + CAR!N37 + CENT!N37 + FLA!N37 + MIDA!N37 + MIDW!N37 + NE!N37 + NY!N37 + NW!N37 + SE!N37 + SW!N37 + TEN!N37 + TEX!N37</f>
        <v>364502.37993582</v>
      </c>
      <c r="O37" s="5">
        <f xml:space="preserve"> 0 + CAL!O37 + CAR!O37 + CENT!O37 + FLA!O37 + MIDA!O37 + MIDW!O37 + NE!O37 + NY!O37 + NW!O37 + SE!O37 + SW!O37 + TEN!O37 + TEX!O37</f>
        <v>364651.27816983999</v>
      </c>
      <c r="P37" s="5">
        <f xml:space="preserve"> 0 + CAL!P37 + CAR!P37 + CENT!P37 + FLA!P37 + MIDA!P37 + MIDW!P37 + NE!P37 + NY!P37 + NW!P37 + SE!P37 + SW!P37 + TEN!P37 + TEX!P37</f>
        <v>364836.66180402006</v>
      </c>
      <c r="Q37" s="5">
        <f xml:space="preserve"> 0 + CAL!Q37 + CAR!Q37 + CENT!Q37 + FLA!Q37 + MIDA!Q37 + MIDW!Q37 + NE!Q37 + NY!Q37 + NW!Q37 + SE!Q37 + SW!Q37 + TEN!Q37 + TEX!Q37</f>
        <v>365406.35035371996</v>
      </c>
      <c r="R37" s="5">
        <f xml:space="preserve"> 0 + CAL!R37 + CAR!R37 + CENT!R37 + FLA!R37 + MIDA!R37 + MIDW!R37 + NE!R37 + NY!R37 + NW!R37 + SE!R37 + SW!R37 + TEN!R37 + TEX!R37</f>
        <v>361520.10677611997</v>
      </c>
      <c r="S37" s="5">
        <f xml:space="preserve"> 0 + CAL!S37 + CAR!S37 + CENT!S37 + FLA!S37 + MIDA!S37 + MIDW!S37 + NE!S37 + NY!S37 + NW!S37 + SE!S37 + SW!S37 + TEN!S37 + TEX!S37</f>
        <v>358420.45606114005</v>
      </c>
      <c r="T37" s="5">
        <f xml:space="preserve"> 0 + CAL!T37 + CAR!T37 + CENT!T37 + FLA!T37 + MIDA!T37 + MIDW!T37 + NE!T37 + NY!T37 + NW!T37 + SE!T37 + SW!T37 + TEN!T37 + TEX!T37</f>
        <v>356176.83417891001</v>
      </c>
      <c r="U37" s="5">
        <f xml:space="preserve"> 0 + CAL!U37 + CAR!U37 + CENT!U37 + FLA!U37 + MIDA!U37 + MIDW!U37 + NE!U37 + NY!U37 + NW!U37 + SE!U37 + SW!U37 + TEN!U37 + TEX!U37</f>
        <v>355636.83302972</v>
      </c>
      <c r="V37" s="5">
        <f xml:space="preserve"> 0 + CAL!V37 + CAR!V37 + CENT!V37 + FLA!V37 + MIDA!V37 + MIDW!V37 + NE!V37 + NY!V37 + NW!V37 + SE!V37 + SW!V37 + TEN!V37 + TEX!V37</f>
        <v>354592.51465533004</v>
      </c>
      <c r="W37" s="5">
        <f xml:space="preserve"> 0 + CAL!W37 + CAR!W37 + CENT!W37 + FLA!W37 + MIDA!W37 + MIDW!W37 + NE!W37 + NY!W37 + NW!W37 + SE!W37 + SW!W37 + TEN!W37 + TEX!W37</f>
        <v>353856.48411126994</v>
      </c>
      <c r="X37" s="5">
        <f xml:space="preserve"> 0 + CAL!X37 + CAR!X37 + CENT!X37 + FLA!X37 + MIDA!X37 + MIDW!X37 + NE!X37 + NY!X37 + NW!X37 + SE!X37 + SW!X37 + TEN!X37 + TEX!X37</f>
        <v>353012.13542871998</v>
      </c>
      <c r="Y37" s="5">
        <f xml:space="preserve"> 0 + CAL!Y37 + CAR!Y37 + CENT!Y37 + FLA!Y37 + MIDA!Y37 + MIDW!Y37 + NE!Y37 + NY!Y37 + NW!Y37 + SE!Y37 + SW!Y37 + TEN!Y37 + TEX!Y37</f>
        <v>352463.31519177998</v>
      </c>
      <c r="Z37" s="5">
        <f xml:space="preserve"> 0 + CAL!Z37 + CAR!Z37 + CENT!Z37 + FLA!Z37 + MIDA!Z37 + MIDW!Z37 + NE!Z37 + NY!Z37 + NW!Z37 + SE!Z37 + SW!Z37 + TEN!Z37 + TEX!Z37</f>
        <v>351842.43508389994</v>
      </c>
      <c r="AA37" s="5">
        <f xml:space="preserve"> 0 + CAL!AA37 + CAR!AA37 + CENT!AA37 + FLA!AA37 + MIDA!AA37 + MIDW!AA37 + NE!AA37 + NY!AA37 + NW!AA37 + SE!AA37 + SW!AA37 + TEN!AA37 + TEX!AA37</f>
        <v>351588.86462838994</v>
      </c>
      <c r="AB37" s="5">
        <f xml:space="preserve"> 0 + CAL!AB37 + CAR!AB37 + CENT!AB37 + FLA!AB37 + MIDA!AB37 + MIDW!AB37 + NE!AB37 + NY!AB37 + NW!AB37 + SE!AB37 + SW!AB37 + TEN!AB37 + TEX!AB37</f>
        <v>352439.87757499993</v>
      </c>
      <c r="AC37" s="5">
        <f xml:space="preserve"> 0 + CAL!AC37 + CAR!AC37 + CENT!AC37 + FLA!AC37 + MIDA!AC37 + MIDW!AC37 + NE!AC37 + NY!AC37 + NW!AC37 + SE!AC37 + SW!AC37 + TEN!AC37 + TEX!AC37</f>
        <v>352848.47874240007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tr">
        <f>CAL!A38</f>
        <v>Nuclear_Demand_MWh</v>
      </c>
      <c r="B38" s="5">
        <f xml:space="preserve"> 0 + CAL!B38 + CAR!B38 + CENT!B38 + FLA!B38 + MIDA!B38 + MIDW!B38 + NE!B38 + NY!B38 + NW!B38 + SE!B38 + SW!B38 + TEN!B38 + TEX!B38</f>
        <v>778338156.06500006</v>
      </c>
      <c r="C38" s="5">
        <f xml:space="preserve"> 0 + CAL!C38 + CAR!C38 + CENT!C38 + FLA!C38 + MIDA!C38 + MIDW!C38 + NE!C38 + NY!C38 + NW!C38 + SE!C38 + SW!C38 + TEN!C38 + TEX!C38</f>
        <v>943131297.36644149</v>
      </c>
      <c r="D38" s="5">
        <f xml:space="preserve"> 0 + CAL!D38 + CAR!D38 + CENT!D38 + FLA!D38 + MIDA!D38 + MIDW!D38 + NE!D38 + NY!D38 + NW!D38 + SE!D38 + SW!D38 + TEN!D38 + TEX!D38</f>
        <v>1116534156.0253985</v>
      </c>
      <c r="E38" s="5">
        <f xml:space="preserve"> 0 + CAL!E38 + CAR!E38 + CENT!E38 + FLA!E38 + MIDA!E38 + MIDW!E38 + NE!E38 + NY!E38 + NW!E38 + SE!E38 + SW!E38 + TEN!E38 + TEX!E38</f>
        <v>1301712299.5684869</v>
      </c>
      <c r="F38" s="5">
        <f xml:space="preserve"> 0 + CAL!F38 + CAR!F38 + CENT!F38 + FLA!F38 + MIDA!F38 + MIDW!F38 + NE!F38 + NY!F38 + NW!F38 + SE!F38 + SW!F38 + TEN!F38 + TEX!F38</f>
        <v>1495754548.503072</v>
      </c>
      <c r="G38" s="5">
        <f xml:space="preserve"> 0 + CAL!G38 + CAR!G38 + CENT!G38 + FLA!G38 + MIDA!G38 + MIDW!G38 + NE!G38 + NY!G38 + NW!G38 + SE!G38 + SW!G38 + TEN!G38 + TEX!G38</f>
        <v>1675236768.7422695</v>
      </c>
      <c r="H38" s="5">
        <f xml:space="preserve"> 0 + CAL!H38 + CAR!H38 + CENT!H38 + FLA!H38 + MIDA!H38 + MIDW!H38 + NE!H38 + NY!H38 + NW!H38 + SE!H38 + SW!H38 + TEN!H38 + TEX!H38</f>
        <v>1832305577.7255645</v>
      </c>
      <c r="I38" s="5">
        <f xml:space="preserve"> 0 + CAL!I38 + CAR!I38 + CENT!I38 + FLA!I38 + MIDA!I38 + MIDW!I38 + NE!I38 + NY!I38 + NW!I38 + SE!I38 + SW!I38 + TEN!I38 + TEX!I38</f>
        <v>2000449016.816066</v>
      </c>
      <c r="J38" s="5">
        <f xml:space="preserve"> 0 + CAL!J38 + CAR!J38 + CENT!J38 + FLA!J38 + MIDA!J38 + MIDW!J38 + NE!J38 + NY!J38 + NW!J38 + SE!J38 + SW!J38 + TEN!J38 + TEX!J38</f>
        <v>2150233728.803936</v>
      </c>
      <c r="K38" s="5">
        <f xml:space="preserve"> 0 + CAL!K38 + CAR!K38 + CENT!K38 + FLA!K38 + MIDA!K38 + MIDW!K38 + NE!K38 + NY!K38 + NW!K38 + SE!K38 + SW!K38 + TEN!K38 + TEX!K38</f>
        <v>2239250994.7618661</v>
      </c>
      <c r="L38" s="5">
        <f xml:space="preserve"> 0 + CAL!L38 + CAR!L38 + CENT!L38 + FLA!L38 + MIDA!L38 + MIDW!L38 + NE!L38 + NY!L38 + NW!L38 + SE!L38 + SW!L38 + TEN!L38 + TEX!L38</f>
        <v>2294302259.9346857</v>
      </c>
      <c r="M38" s="5">
        <f xml:space="preserve"> 0 + CAL!M38 + CAR!M38 + CENT!M38 + FLA!M38 + MIDA!M38 + MIDW!M38 + NE!M38 + NY!M38 + NW!M38 + SE!M38 + SW!M38 + TEN!M38 + TEX!M38</f>
        <v>2346596414.4049225</v>
      </c>
      <c r="N38" s="5">
        <f xml:space="preserve"> 0 + CAL!N38 + CAR!N38 + CENT!N38 + FLA!N38 + MIDA!N38 + MIDW!N38 + NE!N38 + NY!N38 + NW!N38 + SE!N38 + SW!N38 + TEN!N38 + TEX!N38</f>
        <v>2387126847.4010515</v>
      </c>
      <c r="O38" s="5">
        <f xml:space="preserve"> 0 + CAL!O38 + CAR!O38 + CENT!O38 + FLA!O38 + MIDA!O38 + MIDW!O38 + NE!O38 + NY!O38 + NW!O38 + SE!O38 + SW!O38 + TEN!O38 + TEX!O38</f>
        <v>2387447769.6698413</v>
      </c>
      <c r="P38" s="5">
        <f xml:space="preserve"> 0 + CAL!P38 + CAR!P38 + CENT!P38 + FLA!P38 + MIDA!P38 + MIDW!P38 + NE!P38 + NY!P38 + NW!P38 + SE!P38 + SW!P38 + TEN!P38 + TEX!P38</f>
        <v>2392201416.7866607</v>
      </c>
      <c r="Q38" s="5">
        <f xml:space="preserve"> 0 + CAL!Q38 + CAR!Q38 + CENT!Q38 + FLA!Q38 + MIDA!Q38 + MIDW!Q38 + NE!Q38 + NY!Q38 + NW!Q38 + SE!Q38 + SW!Q38 + TEN!Q38 + TEX!Q38</f>
        <v>2398074473.7178483</v>
      </c>
      <c r="R38" s="5">
        <f xml:space="preserve"> 0 + CAL!R38 + CAR!R38 + CENT!R38 + FLA!R38 + MIDA!R38 + MIDW!R38 + NE!R38 + NY!R38 + NW!R38 + SE!R38 + SW!R38 + TEN!R38 + TEX!R38</f>
        <v>2382512444.4783735</v>
      </c>
      <c r="S38" s="5">
        <f xml:space="preserve"> 0 + CAL!S38 + CAR!S38 + CENT!S38 + FLA!S38 + MIDA!S38 + MIDW!S38 + NE!S38 + NY!S38 + NW!S38 + SE!S38 + SW!S38 + TEN!S38 + TEX!S38</f>
        <v>2367969211.085814</v>
      </c>
      <c r="T38" s="5">
        <f xml:space="preserve"> 0 + CAL!T38 + CAR!T38 + CENT!T38 + FLA!T38 + MIDA!T38 + MIDW!T38 + NE!T38 + NY!T38 + NW!T38 + SE!T38 + SW!T38 + TEN!T38 + TEX!T38</f>
        <v>2358178221.9736218</v>
      </c>
      <c r="U38" s="5">
        <f xml:space="preserve"> 0 + CAL!U38 + CAR!U38 + CENT!U38 + FLA!U38 + MIDA!U38 + MIDW!U38 + NE!U38 + NY!U38 + NW!U38 + SE!U38 + SW!U38 + TEN!U38 + TEX!U38</f>
        <v>2356831029.5428815</v>
      </c>
      <c r="V38" s="5">
        <f xml:space="preserve"> 0 + CAL!V38 + CAR!V38 + CENT!V38 + FLA!V38 + MIDA!V38 + MIDW!V38 + NE!V38 + NY!V38 + NW!V38 + SE!V38 + SW!V38 + TEN!V38 + TEX!V38</f>
        <v>2352553615.1424518</v>
      </c>
      <c r="W38" s="5">
        <f xml:space="preserve"> 0 + CAL!W38 + CAR!W38 + CENT!W38 + FLA!W38 + MIDA!W38 + MIDW!W38 + NE!W38 + NY!W38 + NW!W38 + SE!W38 + SW!W38 + TEN!W38 + TEX!W38</f>
        <v>2350449349.675724</v>
      </c>
      <c r="X38" s="5">
        <f xml:space="preserve"> 0 + CAL!X38 + CAR!X38 + CENT!X38 + FLA!X38 + MIDA!X38 + MIDW!X38 + NE!X38 + NY!X38 + NW!X38 + SE!X38 + SW!X38 + TEN!X38 + TEX!X38</f>
        <v>2347801217.2139454</v>
      </c>
      <c r="Y38" s="5">
        <f xml:space="preserve"> 0 + CAL!Y38 + CAR!Y38 + CENT!Y38 + FLA!Y38 + MIDA!Y38 + MIDW!Y38 + NE!Y38 + NY!Y38 + NW!Y38 + SE!Y38 + SW!Y38 + TEN!Y38 + TEX!Y38</f>
        <v>2346827649.2682323</v>
      </c>
      <c r="Z38" s="5">
        <f xml:space="preserve"> 0 + CAL!Z38 + CAR!Z38 + CENT!Z38 + FLA!Z38 + MIDA!Z38 + MIDW!Z38 + NE!Z38 + NY!Z38 + NW!Z38 + SE!Z38 + SW!Z38 + TEN!Z38 + TEX!Z38</f>
        <v>2345034351.9929924</v>
      </c>
      <c r="AA38" s="5">
        <f xml:space="preserve"> 0 + CAL!AA38 + CAR!AA38 + CENT!AA38 + FLA!AA38 + MIDA!AA38 + MIDW!AA38 + NE!AA38 + NY!AA38 + NW!AA38 + SE!AA38 + SW!AA38 + TEN!AA38 + TEX!AA38</f>
        <v>2345700441.0958805</v>
      </c>
      <c r="AB38" s="5">
        <f xml:space="preserve"> 0 + CAL!AB38 + CAR!AB38 + CENT!AB38 + FLA!AB38 + MIDA!AB38 + MIDW!AB38 + NE!AB38 + NY!AB38 + NW!AB38 + SE!AB38 + SW!AB38 + TEN!AB38 + TEX!AB38</f>
        <v>2353379132.8069119</v>
      </c>
      <c r="AC38" s="5">
        <f xml:space="preserve"> 0 + CAL!AC38 + CAR!AC38 + CENT!AC38 + FLA!AC38 + MIDA!AC38 + MIDW!AC38 + NE!AC38 + NY!AC38 + NW!AC38 + SE!AC38 + SW!AC38 + TEN!AC38 + TEX!AC38</f>
        <v>2358125777.178864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tr">
        <f>CAL!A39</f>
        <v>Nuclear_Supply_MWh</v>
      </c>
      <c r="B39" s="5">
        <f xml:space="preserve"> 0 + CAL!B39 + CAR!B39 + CENT!B39 + FLA!B39 + MIDA!B39 + MIDW!B39 + NE!B39 + NY!B39 + NW!B39 + SE!B39 + SW!B39 + TEN!B39 + TEX!B39</f>
        <v>778338156.06500006</v>
      </c>
      <c r="C39" s="5">
        <f xml:space="preserve"> 0 + CAL!C39 + CAR!C39 + CENT!C39 + FLA!C39 + MIDA!C39 + MIDW!C39 + NE!C39 + NY!C39 + NW!C39 + SE!C39 + SW!C39 + TEN!C39 + TEX!C39</f>
        <v>943132294.15935898</v>
      </c>
      <c r="D39" s="5">
        <f xml:space="preserve"> 0 + CAL!D39 + CAR!D39 + CENT!D39 + FLA!D39 + MIDA!D39 + MIDW!D39 + NE!D39 + NY!D39 + NW!D39 + SE!D39 + SW!D39 + TEN!D39 + TEX!D39</f>
        <v>1116593520.8467793</v>
      </c>
      <c r="E39" s="5">
        <f xml:space="preserve"> 0 + CAL!E39 + CAR!E39 + CENT!E39 + FLA!E39 + MIDA!E39 + MIDW!E39 + NE!E39 + NY!E39 + NW!E39 + SE!E39 + SW!E39 + TEN!E39 + TEX!E39</f>
        <v>1302824903.9388862</v>
      </c>
      <c r="F39" s="5">
        <f xml:space="preserve"> 0 + CAL!F39 + CAR!F39 + CENT!F39 + FLA!F39 + MIDA!F39 + MIDW!F39 + NE!F39 + NY!F39 + NW!F39 + SE!F39 + SW!F39 + TEN!F39 + TEX!F39</f>
        <v>1500554467.1009974</v>
      </c>
      <c r="G39" s="5">
        <f xml:space="preserve"> 0 + CAL!G39 + CAR!G39 + CENT!G39 + FLA!G39 + MIDA!G39 + MIDW!G39 + NE!G39 + NY!G39 + NW!G39 + SE!G39 + SW!G39 + TEN!G39 + TEX!G39</f>
        <v>1685702008.9758346</v>
      </c>
      <c r="H39" s="5">
        <f xml:space="preserve"> 0 + CAL!H39 + CAR!H39 + CENT!H39 + FLA!H39 + MIDA!H39 + MIDW!H39 + NE!H39 + NY!H39 + NW!H39 + SE!H39 + SW!H39 + TEN!H39 + TEX!H39</f>
        <v>1847998795.1834145</v>
      </c>
      <c r="I39" s="5">
        <f xml:space="preserve"> 0 + CAL!I39 + CAR!I39 + CENT!I39 + FLA!I39 + MIDA!I39 + MIDW!I39 + NE!I39 + NY!I39 + NW!I39 + SE!I39 + SW!I39 + TEN!I39 + TEX!I39</f>
        <v>2029311697.1892078</v>
      </c>
      <c r="J39" s="5">
        <f xml:space="preserve"> 0 + CAL!J39 + CAR!J39 + CENT!J39 + FLA!J39 + MIDA!J39 + MIDW!J39 + NE!J39 + NY!J39 + NW!J39 + SE!J39 + SW!J39 + TEN!J39 + TEX!J39</f>
        <v>2200444175.196692</v>
      </c>
      <c r="K39" s="5">
        <f xml:space="preserve"> 0 + CAL!K39 + CAR!K39 + CENT!K39 + FLA!K39 + MIDA!K39 + MIDW!K39 + NE!K39 + NY!K39 + NW!K39 + SE!K39 + SW!K39 + TEN!K39 + TEX!K39</f>
        <v>2311377188.9557257</v>
      </c>
      <c r="L39" s="5">
        <f xml:space="preserve"> 0 + CAL!L39 + CAR!L39 + CENT!L39 + FLA!L39 + MIDA!L39 + MIDW!L39 + NE!L39 + NY!L39 + NW!L39 + SE!L39 + SW!L39 + TEN!L39 + TEX!L39</f>
        <v>2383040019.7021608</v>
      </c>
      <c r="M39" s="5">
        <f xml:space="preserve"> 0 + CAL!M39 + CAR!M39 + CENT!M39 + FLA!M39 + MIDA!M39 + MIDW!M39 + NE!M39 + NY!M39 + NW!M39 + SE!M39 + SW!M39 + TEN!M39 + TEX!M39</f>
        <v>2456355533.1085563</v>
      </c>
      <c r="N39" s="5">
        <f xml:space="preserve"> 0 + CAL!N39 + CAR!N39 + CENT!N39 + FLA!N39 + MIDA!N39 + MIDW!N39 + NE!N39 + NY!N39 + NW!N39 + SE!N39 + SW!N39 + TEN!N39 + TEX!N39</f>
        <v>2518145087.9477835</v>
      </c>
      <c r="O39" s="5">
        <f xml:space="preserve"> 0 + CAL!O39 + CAR!O39 + CENT!O39 + FLA!O39 + MIDA!O39 + MIDW!O39 + NE!O39 + NY!O39 + NW!O39 + SE!O39 + SW!O39 + TEN!O39 + TEX!O39</f>
        <v>2522006589.6486273</v>
      </c>
      <c r="P39" s="5">
        <f xml:space="preserve"> 0 + CAL!P39 + CAR!P39 + CENT!P39 + FLA!P39 + MIDA!P39 + MIDW!P39 + NE!P39 + NY!P39 + NW!P39 + SE!P39 + SW!P39 + TEN!P39 + TEX!P39</f>
        <v>2525599983.240376</v>
      </c>
      <c r="Q39" s="5">
        <f xml:space="preserve"> 0 + CAL!Q39 + CAR!Q39 + CENT!Q39 + FLA!Q39 + MIDA!Q39 + MIDW!Q39 + NE!Q39 + NY!Q39 + NW!Q39 + SE!Q39 + SW!Q39 + TEN!Q39 + TEX!Q39</f>
        <v>2532676708.884666</v>
      </c>
      <c r="R39" s="5">
        <f xml:space="preserve"> 0 + CAL!R39 + CAR!R39 + CENT!R39 + FLA!R39 + MIDA!R39 + MIDW!R39 + NE!R39 + NY!R39 + NW!R39 + SE!R39 + SW!R39 + TEN!R39 + TEX!R39</f>
        <v>2508107099.1408219</v>
      </c>
      <c r="S39" s="5">
        <f xml:space="preserve"> 0 + CAL!S39 + CAR!S39 + CENT!S39 + FLA!S39 + MIDA!S39 + MIDW!S39 + NE!S39 + NY!S39 + NW!S39 + SE!S39 + SW!S39 + TEN!S39 + TEX!S39</f>
        <v>2488821244.5786805</v>
      </c>
      <c r="T39" s="5">
        <f xml:space="preserve"> 0 + CAL!T39 + CAR!T39 + CENT!T39 + FLA!T39 + MIDA!T39 + MIDW!T39 + NE!T39 + NY!T39 + NW!T39 + SE!T39 + SW!T39 + TEN!T39 + TEX!T39</f>
        <v>2475731189.9182205</v>
      </c>
      <c r="U39" s="5">
        <f xml:space="preserve"> 0 + CAL!U39 + CAR!U39 + CENT!U39 + FLA!U39 + MIDA!U39 + MIDW!U39 + NE!U39 + NY!U39 + NW!U39 + SE!U39 + SW!U39 + TEN!U39 + TEX!U39</f>
        <v>2474818211.8683686</v>
      </c>
      <c r="V39" s="5">
        <f xml:space="preserve"> 0 + CAL!V39 + CAR!V39 + CENT!V39 + FLA!V39 + MIDA!V39 + MIDW!V39 + NE!V39 + NY!V39 + NW!V39 + SE!V39 + SW!V39 + TEN!V39 + TEX!V39</f>
        <v>2469639609.3656068</v>
      </c>
      <c r="W39" s="5">
        <f xml:space="preserve"> 0 + CAL!W39 + CAR!W39 + CENT!W39 + FLA!W39 + MIDA!W39 + MIDW!W39 + NE!W39 + NY!W39 + NW!W39 + SE!W39 + SW!W39 + TEN!W39 + TEX!W39</f>
        <v>2467564111.2144866</v>
      </c>
      <c r="X39" s="5">
        <f xml:space="preserve"> 0 + CAL!X39 + CAR!X39 + CENT!X39 + FLA!X39 + MIDA!X39 + MIDW!X39 + NE!X39 + NY!X39 + NW!X39 + SE!X39 + SW!X39 + TEN!X39 + TEX!X39</f>
        <v>2464741352.3686333</v>
      </c>
      <c r="Y39" s="5">
        <f xml:space="preserve"> 0 + CAL!Y39 + CAR!Y39 + CENT!Y39 + FLA!Y39 + MIDA!Y39 + MIDW!Y39 + NE!Y39 + NY!Y39 + NW!Y39 + SE!Y39 + SW!Y39 + TEN!Y39 + TEX!Y39</f>
        <v>2463925893.0719428</v>
      </c>
      <c r="Z39" s="5">
        <f xml:space="preserve"> 0 + CAL!Z39 + CAR!Z39 + CENT!Z39 + FLA!Z39 + MIDA!Z39 + MIDW!Z39 + NE!Z39 + NY!Z39 + NW!Z39 + SE!Z39 + SW!Z39 + TEN!Z39 + TEX!Z39</f>
        <v>2462525752.3023615</v>
      </c>
      <c r="AA39" s="5">
        <f xml:space="preserve"> 0 + CAL!AA39 + CAR!AA39 + CENT!AA39 + FLA!AA39 + MIDA!AA39 + MIDW!AA39 + NE!AA39 + NY!AA39 + NW!AA39 + SE!AA39 + SW!AA39 + TEN!AA39 + TEX!AA39</f>
        <v>2463748408.1462603</v>
      </c>
      <c r="AB39" s="5">
        <f xml:space="preserve"> 0 + CAL!AB39 + CAR!AB39 + CENT!AB39 + FLA!AB39 + MIDA!AB39 + MIDW!AB39 + NE!AB39 + NY!AB39 + NW!AB39 + SE!AB39 + SW!AB39 + TEN!AB39 + TEX!AB39</f>
        <v>2472469791.8774838</v>
      </c>
      <c r="AC39" s="5">
        <f xml:space="preserve"> 0 + CAL!AC39 + CAR!AC39 + CENT!AC39 + FLA!AC39 + MIDA!AC39 + MIDW!AC39 + NE!AC39 + NY!AC39 + NW!AC39 + SE!AC39 + SW!AC39 + TEN!AC39 + TEX!AC39</f>
        <v>2478192949.2296324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tr">
        <f>CAL!A40</f>
        <v>Nuclear_Cost</v>
      </c>
      <c r="B40" s="5">
        <f xml:space="preserve"> 0 + CAL!B40 + CAR!B40 + CENT!B40 + FLA!B40 + MIDA!B40 + MIDW!B40 + NE!B40 + NY!B40 + NW!B40 + SE!B40 + SW!B40 + TEN!B40 + TEX!B40</f>
        <v>134566.09100905</v>
      </c>
      <c r="C40" s="5">
        <f xml:space="preserve"> 0 + CAL!C40 + CAR!C40 + CENT!C40 + FLA!C40 + MIDA!C40 + MIDW!C40 + NE!C40 + NY!C40 + NW!C40 + SE!C40 + SW!C40 + TEN!C40 + TEX!C40</f>
        <v>161930.80764989002</v>
      </c>
      <c r="D40" s="5">
        <f xml:space="preserve"> 0 + CAL!D40 + CAR!D40 + CENT!D40 + FLA!D40 + MIDA!D40 + MIDW!D40 + NE!D40 + NY!D40 + NW!D40 + SE!D40 + SW!D40 + TEN!D40 + TEX!D40</f>
        <v>190533.08395387005</v>
      </c>
      <c r="E40" s="5">
        <f xml:space="preserve"> 0 + CAL!E40 + CAR!E40 + CENT!E40 + FLA!E40 + MIDA!E40 + MIDW!E40 + NE!E40 + NY!E40 + NW!E40 + SE!E40 + SW!E40 + TEN!E40 + TEX!E40</f>
        <v>221282.25404674001</v>
      </c>
      <c r="F40" s="5">
        <f xml:space="preserve"> 0 + CAL!F40 + CAR!F40 + CENT!F40 + FLA!F40 + MIDA!F40 + MIDW!F40 + NE!F40 + NY!F40 + NW!F40 + SE!F40 + SW!F40 + TEN!F40 + TEX!F40</f>
        <v>254011.62278634001</v>
      </c>
      <c r="G40" s="5">
        <f xml:space="preserve"> 0 + CAL!G40 + CAR!G40 + CENT!G40 + FLA!G40 + MIDA!G40 + MIDW!G40 + NE!G40 + NY!G40 + NW!G40 + SE!G40 + SW!G40 + TEN!G40 + TEX!G40</f>
        <v>284267.61715569004</v>
      </c>
      <c r="H40" s="5">
        <f xml:space="preserve"> 0 + CAL!H40 + CAR!H40 + CENT!H40 + FLA!H40 + MIDA!H40 + MIDW!H40 + NE!H40 + NY!H40 + NW!H40 + SE!H40 + SW!H40 + TEN!H40 + TEX!H40</f>
        <v>311311.80963758001</v>
      </c>
      <c r="I40" s="5">
        <f xml:space="preserve"> 0 + CAL!I40 + CAR!I40 + CENT!I40 + FLA!I40 + MIDA!I40 + MIDW!I40 + NE!I40 + NY!I40 + NW!I40 + SE!I40 + SW!I40 + TEN!I40 + TEX!I40</f>
        <v>341228.92280189006</v>
      </c>
      <c r="J40" s="5">
        <f xml:space="preserve"> 0 + CAL!J40 + CAR!J40 + CENT!J40 + FLA!J40 + MIDA!J40 + MIDW!J40 + NE!J40 + NY!J40 + NW!J40 + SE!J40 + SW!J40 + TEN!J40 + TEX!J40</f>
        <v>369111.03042619</v>
      </c>
      <c r="K40" s="5">
        <f xml:space="preserve"> 0 + CAL!K40 + CAR!K40 + CENT!K40 + FLA!K40 + MIDA!K40 + MIDW!K40 + NE!K40 + NY!K40 + NW!K40 + SE!K40 + SW!K40 + TEN!K40 + TEX!K40</f>
        <v>386134.38383201999</v>
      </c>
      <c r="L40" s="5">
        <f xml:space="preserve"> 0 + CAL!L40 + CAR!L40 + CENT!L40 + FLA!L40 + MIDA!L40 + MIDW!L40 + NE!L40 + NY!L40 + NW!L40 + SE!L40 + SW!L40 + TEN!L40 + TEX!L40</f>
        <v>397339.96494498011</v>
      </c>
      <c r="M40" s="5">
        <f xml:space="preserve"> 0 + CAL!M40 + CAR!M40 + CENT!M40 + FLA!M40 + MIDA!M40 + MIDW!M40 + NE!M40 + NY!M40 + NW!M40 + SE!M40 + SW!M40 + TEN!M40 + TEX!M40</f>
        <v>408844.77991883003</v>
      </c>
      <c r="N40" s="5">
        <f xml:space="preserve"> 0 + CAL!N40 + CAR!N40 + CENT!N40 + FLA!N40 + MIDA!N40 + MIDW!N40 + NE!N40 + NY!N40 + NW!N40 + SE!N40 + SW!N40 + TEN!N40 + TEX!N40</f>
        <v>418608.67589906993</v>
      </c>
      <c r="O40" s="5">
        <f xml:space="preserve"> 0 + CAL!O40 + CAR!O40 + CENT!O40 + FLA!O40 + MIDA!O40 + MIDW!O40 + NE!O40 + NY!O40 + NW!O40 + SE!O40 + SW!O40 + TEN!O40 + TEX!O40</f>
        <v>418808.31648401002</v>
      </c>
      <c r="P40" s="5">
        <f xml:space="preserve"> 0 + CAL!P40 + CAR!P40 + CENT!P40 + FLA!P40 + MIDA!P40 + MIDW!P40 + NE!P40 + NY!P40 + NW!P40 + SE!P40 + SW!P40 + TEN!P40 + TEX!P40</f>
        <v>419044.59944456001</v>
      </c>
      <c r="Q40" s="5">
        <f xml:space="preserve"> 0 + CAL!Q40 + CAR!Q40 + CENT!Q40 + FLA!Q40 + MIDA!Q40 + MIDW!Q40 + NE!Q40 + NY!Q40 + NW!Q40 + SE!Q40 + SW!Q40 + TEN!Q40 + TEX!Q40</f>
        <v>419730.60802537011</v>
      </c>
      <c r="R40" s="5">
        <f xml:space="preserve"> 0 + CAL!R40 + CAR!R40 + CENT!R40 + FLA!R40 + MIDA!R40 + MIDW!R40 + NE!R40 + NY!R40 + NW!R40 + SE!R40 + SW!R40 + TEN!R40 + TEX!R40</f>
        <v>415290.52867614001</v>
      </c>
      <c r="S40" s="5">
        <f xml:space="preserve"> 0 + CAL!S40 + CAR!S40 + CENT!S40 + FLA!S40 + MIDA!S40 + MIDW!S40 + NE!S40 + NY!S40 + NW!S40 + SE!S40 + SW!S40 + TEN!S40 + TEX!S40</f>
        <v>411752.28275553993</v>
      </c>
      <c r="T40" s="5">
        <f xml:space="preserve"> 0 + CAL!T40 + CAR!T40 + CENT!T40 + FLA!T40 + MIDA!T40 + MIDW!T40 + NE!T40 + NY!T40 + NW!T40 + SE!T40 + SW!T40 + TEN!T40 + TEX!T40</f>
        <v>409199.98428483988</v>
      </c>
      <c r="U40" s="5">
        <f xml:space="preserve"> 0 + CAL!U40 + CAR!U40 + CENT!U40 + FLA!U40 + MIDA!U40 + MIDW!U40 + NE!U40 + NY!U40 + NW!U40 + SE!U40 + SW!U40 + TEN!U40 + TEX!U40</f>
        <v>408608.31185643992</v>
      </c>
      <c r="V40" s="5">
        <f xml:space="preserve"> 0 + CAL!V40 + CAR!V40 + CENT!V40 + FLA!V40 + MIDA!V40 + MIDW!V40 + NE!V40 + NY!V40 + NW!V40 + SE!V40 + SW!V40 + TEN!V40 + TEX!V40</f>
        <v>407429.56022531999</v>
      </c>
      <c r="W40" s="5">
        <f xml:space="preserve"> 0 + CAL!W40 + CAR!W40 + CENT!W40 + FLA!W40 + MIDA!W40 + MIDW!W40 + NE!W40 + NY!W40 + NW!W40 + SE!W40 + SW!W40 + TEN!W40 + TEX!W40</f>
        <v>406614.69850931998</v>
      </c>
      <c r="X40" s="5">
        <f xml:space="preserve"> 0 + CAL!X40 + CAR!X40 + CENT!X40 + FLA!X40 + MIDA!X40 + MIDW!X40 + NE!X40 + NY!X40 + NW!X40 + SE!X40 + SW!X40 + TEN!X40 + TEX!X40</f>
        <v>405675.45064916002</v>
      </c>
      <c r="Y40" s="5">
        <f xml:space="preserve"> 0 + CAL!Y40 + CAR!Y40 + CENT!Y40 + FLA!Y40 + MIDA!Y40 + MIDW!Y40 + NE!Y40 + NY!Y40 + NW!Y40 + SE!Y40 + SW!Y40 + TEN!Y40 + TEX!Y40</f>
        <v>405075.25191661005</v>
      </c>
      <c r="Z40" s="5">
        <f xml:space="preserve"> 0 + CAL!Z40 + CAR!Z40 + CENT!Z40 + FLA!Z40 + MIDA!Z40 + MIDW!Z40 + NE!Z40 + NY!Z40 + NW!Z40 + SE!Z40 + SW!Z40 + TEN!Z40 + TEX!Z40</f>
        <v>404391.41868037992</v>
      </c>
      <c r="AA40" s="5">
        <f xml:space="preserve"> 0 + CAL!AA40 + CAR!AA40 + CENT!AA40 + FLA!AA40 + MIDA!AA40 + MIDW!AA40 + NE!AA40 + NY!AA40 + NW!AA40 + SE!AA40 + SW!AA40 + TEN!AA40 + TEX!AA40</f>
        <v>404130.28005534998</v>
      </c>
      <c r="AB40" s="5">
        <f xml:space="preserve"> 0 + CAL!AB40 + CAR!AB40 + CENT!AB40 + FLA!AB40 + MIDA!AB40 + MIDW!AB40 + NE!AB40 + NY!AB40 + NW!AB40 + SE!AB40 + SW!AB40 + TEN!AB40 + TEX!AB40</f>
        <v>405136.35105110001</v>
      </c>
      <c r="AC40" s="5">
        <f xml:space="preserve"> 0 + CAL!AC40 + CAR!AC40 + CENT!AC40 + FLA!AC40 + MIDA!AC40 + MIDW!AC40 + NE!AC40 + NY!AC40 + NW!AC40 + SE!AC40 + SW!AC40 + TEN!AC40 + TEX!AC40</f>
        <v>405634.92710655992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tr">
        <f>CAL!A41</f>
        <v>Nuclear_CO2_Cost</v>
      </c>
      <c r="B41" s="5">
        <f xml:space="preserve"> 0 + CAL!B41 + CAR!B41 + CENT!B41 + FLA!B41 + MIDA!B41 + MIDW!B41 + NE!B41 + NY!B41 + NW!B41 + SE!B41 + SW!B41 + TEN!B41 + TEX!B41</f>
        <v>0</v>
      </c>
      <c r="C41" s="5">
        <f xml:space="preserve"> 0 + CAL!C41 + CAR!C41 + CENT!C41 + FLA!C41 + MIDA!C41 + MIDW!C41 + NE!C41 + NY!C41 + NW!C41 + SE!C41 + SW!C41 + TEN!C41 + TEX!C41</f>
        <v>990.28890888000012</v>
      </c>
      <c r="D41" s="5">
        <f xml:space="preserve"> 0 + CAL!D41 + CAR!D41 + CENT!D41 + FLA!D41 + MIDA!D41 + MIDW!D41 + NE!D41 + NY!D41 + NW!D41 + SE!D41 + SW!D41 + TEN!D41 + TEX!D41</f>
        <v>1172.4231968899999</v>
      </c>
      <c r="E41" s="5">
        <f xml:space="preserve"> 0 + CAL!E41 + CAR!E41 + CENT!E41 + FLA!E41 + MIDA!E41 + MIDW!E41 + NE!E41 + NY!E41 + NW!E41 + SE!E41 + SW!E41 + TEN!E41 + TEX!E41</f>
        <v>1367.9661491300001</v>
      </c>
      <c r="F41" s="5">
        <f xml:space="preserve"> 0 + CAL!F41 + CAR!F41 + CENT!F41 + FLA!F41 + MIDA!F41 + MIDW!F41 + NE!F41 + NY!F41 + NW!F41 + SE!F41 + SW!F41 + TEN!F41 + TEX!F41</f>
        <v>1575.5821904500006</v>
      </c>
      <c r="G41" s="5">
        <f xml:space="preserve"> 0 + CAL!G41 + CAR!G41 + CENT!G41 + FLA!G41 + MIDA!G41 + MIDW!G41 + NE!G41 + NY!G41 + NW!G41 + SE!G41 + SW!G41 + TEN!G41 + TEX!G41</f>
        <v>1769.9871094399998</v>
      </c>
      <c r="H41" s="5">
        <f xml:space="preserve"> 0 + CAL!H41 + CAR!H41 + CENT!H41 + FLA!H41 + MIDA!H41 + MIDW!H41 + NE!H41 + NY!H41 + NW!H41 + SE!H41 + SW!H41 + TEN!H41 + TEX!H41</f>
        <v>1940.3987349399999</v>
      </c>
      <c r="I41" s="5">
        <f xml:space="preserve"> 0 + CAL!I41 + CAR!I41 + CENT!I41 + FLA!I41 + MIDA!I41 + MIDW!I41 + NE!I41 + NY!I41 + NW!I41 + SE!I41 + SW!I41 + TEN!I41 + TEX!I41</f>
        <v>2130.77728204</v>
      </c>
      <c r="J41" s="5">
        <f xml:space="preserve"> 0 + CAL!J41 + CAR!J41 + CENT!J41 + FLA!J41 + MIDA!J41 + MIDW!J41 + NE!J41 + NY!J41 + NW!J41 + SE!J41 + SW!J41 + TEN!J41 + TEX!J41</f>
        <v>2310.4663839600003</v>
      </c>
      <c r="K41" s="5">
        <f xml:space="preserve"> 0 + CAL!K41 + CAR!K41 + CENT!K41 + FLA!K41 + MIDA!K41 + MIDW!K41 + NE!K41 + NY!K41 + NW!K41 + SE!K41 + SW!K41 + TEN!K41 + TEX!K41</f>
        <v>2426.94604841</v>
      </c>
      <c r="L41" s="5">
        <f xml:space="preserve"> 0 + CAL!L41 + CAR!L41 + CENT!L41 + FLA!L41 + MIDA!L41 + MIDW!L41 + NE!L41 + NY!L41 + NW!L41 + SE!L41 + SW!L41 + TEN!L41 + TEX!L41</f>
        <v>2502.1920206799996</v>
      </c>
      <c r="M41" s="5">
        <f xml:space="preserve"> 0 + CAL!M41 + CAR!M41 + CENT!M41 + FLA!M41 + MIDA!M41 + MIDW!M41 + NE!M41 + NY!M41 + NW!M41 + SE!M41 + SW!M41 + TEN!M41 + TEX!M41</f>
        <v>2579.1733097499996</v>
      </c>
      <c r="N41" s="5">
        <f xml:space="preserve"> 0 + CAL!N41 + CAR!N41 + CENT!N41 + FLA!N41 + MIDA!N41 + MIDW!N41 + NE!N41 + NY!N41 + NW!N41 + SE!N41 + SW!N41 + TEN!N41 + TEX!N41</f>
        <v>2644.0523423399995</v>
      </c>
      <c r="O41" s="5">
        <f xml:space="preserve"> 0 + CAL!O41 + CAR!O41 + CENT!O41 + FLA!O41 + MIDA!O41 + MIDW!O41 + NE!O41 + NY!O41 + NW!O41 + SE!O41 + SW!O41 + TEN!O41 + TEX!O41</f>
        <v>2648.1069191299998</v>
      </c>
      <c r="P41" s="5">
        <f xml:space="preserve"> 0 + CAL!P41 + CAR!P41 + CENT!P41 + FLA!P41 + MIDA!P41 + MIDW!P41 + NE!P41 + NY!P41 + NW!P41 + SE!P41 + SW!P41 + TEN!P41 + TEX!P41</f>
        <v>2651.8799823999998</v>
      </c>
      <c r="Q41" s="5">
        <f xml:space="preserve"> 0 + CAL!Q41 + CAR!Q41 + CENT!Q41 + FLA!Q41 + MIDA!Q41 + MIDW!Q41 + NE!Q41 + NY!Q41 + NW!Q41 + SE!Q41 + SW!Q41 + TEN!Q41 + TEX!Q41</f>
        <v>2659.31054434</v>
      </c>
      <c r="R41" s="5">
        <f xml:space="preserve"> 0 + CAL!R41 + CAR!R41 + CENT!R41 + FLA!R41 + MIDA!R41 + MIDW!R41 + NE!R41 + NY!R41 + NW!R41 + SE!R41 + SW!R41 + TEN!R41 + TEX!R41</f>
        <v>2633.5124540900006</v>
      </c>
      <c r="S41" s="5">
        <f xml:space="preserve"> 0 + CAL!S41 + CAR!S41 + CENT!S41 + FLA!S41 + MIDA!S41 + MIDW!S41 + NE!S41 + NY!S41 + NW!S41 + SE!S41 + SW!S41 + TEN!S41 + TEX!S41</f>
        <v>2613.2623067999998</v>
      </c>
      <c r="T41" s="5">
        <f xml:space="preserve"> 0 + CAL!T41 + CAR!T41 + CENT!T41 + FLA!T41 + MIDA!T41 + MIDW!T41 + NE!T41 + NY!T41 + NW!T41 + SE!T41 + SW!T41 + TEN!T41 + TEX!T41</f>
        <v>2599.5177494099999</v>
      </c>
      <c r="U41" s="5">
        <f xml:space="preserve"> 0 + CAL!U41 + CAR!U41 + CENT!U41 + FLA!U41 + MIDA!U41 + MIDW!U41 + NE!U41 + NY!U41 + NW!U41 + SE!U41 + SW!U41 + TEN!U41 + TEX!U41</f>
        <v>2598.5591224700006</v>
      </c>
      <c r="V41" s="5">
        <f xml:space="preserve"> 0 + CAL!V41 + CAR!V41 + CENT!V41 + FLA!V41 + MIDA!V41 + MIDW!V41 + NE!V41 + NY!V41 + NW!V41 + SE!V41 + SW!V41 + TEN!V41 + TEX!V41</f>
        <v>2593.12158985</v>
      </c>
      <c r="W41" s="5">
        <f xml:space="preserve"> 0 + CAL!W41 + CAR!W41 + CENT!W41 + FLA!W41 + MIDA!W41 + MIDW!W41 + NE!W41 + NY!W41 + NW!W41 + SE!W41 + SW!W41 + TEN!W41 + TEX!W41</f>
        <v>2590.9423167699997</v>
      </c>
      <c r="X41" s="5">
        <f xml:space="preserve"> 0 + CAL!X41 + CAR!X41 + CENT!X41 + FLA!X41 + MIDA!X41 + MIDW!X41 + NE!X41 + NY!X41 + NW!X41 + SE!X41 + SW!X41 + TEN!X41 + TEX!X41</f>
        <v>2587.9784199699998</v>
      </c>
      <c r="Y41" s="5">
        <f xml:space="preserve"> 0 + CAL!Y41 + CAR!Y41 + CENT!Y41 + FLA!Y41 + MIDA!Y41 + MIDW!Y41 + NE!Y41 + NY!Y41 + NW!Y41 + SE!Y41 + SW!Y41 + TEN!Y41 + TEX!Y41</f>
        <v>2587.1221877200001</v>
      </c>
      <c r="Z41" s="5">
        <f xml:space="preserve"> 0 + CAL!Z41 + CAR!Z41 + CENT!Z41 + FLA!Z41 + MIDA!Z41 + MIDW!Z41 + NE!Z41 + NY!Z41 + NW!Z41 + SE!Z41 + SW!Z41 + TEN!Z41 + TEX!Z41</f>
        <v>2585.6520399299998</v>
      </c>
      <c r="AA41" s="5">
        <f xml:space="preserve"> 0 + CAL!AA41 + CAR!AA41 + CENT!AA41 + FLA!AA41 + MIDA!AA41 + MIDW!AA41 + NE!AA41 + NY!AA41 + NW!AA41 + SE!AA41 + SW!AA41 + TEN!AA41 + TEX!AA41</f>
        <v>2586.9358285399999</v>
      </c>
      <c r="AB41" s="5">
        <f xml:space="preserve"> 0 + CAL!AB41 + CAR!AB41 + CENT!AB41 + FLA!AB41 + MIDA!AB41 + MIDW!AB41 + NE!AB41 + NY!AB41 + NW!AB41 + SE!AB41 + SW!AB41 + TEN!AB41 + TEX!AB41</f>
        <v>2596.0932814800003</v>
      </c>
      <c r="AC41" s="5">
        <f xml:space="preserve"> 0 + CAL!AC41 + CAR!AC41 + CENT!AC41 + FLA!AC41 + MIDA!AC41 + MIDW!AC41 + NE!AC41 + NY!AC41 + NW!AC41 + SE!AC41 + SW!AC41 + TEN!AC41 + TEX!AC41</f>
        <v>2602.1025966800003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tr">
        <f>CAL!A42</f>
        <v>Nuclear_CO2_MTon</v>
      </c>
      <c r="B42" s="5">
        <f xml:space="preserve"> 0 + CAL!B42 + CAR!B42 + CENT!B42 + FLA!B42 + MIDA!B42 + MIDW!B42 + NE!B42 + NY!B42 + NW!B42 + SE!B42 + SW!B42 + TEN!B42 + TEX!B42</f>
        <v>2.3350144899999998</v>
      </c>
      <c r="C42" s="5">
        <f xml:space="preserve"> 0 + CAL!C42 + CAR!C42 + CENT!C42 + FLA!C42 + MIDA!C42 + MIDW!C42 + NE!C42 + NY!C42 + NW!C42 + SE!C42 + SW!C42 + TEN!C42 + TEX!C42</f>
        <v>2.8293968800000004</v>
      </c>
      <c r="D42" s="5">
        <f xml:space="preserve"> 0 + CAL!D42 + CAR!D42 + CENT!D42 + FLA!D42 + MIDA!D42 + MIDW!D42 + NE!D42 + NY!D42 + NW!D42 + SE!D42 + SW!D42 + TEN!D42 + TEX!D42</f>
        <v>3.34978058</v>
      </c>
      <c r="E42" s="5">
        <f xml:space="preserve"> 0 + CAL!E42 + CAR!E42 + CENT!E42 + FLA!E42 + MIDA!E42 + MIDW!E42 + NE!E42 + NY!E42 + NW!E42 + SE!E42 + SW!E42 + TEN!E42 + TEX!E42</f>
        <v>3.9084747100000001</v>
      </c>
      <c r="F42" s="5">
        <f xml:space="preserve"> 0 + CAL!F42 + CAR!F42 + CENT!F42 + FLA!F42 + MIDA!F42 + MIDW!F42 + NE!F42 + NY!F42 + NW!F42 + SE!F42 + SW!F42 + TEN!F42 + TEX!F42</f>
        <v>4.5016634</v>
      </c>
      <c r="G42" s="5">
        <f xml:space="preserve"> 0 + CAL!G42 + CAR!G42 + CENT!G42 + FLA!G42 + MIDA!G42 + MIDW!G42 + NE!G42 + NY!G42 + NW!G42 + SE!G42 + SW!G42 + TEN!G42 + TEX!G42</f>
        <v>5.0571060299999999</v>
      </c>
      <c r="H42" s="5">
        <f xml:space="preserve"> 0 + CAL!H42 + CAR!H42 + CENT!H42 + FLA!H42 + MIDA!H42 + MIDW!H42 + NE!H42 + NY!H42 + NW!H42 + SE!H42 + SW!H42 + TEN!H42 + TEX!H42</f>
        <v>5.5439963900000011</v>
      </c>
      <c r="I42" s="5">
        <f xml:space="preserve"> 0 + CAL!I42 + CAR!I42 + CENT!I42 + FLA!I42 + MIDA!I42 + MIDW!I42 + NE!I42 + NY!I42 + NW!I42 + SE!I42 + SW!I42 + TEN!I42 + TEX!I42</f>
        <v>6.0879350900000011</v>
      </c>
      <c r="J42" s="5">
        <f xml:space="preserve"> 0 + CAL!J42 + CAR!J42 + CENT!J42 + FLA!J42 + MIDA!J42 + MIDW!J42 + NE!J42 + NY!J42 + NW!J42 + SE!J42 + SW!J42 + TEN!J42 + TEX!J42</f>
        <v>6.6013325299999996</v>
      </c>
      <c r="K42" s="5">
        <f xml:space="preserve"> 0 + CAL!K42 + CAR!K42 + CENT!K42 + FLA!K42 + MIDA!K42 + MIDW!K42 + NE!K42 + NY!K42 + NW!K42 + SE!K42 + SW!K42 + TEN!K42 + TEX!K42</f>
        <v>6.9341315500000009</v>
      </c>
      <c r="L42" s="5">
        <f xml:space="preserve"> 0 + CAL!L42 + CAR!L42 + CENT!L42 + FLA!L42 + MIDA!L42 + MIDW!L42 + NE!L42 + NY!L42 + NW!L42 + SE!L42 + SW!L42 + TEN!L42 + TEX!L42</f>
        <v>7.1491200499999996</v>
      </c>
      <c r="M42" s="5">
        <f xml:space="preserve"> 0 + CAL!M42 + CAR!M42 + CENT!M42 + FLA!M42 + MIDA!M42 + MIDW!M42 + NE!M42 + NY!M42 + NW!M42 + SE!M42 + SW!M42 + TEN!M42 + TEX!M42</f>
        <v>7.36906661</v>
      </c>
      <c r="N42" s="5">
        <f xml:space="preserve"> 0 + CAL!N42 + CAR!N42 + CENT!N42 + FLA!N42 + MIDA!N42 + MIDW!N42 + NE!N42 + NY!N42 + NW!N42 + SE!N42 + SW!N42 + TEN!N42 + TEX!N42</f>
        <v>7.5544352700000008</v>
      </c>
      <c r="O42" s="5">
        <f xml:space="preserve"> 0 + CAL!O42 + CAR!O42 + CENT!O42 + FLA!O42 + MIDA!O42 + MIDW!O42 + NE!O42 + NY!O42 + NW!O42 + SE!O42 + SW!O42 + TEN!O42 + TEX!O42</f>
        <v>7.5660197599999996</v>
      </c>
      <c r="P42" s="5">
        <f xml:space="preserve"> 0 + CAL!P42 + CAR!P42 + CENT!P42 + FLA!P42 + MIDA!P42 + MIDW!P42 + NE!P42 + NY!P42 + NW!P42 + SE!P42 + SW!P42 + TEN!P42 + TEX!P42</f>
        <v>7.5767999299999991</v>
      </c>
      <c r="Q42" s="5">
        <f xml:space="preserve"> 0 + CAL!Q42 + CAR!Q42 + CENT!Q42 + FLA!Q42 + MIDA!Q42 + MIDW!Q42 + NE!Q42 + NY!Q42 + NW!Q42 + SE!Q42 + SW!Q42 + TEN!Q42 + TEX!Q42</f>
        <v>7.5980301300000015</v>
      </c>
      <c r="R42" s="5">
        <f xml:space="preserve"> 0 + CAL!R42 + CAR!R42 + CENT!R42 + FLA!R42 + MIDA!R42 + MIDW!R42 + NE!R42 + NY!R42 + NW!R42 + SE!R42 + SW!R42 + TEN!R42 + TEX!R42</f>
        <v>7.5243213000000004</v>
      </c>
      <c r="S42" s="5">
        <f xml:space="preserve"> 0 + CAL!S42 + CAR!S42 + CENT!S42 + FLA!S42 + MIDA!S42 + MIDW!S42 + NE!S42 + NY!S42 + NW!S42 + SE!S42 + SW!S42 + TEN!S42 + TEX!S42</f>
        <v>7.4664637300000001</v>
      </c>
      <c r="T42" s="5">
        <f xml:space="preserve"> 0 + CAL!T42 + CAR!T42 + CENT!T42 + FLA!T42 + MIDA!T42 + MIDW!T42 + NE!T42 + NY!T42 + NW!T42 + SE!T42 + SW!T42 + TEN!T42 + TEX!T42</f>
        <v>7.4271935899999981</v>
      </c>
      <c r="U42" s="5">
        <f xml:space="preserve"> 0 + CAL!U42 + CAR!U42 + CENT!U42 + FLA!U42 + MIDA!U42 + MIDW!U42 + NE!U42 + NY!U42 + NW!U42 + SE!U42 + SW!U42 + TEN!U42 + TEX!U42</f>
        <v>7.4244546400000013</v>
      </c>
      <c r="V42" s="5">
        <f xml:space="preserve"> 0 + CAL!V42 + CAR!V42 + CENT!V42 + FLA!V42 + MIDA!V42 + MIDW!V42 + NE!V42 + NY!V42 + NW!V42 + SE!V42 + SW!V42 + TEN!V42 + TEX!V42</f>
        <v>7.4089188199999985</v>
      </c>
      <c r="W42" s="5">
        <f xml:space="preserve"> 0 + CAL!W42 + CAR!W42 + CENT!W42 + FLA!W42 + MIDA!W42 + MIDW!W42 + NE!W42 + NY!W42 + NW!W42 + SE!W42 + SW!W42 + TEN!W42 + TEX!W42</f>
        <v>7.4026923200000017</v>
      </c>
      <c r="X42" s="5">
        <f xml:space="preserve"> 0 + CAL!X42 + CAR!X42 + CENT!X42 + FLA!X42 + MIDA!X42 + MIDW!X42 + NE!X42 + NY!X42 + NW!X42 + SE!X42 + SW!X42 + TEN!X42 + TEX!X42</f>
        <v>7.3942240600000009</v>
      </c>
      <c r="Y42" s="5">
        <f xml:space="preserve"> 0 + CAL!Y42 + CAR!Y42 + CENT!Y42 + FLA!Y42 + MIDA!Y42 + MIDW!Y42 + NE!Y42 + NY!Y42 + NW!Y42 + SE!Y42 + SW!Y42 + TEN!Y42 + TEX!Y42</f>
        <v>7.3917776799999997</v>
      </c>
      <c r="Z42" s="5">
        <f xml:space="preserve"> 0 + CAL!Z42 + CAR!Z42 + CENT!Z42 + FLA!Z42 + MIDA!Z42 + MIDW!Z42 + NE!Z42 + NY!Z42 + NW!Z42 + SE!Z42 + SW!Z42 + TEN!Z42 + TEX!Z42</f>
        <v>7.3875772600000014</v>
      </c>
      <c r="AA42" s="5">
        <f xml:space="preserve"> 0 + CAL!AA42 + CAR!AA42 + CENT!AA42 + FLA!AA42 + MIDA!AA42 + MIDW!AA42 + NE!AA42 + NY!AA42 + NW!AA42 + SE!AA42 + SW!AA42 + TEN!AA42 + TEX!AA42</f>
        <v>7.39124523</v>
      </c>
      <c r="AB42" s="5">
        <f xml:space="preserve"> 0 + CAL!AB42 + CAR!AB42 + CENT!AB42 + FLA!AB42 + MIDA!AB42 + MIDW!AB42 + NE!AB42 + NY!AB42 + NW!AB42 + SE!AB42 + SW!AB42 + TEN!AB42 + TEX!AB42</f>
        <v>7.4174093699999997</v>
      </c>
      <c r="AC42" s="5">
        <f xml:space="preserve"> 0 + CAL!AC42 + CAR!AC42 + CENT!AC42 + FLA!AC42 + MIDA!AC42 + MIDW!AC42 + NE!AC42 + NY!AC42 + NW!AC42 + SE!AC42 + SW!AC42 + TEN!AC42 + TEX!AC42</f>
        <v>7.4345788300000004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tr">
        <f>CAL!A43</f>
        <v>Nuclear_MW_Cost</v>
      </c>
      <c r="B43" s="5">
        <f xml:space="preserve"> 0 + CAL!B43 + CAR!B43 + CENT!B43 + FLA!B43 + MIDA!B43 + MIDW!B43 + NE!B43 + NY!B43 + NW!B43 + SE!B43 + SW!B43 + TEN!B43 + TEX!B43</f>
        <v>126697.09225125</v>
      </c>
      <c r="C43" s="5">
        <f xml:space="preserve"> 0 + CAL!C43 + CAR!C43 + CENT!C43 + FLA!C43 + MIDA!C43 + MIDW!C43 + NE!C43 + NY!C43 + NW!C43 + SE!C43 + SW!C43 + TEN!C43 + TEX!C43</f>
        <v>152395.74015593997</v>
      </c>
      <c r="D43" s="5">
        <f xml:space="preserve"> 0 + CAL!D43 + CAR!D43 + CENT!D43 + FLA!D43 + MIDA!D43 + MIDW!D43 + NE!D43 + NY!D43 + NW!D43 + SE!D43 + SW!D43 + TEN!D43 + TEX!D43</f>
        <v>179244.32345810998</v>
      </c>
      <c r="E43" s="5">
        <f xml:space="preserve"> 0 + CAL!E43 + CAR!E43 + CENT!E43 + FLA!E43 + MIDA!E43 + MIDW!E43 + NE!E43 + NY!E43 + NW!E43 + SE!E43 + SW!E43 + TEN!E43 + TEX!E43</f>
        <v>208110.69426791999</v>
      </c>
      <c r="F43" s="5">
        <f xml:space="preserve"> 0 + CAL!F43 + CAR!F43 + CENT!F43 + FLA!F43 + MIDA!F43 + MIDW!F43 + NE!F43 + NY!F43 + NW!F43 + SE!F43 + SW!F43 + TEN!F43 + TEX!F43</f>
        <v>238841.01712395003</v>
      </c>
      <c r="G43" s="5">
        <f xml:space="preserve"> 0 + CAL!G43 + CAR!G43 + CENT!G43 + FLA!G43 + MIDA!G43 + MIDW!G43 + NE!G43 + NY!G43 + NW!G43 + SE!G43 + SW!G43 + TEN!G43 + TEX!G43</f>
        <v>267225.16984493</v>
      </c>
      <c r="H43" s="5">
        <f xml:space="preserve"> 0 + CAL!H43 + CAR!H43 + CENT!H43 + FLA!H43 + MIDA!H43 + MIDW!H43 + NE!H43 + NY!H43 + NW!H43 + SE!H43 + SW!H43 + TEN!H43 + TEX!H43</f>
        <v>292628.54181828006</v>
      </c>
      <c r="I43" s="5">
        <f xml:space="preserve"> 0 + CAL!I43 + CAR!I43 + CENT!I43 + FLA!I43 + MIDA!I43 + MIDW!I43 + NE!I43 + NY!I43 + NW!I43 + SE!I43 + SW!I43 + TEN!I43 + TEX!I43</f>
        <v>320712.58154331998</v>
      </c>
      <c r="J43" s="5">
        <f xml:space="preserve"> 0 + CAL!J43 + CAR!J43 + CENT!J43 + FLA!J43 + MIDA!J43 + MIDW!J43 + NE!J43 + NY!J43 + NW!J43 + SE!J43 + SW!J43 + TEN!J43 + TEX!J43</f>
        <v>346864.53981496004</v>
      </c>
      <c r="K43" s="5">
        <f xml:space="preserve"> 0 + CAL!K43 + CAR!K43 + CENT!K43 + FLA!K43 + MIDA!K43 + MIDW!K43 + NE!K43 + NY!K43 + NW!K43 + SE!K43 + SW!K43 + TEN!K43 + TEX!K43</f>
        <v>362766.36045167007</v>
      </c>
      <c r="L43" s="5">
        <f xml:space="preserve"> 0 + CAL!L43 + CAR!L43 + CENT!L43 + FLA!L43 + MIDA!L43 + MIDW!L43 + NE!L43 + NY!L43 + NW!L43 + SE!L43 + SW!L43 + TEN!L43 + TEX!L43</f>
        <v>373247.43034580996</v>
      </c>
      <c r="M43" s="5">
        <f xml:space="preserve"> 0 + CAL!M43 + CAR!M43 + CENT!M43 + FLA!M43 + MIDA!M43 + MIDW!M43 + NE!M43 + NY!M43 + NW!M43 + SE!M43 + SW!M43 + TEN!M43 + TEX!M43</f>
        <v>384011.0254791099</v>
      </c>
      <c r="N43" s="5">
        <f xml:space="preserve"> 0 + CAL!N43 + CAR!N43 + CENT!N43 + FLA!N43 + MIDA!N43 + MIDW!N43 + NE!N43 + NY!N43 + NW!N43 + SE!N43 + SW!N43 + TEN!N43 + TEX!N43</f>
        <v>393150.22905992001</v>
      </c>
      <c r="O43" s="5">
        <f xml:space="preserve"> 0 + CAL!O43 + CAR!O43 + CENT!O43 + FLA!O43 + MIDA!O43 + MIDW!O43 + NE!O43 + NY!O43 + NW!O43 + SE!O43 + SW!O43 + TEN!O43 + TEX!O43</f>
        <v>393310.82986266993</v>
      </c>
      <c r="P43" s="5">
        <f xml:space="preserve"> 0 + CAL!P43 + CAR!P43 + CENT!P43 + FLA!P43 + MIDA!P43 + MIDW!P43 + NE!P43 + NY!P43 + NW!P43 + SE!P43 + SW!P43 + TEN!P43 + TEX!P43</f>
        <v>393510.78361400007</v>
      </c>
      <c r="Q43" s="5">
        <f xml:space="preserve"> 0 + CAL!Q43 + CAR!Q43 + CENT!Q43 + FLA!Q43 + MIDA!Q43 + MIDW!Q43 + NE!Q43 + NY!Q43 + NW!Q43 + SE!Q43 + SW!Q43 + TEN!Q43 + TEX!Q43</f>
        <v>394125.24649855989</v>
      </c>
      <c r="R43" s="5">
        <f xml:space="preserve"> 0 + CAL!R43 + CAR!R43 + CENT!R43 + FLA!R43 + MIDA!R43 + MIDW!R43 + NE!R43 + NY!R43 + NW!R43 + SE!R43 + SW!R43 + TEN!R43 + TEX!R43</f>
        <v>389933.56590384</v>
      </c>
      <c r="S43" s="5">
        <f xml:space="preserve"> 0 + CAL!S43 + CAR!S43 + CENT!S43 + FLA!S43 + MIDA!S43 + MIDW!S43 + NE!S43 + NY!S43 + NW!S43 + SE!S43 + SW!S43 + TEN!S43 + TEX!S43</f>
        <v>386590.29997283005</v>
      </c>
      <c r="T43" s="5">
        <f xml:space="preserve"> 0 + CAL!T43 + CAR!T43 + CENT!T43 + FLA!T43 + MIDA!T43 + MIDW!T43 + NE!T43 + NY!T43 + NW!T43 + SE!T43 + SW!T43 + TEN!T43 + TEX!T43</f>
        <v>384170.34195480001</v>
      </c>
      <c r="U43" s="5">
        <f xml:space="preserve"> 0 + CAL!U43 + CAR!U43 + CENT!U43 + FLA!U43 + MIDA!U43 + MIDW!U43 + NE!U43 + NY!U43 + NW!U43 + SE!U43 + SW!U43 + TEN!U43 + TEX!U43</f>
        <v>383587.89973444003</v>
      </c>
      <c r="V43" s="5">
        <f xml:space="preserve"> 0 + CAL!V43 + CAR!V43 + CENT!V43 + FLA!V43 + MIDA!V43 + MIDW!V43 + NE!V43 + NY!V43 + NW!V43 + SE!V43 + SW!V43 + TEN!V43 + TEX!V43</f>
        <v>382461.50377463008</v>
      </c>
      <c r="W43" s="5">
        <f xml:space="preserve"> 0 + CAL!W43 + CAR!W43 + CENT!W43 + FLA!W43 + MIDA!W43 + MIDW!W43 + NE!W43 + NY!W43 + NW!W43 + SE!W43 + SW!W43 + TEN!W43 + TEX!W43</f>
        <v>381667.62534495001</v>
      </c>
      <c r="X43" s="5">
        <f xml:space="preserve"> 0 + CAL!X43 + CAR!X43 + CENT!X43 + FLA!X43 + MIDA!X43 + MIDW!X43 + NE!X43 + NY!X43 + NW!X43 + SE!X43 + SW!X43 + TEN!X43 + TEX!X43</f>
        <v>380756.91557670996</v>
      </c>
      <c r="Y43" s="5">
        <f xml:space="preserve"> 0 + CAL!Y43 + CAR!Y43 + CENT!Y43 + FLA!Y43 + MIDA!Y43 + MIDW!Y43 + NE!Y43 + NY!Y43 + NW!Y43 + SE!Y43 + SW!Y43 + TEN!Y43 + TEX!Y43</f>
        <v>380164.96113765007</v>
      </c>
      <c r="Z43" s="5">
        <f xml:space="preserve"> 0 + CAL!Z43 + CAR!Z43 + CENT!Z43 + FLA!Z43 + MIDA!Z43 + MIDW!Z43 + NE!Z43 + NY!Z43 + NW!Z43 + SE!Z43 + SW!Z43 + TEN!Z43 + TEX!Z43</f>
        <v>379495.28332459996</v>
      </c>
      <c r="AA43" s="5">
        <f xml:space="preserve"> 0 + CAL!AA43 + CAR!AA43 + CENT!AA43 + FLA!AA43 + MIDA!AA43 + MIDW!AA43 + NE!AA43 + NY!AA43 + NW!AA43 + SE!AA43 + SW!AA43 + TEN!AA43 + TEX!AA43</f>
        <v>379221.78364901</v>
      </c>
      <c r="AB43" s="5">
        <f xml:space="preserve"> 0 + CAL!AB43 + CAR!AB43 + CENT!AB43 + FLA!AB43 + MIDA!AB43 + MIDW!AB43 + NE!AB43 + NY!AB43 + NW!AB43 + SE!AB43 + SW!AB43 + TEN!AB43 + TEX!AB43</f>
        <v>380139.68145519</v>
      </c>
      <c r="AC43" s="5">
        <f xml:space="preserve"> 0 + CAL!AC43 + CAR!AC43 + CENT!AC43 + FLA!AC43 + MIDA!AC43 + MIDW!AC43 + NE!AC43 + NY!AC43 + NW!AC43 + SE!AC43 + SW!AC43 + TEN!AC43 + TEX!AC43</f>
        <v>380580.39638985007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tr">
        <f>CAL!A44</f>
        <v>Nuclear_MWh_Cost</v>
      </c>
      <c r="B44" s="5">
        <f xml:space="preserve"> 0 + CAL!B44 + CAR!B44 + CENT!B44 + FLA!B44 + MIDA!B44 + MIDW!B44 + NE!B44 + NY!B44 + NW!B44 + SE!B44 + SW!B44 + TEN!B44 + TEX!B44</f>
        <v>7868.9987577999991</v>
      </c>
      <c r="C44" s="5">
        <f xml:space="preserve"> 0 + CAL!C44 + CAR!C44 + CENT!C44 + FLA!C44 + MIDA!C44 + MIDW!C44 + NE!C44 + NY!C44 + NW!C44 + SE!C44 + SW!C44 + TEN!C44 + TEX!C44</f>
        <v>9535.0674939499986</v>
      </c>
      <c r="D44" s="5">
        <f xml:space="preserve"> 0 + CAL!D44 + CAR!D44 + CENT!D44 + FLA!D44 + MIDA!D44 + MIDW!D44 + NE!D44 + NY!D44 + NW!D44 + SE!D44 + SW!D44 + TEN!D44 + TEX!D44</f>
        <v>11288.760495770002</v>
      </c>
      <c r="E44" s="5">
        <f xml:space="preserve"> 0 + CAL!E44 + CAR!E44 + CENT!E44 + FLA!E44 + MIDA!E44 + MIDW!E44 + NE!E44 + NY!E44 + NW!E44 + SE!E44 + SW!E44 + TEN!E44 + TEX!E44</f>
        <v>13171.559778820001</v>
      </c>
      <c r="F44" s="5">
        <f xml:space="preserve"> 0 + CAL!F44 + CAR!F44 + CENT!F44 + FLA!F44 + MIDA!F44 + MIDW!F44 + NE!F44 + NY!F44 + NW!F44 + SE!F44 + SW!F44 + TEN!F44 + TEX!F44</f>
        <v>15170.605662399999</v>
      </c>
      <c r="G44" s="5">
        <f xml:space="preserve"> 0 + CAL!G44 + CAR!G44 + CENT!G44 + FLA!G44 + MIDA!G44 + MIDW!G44 + NE!G44 + NY!G44 + NW!G44 + SE!G44 + SW!G44 + TEN!G44 + TEX!G44</f>
        <v>17042.447310739997</v>
      </c>
      <c r="H44" s="5">
        <f xml:space="preserve"> 0 + CAL!H44 + CAR!H44 + CENT!H44 + FLA!H44 + MIDA!H44 + MIDW!H44 + NE!H44 + NY!H44 + NW!H44 + SE!H44 + SW!H44 + TEN!H44 + TEX!H44</f>
        <v>18683.267819320001</v>
      </c>
      <c r="I44" s="5">
        <f xml:space="preserve"> 0 + CAL!I44 + CAR!I44 + CENT!I44 + FLA!I44 + MIDA!I44 + MIDW!I44 + NE!I44 + NY!I44 + NW!I44 + SE!I44 + SW!I44 + TEN!I44 + TEX!I44</f>
        <v>20516.34125858</v>
      </c>
      <c r="J44" s="5">
        <f xml:space="preserve"> 0 + CAL!J44 + CAR!J44 + CENT!J44 + FLA!J44 + MIDA!J44 + MIDW!J44 + NE!J44 + NY!J44 + NW!J44 + SE!J44 + SW!J44 + TEN!J44 + TEX!J44</f>
        <v>22246.490611250003</v>
      </c>
      <c r="K44" s="5">
        <f xml:space="preserve"> 0 + CAL!K44 + CAR!K44 + CENT!K44 + FLA!K44 + MIDA!K44 + MIDW!K44 + NE!K44 + NY!K44 + NW!K44 + SE!K44 + SW!K44 + TEN!K44 + TEX!K44</f>
        <v>23368.023380350001</v>
      </c>
      <c r="L44" s="5">
        <f xml:space="preserve"> 0 + CAL!L44 + CAR!L44 + CENT!L44 + FLA!L44 + MIDA!L44 + MIDW!L44 + NE!L44 + NY!L44 + NW!L44 + SE!L44 + SW!L44 + TEN!L44 + TEX!L44</f>
        <v>24092.534599189999</v>
      </c>
      <c r="M44" s="5">
        <f xml:space="preserve"> 0 + CAL!M44 + CAR!M44 + CENT!M44 + FLA!M44 + MIDA!M44 + MIDW!M44 + NE!M44 + NY!M44 + NW!M44 + SE!M44 + SW!M44 + TEN!M44 + TEX!M44</f>
        <v>24833.754439709999</v>
      </c>
      <c r="N44" s="5">
        <f xml:space="preserve"> 0 + CAL!N44 + CAR!N44 + CENT!N44 + FLA!N44 + MIDA!N44 + MIDW!N44 + NE!N44 + NY!N44 + NW!N44 + SE!N44 + SW!N44 + TEN!N44 + TEX!N44</f>
        <v>25458.446839139997</v>
      </c>
      <c r="O44" s="5">
        <f xml:space="preserve"> 0 + CAL!O44 + CAR!O44 + CENT!O44 + FLA!O44 + MIDA!O44 + MIDW!O44 + NE!O44 + NY!O44 + NW!O44 + SE!O44 + SW!O44 + TEN!O44 + TEX!O44</f>
        <v>25497.48662136</v>
      </c>
      <c r="P44" s="5">
        <f xml:space="preserve"> 0 + CAL!P44 + CAR!P44 + CENT!P44 + FLA!P44 + MIDA!P44 + MIDW!P44 + NE!P44 + NY!P44 + NW!P44 + SE!P44 + SW!P44 + TEN!P44 + TEX!P44</f>
        <v>25533.815830570002</v>
      </c>
      <c r="Q44" s="5">
        <f xml:space="preserve"> 0 + CAL!Q44 + CAR!Q44 + CENT!Q44 + FLA!Q44 + MIDA!Q44 + MIDW!Q44 + NE!Q44 + NY!Q44 + NW!Q44 + SE!Q44 + SW!Q44 + TEN!Q44 + TEX!Q44</f>
        <v>25605.361526829995</v>
      </c>
      <c r="R44" s="5">
        <f xml:space="preserve"> 0 + CAL!R44 + CAR!R44 + CENT!R44 + FLA!R44 + MIDA!R44 + MIDW!R44 + NE!R44 + NY!R44 + NW!R44 + SE!R44 + SW!R44 + TEN!R44 + TEX!R44</f>
        <v>25356.962772300001</v>
      </c>
      <c r="S44" s="5">
        <f xml:space="preserve"> 0 + CAL!S44 + CAR!S44 + CENT!S44 + FLA!S44 + MIDA!S44 + MIDW!S44 + NE!S44 + NY!S44 + NW!S44 + SE!S44 + SW!S44 + TEN!S44 + TEX!S44</f>
        <v>25161.982782699997</v>
      </c>
      <c r="T44" s="5">
        <f xml:space="preserve"> 0 + CAL!T44 + CAR!T44 + CENT!T44 + FLA!T44 + MIDA!T44 + MIDW!T44 + NE!T44 + NY!T44 + NW!T44 + SE!T44 + SW!T44 + TEN!T44 + TEX!T44</f>
        <v>25029.642330069997</v>
      </c>
      <c r="U44" s="5">
        <f xml:space="preserve"> 0 + CAL!U44 + CAR!U44 + CENT!U44 + FLA!U44 + MIDA!U44 + MIDW!U44 + NE!U44 + NY!U44 + NW!U44 + SE!U44 + SW!U44 + TEN!U44 + TEX!U44</f>
        <v>25020.412121990001</v>
      </c>
      <c r="V44" s="5">
        <f xml:space="preserve"> 0 + CAL!V44 + CAR!V44 + CENT!V44 + FLA!V44 + MIDA!V44 + MIDW!V44 + NE!V44 + NY!V44 + NW!V44 + SE!V44 + SW!V44 + TEN!V44 + TEX!V44</f>
        <v>24968.05645068</v>
      </c>
      <c r="W44" s="5">
        <f xml:space="preserve"> 0 + CAL!W44 + CAR!W44 + CENT!W44 + FLA!W44 + MIDA!W44 + MIDW!W44 + NE!W44 + NY!W44 + NW!W44 + SE!W44 + SW!W44 + TEN!W44 + TEX!W44</f>
        <v>24947.07316439</v>
      </c>
      <c r="X44" s="5">
        <f xml:space="preserve"> 0 + CAL!X44 + CAR!X44 + CENT!X44 + FLA!X44 + MIDA!X44 + MIDW!X44 + NE!X44 + NY!X44 + NW!X44 + SE!X44 + SW!X44 + TEN!X44 + TEX!X44</f>
        <v>24918.535072439998</v>
      </c>
      <c r="Y44" s="5">
        <f xml:space="preserve"> 0 + CAL!Y44 + CAR!Y44 + CENT!Y44 + FLA!Y44 + MIDA!Y44 + MIDW!Y44 + NE!Y44 + NY!Y44 + NW!Y44 + SE!Y44 + SW!Y44 + TEN!Y44 + TEX!Y44</f>
        <v>24910.290778959999</v>
      </c>
      <c r="Z44" s="5">
        <f xml:space="preserve"> 0 + CAL!Z44 + CAR!Z44 + CENT!Z44 + FLA!Z44 + MIDA!Z44 + MIDW!Z44 + NE!Z44 + NY!Z44 + NW!Z44 + SE!Z44 + SW!Z44 + TEN!Z44 + TEX!Z44</f>
        <v>24896.135355790004</v>
      </c>
      <c r="AA44" s="5">
        <f xml:space="preserve"> 0 + CAL!AA44 + CAR!AA44 + CENT!AA44 + FLA!AA44 + MIDA!AA44 + MIDW!AA44 + NE!AA44 + NY!AA44 + NW!AA44 + SE!AA44 + SW!AA44 + TEN!AA44 + TEX!AA44</f>
        <v>24908.496406359995</v>
      </c>
      <c r="AB44" s="5">
        <f xml:space="preserve"> 0 + CAL!AB44 + CAR!AB44 + CENT!AB44 + FLA!AB44 + MIDA!AB44 + MIDW!AB44 + NE!AB44 + NY!AB44 + NW!AB44 + SE!AB44 + SW!AB44 + TEN!AB44 + TEX!AB44</f>
        <v>24996.669595870004</v>
      </c>
      <c r="AC44" s="5">
        <f xml:space="preserve"> 0 + CAL!AC44 + CAR!AC44 + CENT!AC44 + FLA!AC44 + MIDA!AC44 + MIDW!AC44 + NE!AC44 + NY!AC44 + NW!AC44 + SE!AC44 + SW!AC44 + TEN!AC44 + TEX!AC44</f>
        <v>25054.53071671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tr">
        <f>CAL!A45</f>
        <v>Nuclear_Start_Knob</v>
      </c>
      <c r="B45" s="5">
        <f xml:space="preserve"> 0 + CAL!B45 + CAR!B45 + CENT!B45 + FLA!B45 + MIDA!B45 + MIDW!B45 + NE!B45 + NY!B45 + NW!B45 + SE!B45 + SW!B45 + TEN!B45 + TEX!B45</f>
        <v>13</v>
      </c>
      <c r="C45" s="5">
        <f xml:space="preserve"> 0 + CAL!C45 + CAR!C45 + CENT!C45 + FLA!C45 + MIDA!C45 + MIDW!C45 + NE!C45 + NY!C45 + NW!C45 + SE!C45 + SW!C45 + TEN!C45 + TEX!C45</f>
        <v>13.325000000000003</v>
      </c>
      <c r="D45" s="5">
        <f xml:space="preserve"> 0 + CAL!D45 + CAR!D45 + CENT!D45 + FLA!D45 + MIDA!D45 + MIDW!D45 + NE!D45 + NY!D45 + NW!D45 + SE!D45 + SW!D45 + TEN!D45 + TEX!D45</f>
        <v>16.768521310000001</v>
      </c>
      <c r="E45" s="5">
        <f xml:space="preserve"> 0 + CAL!E45 + CAR!E45 + CENT!E45 + FLA!E45 + MIDA!E45 + MIDW!E45 + NE!E45 + NY!E45 + NW!E45 + SE!E45 + SW!E45 + TEN!E45 + TEX!E45</f>
        <v>15.930300789999999</v>
      </c>
      <c r="F45" s="5">
        <f xml:space="preserve"> 0 + CAL!F45 + CAR!F45 + CENT!F45 + FLA!F45 + MIDA!F45 + MIDW!F45 + NE!F45 + NY!F45 + NW!F45 + SE!F45 + SW!F45 + TEN!F45 + TEX!F45</f>
        <v>15.516639490000001</v>
      </c>
      <c r="G45" s="5">
        <f xml:space="preserve"> 0 + CAL!G45 + CAR!G45 + CENT!G45 + FLA!G45 + MIDA!G45 + MIDW!G45 + NE!G45 + NY!G45 + NW!G45 + SE!G45 + SW!G45 + TEN!G45 + TEX!G45</f>
        <v>15.23813835</v>
      </c>
      <c r="H45" s="5">
        <f xml:space="preserve"> 0 + CAL!H45 + CAR!H45 + CENT!H45 + FLA!H45 + MIDA!H45 + MIDW!H45 + NE!H45 + NY!H45 + NW!H45 + SE!H45 + SW!H45 + TEN!H45 + TEX!H45</f>
        <v>14.69495908</v>
      </c>
      <c r="I45" s="5">
        <f xml:space="preserve"> 0 + CAL!I45 + CAR!I45 + CENT!I45 + FLA!I45 + MIDA!I45 + MIDW!I45 + NE!I45 + NY!I45 + NW!I45 + SE!I45 + SW!I45 + TEN!I45 + TEX!I45</f>
        <v>14.368844719999998</v>
      </c>
      <c r="J45" s="5">
        <f xml:space="preserve"> 0 + CAL!J45 + CAR!J45 + CENT!J45 + FLA!J45 + MIDA!J45 + MIDW!J45 + NE!J45 + NY!J45 + NW!J45 + SE!J45 + SW!J45 + TEN!J45 + TEX!J45</f>
        <v>14.332818229999999</v>
      </c>
      <c r="K45" s="5">
        <f xml:space="preserve"> 0 + CAL!K45 + CAR!K45 + CENT!K45 + FLA!K45 + MIDA!K45 + MIDW!K45 + NE!K45 + NY!K45 + NW!K45 + SE!K45 + SW!K45 + TEN!K45 + TEX!K45</f>
        <v>14.24571667</v>
      </c>
      <c r="L45" s="5">
        <f xml:space="preserve"> 0 + CAL!L45 + CAR!L45 + CENT!L45 + FLA!L45 + MIDA!L45 + MIDW!L45 + NE!L45 + NY!L45 + NW!L45 + SE!L45 + SW!L45 + TEN!L45 + TEX!L45</f>
        <v>13.93545557</v>
      </c>
      <c r="M45" s="5">
        <f xml:space="preserve"> 0 + CAL!M45 + CAR!M45 + CENT!M45 + FLA!M45 + MIDA!M45 + MIDW!M45 + NE!M45 + NY!M45 + NW!M45 + SE!M45 + SW!M45 + TEN!M45 + TEX!M45</f>
        <v>13.656540750000001</v>
      </c>
      <c r="N45" s="5">
        <f xml:space="preserve"> 0 + CAL!N45 + CAR!N45 + CENT!N45 + FLA!N45 + MIDA!N45 + MIDW!N45 + NE!N45 + NY!N45 + NW!N45 + SE!N45 + SW!N45 + TEN!N45 + TEX!N45</f>
        <v>13.626853409999997</v>
      </c>
      <c r="O45" s="5">
        <f xml:space="preserve"> 0 + CAL!O45 + CAR!O45 + CENT!O45 + FLA!O45 + MIDA!O45 + MIDW!O45 + NE!O45 + NY!O45 + NW!O45 + SE!O45 + SW!O45 + TEN!O45 + TEX!O45</f>
        <v>13.50192008</v>
      </c>
      <c r="P45" s="5">
        <f xml:space="preserve"> 0 + CAL!P45 + CAR!P45 + CENT!P45 + FLA!P45 + MIDA!P45 + MIDW!P45 + NE!P45 + NY!P45 + NW!P45 + SE!P45 + SW!P45 + TEN!P45 + TEX!P45</f>
        <v>13.361315729999998</v>
      </c>
      <c r="Q45" s="5">
        <f xml:space="preserve"> 0 + CAL!Q45 + CAR!Q45 + CENT!Q45 + FLA!Q45 + MIDA!Q45 + MIDW!Q45 + NE!Q45 + NY!Q45 + NW!Q45 + SE!Q45 + SW!Q45 + TEN!Q45 + TEX!Q45</f>
        <v>13.402556929999999</v>
      </c>
      <c r="R45" s="5">
        <f xml:space="preserve"> 0 + CAL!R45 + CAR!R45 + CENT!R45 + FLA!R45 + MIDA!R45 + MIDW!R45 + NE!R45 + NY!R45 + NW!R45 + SE!R45 + SW!R45 + TEN!R45 + TEX!R45</f>
        <v>13.400545420000002</v>
      </c>
      <c r="S45" s="5">
        <f xml:space="preserve"> 0 + CAL!S45 + CAR!S45 + CENT!S45 + FLA!S45 + MIDA!S45 + MIDW!S45 + NE!S45 + NY!S45 + NW!S45 + SE!S45 + SW!S45 + TEN!S45 + TEX!S45</f>
        <v>13.26332983</v>
      </c>
      <c r="T45" s="5">
        <f xml:space="preserve"> 0 + CAL!T45 + CAR!T45 + CENT!T45 + FLA!T45 + MIDA!T45 + MIDW!T45 + NE!T45 + NY!T45 + NW!T45 + SE!T45 + SW!T45 + TEN!T45 + TEX!T45</f>
        <v>13.27936706</v>
      </c>
      <c r="U45" s="5">
        <f xml:space="preserve"> 0 + CAL!U45 + CAR!U45 + CENT!U45 + FLA!U45 + MIDA!U45 + MIDW!U45 + NE!U45 + NY!U45 + NW!U45 + SE!U45 + SW!U45 + TEN!U45 + TEX!U45</f>
        <v>13.333111869999998</v>
      </c>
      <c r="V45" s="5">
        <f xml:space="preserve"> 0 + CAL!V45 + CAR!V45 + CENT!V45 + FLA!V45 + MIDA!V45 + MIDW!V45 + NE!V45 + NY!V45 + NW!V45 + SE!V45 + SW!V45 + TEN!V45 + TEX!V45</f>
        <v>13.391995870000002</v>
      </c>
      <c r="W45" s="5">
        <f xml:space="preserve"> 0 + CAL!W45 + CAR!W45 + CENT!W45 + FLA!W45 + MIDA!W45 + MIDW!W45 + NE!W45 + NY!W45 + NW!W45 + SE!W45 + SW!W45 + TEN!W45 + TEX!W45</f>
        <v>13.352802620000002</v>
      </c>
      <c r="X45" s="5">
        <f xml:space="preserve"> 0 + CAL!X45 + CAR!X45 + CENT!X45 + FLA!X45 + MIDA!X45 + MIDW!X45 + NE!X45 + NY!X45 + NW!X45 + SE!X45 + SW!X45 + TEN!X45 + TEX!X45</f>
        <v>13.31734713</v>
      </c>
      <c r="Y45" s="5">
        <f xml:space="preserve"> 0 + CAL!Y45 + CAR!Y45 + CENT!Y45 + FLA!Y45 + MIDA!Y45 + MIDW!Y45 + NE!Y45 + NY!Y45 + NW!Y45 + SE!Y45 + SW!Y45 + TEN!Y45 + TEX!Y45</f>
        <v>13.288243710000001</v>
      </c>
      <c r="Z45" s="5">
        <f xml:space="preserve"> 0 + CAL!Z45 + CAR!Z45 + CENT!Z45 + FLA!Z45 + MIDA!Z45 + MIDW!Z45 + NE!Z45 + NY!Z45 + NW!Z45 + SE!Z45 + SW!Z45 + TEN!Z45 + TEX!Z45</f>
        <v>13.300286750000001</v>
      </c>
      <c r="AA45" s="5">
        <f xml:space="preserve"> 0 + CAL!AA45 + CAR!AA45 + CENT!AA45 + FLA!AA45 + MIDA!AA45 + MIDW!AA45 + NE!AA45 + NY!AA45 + NW!AA45 + SE!AA45 + SW!AA45 + TEN!AA45 + TEX!AA45</f>
        <v>13.292661450000002</v>
      </c>
      <c r="AB45" s="5">
        <f xml:space="preserve"> 0 + CAL!AB45 + CAR!AB45 + CENT!AB45 + FLA!AB45 + MIDA!AB45 + MIDW!AB45 + NE!AB45 + NY!AB45 + NW!AB45 + SE!AB45 + SW!AB45 + TEN!AB45 + TEX!AB45</f>
        <v>13.305794199999998</v>
      </c>
      <c r="AC45" s="5">
        <f xml:space="preserve"> 0 + CAL!AC45 + CAR!AC45 + CENT!AC45 + FLA!AC45 + MIDA!AC45 + MIDW!AC45 + NE!AC45 + NY!AC45 + NW!AC45 + SE!AC45 + SW!AC45 + TEN!AC45 + TEX!AC45</f>
        <v>13.403322709999999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tr">
        <f>CAL!A46</f>
        <v>Nuclear_Knob</v>
      </c>
      <c r="B46" s="5">
        <f xml:space="preserve"> 0 + CAL!B46 + CAR!B46 + CENT!B46 + FLA!B46 + MIDA!B46 + MIDW!B46 + NE!B46 + NY!B46 + NW!B46 + SE!B46 + SW!B46 + TEN!B46 + TEX!B46</f>
        <v>13</v>
      </c>
      <c r="C46" s="5">
        <f xml:space="preserve"> 0 + CAL!C46 + CAR!C46 + CENT!C46 + FLA!C46 + MIDA!C46 + MIDW!C46 + NE!C46 + NY!C46 + NW!C46 + SE!C46 + SW!C46 + TEN!C46 + TEX!C46</f>
        <v>18.400064410000002</v>
      </c>
      <c r="D46" s="5">
        <f xml:space="preserve"> 0 + CAL!D46 + CAR!D46 + CENT!D46 + FLA!D46 + MIDA!D46 + MIDW!D46 + NE!D46 + NY!D46 + NW!D46 + SE!D46 + SW!D46 + TEN!D46 + TEX!D46</f>
        <v>16.628709190000002</v>
      </c>
      <c r="E46" s="5">
        <f xml:space="preserve"> 0 + CAL!E46 + CAR!E46 + CENT!E46 + FLA!E46 + MIDA!E46 + MIDW!E46 + NE!E46 + NY!E46 + NW!E46 + SE!E46 + SW!E46 + TEN!E46 + TEX!E46</f>
        <v>15.930420639999999</v>
      </c>
      <c r="F46" s="5">
        <f xml:space="preserve"> 0 + CAL!F46 + CAR!F46 + CENT!F46 + FLA!F46 + MIDA!F46 + MIDW!F46 + NE!F46 + NY!F46 + NW!F46 + SE!F46 + SW!F46 + TEN!F46 + TEX!F46</f>
        <v>15.500592690000001</v>
      </c>
      <c r="G46" s="5">
        <f xml:space="preserve"> 0 + CAL!G46 + CAR!G46 + CENT!G46 + FLA!G46 + MIDA!G46 + MIDW!G46 + NE!G46 + NY!G46 + NW!G46 + SE!G46 + SW!G46 + TEN!G46 + TEX!G46</f>
        <v>14.858078109999997</v>
      </c>
      <c r="H46" s="5">
        <f xml:space="preserve"> 0 + CAL!H46 + CAR!H46 + CENT!H46 + FLA!H46 + MIDA!H46 + MIDW!H46 + NE!H46 + NY!H46 + NW!H46 + SE!H46 + SW!H46 + TEN!H46 + TEX!H46</f>
        <v>14.47500408</v>
      </c>
      <c r="I46" s="5">
        <f xml:space="preserve"> 0 + CAL!I46 + CAR!I46 + CENT!I46 + FLA!I46 + MIDA!I46 + MIDW!I46 + NE!I46 + NY!I46 + NW!I46 + SE!I46 + SW!I46 + TEN!I46 + TEX!I46</f>
        <v>14.417998709999999</v>
      </c>
      <c r="J46" s="5">
        <f xml:space="preserve"> 0 + CAL!J46 + CAR!J46 + CENT!J46 + FLA!J46 + MIDA!J46 + MIDW!J46 + NE!J46 + NY!J46 + NW!J46 + SE!J46 + SW!J46 + TEN!J46 + TEX!J46</f>
        <v>14.307803580000002</v>
      </c>
      <c r="K46" s="5">
        <f xml:space="preserve"> 0 + CAL!K46 + CAR!K46 + CENT!K46 + FLA!K46 + MIDA!K46 + MIDW!K46 + NE!K46 + NY!K46 + NW!K46 + SE!K46 + SW!K46 + TEN!K46 + TEX!K46</f>
        <v>13.96744741</v>
      </c>
      <c r="L46" s="5">
        <f xml:space="preserve"> 0 + CAL!L46 + CAR!L46 + CENT!L46 + FLA!L46 + MIDA!L46 + MIDW!L46 + NE!L46 + NY!L46 + NW!L46 + SE!L46 + SW!L46 + TEN!L46 + TEX!L46</f>
        <v>13.680261519999998</v>
      </c>
      <c r="M46" s="5">
        <f xml:space="preserve"> 0 + CAL!M46 + CAR!M46 + CENT!M46 + FLA!M46 + MIDA!M46 + MIDW!M46 + NE!M46 + NY!M46 + NW!M46 + SE!M46 + SW!M46 + TEN!M46 + TEX!M46</f>
        <v>13.64720232</v>
      </c>
      <c r="N46" s="5">
        <f xml:space="preserve"> 0 + CAL!N46 + CAR!N46 + CENT!N46 + FLA!N46 + MIDA!N46 + MIDW!N46 + NE!N46 + NY!N46 + NW!N46 + SE!N46 + SW!N46 + TEN!N46 + TEX!N46</f>
        <v>13.5148595</v>
      </c>
      <c r="O46" s="5">
        <f xml:space="preserve"> 0 + CAL!O46 + CAR!O46 + CENT!O46 + FLA!O46 + MIDA!O46 + MIDW!O46 + NE!O46 + NY!O46 + NW!O46 + SE!O46 + SW!O46 + TEN!O46 + TEX!O46</f>
        <v>13.368973179999998</v>
      </c>
      <c r="P46" s="5">
        <f xml:space="preserve"> 0 + CAL!P46 + CAR!P46 + CENT!P46 + FLA!P46 + MIDA!P46 + MIDW!P46 + NE!P46 + NY!P46 + NW!P46 + SE!P46 + SW!P46 + TEN!P46 + TEX!P46</f>
        <v>13.411053099999998</v>
      </c>
      <c r="Q46" s="5">
        <f xml:space="preserve"> 0 + CAL!Q46 + CAR!Q46 + CENT!Q46 + FLA!Q46 + MIDA!Q46 + MIDW!Q46 + NE!Q46 + NY!Q46 + NW!Q46 + SE!Q46 + SW!Q46 + TEN!Q46 + TEX!Q46</f>
        <v>13.404080330000001</v>
      </c>
      <c r="R46" s="5">
        <f xml:space="preserve"> 0 + CAL!R46 + CAR!R46 + CENT!R46 + FLA!R46 + MIDA!R46 + MIDW!R46 + NE!R46 + NY!R46 + NW!R46 + SE!R46 + SW!R46 + TEN!R46 + TEX!R46</f>
        <v>13.26332983</v>
      </c>
      <c r="S46" s="5">
        <f xml:space="preserve"> 0 + CAL!S46 + CAR!S46 + CENT!S46 + FLA!S46 + MIDA!S46 + MIDW!S46 + NE!S46 + NY!S46 + NW!S46 + SE!S46 + SW!S46 + TEN!S46 + TEX!S46</f>
        <v>13.27936706</v>
      </c>
      <c r="T46" s="5">
        <f xml:space="preserve"> 0 + CAL!T46 + CAR!T46 + CENT!T46 + FLA!T46 + MIDA!T46 + MIDW!T46 + NE!T46 + NY!T46 + NW!T46 + SE!T46 + SW!T46 + TEN!T46 + TEX!T46</f>
        <v>13.333111869999998</v>
      </c>
      <c r="U46" s="5">
        <f xml:space="preserve"> 0 + CAL!U46 + CAR!U46 + CENT!U46 + FLA!U46 + MIDA!U46 + MIDW!U46 + NE!U46 + NY!U46 + NW!U46 + SE!U46 + SW!U46 + TEN!U46 + TEX!U46</f>
        <v>13.391995870000002</v>
      </c>
      <c r="V46" s="5">
        <f xml:space="preserve"> 0 + CAL!V46 + CAR!V46 + CENT!V46 + FLA!V46 + MIDA!V46 + MIDW!V46 + NE!V46 + NY!V46 + NW!V46 + SE!V46 + SW!V46 + TEN!V46 + TEX!V46</f>
        <v>13.352802620000002</v>
      </c>
      <c r="W46" s="5">
        <f xml:space="preserve"> 0 + CAL!W46 + CAR!W46 + CENT!W46 + FLA!W46 + MIDA!W46 + MIDW!W46 + NE!W46 + NY!W46 + NW!W46 + SE!W46 + SW!W46 + TEN!W46 + TEX!W46</f>
        <v>13.31734713</v>
      </c>
      <c r="X46" s="5">
        <f xml:space="preserve"> 0 + CAL!X46 + CAR!X46 + CENT!X46 + FLA!X46 + MIDA!X46 + MIDW!X46 + NE!X46 + NY!X46 + NW!X46 + SE!X46 + SW!X46 + TEN!X46 + TEX!X46</f>
        <v>13.288243710000001</v>
      </c>
      <c r="Y46" s="5">
        <f xml:space="preserve"> 0 + CAL!Y46 + CAR!Y46 + CENT!Y46 + FLA!Y46 + MIDA!Y46 + MIDW!Y46 + NE!Y46 + NY!Y46 + NW!Y46 + SE!Y46 + SW!Y46 + TEN!Y46 + TEX!Y46</f>
        <v>13.300286750000001</v>
      </c>
      <c r="Z46" s="5">
        <f xml:space="preserve"> 0 + CAL!Z46 + CAR!Z46 + CENT!Z46 + FLA!Z46 + MIDA!Z46 + MIDW!Z46 + NE!Z46 + NY!Z46 + NW!Z46 + SE!Z46 + SW!Z46 + TEN!Z46 + TEX!Z46</f>
        <v>13.292661450000002</v>
      </c>
      <c r="AA46" s="5">
        <f xml:space="preserve"> 0 + CAL!AA46 + CAR!AA46 + CENT!AA46 + FLA!AA46 + MIDA!AA46 + MIDW!AA46 + NE!AA46 + NY!AA46 + NW!AA46 + SE!AA46 + SW!AA46 + TEN!AA46 + TEX!AA46</f>
        <v>13.305794199999998</v>
      </c>
      <c r="AB46" s="5">
        <f xml:space="preserve"> 0 + CAL!AB46 + CAR!AB46 + CENT!AB46 + FLA!AB46 + MIDA!AB46 + MIDW!AB46 + NE!AB46 + NY!AB46 + NW!AB46 + SE!AB46 + SW!AB46 + TEN!AB46 + TEX!AB46</f>
        <v>13.403322709999999</v>
      </c>
      <c r="AC46" s="5">
        <f xml:space="preserve"> 0 + CAL!AC46 + CAR!AC46 + CENT!AC46 + FLA!AC46 + MIDA!AC46 + MIDW!AC46 + NE!AC46 + NY!AC46 + NW!AC46 + SE!AC46 + SW!AC46 + TEN!AC46 + TEX!AC46</f>
        <v>13.325651140000002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tr">
        <f>CAL!A47</f>
        <v>Nuclear_Max_Knob</v>
      </c>
      <c r="B47" s="5">
        <f xml:space="preserve"> 0 + CAL!B47 + CAR!B47 + CENT!B47 + FLA!B47 + MIDA!B47 + MIDW!B47 + NE!B47 + NY!B47 + NW!B47 + SE!B47 + SW!B47 + TEN!B47 + TEX!B47</f>
        <v>13</v>
      </c>
      <c r="C47" s="5">
        <f xml:space="preserve"> 0 + CAL!C47 + CAR!C47 + CENT!C47 + FLA!C47 + MIDA!C47 + MIDW!C47 + NE!C47 + NY!C47 + NW!C47 + SE!C47 + SW!C47 + TEN!C47 + TEX!C47</f>
        <v>18.403398190000001</v>
      </c>
      <c r="D47" s="5">
        <f xml:space="preserve"> 0 + CAL!D47 + CAR!D47 + CENT!D47 + FLA!D47 + MIDA!D47 + MIDW!D47 + NE!D47 + NY!D47 + NW!D47 + SE!D47 + SW!D47 + TEN!D47 + TEX!D47</f>
        <v>16.768651310000003</v>
      </c>
      <c r="E47" s="5">
        <f xml:space="preserve"> 0 + CAL!E47 + CAR!E47 + CENT!E47 + FLA!E47 + MIDA!E47 + MIDW!E47 + NE!E47 + NY!E47 + NW!E47 + SE!E47 + SW!E47 + TEN!E47 + TEX!E47</f>
        <v>16.077690050000001</v>
      </c>
      <c r="F47" s="5">
        <f xml:space="preserve"> 0 + CAL!F47 + CAR!F47 + CENT!F47 + FLA!F47 + MIDA!F47 + MIDW!F47 + NE!F47 + NY!F47 + NW!F47 + SE!F47 + SW!F47 + TEN!F47 + TEX!F47</f>
        <v>15.671671870000003</v>
      </c>
      <c r="G47" s="5">
        <f xml:space="preserve"> 0 + CAL!G47 + CAR!G47 + CENT!G47 + FLA!G47 + MIDA!G47 + MIDW!G47 + NE!G47 + NY!G47 + NW!G47 + SE!G47 + SW!G47 + TEN!G47 + TEX!G47</f>
        <v>15.401312449999999</v>
      </c>
      <c r="H47" s="5">
        <f xml:space="preserve"> 0 + CAL!H47 + CAR!H47 + CENT!H47 + FLA!H47 + MIDA!H47 + MIDW!H47 + NE!H47 + NY!H47 + NW!H47 + SE!H47 + SW!H47 + TEN!H47 + TEX!H47</f>
        <v>15.254777159999998</v>
      </c>
      <c r="I47" s="5">
        <f xml:space="preserve"> 0 + CAL!I47 + CAR!I47 + CENT!I47 + FLA!I47 + MIDA!I47 + MIDW!I47 + NE!I47 + NY!I47 + NW!I47 + SE!I47 + SW!I47 + TEN!I47 + TEX!I47</f>
        <v>15.174540440000001</v>
      </c>
      <c r="J47" s="5">
        <f xml:space="preserve"> 0 + CAL!J47 + CAR!J47 + CENT!J47 + FLA!J47 + MIDA!J47 + MIDW!J47 + NE!J47 + NY!J47 + NW!J47 + SE!J47 + SW!J47 + TEN!J47 + TEX!J47</f>
        <v>15.113253519999999</v>
      </c>
      <c r="K47" s="5">
        <f xml:space="preserve"> 0 + CAL!K47 + CAR!K47 + CENT!K47 + FLA!K47 + MIDA!K47 + MIDW!K47 + NE!K47 + NY!K47 + NW!K47 + SE!K47 + SW!K47 + TEN!K47 + TEX!K47</f>
        <v>15.069375669999998</v>
      </c>
      <c r="L47" s="5">
        <f xml:space="preserve"> 0 + CAL!L47 + CAR!L47 + CENT!L47 + FLA!L47 + MIDA!L47 + MIDW!L47 + NE!L47 + NY!L47 + NW!L47 + SE!L47 + SW!L47 + TEN!L47 + TEX!L47</f>
        <v>15.065346659999999</v>
      </c>
      <c r="M47" s="5">
        <f xml:space="preserve"> 0 + CAL!M47 + CAR!M47 + CENT!M47 + FLA!M47 + MIDA!M47 + MIDW!M47 + NE!M47 + NY!M47 + NW!M47 + SE!M47 + SW!M47 + TEN!M47 + TEX!M47</f>
        <v>15.102265489999999</v>
      </c>
      <c r="N47" s="5">
        <f xml:space="preserve"> 0 + CAL!N47 + CAR!N47 + CENT!N47 + FLA!N47 + MIDA!N47 + MIDW!N47 + NE!N47 + NY!N47 + NW!N47 + SE!N47 + SW!N47 + TEN!N47 + TEX!N47</f>
        <v>15.147033500000003</v>
      </c>
      <c r="O47" s="5">
        <f xml:space="preserve"> 0 + CAL!O47 + CAR!O47 + CENT!O47 + FLA!O47 + MIDA!O47 + MIDW!O47 + NE!O47 + NY!O47 + NW!O47 + SE!O47 + SW!O47 + TEN!O47 + TEX!O47</f>
        <v>15.2059541</v>
      </c>
      <c r="P47" s="5">
        <f xml:space="preserve"> 0 + CAL!P47 + CAR!P47 + CENT!P47 + FLA!P47 + MIDA!P47 + MIDW!P47 + NE!P47 + NY!P47 + NW!P47 + SE!P47 + SW!P47 + TEN!P47 + TEX!P47</f>
        <v>15.283238599999999</v>
      </c>
      <c r="Q47" s="5">
        <f xml:space="preserve"> 0 + CAL!Q47 + CAR!Q47 + CENT!Q47 + FLA!Q47 + MIDA!Q47 + MIDW!Q47 + NE!Q47 + NY!Q47 + NW!Q47 + SE!Q47 + SW!Q47 + TEN!Q47 + TEX!Q47</f>
        <v>15.354662549999999</v>
      </c>
      <c r="R47" s="5">
        <f xml:space="preserve"> 0 + CAL!R47 + CAR!R47 + CENT!R47 + FLA!R47 + MIDA!R47 + MIDW!R47 + NE!R47 + NY!R47 + NW!R47 + SE!R47 + SW!R47 + TEN!R47 + TEX!R47</f>
        <v>15.431959969999998</v>
      </c>
      <c r="S47" s="5">
        <f xml:space="preserve"> 0 + CAL!S47 + CAR!S47 + CENT!S47 + FLA!S47 + MIDA!S47 + MIDW!S47 + NE!S47 + NY!S47 + NW!S47 + SE!S47 + SW!S47 + TEN!S47 + TEX!S47</f>
        <v>15.52140749</v>
      </c>
      <c r="T47" s="5">
        <f xml:space="preserve"> 0 + CAL!T47 + CAR!T47 + CENT!T47 + FLA!T47 + MIDA!T47 + MIDW!T47 + NE!T47 + NY!T47 + NW!T47 + SE!T47 + SW!T47 + TEN!T47 + TEX!T47</f>
        <v>15.61478086</v>
      </c>
      <c r="U47" s="5">
        <f xml:space="preserve"> 0 + CAL!U47 + CAR!U47 + CENT!U47 + FLA!U47 + MIDA!U47 + MIDW!U47 + NE!U47 + NY!U47 + NW!U47 + SE!U47 + SW!U47 + TEN!U47 + TEX!U47</f>
        <v>15.690856289999999</v>
      </c>
      <c r="V47" s="5">
        <f xml:space="preserve"> 0 + CAL!V47 + CAR!V47 + CENT!V47 + FLA!V47 + MIDA!V47 + MIDW!V47 + NE!V47 + NY!V47 + NW!V47 + SE!V47 + SW!V47 + TEN!V47 + TEX!V47</f>
        <v>15.770672919999999</v>
      </c>
      <c r="W47" s="5">
        <f xml:space="preserve"> 0 + CAL!W47 + CAR!W47 + CENT!W47 + FLA!W47 + MIDA!W47 + MIDW!W47 + NE!W47 + NY!W47 + NW!W47 + SE!W47 + SW!W47 + TEN!W47 + TEX!W47</f>
        <v>15.843873500000001</v>
      </c>
      <c r="X47" s="5">
        <f xml:space="preserve"> 0 + CAL!X47 + CAR!X47 + CENT!X47 + FLA!X47 + MIDA!X47 + MIDW!X47 + NE!X47 + NY!X47 + NW!X47 + SE!X47 + SW!X47 + TEN!X47 + TEX!X47</f>
        <v>15.93377289</v>
      </c>
      <c r="Y47" s="5">
        <f xml:space="preserve"> 0 + CAL!Y47 + CAR!Y47 + CENT!Y47 + FLA!Y47 + MIDA!Y47 + MIDW!Y47 + NE!Y47 + NY!Y47 + NW!Y47 + SE!Y47 + SW!Y47 + TEN!Y47 + TEX!Y47</f>
        <v>16.031883470000004</v>
      </c>
      <c r="Z47" s="5">
        <f xml:space="preserve"> 0 + CAL!Z47 + CAR!Z47 + CENT!Z47 + FLA!Z47 + MIDA!Z47 + MIDW!Z47 + NE!Z47 + NY!Z47 + NW!Z47 + SE!Z47 + SW!Z47 + TEN!Z47 + TEX!Z47</f>
        <v>16.13674116</v>
      </c>
      <c r="AA47" s="5">
        <f xml:space="preserve"> 0 + CAL!AA47 + CAR!AA47 + CENT!AA47 + FLA!AA47 + MIDA!AA47 + MIDW!AA47 + NE!AA47 + NY!AA47 + NW!AA47 + SE!AA47 + SW!AA47 + TEN!AA47 + TEX!AA47</f>
        <v>16.250359170000003</v>
      </c>
      <c r="AB47" s="5">
        <f xml:space="preserve"> 0 + CAL!AB47 + CAR!AB47 + CENT!AB47 + FLA!AB47 + MIDA!AB47 + MIDW!AB47 + NE!AB47 + NY!AB47 + NW!AB47 + SE!AB47 + SW!AB47 + TEN!AB47 + TEX!AB47</f>
        <v>16.370862459999998</v>
      </c>
      <c r="AC47" s="5">
        <f xml:space="preserve"> 0 + CAL!AC47 + CAR!AC47 + CENT!AC47 + FLA!AC47 + MIDA!AC47 + MIDW!AC47 + NE!AC47 + NY!AC47 + NW!AC47 + SE!AC47 + SW!AC47 + TEN!AC47 + TEX!AC47</f>
        <v>16.481458379999999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tr">
        <f>CAL!A48</f>
        <v>Gas_MW</v>
      </c>
      <c r="B48" s="5">
        <f xml:space="preserve"> 0 + CAL!B48 + CAR!B48 + CENT!B48 + FLA!B48 + MIDA!B48 + MIDW!B48 + NE!B48 + NY!B48 + NW!B48 + SE!B48 + SW!B48 + TEN!B48 + TEX!B48</f>
        <v>400168.25</v>
      </c>
      <c r="C48" s="5">
        <f xml:space="preserve"> 0 + CAL!C48 + CAR!C48 + CENT!C48 + FLA!C48 + MIDA!C48 + MIDW!C48 + NE!C48 + NY!C48 + NW!C48 + SE!C48 + SW!C48 + TEN!C48 + TEX!C48</f>
        <v>430396.73395252001</v>
      </c>
      <c r="D48" s="5">
        <f xml:space="preserve"> 0 + CAL!D48 + CAR!D48 + CENT!D48 + FLA!D48 + MIDA!D48 + MIDW!D48 + NE!D48 + NY!D48 + NW!D48 + SE!D48 + SW!D48 + TEN!D48 + TEX!D48</f>
        <v>457073.12941854994</v>
      </c>
      <c r="E48" s="5">
        <f xml:space="preserve"> 0 + CAL!E48 + CAR!E48 + CENT!E48 + FLA!E48 + MIDA!E48 + MIDW!E48 + NE!E48 + NY!E48 + NW!E48 + SE!E48 + SW!E48 + TEN!E48 + TEX!E48</f>
        <v>478965.53568864998</v>
      </c>
      <c r="F48" s="5">
        <f xml:space="preserve"> 0 + CAL!F48 + CAR!F48 + CENT!F48 + FLA!F48 + MIDA!F48 + MIDW!F48 + NE!F48 + NY!F48 + NW!F48 + SE!F48 + SW!F48 + TEN!F48 + TEX!F48</f>
        <v>492954.51243232988</v>
      </c>
      <c r="G48" s="5">
        <f xml:space="preserve"> 0 + CAL!G48 + CAR!G48 + CENT!G48 + FLA!G48 + MIDA!G48 + MIDW!G48 + NE!G48 + NY!G48 + NW!G48 + SE!G48 + SW!G48 + TEN!G48 + TEX!G48</f>
        <v>487917.67790897004</v>
      </c>
      <c r="H48" s="5">
        <f xml:space="preserve"> 0 + CAL!H48 + CAR!H48 + CENT!H48 + FLA!H48 + MIDA!H48 + MIDW!H48 + NE!H48 + NY!H48 + NW!H48 + SE!H48 + SW!H48 + TEN!H48 + TEX!H48</f>
        <v>478621.52440348995</v>
      </c>
      <c r="I48" s="5">
        <f xml:space="preserve"> 0 + CAL!I48 + CAR!I48 + CENT!I48 + FLA!I48 + MIDA!I48 + MIDW!I48 + NE!I48 + NY!I48 + NW!I48 + SE!I48 + SW!I48 + TEN!I48 + TEX!I48</f>
        <v>469795.88518262003</v>
      </c>
      <c r="J48" s="5">
        <f xml:space="preserve"> 0 + CAL!J48 + CAR!J48 + CENT!J48 + FLA!J48 + MIDA!J48 + MIDW!J48 + NE!J48 + NY!J48 + NW!J48 + SE!J48 + SW!J48 + TEN!J48 + TEX!J48</f>
        <v>463279.70362622995</v>
      </c>
      <c r="K48" s="5">
        <f xml:space="preserve"> 0 + CAL!K48 + CAR!K48 + CENT!K48 + FLA!K48 + MIDA!K48 + MIDW!K48 + NE!K48 + NY!K48 + NW!K48 + SE!K48 + SW!K48 + TEN!K48 + TEX!K48</f>
        <v>462307.37091763999</v>
      </c>
      <c r="L48" s="5">
        <f xml:space="preserve"> 0 + CAL!L48 + CAR!L48 + CENT!L48 + FLA!L48 + MIDA!L48 + MIDW!L48 + NE!L48 + NY!L48 + NW!L48 + SE!L48 + SW!L48 + TEN!L48 + TEX!L48</f>
        <v>465730.98560828995</v>
      </c>
      <c r="M48" s="5">
        <f xml:space="preserve"> 0 + CAL!M48 + CAR!M48 + CENT!M48 + FLA!M48 + MIDA!M48 + MIDW!M48 + NE!M48 + NY!M48 + NW!M48 + SE!M48 + SW!M48 + TEN!M48 + TEX!M48</f>
        <v>469517.80641182</v>
      </c>
      <c r="N48" s="5">
        <f xml:space="preserve"> 0 + CAL!N48 + CAR!N48 + CENT!N48 + FLA!N48 + MIDA!N48 + MIDW!N48 + NE!N48 + NY!N48 + NW!N48 + SE!N48 + SW!N48 + TEN!N48 + TEX!N48</f>
        <v>474628.94052950997</v>
      </c>
      <c r="O48" s="5">
        <f xml:space="preserve"> 0 + CAL!O48 + CAR!O48 + CENT!O48 + FLA!O48 + MIDA!O48 + MIDW!O48 + NE!O48 + NY!O48 + NW!O48 + SE!O48 + SW!O48 + TEN!O48 + TEX!O48</f>
        <v>486472.91971366998</v>
      </c>
      <c r="P48" s="5">
        <f xml:space="preserve"> 0 + CAL!P48 + CAR!P48 + CENT!P48 + FLA!P48 + MIDA!P48 + MIDW!P48 + NE!P48 + NY!P48 + NW!P48 + SE!P48 + SW!P48 + TEN!P48 + TEX!P48</f>
        <v>499505.76451027999</v>
      </c>
      <c r="Q48" s="5">
        <f xml:space="preserve"> 0 + CAL!Q48 + CAR!Q48 + CENT!Q48 + FLA!Q48 + MIDA!Q48 + MIDW!Q48 + NE!Q48 + NY!Q48 + NW!Q48 + SE!Q48 + SW!Q48 + TEN!Q48 + TEX!Q48</f>
        <v>512782.67991619994</v>
      </c>
      <c r="R48" s="5">
        <f xml:space="preserve"> 0 + CAL!R48 + CAR!R48 + CENT!R48 + FLA!R48 + MIDA!R48 + MIDW!R48 + NE!R48 + NY!R48 + NW!R48 + SE!R48 + SW!R48 + TEN!R48 + TEX!R48</f>
        <v>529829.51866018004</v>
      </c>
      <c r="S48" s="5">
        <f xml:space="preserve"> 0 + CAL!S48 + CAR!S48 + CENT!S48 + FLA!S48 + MIDA!S48 + MIDW!S48 + NE!S48 + NY!S48 + NW!S48 + SE!S48 + SW!S48 + TEN!S48 + TEX!S48</f>
        <v>547209.21581168997</v>
      </c>
      <c r="T48" s="5">
        <f xml:space="preserve"> 0 + CAL!T48 + CAR!T48 + CENT!T48 + FLA!T48 + MIDA!T48 + MIDW!T48 + NE!T48 + NY!T48 + NW!T48 + SE!T48 + SW!T48 + TEN!T48 + TEX!T48</f>
        <v>565202.24376503995</v>
      </c>
      <c r="U48" s="5">
        <f xml:space="preserve"> 0 + CAL!U48 + CAR!U48 + CENT!U48 + FLA!U48 + MIDA!U48 + MIDW!U48 + NE!U48 + NY!U48 + NW!U48 + SE!U48 + SW!U48 + TEN!U48 + TEX!U48</f>
        <v>582132.86507935007</v>
      </c>
      <c r="V48" s="5">
        <f xml:space="preserve"> 0 + CAL!V48 + CAR!V48 + CENT!V48 + FLA!V48 + MIDA!V48 + MIDW!V48 + NE!V48 + NY!V48 + NW!V48 + SE!V48 + SW!V48 + TEN!V48 + TEX!V48</f>
        <v>600156.38535223994</v>
      </c>
      <c r="W48" s="5">
        <f xml:space="preserve"> 0 + CAL!W48 + CAR!W48 + CENT!W48 + FLA!W48 + MIDA!W48 + MIDW!W48 + NE!W48 + NY!W48 + NW!W48 + SE!W48 + SW!W48 + TEN!W48 + TEX!W48</f>
        <v>618421.41216733004</v>
      </c>
      <c r="X48" s="5">
        <f xml:space="preserve"> 0 + CAL!X48 + CAR!X48 + CENT!X48 + FLA!X48 + MIDA!X48 + MIDW!X48 + NE!X48 + NY!X48 + NW!X48 + SE!X48 + SW!X48 + TEN!X48 + TEX!X48</f>
        <v>637069.55509588006</v>
      </c>
      <c r="Y48" s="5">
        <f xml:space="preserve"> 0 + CAL!Y48 + CAR!Y48 + CENT!Y48 + FLA!Y48 + MIDA!Y48 + MIDW!Y48 + NE!Y48 + NY!Y48 + NW!Y48 + SE!Y48 + SW!Y48 + TEN!Y48 + TEX!Y48</f>
        <v>656189.78710139007</v>
      </c>
      <c r="Z48" s="5">
        <f xml:space="preserve"> 0 + CAL!Z48 + CAR!Z48 + CENT!Z48 + FLA!Z48 + MIDA!Z48 + MIDW!Z48 + NE!Z48 + NY!Z48 + NW!Z48 + SE!Z48 + SW!Z48 + TEN!Z48 + TEX!Z48</f>
        <v>675087.15730326006</v>
      </c>
      <c r="AA48" s="5">
        <f xml:space="preserve"> 0 + CAL!AA48 + CAR!AA48 + CENT!AA48 + FLA!AA48 + MIDA!AA48 + MIDW!AA48 + NE!AA48 + NY!AA48 + NW!AA48 + SE!AA48 + SW!AA48 + TEN!AA48 + TEX!AA48</f>
        <v>694259.15517841</v>
      </c>
      <c r="AB48" s="5">
        <f xml:space="preserve"> 0 + CAL!AB48 + CAR!AB48 + CENT!AB48 + FLA!AB48 + MIDA!AB48 + MIDW!AB48 + NE!AB48 + NY!AB48 + NW!AB48 + SE!AB48 + SW!AB48 + TEN!AB48 + TEX!AB48</f>
        <v>712973.16780112998</v>
      </c>
      <c r="AC48" s="5">
        <f xml:space="preserve"> 0 + CAL!AC48 + CAR!AC48 + CENT!AC48 + FLA!AC48 + MIDA!AC48 + MIDW!AC48 + NE!AC48 + NY!AC48 + NW!AC48 + SE!AC48 + SW!AC48 + TEN!AC48 + TEX!AC48</f>
        <v>732538.60271879006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tr">
        <f>CAL!A49</f>
        <v>Gas_Demand_MWh</v>
      </c>
      <c r="B49" s="5">
        <f xml:space="preserve"> 0 + CAL!B49 + CAR!B49 + CENT!B49 + FLA!B49 + MIDA!B49 + MIDW!B49 + NE!B49 + NY!B49 + NW!B49 + SE!B49 + SW!B49 + TEN!B49 + TEX!B49</f>
        <v>1534569586.806174</v>
      </c>
      <c r="C49" s="5">
        <f xml:space="preserve"> 0 + CAL!C49 + CAR!C49 + CENT!C49 + FLA!C49 + MIDA!C49 + MIDW!C49 + NE!C49 + NY!C49 + NW!C49 + SE!C49 + SW!C49 + TEN!C49 + TEX!C49</f>
        <v>1636593607.4648371</v>
      </c>
      <c r="D49" s="5">
        <f xml:space="preserve"> 0 + CAL!D49 + CAR!D49 + CENT!D49 + FLA!D49 + MIDA!D49 + MIDW!D49 + NE!D49 + NY!D49 + NW!D49 + SE!D49 + SW!D49 + TEN!D49 + TEX!D49</f>
        <v>1688334453.7343619</v>
      </c>
      <c r="E49" s="5">
        <f xml:space="preserve"> 0 + CAL!E49 + CAR!E49 + CENT!E49 + FLA!E49 + MIDA!E49 + MIDW!E49 + NE!E49 + NY!E49 + NW!E49 + SE!E49 + SW!E49 + TEN!E49 + TEX!E49</f>
        <v>1683574219.9015403</v>
      </c>
      <c r="F49" s="5">
        <f xml:space="preserve"> 0 + CAL!F49 + CAR!F49 + CENT!F49 + FLA!F49 + MIDA!F49 + MIDW!F49 + NE!F49 + NY!F49 + NW!F49 + SE!F49 + SW!F49 + TEN!F49 + TEX!F49</f>
        <v>1627136072.4185922</v>
      </c>
      <c r="G49" s="5">
        <f xml:space="preserve"> 0 + CAL!G49 + CAR!G49 + CENT!G49 + FLA!G49 + MIDA!G49 + MIDW!G49 + NE!G49 + NY!G49 + NW!G49 + SE!G49 + SW!G49 + TEN!G49 + TEX!G49</f>
        <v>1482562298.4029858</v>
      </c>
      <c r="H49" s="5">
        <f xml:space="preserve"> 0 + CAL!H49 + CAR!H49 + CENT!H49 + FLA!H49 + MIDA!H49 + MIDW!H49 + NE!H49 + NY!H49 + NW!H49 + SE!H49 + SW!H49 + TEN!H49 + TEX!H49</f>
        <v>1329666736.7690063</v>
      </c>
      <c r="I49" s="5">
        <f xml:space="preserve"> 0 + CAL!I49 + CAR!I49 + CENT!I49 + FLA!I49 + MIDA!I49 + MIDW!I49 + NE!I49 + NY!I49 + NW!I49 + SE!I49 + SW!I49 + TEN!I49 + TEX!I49</f>
        <v>1172545282.2315316</v>
      </c>
      <c r="J49" s="5">
        <f xml:space="preserve"> 0 + CAL!J49 + CAR!J49 + CENT!J49 + FLA!J49 + MIDA!J49 + MIDW!J49 + NE!J49 + NY!J49 + NW!J49 + SE!J49 + SW!J49 + TEN!J49 + TEX!J49</f>
        <v>1044026794.7766572</v>
      </c>
      <c r="K49" s="5">
        <f xml:space="preserve"> 0 + CAL!K49 + CAR!K49 + CENT!K49 + FLA!K49 + MIDA!K49 + MIDW!K49 + NE!K49 + NY!K49 + NW!K49 + SE!K49 + SW!K49 + TEN!K49 + TEX!K49</f>
        <v>981443705.43367457</v>
      </c>
      <c r="L49" s="5">
        <f xml:space="preserve"> 0 + CAL!L49 + CAR!L49 + CENT!L49 + FLA!L49 + MIDA!L49 + MIDW!L49 + NE!L49 + NY!L49 + NW!L49 + SE!L49 + SW!L49 + TEN!L49 + TEX!L49</f>
        <v>948835757.123335</v>
      </c>
      <c r="M49" s="5">
        <f xml:space="preserve"> 0 + CAL!M49 + CAR!M49 + CENT!M49 + FLA!M49 + MIDA!M49 + MIDW!M49 + NE!M49 + NY!M49 + NW!M49 + SE!M49 + SW!M49 + TEN!M49 + TEX!M49</f>
        <v>923640848.00460243</v>
      </c>
      <c r="N49" s="5">
        <f xml:space="preserve"> 0 + CAL!N49 + CAR!N49 + CENT!N49 + FLA!N49 + MIDA!N49 + MIDW!N49 + NE!N49 + NY!N49 + NW!N49 + SE!N49 + SW!N49 + TEN!N49 + TEX!N49</f>
        <v>910461924.40935683</v>
      </c>
      <c r="O49" s="5">
        <f xml:space="preserve"> 0 + CAL!O49 + CAR!O49 + CENT!O49 + FLA!O49 + MIDA!O49 + MIDW!O49 + NE!O49 + NY!O49 + NW!O49 + SE!O49 + SW!O49 + TEN!O49 + TEX!O49</f>
        <v>929959748.83703434</v>
      </c>
      <c r="P49" s="5">
        <f xml:space="preserve"> 0 + CAL!P49 + CAR!P49 + CENT!P49 + FLA!P49 + MIDA!P49 + MIDW!P49 + NE!P49 + NY!P49 + NW!P49 + SE!P49 + SW!P49 + TEN!P49 + TEX!P49</f>
        <v>958256901.89483953</v>
      </c>
      <c r="Q49" s="5">
        <f xml:space="preserve"> 0 + CAL!Q49 + CAR!Q49 + CENT!Q49 + FLA!Q49 + MIDA!Q49 + MIDW!Q49 + NE!Q49 + NY!Q49 + NW!Q49 + SE!Q49 + SW!Q49 + TEN!Q49 + TEX!Q49</f>
        <v>988989815.6384567</v>
      </c>
      <c r="R49" s="5">
        <f xml:space="preserve"> 0 + CAL!R49 + CAR!R49 + CENT!R49 + FLA!R49 + MIDA!R49 + MIDW!R49 + NE!R49 + NY!R49 + NW!R49 + SE!R49 + SW!R49 + TEN!R49 + TEX!R49</f>
        <v>1036840529.7243855</v>
      </c>
      <c r="S49" s="5">
        <f xml:space="preserve"> 0 + CAL!S49 + CAR!S49 + CENT!S49 + FLA!S49 + MIDA!S49 + MIDW!S49 + NE!S49 + NY!S49 + NW!S49 + SE!S49 + SW!S49 + TEN!S49 + TEX!S49</f>
        <v>1081840913.7029476</v>
      </c>
      <c r="T49" s="5">
        <f xml:space="preserve"> 0 + CAL!T49 + CAR!T49 + CENT!T49 + FLA!T49 + MIDA!T49 + MIDW!T49 + NE!T49 + NY!T49 + NW!T49 + SE!T49 + SW!T49 + TEN!T49 + TEX!T49</f>
        <v>1128347332.9914675</v>
      </c>
      <c r="U49" s="5">
        <f xml:space="preserve"> 0 + CAL!U49 + CAR!U49 + CENT!U49 + FLA!U49 + MIDA!U49 + MIDW!U49 + NE!U49 + NY!U49 + NW!U49 + SE!U49 + SW!U49 + TEN!U49 + TEX!U49</f>
        <v>1165262354.747822</v>
      </c>
      <c r="V49" s="5">
        <f xml:space="preserve"> 0 + CAL!V49 + CAR!V49 + CENT!V49 + FLA!V49 + MIDA!V49 + MIDW!V49 + NE!V49 + NY!V49 + NW!V49 + SE!V49 + SW!V49 + TEN!V49 + TEX!V49</f>
        <v>1209857317.9893351</v>
      </c>
      <c r="W49" s="5">
        <f xml:space="preserve"> 0 + CAL!W49 + CAR!W49 + CENT!W49 + FLA!W49 + MIDA!W49 + MIDW!W49 + NE!W49 + NY!W49 + NW!W49 + SE!W49 + SW!W49 + TEN!W49 + TEX!W49</f>
        <v>1254987926.1545498</v>
      </c>
      <c r="X49" s="5">
        <f xml:space="preserve"> 0 + CAL!X49 + CAR!X49 + CENT!X49 + FLA!X49 + MIDA!X49 + MIDW!X49 + NE!X49 + NY!X49 + NW!X49 + SE!X49 + SW!X49 + TEN!X49 + TEX!X49</f>
        <v>1303068632.3552899</v>
      </c>
      <c r="Y49" s="5">
        <f xml:space="preserve"> 0 + CAL!Y49 + CAR!Y49 + CENT!Y49 + FLA!Y49 + MIDA!Y49 + MIDW!Y49 + NE!Y49 + NY!Y49 + NW!Y49 + SE!Y49 + SW!Y49 + TEN!Y49 + TEX!Y49</f>
        <v>1350648402.8656249</v>
      </c>
      <c r="Z49" s="5">
        <f xml:space="preserve"> 0 + CAL!Z49 + CAR!Z49 + CENT!Z49 + FLA!Z49 + MIDA!Z49 + MIDW!Z49 + NE!Z49 + NY!Z49 + NW!Z49 + SE!Z49 + SW!Z49 + TEN!Z49 + TEX!Z49</f>
        <v>1394983008.7919478</v>
      </c>
      <c r="AA49" s="5">
        <f xml:space="preserve"> 0 + CAL!AA49 + CAR!AA49 + CENT!AA49 + FLA!AA49 + MIDA!AA49 + MIDW!AA49 + NE!AA49 + NY!AA49 + NW!AA49 + SE!AA49 + SW!AA49 + TEN!AA49 + TEX!AA49</f>
        <v>1438193591.2859168</v>
      </c>
      <c r="AB49" s="5">
        <f xml:space="preserve"> 0 + CAL!AB49 + CAR!AB49 + CENT!AB49 + FLA!AB49 + MIDA!AB49 + MIDW!AB49 + NE!AB49 + NY!AB49 + NW!AB49 + SE!AB49 + SW!AB49 + TEN!AB49 + TEX!AB49</f>
        <v>1479028343.6812611</v>
      </c>
      <c r="AC49" s="5">
        <f xml:space="preserve"> 0 + CAL!AC49 + CAR!AC49 + CENT!AC49 + FLA!AC49 + MIDA!AC49 + MIDW!AC49 + NE!AC49 + NY!AC49 + NW!AC49 + SE!AC49 + SW!AC49 + TEN!AC49 + TEX!AC49</f>
        <v>1522932083.2681487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tr">
        <f>CAL!A50</f>
        <v>Gas_Supply_MWh</v>
      </c>
      <c r="B50" s="5">
        <f xml:space="preserve"> 0 + CAL!B50 + CAR!B50 + CENT!B50 + FLA!B50 + MIDA!B50 + MIDW!B50 + NE!B50 + NY!B50 + NW!B50 + SE!B50 + SW!B50 + TEN!B50 + TEX!B50</f>
        <v>1534569586.806174</v>
      </c>
      <c r="C50" s="5">
        <f xml:space="preserve"> 0 + CAL!C50 + CAR!C50 + CENT!C50 + FLA!C50 + MIDA!C50 + MIDW!C50 + NE!C50 + NY!C50 + NW!C50 + SE!C50 + SW!C50 + TEN!C50 + TEX!C50</f>
        <v>1636593607.4648371</v>
      </c>
      <c r="D50" s="5">
        <f xml:space="preserve"> 0 + CAL!D50 + CAR!D50 + CENT!D50 + FLA!D50 + MIDA!D50 + MIDW!D50 + NE!D50 + NY!D50 + NW!D50 + SE!D50 + SW!D50 + TEN!D50 + TEX!D50</f>
        <v>1688334453.7343619</v>
      </c>
      <c r="E50" s="5">
        <f xml:space="preserve"> 0 + CAL!E50 + CAR!E50 + CENT!E50 + FLA!E50 + MIDA!E50 + MIDW!E50 + NE!E50 + NY!E50 + NW!E50 + SE!E50 + SW!E50 + TEN!E50 + TEX!E50</f>
        <v>1683574219.9015403</v>
      </c>
      <c r="F50" s="5">
        <f xml:space="preserve"> 0 + CAL!F50 + CAR!F50 + CENT!F50 + FLA!F50 + MIDA!F50 + MIDW!F50 + NE!F50 + NY!F50 + NW!F50 + SE!F50 + SW!F50 + TEN!F50 + TEX!F50</f>
        <v>1627136072.4185922</v>
      </c>
      <c r="G50" s="5">
        <f xml:space="preserve"> 0 + CAL!G50 + CAR!G50 + CENT!G50 + FLA!G50 + MIDA!G50 + MIDW!G50 + NE!G50 + NY!G50 + NW!G50 + SE!G50 + SW!G50 + TEN!G50 + TEX!G50</f>
        <v>1482562298.4029858</v>
      </c>
      <c r="H50" s="5">
        <f xml:space="preserve"> 0 + CAL!H50 + CAR!H50 + CENT!H50 + FLA!H50 + MIDA!H50 + MIDW!H50 + NE!H50 + NY!H50 + NW!H50 + SE!H50 + SW!H50 + TEN!H50 + TEX!H50</f>
        <v>1329666736.7690063</v>
      </c>
      <c r="I50" s="5">
        <f xml:space="preserve"> 0 + CAL!I50 + CAR!I50 + CENT!I50 + FLA!I50 + MIDA!I50 + MIDW!I50 + NE!I50 + NY!I50 + NW!I50 + SE!I50 + SW!I50 + TEN!I50 + TEX!I50</f>
        <v>1172545282.2315316</v>
      </c>
      <c r="J50" s="5">
        <f xml:space="preserve"> 0 + CAL!J50 + CAR!J50 + CENT!J50 + FLA!J50 + MIDA!J50 + MIDW!J50 + NE!J50 + NY!J50 + NW!J50 + SE!J50 + SW!J50 + TEN!J50 + TEX!J50</f>
        <v>1044026794.7766572</v>
      </c>
      <c r="K50" s="5">
        <f xml:space="preserve"> 0 + CAL!K50 + CAR!K50 + CENT!K50 + FLA!K50 + MIDA!K50 + MIDW!K50 + NE!K50 + NY!K50 + NW!K50 + SE!K50 + SW!K50 + TEN!K50 + TEX!K50</f>
        <v>981443705.43367457</v>
      </c>
      <c r="L50" s="5">
        <f xml:space="preserve"> 0 + CAL!L50 + CAR!L50 + CENT!L50 + FLA!L50 + MIDA!L50 + MIDW!L50 + NE!L50 + NY!L50 + NW!L50 + SE!L50 + SW!L50 + TEN!L50 + TEX!L50</f>
        <v>948835757.123335</v>
      </c>
      <c r="M50" s="5">
        <f xml:space="preserve"> 0 + CAL!M50 + CAR!M50 + CENT!M50 + FLA!M50 + MIDA!M50 + MIDW!M50 + NE!M50 + NY!M50 + NW!M50 + SE!M50 + SW!M50 + TEN!M50 + TEX!M50</f>
        <v>923640848.00460243</v>
      </c>
      <c r="N50" s="5">
        <f xml:space="preserve"> 0 + CAL!N50 + CAR!N50 + CENT!N50 + FLA!N50 + MIDA!N50 + MIDW!N50 + NE!N50 + NY!N50 + NW!N50 + SE!N50 + SW!N50 + TEN!N50 + TEX!N50</f>
        <v>910461924.40935683</v>
      </c>
      <c r="O50" s="5">
        <f xml:space="preserve"> 0 + CAL!O50 + CAR!O50 + CENT!O50 + FLA!O50 + MIDA!O50 + MIDW!O50 + NE!O50 + NY!O50 + NW!O50 + SE!O50 + SW!O50 + TEN!O50 + TEX!O50</f>
        <v>929959748.83703434</v>
      </c>
      <c r="P50" s="5">
        <f xml:space="preserve"> 0 + CAL!P50 + CAR!P50 + CENT!P50 + FLA!P50 + MIDA!P50 + MIDW!P50 + NE!P50 + NY!P50 + NW!P50 + SE!P50 + SW!P50 + TEN!P50 + TEX!P50</f>
        <v>958256901.89483953</v>
      </c>
      <c r="Q50" s="5">
        <f xml:space="preserve"> 0 + CAL!Q50 + CAR!Q50 + CENT!Q50 + FLA!Q50 + MIDA!Q50 + MIDW!Q50 + NE!Q50 + NY!Q50 + NW!Q50 + SE!Q50 + SW!Q50 + TEN!Q50 + TEX!Q50</f>
        <v>988989815.6384567</v>
      </c>
      <c r="R50" s="5">
        <f xml:space="preserve"> 0 + CAL!R50 + CAR!R50 + CENT!R50 + FLA!R50 + MIDA!R50 + MIDW!R50 + NE!R50 + NY!R50 + NW!R50 + SE!R50 + SW!R50 + TEN!R50 + TEX!R50</f>
        <v>1036840529.7243855</v>
      </c>
      <c r="S50" s="5">
        <f xml:space="preserve"> 0 + CAL!S50 + CAR!S50 + CENT!S50 + FLA!S50 + MIDA!S50 + MIDW!S50 + NE!S50 + NY!S50 + NW!S50 + SE!S50 + SW!S50 + TEN!S50 + TEX!S50</f>
        <v>1081840913.7029476</v>
      </c>
      <c r="T50" s="5">
        <f xml:space="preserve"> 0 + CAL!T50 + CAR!T50 + CENT!T50 + FLA!T50 + MIDA!T50 + MIDW!T50 + NE!T50 + NY!T50 + NW!T50 + SE!T50 + SW!T50 + TEN!T50 + TEX!T50</f>
        <v>1128347332.9914675</v>
      </c>
      <c r="U50" s="5">
        <f xml:space="preserve"> 0 + CAL!U50 + CAR!U50 + CENT!U50 + FLA!U50 + MIDA!U50 + MIDW!U50 + NE!U50 + NY!U50 + NW!U50 + SE!U50 + SW!U50 + TEN!U50 + TEX!U50</f>
        <v>1165262354.747822</v>
      </c>
      <c r="V50" s="5">
        <f xml:space="preserve"> 0 + CAL!V50 + CAR!V50 + CENT!V50 + FLA!V50 + MIDA!V50 + MIDW!V50 + NE!V50 + NY!V50 + NW!V50 + SE!V50 + SW!V50 + TEN!V50 + TEX!V50</f>
        <v>1209857317.9893351</v>
      </c>
      <c r="W50" s="5">
        <f xml:space="preserve"> 0 + CAL!W50 + CAR!W50 + CENT!W50 + FLA!W50 + MIDA!W50 + MIDW!W50 + NE!W50 + NY!W50 + NW!W50 + SE!W50 + SW!W50 + TEN!W50 + TEX!W50</f>
        <v>1254987926.1545498</v>
      </c>
      <c r="X50" s="5">
        <f xml:space="preserve"> 0 + CAL!X50 + CAR!X50 + CENT!X50 + FLA!X50 + MIDA!X50 + MIDW!X50 + NE!X50 + NY!X50 + NW!X50 + SE!X50 + SW!X50 + TEN!X50 + TEX!X50</f>
        <v>1303068632.3552899</v>
      </c>
      <c r="Y50" s="5">
        <f xml:space="preserve"> 0 + CAL!Y50 + CAR!Y50 + CENT!Y50 + FLA!Y50 + MIDA!Y50 + MIDW!Y50 + NE!Y50 + NY!Y50 + NW!Y50 + SE!Y50 + SW!Y50 + TEN!Y50 + TEX!Y50</f>
        <v>1350648402.8656249</v>
      </c>
      <c r="Z50" s="5">
        <f xml:space="preserve"> 0 + CAL!Z50 + CAR!Z50 + CENT!Z50 + FLA!Z50 + MIDA!Z50 + MIDW!Z50 + NE!Z50 + NY!Z50 + NW!Z50 + SE!Z50 + SW!Z50 + TEN!Z50 + TEX!Z50</f>
        <v>1394983008.7919478</v>
      </c>
      <c r="AA50" s="5">
        <f xml:space="preserve"> 0 + CAL!AA50 + CAR!AA50 + CENT!AA50 + FLA!AA50 + MIDA!AA50 + MIDW!AA50 + NE!AA50 + NY!AA50 + NW!AA50 + SE!AA50 + SW!AA50 + TEN!AA50 + TEX!AA50</f>
        <v>1438193591.2859168</v>
      </c>
      <c r="AB50" s="5">
        <f xml:space="preserve"> 0 + CAL!AB50 + CAR!AB50 + CENT!AB50 + FLA!AB50 + MIDA!AB50 + MIDW!AB50 + NE!AB50 + NY!AB50 + NW!AB50 + SE!AB50 + SW!AB50 + TEN!AB50 + TEX!AB50</f>
        <v>1479028343.6812611</v>
      </c>
      <c r="AC50" s="5">
        <f xml:space="preserve"> 0 + CAL!AC50 + CAR!AC50 + CENT!AC50 + FLA!AC50 + MIDA!AC50 + MIDW!AC50 + NE!AC50 + NY!AC50 + NW!AC50 + SE!AC50 + SW!AC50 + TEN!AC50 + TEX!AC50</f>
        <v>1522932083.2681487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tr">
        <f>CAL!A51</f>
        <v>Gas_Cost</v>
      </c>
      <c r="B51" s="5">
        <f xml:space="preserve"> 0 + CAL!B51 + CAR!B51 + CENT!B51 + FLA!B51 + MIDA!B51 + MIDW!B51 + NE!B51 + NY!B51 + NW!B51 + SE!B51 + SW!B51 + TEN!B51 + TEX!B51</f>
        <v>113330.59433928001</v>
      </c>
      <c r="C51" s="5">
        <f xml:space="preserve"> 0 + CAL!C51 + CAR!C51 + CENT!C51 + FLA!C51 + MIDA!C51 + MIDW!C51 + NE!C51 + NY!C51 + NW!C51 + SE!C51 + SW!C51 + TEN!C51 + TEX!C51</f>
        <v>121552.44891472001</v>
      </c>
      <c r="D51" s="5">
        <f xml:space="preserve"> 0 + CAL!D51 + CAR!D51 + CENT!D51 + FLA!D51 + MIDA!D51 + MIDW!D51 + NE!D51 + NY!D51 + NW!D51 + SE!D51 + SW!D51 + TEN!D51 + TEX!D51</f>
        <v>127873.78316898001</v>
      </c>
      <c r="E51" s="5">
        <f xml:space="preserve"> 0 + CAL!E51 + CAR!E51 + CENT!E51 + FLA!E51 + MIDA!E51 + MIDW!E51 + NE!E51 + NY!E51 + NW!E51 + SE!E51 + SW!E51 + TEN!E51 + TEX!E51</f>
        <v>131909.2650472</v>
      </c>
      <c r="F51" s="5">
        <f xml:space="preserve"> 0 + CAL!F51 + CAR!F51 + CENT!F51 + FLA!F51 + MIDA!F51 + MIDW!F51 + NE!F51 + NY!F51 + NW!F51 + SE!F51 + SW!F51 + TEN!F51 + TEX!F51</f>
        <v>133185.01546473001</v>
      </c>
      <c r="G51" s="5">
        <f xml:space="preserve"> 0 + CAL!G51 + CAR!G51 + CENT!G51 + FLA!G51 + MIDA!G51 + MIDW!G51 + NE!G51 + NY!G51 + NW!G51 + SE!G51 + SW!G51 + TEN!G51 + TEX!G51</f>
        <v>128702.24028144</v>
      </c>
      <c r="H51" s="5">
        <f xml:space="preserve"> 0 + CAL!H51 + CAR!H51 + CENT!H51 + FLA!H51 + MIDA!H51 + MIDW!H51 + NE!H51 + NY!H51 + NW!H51 + SE!H51 + SW!H51 + TEN!H51 + TEX!H51</f>
        <v>123208.68485542001</v>
      </c>
      <c r="I51" s="5">
        <f xml:space="preserve"> 0 + CAL!I51 + CAR!I51 + CENT!I51 + FLA!I51 + MIDA!I51 + MIDW!I51 + NE!I51 + NY!I51 + NW!I51 + SE!I51 + SW!I51 + TEN!I51 + TEX!I51</f>
        <v>117701.24501847</v>
      </c>
      <c r="J51" s="5">
        <f xml:space="preserve"> 0 + CAL!J51 + CAR!J51 + CENT!J51 + FLA!J51 + MIDA!J51 + MIDW!J51 + NE!J51 + NY!J51 + NW!J51 + SE!J51 + SW!J51 + TEN!J51 + TEX!J51</f>
        <v>113329.67845224</v>
      </c>
      <c r="K51" s="5">
        <f xml:space="preserve"> 0 + CAL!K51 + CAR!K51 + CENT!K51 + FLA!K51 + MIDA!K51 + MIDW!K51 + NE!K51 + NY!K51 + NW!K51 + SE!K51 + SW!K51 + TEN!K51 + TEX!K51</f>
        <v>111618.25986678</v>
      </c>
      <c r="L51" s="5">
        <f xml:space="preserve"> 0 + CAL!L51 + CAR!L51 + CENT!L51 + FLA!L51 + MIDA!L51 + MIDW!L51 + NE!L51 + NY!L51 + NW!L51 + SE!L51 + SW!L51 + TEN!L51 + TEX!L51</f>
        <v>111471.87328369</v>
      </c>
      <c r="M51" s="5">
        <f xml:space="preserve"> 0 + CAL!M51 + CAR!M51 + CENT!M51 + FLA!M51 + MIDA!M51 + MIDW!M51 + NE!M51 + NY!M51 + NW!M51 + SE!M51 + SW!M51 + TEN!M51 + TEX!M51</f>
        <v>111575.24252848</v>
      </c>
      <c r="N51" s="5">
        <f xml:space="preserve"> 0 + CAL!N51 + CAR!N51 + CENT!N51 + FLA!N51 + MIDA!N51 + MIDW!N51 + NE!N51 + NY!N51 + NW!N51 + SE!N51 + SW!N51 + TEN!N51 + TEX!N51</f>
        <v>112222.94191463002</v>
      </c>
      <c r="O51" s="5">
        <f xml:space="preserve"> 0 + CAL!O51 + CAR!O51 + CENT!O51 + FLA!O51 + MIDA!O51 + MIDW!O51 + NE!O51 + NY!O51 + NW!O51 + SE!O51 + SW!O51 + TEN!O51 + TEX!O51</f>
        <v>114944.75705413002</v>
      </c>
      <c r="P51" s="5">
        <f xml:space="preserve"> 0 + CAL!P51 + CAR!P51 + CENT!P51 + FLA!P51 + MIDA!P51 + MIDW!P51 + NE!P51 + NY!P51 + NW!P51 + SE!P51 + SW!P51 + TEN!P51 + TEX!P51</f>
        <v>118106.72987896</v>
      </c>
      <c r="Q51" s="5">
        <f xml:space="preserve"> 0 + CAL!Q51 + CAR!Q51 + CENT!Q51 + FLA!Q51 + MIDA!Q51 + MIDW!Q51 + NE!Q51 + NY!Q51 + NW!Q51 + SE!Q51 + SW!Q51 + TEN!Q51 + TEX!Q51</f>
        <v>121374.42032057002</v>
      </c>
      <c r="R51" s="5">
        <f xml:space="preserve"> 0 + CAL!R51 + CAR!R51 + CENT!R51 + FLA!R51 + MIDA!R51 + MIDW!R51 + NE!R51 + NY!R51 + NW!R51 + SE!R51 + SW!R51 + TEN!R51 + TEX!R51</f>
        <v>125774.70571667</v>
      </c>
      <c r="S51" s="5">
        <f xml:space="preserve"> 0 + CAL!S51 + CAR!S51 + CENT!S51 + FLA!S51 + MIDA!S51 + MIDW!S51 + NE!S51 + NY!S51 + NW!S51 + SE!S51 + SW!S51 + TEN!S51 + TEX!S51</f>
        <v>130168.56565237002</v>
      </c>
      <c r="T51" s="5">
        <f xml:space="preserve"> 0 + CAL!T51 + CAR!T51 + CENT!T51 + FLA!T51 + MIDA!T51 + MIDW!T51 + NE!T51 + NY!T51 + NW!T51 + SE!T51 + SW!T51 + TEN!T51 + TEX!T51</f>
        <v>134715.48366063999</v>
      </c>
      <c r="U51" s="5">
        <f xml:space="preserve"> 0 + CAL!U51 + CAR!U51 + CENT!U51 + FLA!U51 + MIDA!U51 + MIDW!U51 + NE!U51 + NY!U51 + NW!U51 + SE!U51 + SW!U51 + TEN!U51 + TEX!U51</f>
        <v>138826.89892593</v>
      </c>
      <c r="V51" s="5">
        <f xml:space="preserve"> 0 + CAL!V51 + CAR!V51 + CENT!V51 + FLA!V51 + MIDA!V51 + MIDW!V51 + NE!V51 + NY!V51 + NW!V51 + SE!V51 + SW!V51 + TEN!V51 + TEX!V51</f>
        <v>143332.95990836999</v>
      </c>
      <c r="W51" s="5">
        <f xml:space="preserve"> 0 + CAL!W51 + CAR!W51 + CENT!W51 + FLA!W51 + MIDA!W51 + MIDW!W51 + NE!W51 + NY!W51 + NW!W51 + SE!W51 + SW!W51 + TEN!W51 + TEX!W51</f>
        <v>147897.88943845002</v>
      </c>
      <c r="X51" s="5">
        <f xml:space="preserve"> 0 + CAL!X51 + CAR!X51 + CENT!X51 + FLA!X51 + MIDA!X51 + MIDW!X51 + NE!X51 + NY!X51 + NW!X51 + SE!X51 + SW!X51 + TEN!X51 + TEX!X51</f>
        <v>152607.45472440001</v>
      </c>
      <c r="Y51" s="5">
        <f xml:space="preserve"> 0 + CAL!Y51 + CAR!Y51 + CENT!Y51 + FLA!Y51 + MIDA!Y51 + MIDW!Y51 + NE!Y51 + NY!Y51 + NW!Y51 + SE!Y51 + SW!Y51 + TEN!Y51 + TEX!Y51</f>
        <v>157394.32319588997</v>
      </c>
      <c r="Z51" s="5">
        <f xml:space="preserve"> 0 + CAL!Z51 + CAR!Z51 + CENT!Z51 + FLA!Z51 + MIDA!Z51 + MIDW!Z51 + NE!Z51 + NY!Z51 + NW!Z51 + SE!Z51 + SW!Z51 + TEN!Z51 + TEX!Z51</f>
        <v>162059.74659046001</v>
      </c>
      <c r="AA51" s="5">
        <f xml:space="preserve"> 0 + CAL!AA51 + CAR!AA51 + CENT!AA51 + FLA!AA51 + MIDA!AA51 + MIDW!AA51 + NE!AA51 + NY!AA51 + NW!AA51 + SE!AA51 + SW!AA51 + TEN!AA51 + TEX!AA51</f>
        <v>166749.82364902002</v>
      </c>
      <c r="AB51" s="5">
        <f xml:space="preserve"> 0 + CAL!AB51 + CAR!AB51 + CENT!AB51 + FLA!AB51 + MIDA!AB51 + MIDW!AB51 + NE!AB51 + NY!AB51 + NW!AB51 + SE!AB51 + SW!AB51 + TEN!AB51 + TEX!AB51</f>
        <v>171295.07905751001</v>
      </c>
      <c r="AC51" s="5">
        <f xml:space="preserve"> 0 + CAL!AC51 + CAR!AC51 + CENT!AC51 + FLA!AC51 + MIDA!AC51 + MIDW!AC51 + NE!AC51 + NY!AC51 + NW!AC51 + SE!AC51 + SW!AC51 + TEN!AC51 + TEX!AC51</f>
        <v>176076.67975296002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tr">
        <f>CAL!A52</f>
        <v>Gas_CO2_Cost</v>
      </c>
      <c r="B52" s="5">
        <f xml:space="preserve"> 0 + CAL!B52 + CAR!B52 + CENT!B52 + FLA!B52 + MIDA!B52 + MIDW!B52 + NE!B52 + NY!B52 + NW!B52 + SE!B52 + SW!B52 + TEN!B52 + TEX!B52</f>
        <v>0</v>
      </c>
      <c r="C52" s="5">
        <f xml:space="preserve"> 0 + CAL!C52 + CAR!C52 + CENT!C52 + FLA!C52 + MIDA!C52 + MIDW!C52 + NE!C52 + NY!C52 + NW!C52 + SE!C52 + SW!C52 + TEN!C52 + TEX!C52</f>
        <v>280675.80368022999</v>
      </c>
      <c r="D52" s="5">
        <f xml:space="preserve"> 0 + CAL!D52 + CAR!D52 + CENT!D52 + FLA!D52 + MIDA!D52 + MIDW!D52 + NE!D52 + NY!D52 + NW!D52 + SE!D52 + SW!D52 + TEN!D52 + TEX!D52</f>
        <v>289549.35881544999</v>
      </c>
      <c r="E52" s="5">
        <f xml:space="preserve"> 0 + CAL!E52 + CAR!E52 + CENT!E52 + FLA!E52 + MIDA!E52 + MIDW!E52 + NE!E52 + NY!E52 + NW!E52 + SE!E52 + SW!E52 + TEN!E52 + TEX!E52</f>
        <v>288732.97871311998</v>
      </c>
      <c r="F52" s="5">
        <f xml:space="preserve"> 0 + CAL!F52 + CAR!F52 + CENT!F52 + FLA!F52 + MIDA!F52 + MIDW!F52 + NE!F52 + NY!F52 + NW!F52 + SE!F52 + SW!F52 + TEN!F52 + TEX!F52</f>
        <v>279053.83641977998</v>
      </c>
      <c r="G52" s="5">
        <f xml:space="preserve"> 0 + CAL!G52 + CAR!G52 + CENT!G52 + FLA!G52 + MIDA!G52 + MIDW!G52 + NE!G52 + NY!G52 + NW!G52 + SE!G52 + SW!G52 + TEN!G52 + TEX!G52</f>
        <v>254259.43417612</v>
      </c>
      <c r="H52" s="5">
        <f xml:space="preserve"> 0 + CAL!H52 + CAR!H52 + CENT!H52 + FLA!H52 + MIDA!H52 + MIDW!H52 + NE!H52 + NY!H52 + NW!H52 + SE!H52 + SW!H52 + TEN!H52 + TEX!H52</f>
        <v>228037.84535587998</v>
      </c>
      <c r="I52" s="5">
        <f xml:space="preserve"> 0 + CAL!I52 + CAR!I52 + CENT!I52 + FLA!I52 + MIDA!I52 + MIDW!I52 + NE!I52 + NY!I52 + NW!I52 + SE!I52 + SW!I52 + TEN!I52 + TEX!I52</f>
        <v>201091.51590269999</v>
      </c>
      <c r="J52" s="5">
        <f xml:space="preserve"> 0 + CAL!J52 + CAR!J52 + CENT!J52 + FLA!J52 + MIDA!J52 + MIDW!J52 + NE!J52 + NY!J52 + NW!J52 + SE!J52 + SW!J52 + TEN!J52 + TEX!J52</f>
        <v>179050.59530420002</v>
      </c>
      <c r="K52" s="5">
        <f xml:space="preserve"> 0 + CAL!K52 + CAR!K52 + CENT!K52 + FLA!K52 + MIDA!K52 + MIDW!K52 + NE!K52 + NY!K52 + NW!K52 + SE!K52 + SW!K52 + TEN!K52 + TEX!K52</f>
        <v>168317.59548188001</v>
      </c>
      <c r="L52" s="5">
        <f xml:space="preserve"> 0 + CAL!L52 + CAR!L52 + CENT!L52 + FLA!L52 + MIDA!L52 + MIDW!L52 + NE!L52 + NY!L52 + NW!L52 + SE!L52 + SW!L52 + TEN!L52 + TEX!L52</f>
        <v>162725.33234663002</v>
      </c>
      <c r="M52" s="5">
        <f xml:space="preserve"> 0 + CAL!M52 + CAR!M52 + CENT!M52 + FLA!M52 + MIDA!M52 + MIDW!M52 + NE!M52 + NY!M52 + NW!M52 + SE!M52 + SW!M52 + TEN!M52 + TEX!M52</f>
        <v>158404.40543278999</v>
      </c>
      <c r="N52" s="5">
        <f xml:space="preserve"> 0 + CAL!N52 + CAR!N52 + CENT!N52 + FLA!N52 + MIDA!N52 + MIDW!N52 + NE!N52 + NY!N52 + NW!N52 + SE!N52 + SW!N52 + TEN!N52 + TEX!N52</f>
        <v>156144.22003619999</v>
      </c>
      <c r="O52" s="5">
        <f xml:space="preserve"> 0 + CAL!O52 + CAR!O52 + CENT!O52 + FLA!O52 + MIDA!O52 + MIDW!O52 + NE!O52 + NY!O52 + NW!O52 + SE!O52 + SW!O52 + TEN!O52 + TEX!O52</f>
        <v>159488.09692556999</v>
      </c>
      <c r="P52" s="5">
        <f xml:space="preserve"> 0 + CAL!P52 + CAR!P52 + CENT!P52 + FLA!P52 + MIDA!P52 + MIDW!P52 + NE!P52 + NY!P52 + NW!P52 + SE!P52 + SW!P52 + TEN!P52 + TEX!P52</f>
        <v>164341.05867495001</v>
      </c>
      <c r="Q52" s="5">
        <f xml:space="preserve"> 0 + CAL!Q52 + CAR!Q52 + CENT!Q52 + FLA!Q52 + MIDA!Q52 + MIDW!Q52 + NE!Q52 + NY!Q52 + NW!Q52 + SE!Q52 + SW!Q52 + TEN!Q52 + TEX!Q52</f>
        <v>169611.75338200998</v>
      </c>
      <c r="R52" s="5">
        <f xml:space="preserve"> 0 + CAL!R52 + CAR!R52 + CENT!R52 + FLA!R52 + MIDA!R52 + MIDW!R52 + NE!R52 + NY!R52 + NW!R52 + SE!R52 + SW!R52 + TEN!R52 + TEX!R52</f>
        <v>177818.15084772999</v>
      </c>
      <c r="S52" s="5">
        <f xml:space="preserve"> 0 + CAL!S52 + CAR!S52 + CENT!S52 + FLA!S52 + MIDA!S52 + MIDW!S52 + NE!S52 + NY!S52 + NW!S52 + SE!S52 + SW!S52 + TEN!S52 + TEX!S52</f>
        <v>185535.71670003003</v>
      </c>
      <c r="T52" s="5">
        <f xml:space="preserve"> 0 + CAL!T52 + CAR!T52 + CENT!T52 + FLA!T52 + MIDA!T52 + MIDW!T52 + NE!T52 + NY!T52 + NW!T52 + SE!T52 + SW!T52 + TEN!T52 + TEX!T52</f>
        <v>193511.56760804003</v>
      </c>
      <c r="U52" s="5">
        <f xml:space="preserve"> 0 + CAL!U52 + CAR!U52 + CENT!U52 + FLA!U52 + MIDA!U52 + MIDW!U52 + NE!U52 + NY!U52 + NW!U52 + SE!U52 + SW!U52 + TEN!U52 + TEX!U52</f>
        <v>199842.49383924995</v>
      </c>
      <c r="V52" s="5">
        <f xml:space="preserve"> 0 + CAL!V52 + CAR!V52 + CENT!V52 + FLA!V52 + MIDA!V52 + MIDW!V52 + NE!V52 + NY!V52 + NW!V52 + SE!V52 + SW!V52 + TEN!V52 + TEX!V52</f>
        <v>207490.53003517003</v>
      </c>
      <c r="W52" s="5">
        <f xml:space="preserve"> 0 + CAL!W52 + CAR!W52 + CENT!W52 + FLA!W52 + MIDA!W52 + MIDW!W52 + NE!W52 + NY!W52 + NW!W52 + SE!W52 + SW!W52 + TEN!W52 + TEX!W52</f>
        <v>215230.42933550003</v>
      </c>
      <c r="X52" s="5">
        <f xml:space="preserve"> 0 + CAL!X52 + CAR!X52 + CENT!X52 + FLA!X52 + MIDA!X52 + MIDW!X52 + NE!X52 + NY!X52 + NW!X52 + SE!X52 + SW!X52 + TEN!X52 + TEX!X52</f>
        <v>223476.27044893001</v>
      </c>
      <c r="Y52" s="5">
        <f xml:space="preserve"> 0 + CAL!Y52 + CAR!Y52 + CENT!Y52 + FLA!Y52 + MIDA!Y52 + MIDW!Y52 + NE!Y52 + NY!Y52 + NW!Y52 + SE!Y52 + SW!Y52 + TEN!Y52 + TEX!Y52</f>
        <v>231636.20109146999</v>
      </c>
      <c r="Z52" s="5">
        <f xml:space="preserve"> 0 + CAL!Z52 + CAR!Z52 + CENT!Z52 + FLA!Z52 + MIDA!Z52 + MIDW!Z52 + NE!Z52 + NY!Z52 + NW!Z52 + SE!Z52 + SW!Z52 + TEN!Z52 + TEX!Z52</f>
        <v>239239.58600782003</v>
      </c>
      <c r="AA52" s="5">
        <f xml:space="preserve"> 0 + CAL!AA52 + CAR!AA52 + CENT!AA52 + FLA!AA52 + MIDA!AA52 + MIDW!AA52 + NE!AA52 + NY!AA52 + NW!AA52 + SE!AA52 + SW!AA52 + TEN!AA52 + TEX!AA52</f>
        <v>246650.20090552</v>
      </c>
      <c r="AB52" s="5">
        <f xml:space="preserve"> 0 + CAL!AB52 + CAR!AB52 + CENT!AB52 + FLA!AB52 + MIDA!AB52 + MIDW!AB52 + NE!AB52 + NY!AB52 + NW!AB52 + SE!AB52 + SW!AB52 + TEN!AB52 + TEX!AB52</f>
        <v>253653.36094131999</v>
      </c>
      <c r="AC52" s="5">
        <f xml:space="preserve"> 0 + CAL!AC52 + CAR!AC52 + CENT!AC52 + FLA!AC52 + MIDA!AC52 + MIDW!AC52 + NE!AC52 + NY!AC52 + NW!AC52 + SE!AC52 + SW!AC52 + TEN!AC52 + TEX!AC52</f>
        <v>261182.85228049004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tr">
        <f>CAL!A53</f>
        <v>Gas_CO2_MTon</v>
      </c>
      <c r="B53" s="5">
        <f xml:space="preserve"> 0 + CAL!B53 + CAR!B53 + CENT!B53 + FLA!B53 + MIDA!B53 + MIDW!B53 + NE!B53 + NY!B53 + NW!B53 + SE!B53 + SW!B53 + TEN!B53 + TEX!B53</f>
        <v>751.93909753000003</v>
      </c>
      <c r="C53" s="5">
        <f xml:space="preserve"> 0 + CAL!C53 + CAR!C53 + CENT!C53 + FLA!C53 + MIDA!C53 + MIDW!C53 + NE!C53 + NY!C53 + NW!C53 + SE!C53 + SW!C53 + TEN!C53 + TEX!C53</f>
        <v>801.93086768000001</v>
      </c>
      <c r="D53" s="5">
        <f xml:space="preserve"> 0 + CAL!D53 + CAR!D53 + CENT!D53 + FLA!D53 + MIDA!D53 + MIDW!D53 + NE!D53 + NY!D53 + NW!D53 + SE!D53 + SW!D53 + TEN!D53 + TEX!D53</f>
        <v>827.28388231999998</v>
      </c>
      <c r="E53" s="5">
        <f xml:space="preserve"> 0 + CAL!E53 + CAR!E53 + CENT!E53 + FLA!E53 + MIDA!E53 + MIDW!E53 + NE!E53 + NY!E53 + NW!E53 + SE!E53 + SW!E53 + TEN!E53 + TEX!E53</f>
        <v>824.95136773999991</v>
      </c>
      <c r="F53" s="5">
        <f xml:space="preserve"> 0 + CAL!F53 + CAR!F53 + CENT!F53 + FLA!F53 + MIDA!F53 + MIDW!F53 + NE!F53 + NY!F53 + NW!F53 + SE!F53 + SW!F53 + TEN!F53 + TEX!F53</f>
        <v>797.29667547999998</v>
      </c>
      <c r="G53" s="5">
        <f xml:space="preserve"> 0 + CAL!G53 + CAR!G53 + CENT!G53 + FLA!G53 + MIDA!G53 + MIDW!G53 + NE!G53 + NY!G53 + NW!G53 + SE!G53 + SW!G53 + TEN!G53 + TEX!G53</f>
        <v>726.45552622000002</v>
      </c>
      <c r="H53" s="5">
        <f xml:space="preserve"> 0 + CAL!H53 + CAR!H53 + CENT!H53 + FLA!H53 + MIDA!H53 + MIDW!H53 + NE!H53 + NY!H53 + NW!H53 + SE!H53 + SW!H53 + TEN!H53 + TEX!H53</f>
        <v>651.53670101</v>
      </c>
      <c r="I53" s="5">
        <f xml:space="preserve"> 0 + CAL!I53 + CAR!I53 + CENT!I53 + FLA!I53 + MIDA!I53 + MIDW!I53 + NE!I53 + NY!I53 + NW!I53 + SE!I53 + SW!I53 + TEN!I53 + TEX!I53</f>
        <v>574.54718827999989</v>
      </c>
      <c r="J53" s="5">
        <f xml:space="preserve"> 0 + CAL!J53 + CAR!J53 + CENT!J53 + FLA!J53 + MIDA!J53 + MIDW!J53 + NE!J53 + NY!J53 + NW!J53 + SE!J53 + SW!J53 + TEN!J53 + TEX!J53</f>
        <v>511.57312944000006</v>
      </c>
      <c r="K53" s="5">
        <f xml:space="preserve"> 0 + CAL!K53 + CAR!K53 + CENT!K53 + FLA!K53 + MIDA!K53 + MIDW!K53 + NE!K53 + NY!K53 + NW!K53 + SE!K53 + SW!K53 + TEN!K53 + TEX!K53</f>
        <v>480.90741566000003</v>
      </c>
      <c r="L53" s="5">
        <f xml:space="preserve"> 0 + CAL!L53 + CAR!L53 + CENT!L53 + FLA!L53 + MIDA!L53 + MIDW!L53 + NE!L53 + NY!L53 + NW!L53 + SE!L53 + SW!L53 + TEN!L53 + TEX!L53</f>
        <v>464.92952100000002</v>
      </c>
      <c r="M53" s="5">
        <f xml:space="preserve"> 0 + CAL!M53 + CAR!M53 + CENT!M53 + FLA!M53 + MIDA!M53 + MIDW!M53 + NE!M53 + NY!M53 + NW!M53 + SE!M53 + SW!M53 + TEN!M53 + TEX!M53</f>
        <v>452.58401550999997</v>
      </c>
      <c r="N53" s="5">
        <f xml:space="preserve"> 0 + CAL!N53 + CAR!N53 + CENT!N53 + FLA!N53 + MIDA!N53 + MIDW!N53 + NE!N53 + NY!N53 + NW!N53 + SE!N53 + SW!N53 + TEN!N53 + TEX!N53</f>
        <v>446.12634296000004</v>
      </c>
      <c r="O53" s="5">
        <f xml:space="preserve"> 0 + CAL!O53 + CAR!O53 + CENT!O53 + FLA!O53 + MIDA!O53 + MIDW!O53 + NE!O53 + NY!O53 + NW!O53 + SE!O53 + SW!O53 + TEN!O53 + TEX!O53</f>
        <v>455.68027690999998</v>
      </c>
      <c r="P53" s="5">
        <f xml:space="preserve"> 0 + CAL!P53 + CAR!P53 + CENT!P53 + FLA!P53 + MIDA!P53 + MIDW!P53 + NE!P53 + NY!P53 + NW!P53 + SE!P53 + SW!P53 + TEN!P53 + TEX!P53</f>
        <v>469.5458819399999</v>
      </c>
      <c r="Q53" s="5">
        <f xml:space="preserve"> 0 + CAL!Q53 + CAR!Q53 + CENT!Q53 + FLA!Q53 + MIDA!Q53 + MIDW!Q53 + NE!Q53 + NY!Q53 + NW!Q53 + SE!Q53 + SW!Q53 + TEN!Q53 + TEX!Q53</f>
        <v>484.60500966000001</v>
      </c>
      <c r="R53" s="5">
        <f xml:space="preserve"> 0 + CAL!R53 + CAR!R53 + CENT!R53 + FLA!R53 + MIDA!R53 + MIDW!R53 + NE!R53 + NY!R53 + NW!R53 + SE!R53 + SW!R53 + TEN!R53 + TEX!R53</f>
        <v>508.05185957000003</v>
      </c>
      <c r="S53" s="5">
        <f xml:space="preserve"> 0 + CAL!S53 + CAR!S53 + CENT!S53 + FLA!S53 + MIDA!S53 + MIDW!S53 + NE!S53 + NY!S53 + NW!S53 + SE!S53 + SW!S53 + TEN!S53 + TEX!S53</f>
        <v>530.10204770000007</v>
      </c>
      <c r="T53" s="5">
        <f xml:space="preserve"> 0 + CAL!T53 + CAR!T53 + CENT!T53 + FLA!T53 + MIDA!T53 + MIDW!T53 + NE!T53 + NY!T53 + NW!T53 + SE!T53 + SW!T53 + TEN!T53 + TEX!T53</f>
        <v>552.89019314999996</v>
      </c>
      <c r="U53" s="5">
        <f xml:space="preserve"> 0 + CAL!U53 + CAR!U53 + CENT!U53 + FLA!U53 + MIDA!U53 + MIDW!U53 + NE!U53 + NY!U53 + NW!U53 + SE!U53 + SW!U53 + TEN!U53 + TEX!U53</f>
        <v>570.97855384000002</v>
      </c>
      <c r="V53" s="5">
        <f xml:space="preserve"> 0 + CAL!V53 + CAR!V53 + CENT!V53 + FLA!V53 + MIDA!V53 + MIDW!V53 + NE!V53 + NY!V53 + NW!V53 + SE!V53 + SW!V53 + TEN!V53 + TEX!V53</f>
        <v>592.83008582000014</v>
      </c>
      <c r="W53" s="5">
        <f xml:space="preserve"> 0 + CAL!W53 + CAR!W53 + CENT!W53 + FLA!W53 + MIDA!W53 + MIDW!W53 + NE!W53 + NY!W53 + NW!W53 + SE!W53 + SW!W53 + TEN!W53 + TEX!W53</f>
        <v>614.94408381999995</v>
      </c>
      <c r="X53" s="5">
        <f xml:space="preserve"> 0 + CAL!X53 + CAR!X53 + CENT!X53 + FLA!X53 + MIDA!X53 + MIDW!X53 + NE!X53 + NY!X53 + NW!X53 + SE!X53 + SW!X53 + TEN!X53 + TEX!X53</f>
        <v>638.50362983999992</v>
      </c>
      <c r="Y53" s="5">
        <f xml:space="preserve"> 0 + CAL!Y53 + CAR!Y53 + CENT!Y53 + FLA!Y53 + MIDA!Y53 + MIDW!Y53 + NE!Y53 + NY!Y53 + NW!Y53 + SE!Y53 + SW!Y53 + TEN!Y53 + TEX!Y53</f>
        <v>661.81771739999999</v>
      </c>
      <c r="Z53" s="5">
        <f xml:space="preserve"> 0 + CAL!Z53 + CAR!Z53 + CENT!Z53 + FLA!Z53 + MIDA!Z53 + MIDW!Z53 + NE!Z53 + NY!Z53 + NW!Z53 + SE!Z53 + SW!Z53 + TEN!Z53 + TEX!Z53</f>
        <v>683.54167431000008</v>
      </c>
      <c r="AA53" s="5">
        <f xml:space="preserve"> 0 + CAL!AA53 + CAR!AA53 + CENT!AA53 + FLA!AA53 + MIDA!AA53 + MIDW!AA53 + NE!AA53 + NY!AA53 + NW!AA53 + SE!AA53 + SW!AA53 + TEN!AA53 + TEX!AA53</f>
        <v>704.71485973000006</v>
      </c>
      <c r="AB53" s="5">
        <f xml:space="preserve"> 0 + CAL!AB53 + CAR!AB53 + CENT!AB53 + FLA!AB53 + MIDA!AB53 + MIDW!AB53 + NE!AB53 + NY!AB53 + NW!AB53 + SE!AB53 + SW!AB53 + TEN!AB53 + TEX!AB53</f>
        <v>724.72388841999998</v>
      </c>
      <c r="AC53" s="5">
        <f xml:space="preserve"> 0 + CAL!AC53 + CAR!AC53 + CENT!AC53 + FLA!AC53 + MIDA!AC53 + MIDW!AC53 + NE!AC53 + NY!AC53 + NW!AC53 + SE!AC53 + SW!AC53 + TEN!AC53 + TEX!AC53</f>
        <v>746.23672080999995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tr">
        <f>CAL!A54</f>
        <v>Gas_MW_Cost</v>
      </c>
      <c r="B54" s="5">
        <f xml:space="preserve"> 0 + CAL!B54 + CAR!B54 + CENT!B54 + FLA!B54 + MIDA!B54 + MIDW!B54 + NE!B54 + NY!B54 + NW!B54 + SE!B54 + SW!B54 + TEN!B54 + TEX!B54</f>
        <v>75887.096421210008</v>
      </c>
      <c r="C54" s="5">
        <f xml:space="preserve"> 0 + CAL!C54 + CAR!C54 + CENT!C54 + FLA!C54 + MIDA!C54 + MIDW!C54 + NE!C54 + NY!C54 + NW!C54 + SE!C54 + SW!C54 + TEN!C54 + TEX!C54</f>
        <v>81619.564892599999</v>
      </c>
      <c r="D54" s="5">
        <f xml:space="preserve"> 0 + CAL!D54 + CAR!D54 + CENT!D54 + FLA!D54 + MIDA!D54 + MIDW!D54 + NE!D54 + NY!D54 + NW!D54 + SE!D54 + SW!D54 + TEN!D54 + TEX!D54</f>
        <v>86678.42249786001</v>
      </c>
      <c r="E54" s="5">
        <f xml:space="preserve"> 0 + CAL!E54 + CAR!E54 + CENT!E54 + FLA!E54 + MIDA!E54 + MIDW!E54 + NE!E54 + NY!E54 + NW!E54 + SE!E54 + SW!E54 + TEN!E54 + TEX!E54</f>
        <v>90830.054081619994</v>
      </c>
      <c r="F54" s="5">
        <f xml:space="preserve"> 0 + CAL!F54 + CAR!F54 + CENT!F54 + FLA!F54 + MIDA!F54 + MIDW!F54 + NE!F54 + NY!F54 + NW!F54 + SE!F54 + SW!F54 + TEN!F54 + TEX!F54</f>
        <v>93482.895297699986</v>
      </c>
      <c r="G54" s="5">
        <f xml:space="preserve"> 0 + CAL!G54 + CAR!G54 + CENT!G54 + FLA!G54 + MIDA!G54 + MIDW!G54 + NE!G54 + NY!G54 + NW!G54 + SE!G54 + SW!G54 + TEN!G54 + TEX!G54</f>
        <v>92527.720200429991</v>
      </c>
      <c r="H54" s="5">
        <f xml:space="preserve"> 0 + CAL!H54 + CAR!H54 + CENT!H54 + FLA!H54 + MIDA!H54 + MIDW!H54 + NE!H54 + NY!H54 + NW!H54 + SE!H54 + SW!H54 + TEN!H54 + TEX!H54</f>
        <v>90764.816478249995</v>
      </c>
      <c r="I54" s="5">
        <f xml:space="preserve"> 0 + CAL!I54 + CAR!I54 + CENT!I54 + FLA!I54 + MIDA!I54 + MIDW!I54 + NE!I54 + NY!I54 + NW!I54 + SE!I54 + SW!I54 + TEN!I54 + TEX!I54</f>
        <v>89091.140132040004</v>
      </c>
      <c r="J54" s="5">
        <f xml:space="preserve"> 0 + CAL!J54 + CAR!J54 + CENT!J54 + FLA!J54 + MIDA!J54 + MIDW!J54 + NE!J54 + NY!J54 + NW!J54 + SE!J54 + SW!J54 + TEN!J54 + TEX!J54</f>
        <v>87855.424659680008</v>
      </c>
      <c r="K54" s="5">
        <f xml:space="preserve"> 0 + CAL!K54 + CAR!K54 + CENT!K54 + FLA!K54 + MIDA!K54 + MIDW!K54 + NE!K54 + NY!K54 + NW!K54 + SE!K54 + SW!K54 + TEN!K54 + TEX!K54</f>
        <v>87671.033454210003</v>
      </c>
      <c r="L54" s="5">
        <f xml:space="preserve"> 0 + CAL!L54 + CAR!L54 + CENT!L54 + FLA!L54 + MIDA!L54 + MIDW!L54 + NE!L54 + NY!L54 + NW!L54 + SE!L54 + SW!L54 + TEN!L54 + TEX!L54</f>
        <v>88320.280809880001</v>
      </c>
      <c r="M54" s="5">
        <f xml:space="preserve"> 0 + CAL!M54 + CAR!M54 + CENT!M54 + FLA!M54 + MIDA!M54 + MIDW!M54 + NE!M54 + NY!M54 + NW!M54 + SE!M54 + SW!M54 + TEN!M54 + TEX!M54</f>
        <v>89038.405837169994</v>
      </c>
      <c r="N54" s="5">
        <f xml:space="preserve"> 0 + CAL!N54 + CAR!N54 + CENT!N54 + FLA!N54 + MIDA!N54 + MIDW!N54 + NE!N54 + NY!N54 + NW!N54 + SE!N54 + SW!N54 + TEN!N54 + TEX!N54</f>
        <v>90007.67095905001</v>
      </c>
      <c r="O54" s="5">
        <f xml:space="preserve"> 0 + CAL!O54 + CAR!O54 + CENT!O54 + FLA!O54 + MIDA!O54 + MIDW!O54 + NE!O54 + NY!O54 + NW!O54 + SE!O54 + SW!O54 + TEN!O54 + TEX!O54</f>
        <v>92253.739182489997</v>
      </c>
      <c r="P54" s="5">
        <f xml:space="preserve"> 0 + CAL!P54 + CAR!P54 + CENT!P54 + FLA!P54 + MIDA!P54 + MIDW!P54 + NE!P54 + NY!P54 + NW!P54 + SE!P54 + SW!P54 + TEN!P54 + TEX!P54</f>
        <v>94725.261472740007</v>
      </c>
      <c r="Q54" s="5">
        <f xml:space="preserve"> 0 + CAL!Q54 + CAR!Q54 + CENT!Q54 + FLA!Q54 + MIDA!Q54 + MIDW!Q54 + NE!Q54 + NY!Q54 + NW!Q54 + SE!Q54 + SW!Q54 + TEN!Q54 + TEX!Q54</f>
        <v>97243.068818979998</v>
      </c>
      <c r="R54" s="5">
        <f xml:space="preserve"> 0 + CAL!R54 + CAR!R54 + CENT!R54 + FLA!R54 + MIDA!R54 + MIDW!R54 + NE!R54 + NY!R54 + NW!R54 + SE!R54 + SW!R54 + TEN!R54 + TEX!R54</f>
        <v>100475.79679138001</v>
      </c>
      <c r="S54" s="5">
        <f xml:space="preserve"> 0 + CAL!S54 + CAR!S54 + CENT!S54 + FLA!S54 + MIDA!S54 + MIDW!S54 + NE!S54 + NY!S54 + NW!S54 + SE!S54 + SW!S54 + TEN!S54 + TEX!S54</f>
        <v>103771.64735801</v>
      </c>
      <c r="T54" s="5">
        <f xml:space="preserve"> 0 + CAL!T54 + CAR!T54 + CENT!T54 + FLA!T54 + MIDA!T54 + MIDW!T54 + NE!T54 + NY!T54 + NW!T54 + SE!T54 + SW!T54 + TEN!T54 + TEX!T54</f>
        <v>107183.80873567</v>
      </c>
      <c r="U54" s="5">
        <f xml:space="preserve"> 0 + CAL!U54 + CAR!U54 + CENT!U54 + FLA!U54 + MIDA!U54 + MIDW!U54 + NE!U54 + NY!U54 + NW!U54 + SE!U54 + SW!U54 + TEN!U54 + TEX!U54</f>
        <v>110394.49747008002</v>
      </c>
      <c r="V54" s="5">
        <f xml:space="preserve"> 0 + CAL!V54 + CAR!V54 + CENT!V54 + FLA!V54 + MIDA!V54 + MIDW!V54 + NE!V54 + NY!V54 + NW!V54 + SE!V54 + SW!V54 + TEN!V54 + TEX!V54</f>
        <v>113812.44134943998</v>
      </c>
      <c r="W54" s="5">
        <f xml:space="preserve"> 0 + CAL!W54 + CAR!W54 + CENT!W54 + FLA!W54 + MIDA!W54 + MIDW!W54 + NE!W54 + NY!W54 + NW!W54 + SE!W54 + SW!W54 + TEN!W54 + TEX!W54</f>
        <v>117276.18404032</v>
      </c>
      <c r="X54" s="5">
        <f xml:space="preserve"> 0 + CAL!X54 + CAR!X54 + CENT!X54 + FLA!X54 + MIDA!X54 + MIDW!X54 + NE!X54 + NY!X54 + NW!X54 + SE!X54 + SW!X54 + TEN!X54 + TEX!X54</f>
        <v>120812.58009492999</v>
      </c>
      <c r="Y54" s="5">
        <f xml:space="preserve"> 0 + CAL!Y54 + CAR!Y54 + CENT!Y54 + FLA!Y54 + MIDA!Y54 + MIDW!Y54 + NE!Y54 + NY!Y54 + NW!Y54 + SE!Y54 + SW!Y54 + TEN!Y54 + TEX!Y54</f>
        <v>124438.50216593999</v>
      </c>
      <c r="Z54" s="5">
        <f xml:space="preserve"> 0 + CAL!Z54 + CAR!Z54 + CENT!Z54 + FLA!Z54 + MIDA!Z54 + MIDW!Z54 + NE!Z54 + NY!Z54 + NW!Z54 + SE!Z54 + SW!Z54 + TEN!Z54 + TEX!Z54</f>
        <v>128022.16117591999</v>
      </c>
      <c r="AA54" s="5">
        <f xml:space="preserve"> 0 + CAL!AA54 + CAR!AA54 + CENT!AA54 + FLA!AA54 + MIDA!AA54 + MIDW!AA54 + NE!AA54 + NY!AA54 + NW!AA54 + SE!AA54 + SW!AA54 + TEN!AA54 + TEX!AA54</f>
        <v>131657.90002162999</v>
      </c>
      <c r="AB54" s="5">
        <f xml:space="preserve"> 0 + CAL!AB54 + CAR!AB54 + CENT!AB54 + FLA!AB54 + MIDA!AB54 + MIDW!AB54 + NE!AB54 + NY!AB54 + NW!AB54 + SE!AB54 + SW!AB54 + TEN!AB54 + TEX!AB54</f>
        <v>135206.78747165998</v>
      </c>
      <c r="AC54" s="5">
        <f xml:space="preserve"> 0 + CAL!AC54 + CAR!AC54 + CENT!AC54 + FLA!AC54 + MIDA!AC54 + MIDW!AC54 + NE!AC54 + NY!AC54 + NW!AC54 + SE!AC54 + SW!AC54 + TEN!AC54 + TEX!AC54</f>
        <v>138917.13692123999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tr">
        <f>CAL!A55</f>
        <v>Gas_MWh_Cost</v>
      </c>
      <c r="B55" s="5">
        <f xml:space="preserve"> 0 + CAL!B55 + CAR!B55 + CENT!B55 + FLA!B55 + MIDA!B55 + MIDW!B55 + NE!B55 + NY!B55 + NW!B55 + SE!B55 + SW!B55 + TEN!B55 + TEX!B55</f>
        <v>37443.497918069996</v>
      </c>
      <c r="C55" s="5">
        <f xml:space="preserve"> 0 + CAL!C55 + CAR!C55 + CENT!C55 + FLA!C55 + MIDA!C55 + MIDW!C55 + NE!C55 + NY!C55 + NW!C55 + SE!C55 + SW!C55 + TEN!C55 + TEX!C55</f>
        <v>39932.884022129998</v>
      </c>
      <c r="D55" s="5">
        <f xml:space="preserve"> 0 + CAL!D55 + CAR!D55 + CENT!D55 + FLA!D55 + MIDA!D55 + MIDW!D55 + NE!D55 + NY!D55 + NW!D55 + SE!D55 + SW!D55 + TEN!D55 + TEX!D55</f>
        <v>41195.360671119997</v>
      </c>
      <c r="E55" s="5">
        <f xml:space="preserve"> 0 + CAL!E55 + CAR!E55 + CENT!E55 + FLA!E55 + MIDA!E55 + MIDW!E55 + NE!E55 + NY!E55 + NW!E55 + SE!E55 + SW!E55 + TEN!E55 + TEX!E55</f>
        <v>41079.210965569997</v>
      </c>
      <c r="F55" s="5">
        <f xml:space="preserve"> 0 + CAL!F55 + CAR!F55 + CENT!F55 + FLA!F55 + MIDA!F55 + MIDW!F55 + NE!F55 + NY!F55 + NW!F55 + SE!F55 + SW!F55 + TEN!F55 + TEX!F55</f>
        <v>39702.120167019995</v>
      </c>
      <c r="G55" s="5">
        <f xml:space="preserve"> 0 + CAL!G55 + CAR!G55 + CENT!G55 + FLA!G55 + MIDA!G55 + MIDW!G55 + NE!G55 + NY!G55 + NW!G55 + SE!G55 + SW!G55 + TEN!G55 + TEX!G55</f>
        <v>36174.52008101</v>
      </c>
      <c r="H55" s="5">
        <f xml:space="preserve"> 0 + CAL!H55 + CAR!H55 + CENT!H55 + FLA!H55 + MIDA!H55 + MIDW!H55 + NE!H55 + NY!H55 + NW!H55 + SE!H55 + SW!H55 + TEN!H55 + TEX!H55</f>
        <v>32443.868377160001</v>
      </c>
      <c r="I55" s="5">
        <f xml:space="preserve"> 0 + CAL!I55 + CAR!I55 + CENT!I55 + FLA!I55 + MIDA!I55 + MIDW!I55 + NE!I55 + NY!I55 + NW!I55 + SE!I55 + SW!I55 + TEN!I55 + TEX!I55</f>
        <v>28610.104886450004</v>
      </c>
      <c r="J55" s="5">
        <f xml:space="preserve"> 0 + CAL!J55 + CAR!J55 + CENT!J55 + FLA!J55 + MIDA!J55 + MIDW!J55 + NE!J55 + NY!J55 + NW!J55 + SE!J55 + SW!J55 + TEN!J55 + TEX!J55</f>
        <v>25474.253792550004</v>
      </c>
      <c r="K55" s="5">
        <f xml:space="preserve"> 0 + CAL!K55 + CAR!K55 + CENT!K55 + FLA!K55 + MIDA!K55 + MIDW!K55 + NE!K55 + NY!K55 + NW!K55 + SE!K55 + SW!K55 + TEN!K55 + TEX!K55</f>
        <v>23947.226412580003</v>
      </c>
      <c r="L55" s="5">
        <f xml:space="preserve"> 0 + CAL!L55 + CAR!L55 + CENT!L55 + FLA!L55 + MIDA!L55 + MIDW!L55 + NE!L55 + NY!L55 + NW!L55 + SE!L55 + SW!L55 + TEN!L55 + TEX!L55</f>
        <v>23151.59247381</v>
      </c>
      <c r="M55" s="5">
        <f xml:space="preserve"> 0 + CAL!M55 + CAR!M55 + CENT!M55 + FLA!M55 + MIDA!M55 + MIDW!M55 + NE!M55 + NY!M55 + NW!M55 + SE!M55 + SW!M55 + TEN!M55 + TEX!M55</f>
        <v>22536.836691320001</v>
      </c>
      <c r="N55" s="5">
        <f xml:space="preserve"> 0 + CAL!N55 + CAR!N55 + CENT!N55 + FLA!N55 + MIDA!N55 + MIDW!N55 + NE!N55 + NY!N55 + NW!N55 + SE!N55 + SW!N55 + TEN!N55 + TEX!N55</f>
        <v>22215.270955580003</v>
      </c>
      <c r="O55" s="5">
        <f xml:space="preserve"> 0 + CAL!O55 + CAR!O55 + CENT!O55 + FLA!O55 + MIDA!O55 + MIDW!O55 + NE!O55 + NY!O55 + NW!O55 + SE!O55 + SW!O55 + TEN!O55 + TEX!O55</f>
        <v>22691.017871629996</v>
      </c>
      <c r="P55" s="5">
        <f xml:space="preserve"> 0 + CAL!P55 + CAR!P55 + CENT!P55 + FLA!P55 + MIDA!P55 + MIDW!P55 + NE!P55 + NY!P55 + NW!P55 + SE!P55 + SW!P55 + TEN!P55 + TEX!P55</f>
        <v>23381.468406240001</v>
      </c>
      <c r="Q55" s="5">
        <f xml:space="preserve"> 0 + CAL!Q55 + CAR!Q55 + CENT!Q55 + FLA!Q55 + MIDA!Q55 + MIDW!Q55 + NE!Q55 + NY!Q55 + NW!Q55 + SE!Q55 + SW!Q55 + TEN!Q55 + TEX!Q55</f>
        <v>24131.351501559999</v>
      </c>
      <c r="R55" s="5">
        <f xml:space="preserve"> 0 + CAL!R55 + CAR!R55 + CENT!R55 + FLA!R55 + MIDA!R55 + MIDW!R55 + NE!R55 + NY!R55 + NW!R55 + SE!R55 + SW!R55 + TEN!R55 + TEX!R55</f>
        <v>25298.90892528</v>
      </c>
      <c r="S55" s="5">
        <f xml:space="preserve"> 0 + CAL!S55 + CAR!S55 + CENT!S55 + FLA!S55 + MIDA!S55 + MIDW!S55 + NE!S55 + NY!S55 + NW!S55 + SE!S55 + SW!S55 + TEN!S55 + TEX!S55</f>
        <v>26396.918294340001</v>
      </c>
      <c r="T55" s="5">
        <f xml:space="preserve"> 0 + CAL!T55 + CAR!T55 + CENT!T55 + FLA!T55 + MIDA!T55 + MIDW!T55 + NE!T55 + NY!T55 + NW!T55 + SE!T55 + SW!T55 + TEN!T55 + TEX!T55</f>
        <v>27531.674924999999</v>
      </c>
      <c r="U55" s="5">
        <f xml:space="preserve"> 0 + CAL!U55 + CAR!U55 + CENT!U55 + FLA!U55 + MIDA!U55 + MIDW!U55 + NE!U55 + NY!U55 + NW!U55 + SE!U55 + SW!U55 + TEN!U55 + TEX!U55</f>
        <v>28432.401455859999</v>
      </c>
      <c r="V55" s="5">
        <f xml:space="preserve"> 0 + CAL!V55 + CAR!V55 + CENT!V55 + FLA!V55 + MIDA!V55 + MIDW!V55 + NE!V55 + NY!V55 + NW!V55 + SE!V55 + SW!V55 + TEN!V55 + TEX!V55</f>
        <v>29520.518558960001</v>
      </c>
      <c r="W55" s="5">
        <f xml:space="preserve"> 0 + CAL!W55 + CAR!W55 + CENT!W55 + FLA!W55 + MIDA!W55 + MIDW!W55 + NE!W55 + NY!W55 + NW!W55 + SE!W55 + SW!W55 + TEN!W55 + TEX!W55</f>
        <v>30621.705398170001</v>
      </c>
      <c r="X55" s="5">
        <f xml:space="preserve"> 0 + CAL!X55 + CAR!X55 + CENT!X55 + FLA!X55 + MIDA!X55 + MIDW!X55 + NE!X55 + NY!X55 + NW!X55 + SE!X55 + SW!X55 + TEN!X55 + TEX!X55</f>
        <v>31794.874629470003</v>
      </c>
      <c r="Y55" s="5">
        <f xml:space="preserve"> 0 + CAL!Y55 + CAR!Y55 + CENT!Y55 + FLA!Y55 + MIDA!Y55 + MIDW!Y55 + NE!Y55 + NY!Y55 + NW!Y55 + SE!Y55 + SW!Y55 + TEN!Y55 + TEX!Y55</f>
        <v>32955.821029929997</v>
      </c>
      <c r="Z55" s="5">
        <f xml:space="preserve"> 0 + CAL!Z55 + CAR!Z55 + CENT!Z55 + FLA!Z55 + MIDA!Z55 + MIDW!Z55 + NE!Z55 + NY!Z55 + NW!Z55 + SE!Z55 + SW!Z55 + TEN!Z55 + TEX!Z55</f>
        <v>34037.585414500005</v>
      </c>
      <c r="AA55" s="5">
        <f xml:space="preserve"> 0 + CAL!AA55 + CAR!AA55 + CENT!AA55 + FLA!AA55 + MIDA!AA55 + MIDW!AA55 + NE!AA55 + NY!AA55 + NW!AA55 + SE!AA55 + SW!AA55 + TEN!AA55 + TEX!AA55</f>
        <v>35091.923627360004</v>
      </c>
      <c r="AB55" s="5">
        <f xml:space="preserve"> 0 + CAL!AB55 + CAR!AB55 + CENT!AB55 + FLA!AB55 + MIDA!AB55 + MIDW!AB55 + NE!AB55 + NY!AB55 + NW!AB55 + SE!AB55 + SW!AB55 + TEN!AB55 + TEX!AB55</f>
        <v>36088.291585849998</v>
      </c>
      <c r="AC55" s="5">
        <f xml:space="preserve"> 0 + CAL!AC55 + CAR!AC55 + CENT!AC55 + FLA!AC55 + MIDA!AC55 + MIDW!AC55 + NE!AC55 + NY!AC55 + NW!AC55 + SE!AC55 + SW!AC55 + TEN!AC55 + TEX!AC55</f>
        <v>37159.54283174999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tr">
        <f>CAL!A56</f>
        <v>Gas_Start_Knob</v>
      </c>
      <c r="B56" s="5">
        <f xml:space="preserve"> 0 + CAL!B56 + CAR!B56 + CENT!B56 + FLA!B56 + MIDA!B56 + MIDW!B56 + NE!B56 + NY!B56 + NW!B56 + SE!B56 + SW!B56 + TEN!B56 + TEX!B56</f>
        <v>13</v>
      </c>
      <c r="C56" s="5">
        <f xml:space="preserve"> 0 + CAL!C56 + CAR!C56 + CENT!C56 + FLA!C56 + MIDA!C56 + MIDW!C56 + NE!C56 + NY!C56 + NW!C56 + SE!C56 + SW!C56 + TEN!C56 + TEX!C56</f>
        <v>13.519999999999996</v>
      </c>
      <c r="D56" s="5">
        <f xml:space="preserve"> 0 + CAL!D56 + CAR!D56 + CENT!D56 + FLA!D56 + MIDA!D56 + MIDW!D56 + NE!D56 + NY!D56 + NW!D56 + SE!D56 + SW!D56 + TEN!D56 + TEX!D56</f>
        <v>14.485442980000002</v>
      </c>
      <c r="E56" s="5">
        <f xml:space="preserve"> 0 + CAL!E56 + CAR!E56 + CENT!E56 + FLA!E56 + MIDA!E56 + MIDW!E56 + NE!E56 + NY!E56 + NW!E56 + SE!E56 + SW!E56 + TEN!E56 + TEX!E56</f>
        <v>14.32719041</v>
      </c>
      <c r="F56" s="5">
        <f xml:space="preserve"> 0 + CAL!F56 + CAR!F56 + CENT!F56 + FLA!F56 + MIDA!F56 + MIDW!F56 + NE!F56 + NY!F56 + NW!F56 + SE!F56 + SW!F56 + TEN!F56 + TEX!F56</f>
        <v>14.10680337</v>
      </c>
      <c r="G56" s="5">
        <f xml:space="preserve"> 0 + CAL!G56 + CAR!G56 + CENT!G56 + FLA!G56 + MIDA!G56 + MIDW!G56 + NE!G56 + NY!G56 + NW!G56 + SE!G56 + SW!G56 + TEN!G56 + TEX!G56</f>
        <v>13.920022220000002</v>
      </c>
      <c r="H56" s="5">
        <f xml:space="preserve"> 0 + CAL!H56 + CAR!H56 + CENT!H56 + FLA!H56 + MIDA!H56 + MIDW!H56 + NE!H56 + NY!H56 + NW!H56 + SE!H56 + SW!H56 + TEN!H56 + TEX!H56</f>
        <v>13.473797710000003</v>
      </c>
      <c r="I56" s="5">
        <f xml:space="preserve"> 0 + CAL!I56 + CAR!I56 + CENT!I56 + FLA!I56 + MIDA!I56 + MIDW!I56 + NE!I56 + NY!I56 + NW!I56 + SE!I56 + SW!I56 + TEN!I56 + TEX!I56</f>
        <v>13.369905020000001</v>
      </c>
      <c r="J56" s="5">
        <f xml:space="preserve"> 0 + CAL!J56 + CAR!J56 + CENT!J56 + FLA!J56 + MIDA!J56 + MIDW!J56 + NE!J56 + NY!J56 + NW!J56 + SE!J56 + SW!J56 + TEN!J56 + TEX!J56</f>
        <v>13.378856190000002</v>
      </c>
      <c r="K56" s="5">
        <f xml:space="preserve"> 0 + CAL!K56 + CAR!K56 + CENT!K56 + FLA!K56 + MIDA!K56 + MIDW!K56 + NE!K56 + NY!K56 + NW!K56 + SE!K56 + SW!K56 + TEN!K56 + TEX!K56</f>
        <v>13.416496200000001</v>
      </c>
      <c r="L56" s="5">
        <f xml:space="preserve"> 0 + CAL!L56 + CAR!L56 + CENT!L56 + FLA!L56 + MIDA!L56 + MIDW!L56 + NE!L56 + NY!L56 + NW!L56 + SE!L56 + SW!L56 + TEN!L56 + TEX!L56</f>
        <v>13.50584145</v>
      </c>
      <c r="M56" s="5">
        <f xml:space="preserve"> 0 + CAL!M56 + CAR!M56 + CENT!M56 + FLA!M56 + MIDA!M56 + MIDW!M56 + NE!M56 + NY!M56 + NW!M56 + SE!M56 + SW!M56 + TEN!M56 + TEX!M56</f>
        <v>13.629559349999997</v>
      </c>
      <c r="N56" s="5">
        <f xml:space="preserve"> 0 + CAL!N56 + CAR!N56 + CENT!N56 + FLA!N56 + MIDA!N56 + MIDW!N56 + NE!N56 + NY!N56 + NW!N56 + SE!N56 + SW!N56 + TEN!N56 + TEX!N56</f>
        <v>13.62713353</v>
      </c>
      <c r="O56" s="5">
        <f xml:space="preserve"> 0 + CAL!O56 + CAR!O56 + CENT!O56 + FLA!O56 + MIDA!O56 + MIDW!O56 + NE!O56 + NY!O56 + NW!O56 + SE!O56 + SW!O56 + TEN!O56 + TEX!O56</f>
        <v>13.70368811</v>
      </c>
      <c r="P56" s="5">
        <f xml:space="preserve"> 0 + CAL!P56 + CAR!P56 + CENT!P56 + FLA!P56 + MIDA!P56 + MIDW!P56 + NE!P56 + NY!P56 + NW!P56 + SE!P56 + SW!P56 + TEN!P56 + TEX!P56</f>
        <v>13.802441299999998</v>
      </c>
      <c r="Q56" s="5">
        <f xml:space="preserve"> 0 + CAL!Q56 + CAR!Q56 + CENT!Q56 + FLA!Q56 + MIDA!Q56 + MIDW!Q56 + NE!Q56 + NY!Q56 + NW!Q56 + SE!Q56 + SW!Q56 + TEN!Q56 + TEX!Q56</f>
        <v>13.80412785</v>
      </c>
      <c r="R56" s="5">
        <f xml:space="preserve"> 0 + CAL!R56 + CAR!R56 + CENT!R56 + FLA!R56 + MIDA!R56 + MIDW!R56 + NE!R56 + NY!R56 + NW!R56 + SE!R56 + SW!R56 + TEN!R56 + TEX!R56</f>
        <v>13.787076669999999</v>
      </c>
      <c r="S56" s="5">
        <f xml:space="preserve"> 0 + CAL!S56 + CAR!S56 + CENT!S56 + FLA!S56 + MIDA!S56 + MIDW!S56 + NE!S56 + NY!S56 + NW!S56 + SE!S56 + SW!S56 + TEN!S56 + TEX!S56</f>
        <v>13.964113810000001</v>
      </c>
      <c r="T56" s="5">
        <f xml:space="preserve"> 0 + CAL!T56 + CAR!T56 + CENT!T56 + FLA!T56 + MIDA!T56 + MIDW!T56 + NE!T56 + NY!T56 + NW!T56 + SE!T56 + SW!T56 + TEN!T56 + TEX!T56</f>
        <v>13.955757089999999</v>
      </c>
      <c r="U56" s="5">
        <f xml:space="preserve"> 0 + CAL!U56 + CAR!U56 + CENT!U56 + FLA!U56 + MIDA!U56 + MIDW!U56 + NE!U56 + NY!U56 + NW!U56 + SE!U56 + SW!U56 + TEN!U56 + TEX!U56</f>
        <v>13.949135050000001</v>
      </c>
      <c r="V56" s="5">
        <f xml:space="preserve"> 0 + CAL!V56 + CAR!V56 + CENT!V56 + FLA!V56 + MIDA!V56 + MIDW!V56 + NE!V56 + NY!V56 + NW!V56 + SE!V56 + SW!V56 + TEN!V56 + TEX!V56</f>
        <v>13.887198910000002</v>
      </c>
      <c r="W56" s="5">
        <f xml:space="preserve"> 0 + CAL!W56 + CAR!W56 + CENT!W56 + FLA!W56 + MIDA!W56 + MIDW!W56 + NE!W56 + NY!W56 + NW!W56 + SE!W56 + SW!W56 + TEN!W56 + TEX!W56</f>
        <v>13.9209966</v>
      </c>
      <c r="X56" s="5">
        <f xml:space="preserve"> 0 + CAL!X56 + CAR!X56 + CENT!X56 + FLA!X56 + MIDA!X56 + MIDW!X56 + NE!X56 + NY!X56 + NW!X56 + SE!X56 + SW!X56 + TEN!X56 + TEX!X56</f>
        <v>13.90678664</v>
      </c>
      <c r="Y56" s="5">
        <f xml:space="preserve"> 0 + CAL!Y56 + CAR!Y56 + CENT!Y56 + FLA!Y56 + MIDA!Y56 + MIDW!Y56 + NE!Y56 + NY!Y56 + NW!Y56 + SE!Y56 + SW!Y56 + TEN!Y56 + TEX!Y56</f>
        <v>13.911766679999999</v>
      </c>
      <c r="Z56" s="5">
        <f xml:space="preserve"> 0 + CAL!Z56 + CAR!Z56 + CENT!Z56 + FLA!Z56 + MIDA!Z56 + MIDW!Z56 + NE!Z56 + NY!Z56 + NW!Z56 + SE!Z56 + SW!Z56 + TEN!Z56 + TEX!Z56</f>
        <v>13.904579439999999</v>
      </c>
      <c r="AA56" s="5">
        <f xml:space="preserve"> 0 + CAL!AA56 + CAR!AA56 + CENT!AA56 + FLA!AA56 + MIDA!AA56 + MIDW!AA56 + NE!AA56 + NY!AA56 + NW!AA56 + SE!AA56 + SW!AA56 + TEN!AA56 + TEX!AA56</f>
        <v>13.902837799999999</v>
      </c>
      <c r="AB56" s="5">
        <f xml:space="preserve"> 0 + CAL!AB56 + CAR!AB56 + CENT!AB56 + FLA!AB56 + MIDA!AB56 + MIDW!AB56 + NE!AB56 + NY!AB56 + NW!AB56 + SE!AB56 + SW!AB56 + TEN!AB56 + TEX!AB56</f>
        <v>13.891360449999999</v>
      </c>
      <c r="AC56" s="5">
        <f xml:space="preserve"> 0 + CAL!AC56 + CAR!AC56 + CENT!AC56 + FLA!AC56 + MIDA!AC56 + MIDW!AC56 + NE!AC56 + NY!AC56 + NW!AC56 + SE!AC56 + SW!AC56 + TEN!AC56 + TEX!AC56</f>
        <v>13.85049268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tr">
        <f>CAL!A57</f>
        <v>Gas_Knob</v>
      </c>
      <c r="B57" s="5">
        <f xml:space="preserve"> 0 + CAL!B57 + CAR!B57 + CENT!B57 + FLA!B57 + MIDA!B57 + MIDW!B57 + NE!B57 + NY!B57 + NW!B57 + SE!B57 + SW!B57 + TEN!B57 + TEX!B57</f>
        <v>13</v>
      </c>
      <c r="C57" s="5">
        <f xml:space="preserve"> 0 + CAL!C57 + CAR!C57 + CENT!C57 + FLA!C57 + MIDA!C57 + MIDW!C57 + NE!C57 + NY!C57 + NW!C57 + SE!C57 + SW!C57 + TEN!C57 + TEX!C57</f>
        <v>14.506969340000001</v>
      </c>
      <c r="D57" s="5">
        <f xml:space="preserve"> 0 + CAL!D57 + CAR!D57 + CENT!D57 + FLA!D57 + MIDA!D57 + MIDW!D57 + NE!D57 + NY!D57 + NW!D57 + SE!D57 + SW!D57 + TEN!D57 + TEX!D57</f>
        <v>14.342978999999996</v>
      </c>
      <c r="E57" s="5">
        <f xml:space="preserve"> 0 + CAL!E57 + CAR!E57 + CENT!E57 + FLA!E57 + MIDA!E57 + MIDW!E57 + NE!E57 + NY!E57 + NW!E57 + SE!E57 + SW!E57 + TEN!E57 + TEX!E57</f>
        <v>14.12014506</v>
      </c>
      <c r="F57" s="5">
        <f xml:space="preserve"> 0 + CAL!F57 + CAR!F57 + CENT!F57 + FLA!F57 + MIDA!F57 + MIDW!F57 + NE!F57 + NY!F57 + NW!F57 + SE!F57 + SW!F57 + TEN!F57 + TEX!F57</f>
        <v>13.92864138</v>
      </c>
      <c r="G57" s="5">
        <f xml:space="preserve"> 0 + CAL!G57 + CAR!G57 + CENT!G57 + FLA!G57 + MIDA!G57 + MIDW!G57 + NE!G57 + NY!G57 + NW!G57 + SE!G57 + SW!G57 + TEN!G57 + TEX!G57</f>
        <v>13.473797710000003</v>
      </c>
      <c r="H57" s="5">
        <f xml:space="preserve"> 0 + CAL!H57 + CAR!H57 + CENT!H57 + FLA!H57 + MIDA!H57 + MIDW!H57 + NE!H57 + NY!H57 + NW!H57 + SE!H57 + SW!H57 + TEN!H57 + TEX!H57</f>
        <v>13.369905020000001</v>
      </c>
      <c r="I57" s="5">
        <f xml:space="preserve"> 0 + CAL!I57 + CAR!I57 + CENT!I57 + FLA!I57 + MIDA!I57 + MIDW!I57 + NE!I57 + NY!I57 + NW!I57 + SE!I57 + SW!I57 + TEN!I57 + TEX!I57</f>
        <v>13.378856190000002</v>
      </c>
      <c r="J57" s="5">
        <f xml:space="preserve"> 0 + CAL!J57 + CAR!J57 + CENT!J57 + FLA!J57 + MIDA!J57 + MIDW!J57 + NE!J57 + NY!J57 + NW!J57 + SE!J57 + SW!J57 + TEN!J57 + TEX!J57</f>
        <v>13.416496200000001</v>
      </c>
      <c r="K57" s="5">
        <f xml:space="preserve"> 0 + CAL!K57 + CAR!K57 + CENT!K57 + FLA!K57 + MIDA!K57 + MIDW!K57 + NE!K57 + NY!K57 + NW!K57 + SE!K57 + SW!K57 + TEN!K57 + TEX!K57</f>
        <v>13.50584145</v>
      </c>
      <c r="L57" s="5">
        <f xml:space="preserve"> 0 + CAL!L57 + CAR!L57 + CENT!L57 + FLA!L57 + MIDA!L57 + MIDW!L57 + NE!L57 + NY!L57 + NW!L57 + SE!L57 + SW!L57 + TEN!L57 + TEX!L57</f>
        <v>13.629559349999997</v>
      </c>
      <c r="M57" s="5">
        <f xml:space="preserve"> 0 + CAL!M57 + CAR!M57 + CENT!M57 + FLA!M57 + MIDA!M57 + MIDW!M57 + NE!M57 + NY!M57 + NW!M57 + SE!M57 + SW!M57 + TEN!M57 + TEX!M57</f>
        <v>13.62713353</v>
      </c>
      <c r="N57" s="5">
        <f xml:space="preserve"> 0 + CAL!N57 + CAR!N57 + CENT!N57 + FLA!N57 + MIDA!N57 + MIDW!N57 + NE!N57 + NY!N57 + NW!N57 + SE!N57 + SW!N57 + TEN!N57 + TEX!N57</f>
        <v>13.70368811</v>
      </c>
      <c r="O57" s="5">
        <f xml:space="preserve"> 0 + CAL!O57 + CAR!O57 + CENT!O57 + FLA!O57 + MIDA!O57 + MIDW!O57 + NE!O57 + NY!O57 + NW!O57 + SE!O57 + SW!O57 + TEN!O57 + TEX!O57</f>
        <v>13.802441299999998</v>
      </c>
      <c r="P57" s="5">
        <f xml:space="preserve"> 0 + CAL!P57 + CAR!P57 + CENT!P57 + FLA!P57 + MIDA!P57 + MIDW!P57 + NE!P57 + NY!P57 + NW!P57 + SE!P57 + SW!P57 + TEN!P57 + TEX!P57</f>
        <v>13.80412785</v>
      </c>
      <c r="Q57" s="5">
        <f xml:space="preserve"> 0 + CAL!Q57 + CAR!Q57 + CENT!Q57 + FLA!Q57 + MIDA!Q57 + MIDW!Q57 + NE!Q57 + NY!Q57 + NW!Q57 + SE!Q57 + SW!Q57 + TEN!Q57 + TEX!Q57</f>
        <v>13.787076669999999</v>
      </c>
      <c r="R57" s="5">
        <f xml:space="preserve"> 0 + CAL!R57 + CAR!R57 + CENT!R57 + FLA!R57 + MIDA!R57 + MIDW!R57 + NE!R57 + NY!R57 + NW!R57 + SE!R57 + SW!R57 + TEN!R57 + TEX!R57</f>
        <v>13.964113810000001</v>
      </c>
      <c r="S57" s="5">
        <f xml:space="preserve"> 0 + CAL!S57 + CAR!S57 + CENT!S57 + FLA!S57 + MIDA!S57 + MIDW!S57 + NE!S57 + NY!S57 + NW!S57 + SE!S57 + SW!S57 + TEN!S57 + TEX!S57</f>
        <v>13.955757089999999</v>
      </c>
      <c r="T57" s="5">
        <f xml:space="preserve"> 0 + CAL!T57 + CAR!T57 + CENT!T57 + FLA!T57 + MIDA!T57 + MIDW!T57 + NE!T57 + NY!T57 + NW!T57 + SE!T57 + SW!T57 + TEN!T57 + TEX!T57</f>
        <v>13.949135050000001</v>
      </c>
      <c r="U57" s="5">
        <f xml:space="preserve"> 0 + CAL!U57 + CAR!U57 + CENT!U57 + FLA!U57 + MIDA!U57 + MIDW!U57 + NE!U57 + NY!U57 + NW!U57 + SE!U57 + SW!U57 + TEN!U57 + TEX!U57</f>
        <v>13.887198910000002</v>
      </c>
      <c r="V57" s="5">
        <f xml:space="preserve"> 0 + CAL!V57 + CAR!V57 + CENT!V57 + FLA!V57 + MIDA!V57 + MIDW!V57 + NE!V57 + NY!V57 + NW!V57 + SE!V57 + SW!V57 + TEN!V57 + TEX!V57</f>
        <v>13.9209966</v>
      </c>
      <c r="W57" s="5">
        <f xml:space="preserve"> 0 + CAL!W57 + CAR!W57 + CENT!W57 + FLA!W57 + MIDA!W57 + MIDW!W57 + NE!W57 + NY!W57 + NW!W57 + SE!W57 + SW!W57 + TEN!W57 + TEX!W57</f>
        <v>13.90678664</v>
      </c>
      <c r="X57" s="5">
        <f xml:space="preserve"> 0 + CAL!X57 + CAR!X57 + CENT!X57 + FLA!X57 + MIDA!X57 + MIDW!X57 + NE!X57 + NY!X57 + NW!X57 + SE!X57 + SW!X57 + TEN!X57 + TEX!X57</f>
        <v>13.911766679999999</v>
      </c>
      <c r="Y57" s="5">
        <f xml:space="preserve"> 0 + CAL!Y57 + CAR!Y57 + CENT!Y57 + FLA!Y57 + MIDA!Y57 + MIDW!Y57 + NE!Y57 + NY!Y57 + NW!Y57 + SE!Y57 + SW!Y57 + TEN!Y57 + TEX!Y57</f>
        <v>13.904579439999999</v>
      </c>
      <c r="Z57" s="5">
        <f xml:space="preserve"> 0 + CAL!Z57 + CAR!Z57 + CENT!Z57 + FLA!Z57 + MIDA!Z57 + MIDW!Z57 + NE!Z57 + NY!Z57 + NW!Z57 + SE!Z57 + SW!Z57 + TEN!Z57 + TEX!Z57</f>
        <v>13.902837799999999</v>
      </c>
      <c r="AA57" s="5">
        <f xml:space="preserve"> 0 + CAL!AA57 + CAR!AA57 + CENT!AA57 + FLA!AA57 + MIDA!AA57 + MIDW!AA57 + NE!AA57 + NY!AA57 + NW!AA57 + SE!AA57 + SW!AA57 + TEN!AA57 + TEX!AA57</f>
        <v>13.891360449999999</v>
      </c>
      <c r="AB57" s="5">
        <f xml:space="preserve"> 0 + CAL!AB57 + CAR!AB57 + CENT!AB57 + FLA!AB57 + MIDA!AB57 + MIDW!AB57 + NE!AB57 + NY!AB57 + NW!AB57 + SE!AB57 + SW!AB57 + TEN!AB57 + TEX!AB57</f>
        <v>13.85049268</v>
      </c>
      <c r="AC57" s="5">
        <f xml:space="preserve"> 0 + CAL!AC57 + CAR!AC57 + CENT!AC57 + FLA!AC57 + MIDA!AC57 + MIDW!AC57 + NE!AC57 + NY!AC57 + NW!AC57 + SE!AC57 + SW!AC57 + TEN!AC57 + TEX!AC57</f>
        <v>13.868308230000002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tr">
        <f>CAL!A58</f>
        <v>Gas_Max_Knob</v>
      </c>
      <c r="B58" s="5">
        <f xml:space="preserve"> 0 + CAL!B58 + CAR!B58 + CENT!B58 + FLA!B58 + MIDA!B58 + MIDW!B58 + NE!B58 + NY!B58 + NW!B58 + SE!B58 + SW!B58 + TEN!B58 + TEX!B58</f>
        <v>13</v>
      </c>
      <c r="C58" s="5">
        <f xml:space="preserve"> 0 + CAL!C58 + CAR!C58 + CENT!C58 + FLA!C58 + MIDA!C58 + MIDW!C58 + NE!C58 + NY!C58 + NW!C58 + SE!C58 + SW!C58 + TEN!C58 + TEX!C58</f>
        <v>14.69998062</v>
      </c>
      <c r="D58" s="5">
        <f xml:space="preserve"> 0 + CAL!D58 + CAR!D58 + CENT!D58 + FLA!D58 + MIDA!D58 + MIDW!D58 + NE!D58 + NY!D58 + NW!D58 + SE!D58 + SW!D58 + TEN!D58 + TEX!D58</f>
        <v>14.69560278</v>
      </c>
      <c r="E58" s="5">
        <f xml:space="preserve"> 0 + CAL!E58 + CAR!E58 + CENT!E58 + FLA!E58 + MIDA!E58 + MIDW!E58 + NE!E58 + NY!E58 + NW!E58 + SE!E58 + SW!E58 + TEN!E58 + TEX!E58</f>
        <v>14.702505430000002</v>
      </c>
      <c r="F58" s="5">
        <f xml:space="preserve"> 0 + CAL!F58 + CAR!F58 + CENT!F58 + FLA!F58 + MIDA!F58 + MIDW!F58 + NE!F58 + NY!F58 + NW!F58 + SE!F58 + SW!F58 + TEN!F58 + TEX!F58</f>
        <v>14.725495239999999</v>
      </c>
      <c r="G58" s="5">
        <f xml:space="preserve"> 0 + CAL!G58 + CAR!G58 + CENT!G58 + FLA!G58 + MIDA!G58 + MIDW!G58 + NE!G58 + NY!G58 + NW!G58 + SE!G58 + SW!G58 + TEN!G58 + TEX!G58</f>
        <v>14.759854190000002</v>
      </c>
      <c r="H58" s="5">
        <f xml:space="preserve"> 0 + CAL!H58 + CAR!H58 + CENT!H58 + FLA!H58 + MIDA!H58 + MIDW!H58 + NE!H58 + NY!H58 + NW!H58 + SE!H58 + SW!H58 + TEN!H58 + TEX!H58</f>
        <v>14.825543270000001</v>
      </c>
      <c r="I58" s="5">
        <f xml:space="preserve"> 0 + CAL!I58 + CAR!I58 + CENT!I58 + FLA!I58 + MIDA!I58 + MIDW!I58 + NE!I58 + NY!I58 + NW!I58 + SE!I58 + SW!I58 + TEN!I58 + TEX!I58</f>
        <v>14.900830209999999</v>
      </c>
      <c r="J58" s="5">
        <f xml:space="preserve"> 0 + CAL!J58 + CAR!J58 + CENT!J58 + FLA!J58 + MIDA!J58 + MIDW!J58 + NE!J58 + NY!J58 + NW!J58 + SE!J58 + SW!J58 + TEN!J58 + TEX!J58</f>
        <v>14.97983501</v>
      </c>
      <c r="K58" s="5">
        <f xml:space="preserve"> 0 + CAL!K58 + CAR!K58 + CENT!K58 + FLA!K58 + MIDA!K58 + MIDW!K58 + NE!K58 + NY!K58 + NW!K58 + SE!K58 + SW!K58 + TEN!K58 + TEX!K58</f>
        <v>15.05302593</v>
      </c>
      <c r="L58" s="5">
        <f xml:space="preserve"> 0 + CAL!L58 + CAR!L58 + CENT!L58 + FLA!L58 + MIDA!L58 + MIDW!L58 + NE!L58 + NY!L58 + NW!L58 + SE!L58 + SW!L58 + TEN!L58 + TEX!L58</f>
        <v>15.106369630000001</v>
      </c>
      <c r="M58" s="5">
        <f xml:space="preserve"> 0 + CAL!M58 + CAR!M58 + CENT!M58 + FLA!M58 + MIDA!M58 + MIDW!M58 + NE!M58 + NY!M58 + NW!M58 + SE!M58 + SW!M58 + TEN!M58 + TEX!M58</f>
        <v>15.143605790000002</v>
      </c>
      <c r="N58" s="5">
        <f xml:space="preserve"> 0 + CAL!N58 + CAR!N58 + CENT!N58 + FLA!N58 + MIDA!N58 + MIDW!N58 + NE!N58 + NY!N58 + NW!N58 + SE!N58 + SW!N58 + TEN!N58 + TEX!N58</f>
        <v>15.18237725</v>
      </c>
      <c r="O58" s="5">
        <f xml:space="preserve"> 0 + CAL!O58 + CAR!O58 + CENT!O58 + FLA!O58 + MIDA!O58 + MIDW!O58 + NE!O58 + NY!O58 + NW!O58 + SE!O58 + SW!O58 + TEN!O58 + TEX!O58</f>
        <v>15.210271949999999</v>
      </c>
      <c r="P58" s="5">
        <f xml:space="preserve"> 0 + CAL!P58 + CAR!P58 + CENT!P58 + FLA!P58 + MIDA!P58 + MIDW!P58 + NE!P58 + NY!P58 + NW!P58 + SE!P58 + SW!P58 + TEN!P58 + TEX!P58</f>
        <v>15.22171734</v>
      </c>
      <c r="Q58" s="5">
        <f xml:space="preserve"> 0 + CAL!Q58 + CAR!Q58 + CENT!Q58 + FLA!Q58 + MIDA!Q58 + MIDW!Q58 + NE!Q58 + NY!Q58 + NW!Q58 + SE!Q58 + SW!Q58 + TEN!Q58 + TEX!Q58</f>
        <v>15.226405830000001</v>
      </c>
      <c r="R58" s="5">
        <f xml:space="preserve"> 0 + CAL!R58 + CAR!R58 + CENT!R58 + FLA!R58 + MIDA!R58 + MIDW!R58 + NE!R58 + NY!R58 + NW!R58 + SE!R58 + SW!R58 + TEN!R58 + TEX!R58</f>
        <v>15.234194440000001</v>
      </c>
      <c r="S58" s="5">
        <f xml:space="preserve"> 0 + CAL!S58 + CAR!S58 + CENT!S58 + FLA!S58 + MIDA!S58 + MIDW!S58 + NE!S58 + NY!S58 + NW!S58 + SE!S58 + SW!S58 + TEN!S58 + TEX!S58</f>
        <v>15.211063659999999</v>
      </c>
      <c r="T58" s="5">
        <f xml:space="preserve"> 0 + CAL!T58 + CAR!T58 + CENT!T58 + FLA!T58 + MIDA!T58 + MIDW!T58 + NE!T58 + NY!T58 + NW!T58 + SE!T58 + SW!T58 + TEN!T58 + TEX!T58</f>
        <v>15.194277510000001</v>
      </c>
      <c r="U58" s="5">
        <f xml:space="preserve"> 0 + CAL!U58 + CAR!U58 + CENT!U58 + FLA!U58 + MIDA!U58 + MIDW!U58 + NE!U58 + NY!U58 + NW!U58 + SE!U58 + SW!U58 + TEN!U58 + TEX!U58</f>
        <v>15.178049680000001</v>
      </c>
      <c r="V58" s="5">
        <f xml:space="preserve"> 0 + CAL!V58 + CAR!V58 + CENT!V58 + FLA!V58 + MIDA!V58 + MIDW!V58 + NE!V58 + NY!V58 + NW!V58 + SE!V58 + SW!V58 + TEN!V58 + TEX!V58</f>
        <v>15.172690299999999</v>
      </c>
      <c r="W58" s="5">
        <f xml:space="preserve"> 0 + CAL!W58 + CAR!W58 + CENT!W58 + FLA!W58 + MIDA!W58 + MIDW!W58 + NE!W58 + NY!W58 + NW!W58 + SE!W58 + SW!W58 + TEN!W58 + TEX!W58</f>
        <v>15.160424620000001</v>
      </c>
      <c r="X58" s="5">
        <f xml:space="preserve"> 0 + CAL!X58 + CAR!X58 + CENT!X58 + FLA!X58 + MIDA!X58 + MIDW!X58 + NE!X58 + NY!X58 + NW!X58 + SE!X58 + SW!X58 + TEN!X58 + TEX!X58</f>
        <v>15.149768669999998</v>
      </c>
      <c r="Y58" s="5">
        <f xml:space="preserve"> 0 + CAL!Y58 + CAR!Y58 + CENT!Y58 + FLA!Y58 + MIDA!Y58 + MIDW!Y58 + NE!Y58 + NY!Y58 + NW!Y58 + SE!Y58 + SW!Y58 + TEN!Y58 + TEX!Y58</f>
        <v>15.138051259999999</v>
      </c>
      <c r="Z58" s="5">
        <f xml:space="preserve"> 0 + CAL!Z58 + CAR!Z58 + CENT!Z58 + FLA!Z58 + MIDA!Z58 + MIDW!Z58 + NE!Z58 + NY!Z58 + NW!Z58 + SE!Z58 + SW!Z58 + TEN!Z58 + TEX!Z58</f>
        <v>15.128163659999998</v>
      </c>
      <c r="AA58" s="5">
        <f xml:space="preserve"> 0 + CAL!AA58 + CAR!AA58 + CENT!AA58 + FLA!AA58 + MIDA!AA58 + MIDW!AA58 + NE!AA58 + NY!AA58 + NW!AA58 + SE!AA58 + SW!AA58 + TEN!AA58 + TEX!AA58</f>
        <v>15.120788750000001</v>
      </c>
      <c r="AB58" s="5">
        <f xml:space="preserve"> 0 + CAL!AB58 + CAR!AB58 + CENT!AB58 + FLA!AB58 + MIDA!AB58 + MIDW!AB58 + NE!AB58 + NY!AB58 + NW!AB58 + SE!AB58 + SW!AB58 + TEN!AB58 + TEX!AB58</f>
        <v>15.114380119999998</v>
      </c>
      <c r="AC58" s="5">
        <f xml:space="preserve"> 0 + CAL!AC58 + CAR!AC58 + CENT!AC58 + FLA!AC58 + MIDA!AC58 + MIDW!AC58 + NE!AC58 + NY!AC58 + NW!AC58 + SE!AC58 + SW!AC58 + TEN!AC58 + TEX!AC58</f>
        <v>15.11022535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tr">
        <f>CAL!A59</f>
        <v>Coal_MW</v>
      </c>
      <c r="B59" s="5">
        <f xml:space="preserve"> 0 + CAL!B59 + CAR!B59 + CENT!B59 + FLA!B59 + MIDA!B59 + MIDW!B59 + NE!B59 + NY!B59 + NW!B59 + SE!B59 + SW!B59 + TEN!B59 + TEX!B59</f>
        <v>188641</v>
      </c>
      <c r="C59" s="5">
        <f xml:space="preserve"> 0 + CAL!C59 + CAR!C59 + CENT!C59 + FLA!C59 + MIDA!C59 + MIDW!C59 + NE!C59 + NY!C59 + NW!C59 + SE!C59 + SW!C59 + TEN!C59 + TEX!C59</f>
        <v>183924.97500000001</v>
      </c>
      <c r="D59" s="5">
        <f xml:space="preserve"> 0 + CAL!D59 + CAR!D59 + CENT!D59 + FLA!D59 + MIDA!D59 + MIDW!D59 + NE!D59 + NY!D59 + NW!D59 + SE!D59 + SW!D59 + TEN!D59 + TEX!D59</f>
        <v>179326.85062499999</v>
      </c>
      <c r="E59" s="5">
        <f xml:space="preserve"> 0 + CAL!E59 + CAR!E59 + CENT!E59 + FLA!E59 + MIDA!E59 + MIDW!E59 + NE!E59 + NY!E59 + NW!E59 + SE!E59 + SW!E59 + TEN!E59 + TEX!E59</f>
        <v>174843.67935937</v>
      </c>
      <c r="F59" s="5">
        <f xml:space="preserve"> 0 + CAL!F59 + CAR!F59 + CENT!F59 + FLA!F59 + MIDA!F59 + MIDW!F59 + NE!F59 + NY!F59 + NW!F59 + SE!F59 + SW!F59 + TEN!F59 + TEX!F59</f>
        <v>170472.58737540001</v>
      </c>
      <c r="G59" s="5">
        <f xml:space="preserve"> 0 + CAL!G59 + CAR!G59 + CENT!G59 + FLA!G59 + MIDA!G59 + MIDW!G59 + NE!G59 + NY!G59 + NW!G59 + SE!G59 + SW!G59 + TEN!G59 + TEX!G59</f>
        <v>166210.77269102004</v>
      </c>
      <c r="H59" s="5">
        <f xml:space="preserve"> 0 + CAL!H59 + CAR!H59 + CENT!H59 + FLA!H59 + MIDA!H59 + MIDW!H59 + NE!H59 + NY!H59 + NW!H59 + SE!H59 + SW!H59 + TEN!H59 + TEX!H59</f>
        <v>162055.50337795002</v>
      </c>
      <c r="I59" s="5">
        <f xml:space="preserve"> 0 + CAL!I59 + CAR!I59 + CENT!I59 + FLA!I59 + MIDA!I59 + MIDW!I59 + NE!I59 + NY!I59 + NW!I59 + SE!I59 + SW!I59 + TEN!I59 + TEX!I59</f>
        <v>158004.11579348997</v>
      </c>
      <c r="J59" s="5">
        <f xml:space="preserve"> 0 + CAL!J59 + CAR!J59 + CENT!J59 + FLA!J59 + MIDA!J59 + MIDW!J59 + NE!J59 + NY!J59 + NW!J59 + SE!J59 + SW!J59 + TEN!J59 + TEX!J59</f>
        <v>154054.01289865997</v>
      </c>
      <c r="K59" s="5">
        <f xml:space="preserve"> 0 + CAL!K59 + CAR!K59 + CENT!K59 + FLA!K59 + MIDA!K59 + MIDW!K59 + NE!K59 + NY!K59 + NW!K59 + SE!K59 + SW!K59 + TEN!K59 + TEX!K59</f>
        <v>150202.66257618999</v>
      </c>
      <c r="L59" s="5">
        <f xml:space="preserve"> 0 + CAL!L59 + CAR!L59 + CENT!L59 + FLA!L59 + MIDA!L59 + MIDW!L59 + NE!L59 + NY!L59 + NW!L59 + SE!L59 + SW!L59 + TEN!L59 + TEX!L59</f>
        <v>146447.59601179001</v>
      </c>
      <c r="M59" s="5">
        <f xml:space="preserve"> 0 + CAL!M59 + CAR!M59 + CENT!M59 + FLA!M59 + MIDA!M59 + MIDW!M59 + NE!M59 + NY!M59 + NW!M59 + SE!M59 + SW!M59 + TEN!M59 + TEX!M59</f>
        <v>142786.40611148998</v>
      </c>
      <c r="N59" s="5">
        <f xml:space="preserve"> 0 + CAL!N59 + CAR!N59 + CENT!N59 + FLA!N59 + MIDA!N59 + MIDW!N59 + NE!N59 + NY!N59 + NW!N59 + SE!N59 + SW!N59 + TEN!N59 + TEX!N59</f>
        <v>139216.74595870997</v>
      </c>
      <c r="O59" s="5">
        <f xml:space="preserve"> 0 + CAL!O59 + CAR!O59 + CENT!O59 + FLA!O59 + MIDA!O59 + MIDW!O59 + NE!O59 + NY!O59 + NW!O59 + SE!O59 + SW!O59 + TEN!O59 + TEX!O59</f>
        <v>135736.32730974999</v>
      </c>
      <c r="P59" s="5">
        <f xml:space="preserve"> 0 + CAL!P59 + CAR!P59 + CENT!P59 + FLA!P59 + MIDA!P59 + MIDW!P59 + NE!P59 + NY!P59 + NW!P59 + SE!P59 + SW!P59 + TEN!P59 + TEX!P59</f>
        <v>132342.919127</v>
      </c>
      <c r="Q59" s="5">
        <f xml:space="preserve"> 0 + CAL!Q59 + CAR!Q59 + CENT!Q59 + FLA!Q59 + MIDA!Q59 + MIDW!Q59 + NE!Q59 + NY!Q59 + NW!Q59 + SE!Q59 + SW!Q59 + TEN!Q59 + TEX!Q59</f>
        <v>129034.34614883002</v>
      </c>
      <c r="R59" s="5">
        <f xml:space="preserve"> 0 + CAL!R59 + CAR!R59 + CENT!R59 + FLA!R59 + MIDA!R59 + MIDW!R59 + NE!R59 + NY!R59 + NW!R59 + SE!R59 + SW!R59 + TEN!R59 + TEX!R59</f>
        <v>125808.48749511001</v>
      </c>
      <c r="S59" s="5">
        <f xml:space="preserve"> 0 + CAL!S59 + CAR!S59 + CENT!S59 + FLA!S59 + MIDA!S59 + MIDW!S59 + NE!S59 + NY!S59 + NW!S59 + SE!S59 + SW!S59 + TEN!S59 + TEX!S59</f>
        <v>122663.27530770001</v>
      </c>
      <c r="T59" s="5">
        <f xml:space="preserve"> 0 + CAL!T59 + CAR!T59 + CENT!T59 + FLA!T59 + MIDA!T59 + MIDW!T59 + NE!T59 + NY!T59 + NW!T59 + SE!T59 + SW!T59 + TEN!T59 + TEX!T59</f>
        <v>119596.69342504001</v>
      </c>
      <c r="U59" s="5">
        <f xml:space="preserve"> 0 + CAL!U59 + CAR!U59 + CENT!U59 + FLA!U59 + MIDA!U59 + MIDW!U59 + NE!U59 + NY!U59 + NW!U59 + SE!U59 + SW!U59 + TEN!U59 + TEX!U59</f>
        <v>116606.77609846999</v>
      </c>
      <c r="V59" s="5">
        <f xml:space="preserve"> 0 + CAL!V59 + CAR!V59 + CENT!V59 + FLA!V59 + MIDA!V59 + MIDW!V59 + NE!V59 + NY!V59 + NW!V59 + SE!V59 + SW!V59 + TEN!V59 + TEX!V59</f>
        <v>113691.60669600002</v>
      </c>
      <c r="W59" s="5">
        <f xml:space="preserve"> 0 + CAL!W59 + CAR!W59 + CENT!W59 + FLA!W59 + MIDA!W59 + MIDW!W59 + NE!W59 + NY!W59 + NW!W59 + SE!W59 + SW!W59 + TEN!W59 + TEX!W59</f>
        <v>110849.31652862001</v>
      </c>
      <c r="X59" s="5">
        <f xml:space="preserve"> 0 + CAL!X59 + CAR!X59 + CENT!X59 + FLA!X59 + MIDA!X59 + MIDW!X59 + NE!X59 + NY!X59 + NW!X59 + SE!X59 + SW!X59 + TEN!X59 + TEX!X59</f>
        <v>108078.08361538</v>
      </c>
      <c r="Y59" s="5">
        <f xml:space="preserve"> 0 + CAL!Y59 + CAR!Y59 + CENT!Y59 + FLA!Y59 + MIDA!Y59 + MIDW!Y59 + NE!Y59 + NY!Y59 + NW!Y59 + SE!Y59 + SW!Y59 + TEN!Y59 + TEX!Y59</f>
        <v>105376.13152500999</v>
      </c>
      <c r="Z59" s="5">
        <f xml:space="preserve"> 0 + CAL!Z59 + CAR!Z59 + CENT!Z59 + FLA!Z59 + MIDA!Z59 + MIDW!Z59 + NE!Z59 + NY!Z59 + NW!Z59 + SE!Z59 + SW!Z59 + TEN!Z59 + TEX!Z59</f>
        <v>102741.72823688001</v>
      </c>
      <c r="AA59" s="5">
        <f xml:space="preserve"> 0 + CAL!AA59 + CAR!AA59 + CENT!AA59 + FLA!AA59 + MIDA!AA59 + MIDW!AA59 + NE!AA59 + NY!AA59 + NW!AA59 + SE!AA59 + SW!AA59 + TEN!AA59 + TEX!AA59</f>
        <v>100173.18503095003</v>
      </c>
      <c r="AB59" s="5">
        <f xml:space="preserve"> 0 + CAL!AB59 + CAR!AB59 + CENT!AB59 + FLA!AB59 + MIDA!AB59 + MIDW!AB59 + NE!AB59 + NY!AB59 + NW!AB59 + SE!AB59 + SW!AB59 + TEN!AB59 + TEX!AB59</f>
        <v>97668.855405190014</v>
      </c>
      <c r="AC59" s="5">
        <f xml:space="preserve"> 0 + CAL!AC59 + CAR!AC59 + CENT!AC59 + FLA!AC59 + MIDA!AC59 + MIDW!AC59 + NE!AC59 + NY!AC59 + NW!AC59 + SE!AC59 + SW!AC59 + TEN!AC59 + TEX!AC59</f>
        <v>95227.134020059995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tr">
        <f>CAL!A60</f>
        <v>Coal_Demand_MWh</v>
      </c>
      <c r="B60" s="5">
        <f xml:space="preserve"> 0 + CAL!B60 + CAR!B60 + CENT!B60 + FLA!B60 + MIDA!B60 + MIDW!B60 + NE!B60 + NY!B60 + NW!B60 + SE!B60 + SW!B60 + TEN!B60 + TEX!B60</f>
        <v>802228818.94134998</v>
      </c>
      <c r="C60" s="5">
        <f xml:space="preserve"> 0 + CAL!C60 + CAR!C60 + CENT!C60 + FLA!C60 + MIDA!C60 + MIDW!C60 + NE!C60 + NY!C60 + NW!C60 + SE!C60 + SW!C60 + TEN!C60 + TEX!C60</f>
        <v>549411166.44236147</v>
      </c>
      <c r="D60" s="5">
        <f xml:space="preserve"> 0 + CAL!D60 + CAR!D60 + CENT!D60 + FLA!D60 + MIDA!D60 + MIDW!D60 + NE!D60 + NY!D60 + NW!D60 + SE!D60 + SW!D60 + TEN!D60 + TEX!D60</f>
        <v>334074348.30467743</v>
      </c>
      <c r="E60" s="5">
        <f xml:space="preserve"> 0 + CAL!E60 + CAR!E60 + CENT!E60 + FLA!E60 + MIDA!E60 + MIDW!E60 + NE!E60 + NY!E60 + NW!E60 + SE!E60 + SW!E60 + TEN!E60 + TEX!E60</f>
        <v>160966857.84959939</v>
      </c>
      <c r="F60" s="5">
        <f xml:space="preserve"> 0 + CAL!F60 + CAR!F60 + CENT!F60 + FLA!F60 + MIDA!F60 + MIDW!F60 + NE!F60 + NY!F60 + NW!F60 + SE!F60 + SW!F60 + TEN!F60 + TEX!F60</f>
        <v>30708292.909622431</v>
      </c>
      <c r="G60" s="5">
        <f xml:space="preserve"> 0 + CAL!G60 + CAR!G60 + CENT!G60 + FLA!G60 + MIDA!G60 + MIDW!G60 + NE!G60 + NY!G60 + NW!G60 + SE!G60 + SW!G60 + TEN!G60 + TEX!G60</f>
        <v>952299.06548344006</v>
      </c>
      <c r="H60" s="5">
        <f xml:space="preserve"> 0 + CAL!H60 + CAR!H60 + CENT!H60 + FLA!H60 + MIDA!H60 + MIDW!H60 + NE!H60 + NY!H60 + NW!H60 + SE!H60 + SW!H60 + TEN!H60 + TEX!H60</f>
        <v>98227.63449360001</v>
      </c>
      <c r="I60" s="5">
        <f xml:space="preserve"> 0 + CAL!I60 + CAR!I60 + CENT!I60 + FLA!I60 + MIDA!I60 + MIDW!I60 + NE!I60 + NY!I60 + NW!I60 + SE!I60 + SW!I60 + TEN!I60 + TEX!I60</f>
        <v>94637.87584262999</v>
      </c>
      <c r="J60" s="5">
        <f xml:space="preserve"> 0 + CAL!J60 + CAR!J60 + CENT!J60 + FLA!J60 + MIDA!J60 + MIDW!J60 + NE!J60 + NY!J60 + NW!J60 + SE!J60 + SW!J60 + TEN!J60 + TEX!J60</f>
        <v>90905.134587449997</v>
      </c>
      <c r="K60" s="5">
        <f xml:space="preserve"> 0 + CAL!K60 + CAR!K60 + CENT!K60 + FLA!K60 + MIDA!K60 + MIDW!K60 + NE!K60 + NY!K60 + NW!K60 + SE!K60 + SW!K60 + TEN!K60 + TEX!K60</f>
        <v>32912.585697460003</v>
      </c>
      <c r="L60" s="5">
        <f xml:space="preserve"> 0 + CAL!L60 + CAR!L60 + CENT!L60 + FLA!L60 + MIDA!L60 + MIDW!L60 + NE!L60 + NY!L60 + NW!L60 + SE!L60 + SW!L60 + TEN!L60 + TEX!L60</f>
        <v>20327.99748803</v>
      </c>
      <c r="M60" s="5">
        <f xml:space="preserve"> 0 + CAL!M60 + CAR!M60 + CENT!M60 + FLA!M60 + MIDA!M60 + MIDW!M60 + NE!M60 + NY!M60 + NW!M60 + SE!M60 + SW!M60 + TEN!M60 + TEX!M60</f>
        <v>19474.261651969999</v>
      </c>
      <c r="N60" s="5">
        <f xml:space="preserve"> 0 + CAL!N60 + CAR!N60 + CENT!N60 + FLA!N60 + MIDA!N60 + MIDW!N60 + NE!N60 + NY!N60 + NW!N60 + SE!N60 + SW!N60 + TEN!N60 + TEX!N60</f>
        <v>18531.84732139</v>
      </c>
      <c r="O60" s="5">
        <f xml:space="preserve"> 0 + CAL!O60 + CAR!O60 + CENT!O60 + FLA!O60 + MIDA!O60 + MIDW!O60 + NE!O60 + NY!O60 + NW!O60 + SE!O60 + SW!O60 + TEN!O60 + TEX!O60</f>
        <v>18081.755046620001</v>
      </c>
      <c r="P60" s="5">
        <f xml:space="preserve"> 0 + CAL!P60 + CAR!P60 + CENT!P60 + FLA!P60 + MIDA!P60 + MIDW!P60 + NE!P60 + NY!P60 + NW!P60 + SE!P60 + SW!P60 + TEN!P60 + TEX!P60</f>
        <v>2551.48281292</v>
      </c>
      <c r="Q60" s="5">
        <f xml:space="preserve"> 0 + CAL!Q60 + CAR!Q60 + CENT!Q60 + FLA!Q60 + MIDA!Q60 + MIDW!Q60 + NE!Q60 + NY!Q60 + NW!Q60 + SE!Q60 + SW!Q60 + TEN!Q60 + TEX!Q60</f>
        <v>2481.6874965400002</v>
      </c>
      <c r="R60" s="5">
        <f xml:space="preserve"> 0 + CAL!R60 + CAR!R60 + CENT!R60 + FLA!R60 + MIDA!R60 + MIDW!R60 + NE!R60 + NY!R60 + NW!R60 + SE!R60 + SW!R60 + TEN!R60 + TEX!R60</f>
        <v>2412.6463649699999</v>
      </c>
      <c r="S60" s="5">
        <f xml:space="preserve"> 0 + CAL!S60 + CAR!S60 + CENT!S60 + FLA!S60 + MIDA!S60 + MIDW!S60 + NE!S60 + NY!S60 + NW!S60 + SE!S60 + SW!S60 + TEN!S60 + TEX!S60</f>
        <v>2346.65517292</v>
      </c>
      <c r="T60" s="5">
        <f xml:space="preserve"> 0 + CAL!T60 + CAR!T60 + CENT!T60 + FLA!T60 + MIDA!T60 + MIDW!T60 + NE!T60 + NY!T60 + NW!T60 + SE!T60 + SW!T60 + TEN!T60 + TEX!T60</f>
        <v>2275.3381754299999</v>
      </c>
      <c r="U60" s="5">
        <f xml:space="preserve"> 0 + CAL!U60 + CAR!U60 + CENT!U60 + FLA!U60 + MIDA!U60 + MIDW!U60 + NE!U60 + NY!U60 + NW!U60 + SE!U60 + SW!U60 + TEN!U60 + TEX!U60</f>
        <v>2214.3648073099998</v>
      </c>
      <c r="V60" s="5">
        <f xml:space="preserve"> 0 + CAL!V60 + CAR!V60 + CENT!V60 + FLA!V60 + MIDA!V60 + MIDW!V60 + NE!V60 + NY!V60 + NW!V60 + SE!V60 + SW!V60 + TEN!V60 + TEX!V60</f>
        <v>182.62506003999999</v>
      </c>
      <c r="W60" s="5">
        <f xml:space="preserve"> 0 + CAL!W60 + CAR!W60 + CENT!W60 + FLA!W60 + MIDA!W60 + MIDW!W60 + NE!W60 + NY!W60 + NW!W60 + SE!W60 + SW!W60 + TEN!W60 + TEX!W60</f>
        <v>177.54057313000001</v>
      </c>
      <c r="X60" s="5">
        <f xml:space="preserve"> 0 + CAL!X60 + CAR!X60 + CENT!X60 + FLA!X60 + MIDA!X60 + MIDW!X60 + NE!X60 + NY!X60 + NW!X60 + SE!X60 + SW!X60 + TEN!X60 + TEX!X60</f>
        <v>173.06084128000001</v>
      </c>
      <c r="Y60" s="5">
        <f xml:space="preserve"> 0 + CAL!Y60 + CAR!Y60 + CENT!Y60 + FLA!Y60 + MIDA!Y60 + MIDW!Y60 + NE!Y60 + NY!Y60 + NW!Y60 + SE!Y60 + SW!Y60 + TEN!Y60 + TEX!Y60</f>
        <v>0.62110655999999997</v>
      </c>
      <c r="Z60" s="5">
        <f xml:space="preserve"> 0 + CAL!Z60 + CAR!Z60 + CENT!Z60 + FLA!Z60 + MIDA!Z60 + MIDW!Z60 + NE!Z60 + NY!Z60 + NW!Z60 + SE!Z60 + SW!Z60 + TEN!Z60 + TEX!Z60</f>
        <v>2.2759400000000002E-3</v>
      </c>
      <c r="AA60" s="5">
        <f xml:space="preserve"> 0 + CAL!AA60 + CAR!AA60 + CENT!AA60 + FLA!AA60 + MIDA!AA60 + MIDW!AA60 + NE!AA60 + NY!AA60 + NW!AA60 + SE!AA60 + SW!AA60 + TEN!AA60 + TEX!AA60</f>
        <v>0</v>
      </c>
      <c r="AB60" s="5">
        <f xml:space="preserve"> 0 + CAL!AB60 + CAR!AB60 + CENT!AB60 + FLA!AB60 + MIDA!AB60 + MIDW!AB60 + NE!AB60 + NY!AB60 + NW!AB60 + SE!AB60 + SW!AB60 + TEN!AB60 + TEX!AB60</f>
        <v>0</v>
      </c>
      <c r="AC60" s="5">
        <f xml:space="preserve"> 0 + CAL!AC60 + CAR!AC60 + CENT!AC60 + FLA!AC60 + MIDA!AC60 + MIDW!AC60 + NE!AC60 + NY!AC60 + NW!AC60 + SE!AC60 + SW!AC60 + TEN!AC60 + TEX!AC60</f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tr">
        <f>CAL!A61</f>
        <v>Coal_Supply_MWh</v>
      </c>
      <c r="B61" s="5">
        <f xml:space="preserve"> 0 + CAL!B61 + CAR!B61 + CENT!B61 + FLA!B61 + MIDA!B61 + MIDW!B61 + NE!B61 + NY!B61 + NW!B61 + SE!B61 + SW!B61 + TEN!B61 + TEX!B61</f>
        <v>802228818.94134998</v>
      </c>
      <c r="C61" s="5">
        <f xml:space="preserve"> 0 + CAL!C61 + CAR!C61 + CENT!C61 + FLA!C61 + MIDA!C61 + MIDW!C61 + NE!C61 + NY!C61 + NW!C61 + SE!C61 + SW!C61 + TEN!C61 + TEX!C61</f>
        <v>549411644.52065539</v>
      </c>
      <c r="D61" s="5">
        <f xml:space="preserve"> 0 + CAL!D61 + CAR!D61 + CENT!D61 + FLA!D61 + MIDA!D61 + MIDW!D61 + NE!D61 + NY!D61 + NW!D61 + SE!D61 + SW!D61 + TEN!D61 + TEX!D61</f>
        <v>334081415.83600056</v>
      </c>
      <c r="E61" s="5">
        <f xml:space="preserve"> 0 + CAL!E61 + CAR!E61 + CENT!E61 + FLA!E61 + MIDA!E61 + MIDW!E61 + NE!E61 + NY!E61 + NW!E61 + SE!E61 + SW!E61 + TEN!E61 + TEX!E61</f>
        <v>161030447.18754062</v>
      </c>
      <c r="F61" s="5">
        <f xml:space="preserve"> 0 + CAL!F61 + CAR!F61 + CENT!F61 + FLA!F61 + MIDA!F61 + MIDW!F61 + NE!F61 + NY!F61 + NW!F61 + SE!F61 + SW!F61 + TEN!F61 + TEX!F61</f>
        <v>30799348.602601375</v>
      </c>
      <c r="G61" s="5">
        <f xml:space="preserve"> 0 + CAL!G61 + CAR!G61 + CENT!G61 + FLA!G61 + MIDA!G61 + MIDW!G61 + NE!G61 + NY!G61 + NW!G61 + SE!G61 + SW!G61 + TEN!G61 + TEX!G61</f>
        <v>962130.71087176003</v>
      </c>
      <c r="H61" s="5">
        <f xml:space="preserve"> 0 + CAL!H61 + CAR!H61 + CENT!H61 + FLA!H61 + MIDA!H61 + MIDW!H61 + NE!H61 + NY!H61 + NW!H61 + SE!H61 + SW!H61 + TEN!H61 + TEX!H61</f>
        <v>99424.709660730005</v>
      </c>
      <c r="I61" s="5">
        <f xml:space="preserve"> 0 + CAL!I61 + CAR!I61 + CENT!I61 + FLA!I61 + MIDA!I61 + MIDW!I61 + NE!I61 + NY!I61 + NW!I61 + SE!I61 + SW!I61 + TEN!I61 + TEX!I61</f>
        <v>96849.579857980003</v>
      </c>
      <c r="J61" s="5">
        <f xml:space="preserve"> 0 + CAL!J61 + CAR!J61 + CENT!J61 + FLA!J61 + MIDA!J61 + MIDW!J61 + NE!J61 + NY!J61 + NW!J61 + SE!J61 + SW!J61 + TEN!J61 + TEX!J61</f>
        <v>94419.064003360007</v>
      </c>
      <c r="K61" s="5">
        <f xml:space="preserve"> 0 + CAL!K61 + CAR!K61 + CENT!K61 + FLA!K61 + MIDA!K61 + MIDW!K61 + NE!K61 + NY!K61 + NW!K61 + SE!K61 + SW!K61 + TEN!K61 + TEX!K61</f>
        <v>34523.997596239999</v>
      </c>
      <c r="L61" s="5">
        <f xml:space="preserve"> 0 + CAL!L61 + CAR!L61 + CENT!L61 + FLA!L61 + MIDA!L61 + MIDW!L61 + NE!L61 + NY!L61 + NW!L61 + SE!L61 + SW!L61 + TEN!L61 + TEX!L61</f>
        <v>21269.680702040001</v>
      </c>
      <c r="M61" s="5">
        <f xml:space="preserve"> 0 + CAL!M61 + CAR!M61 + CENT!M61 + FLA!M61 + MIDA!M61 + MIDW!M61 + NE!M61 + NY!M61 + NW!M61 + SE!M61 + SW!M61 + TEN!M61 + TEX!M61</f>
        <v>20341.173772040001</v>
      </c>
      <c r="N61" s="5">
        <f xml:space="preserve"> 0 + CAL!N61 + CAR!N61 + CENT!N61 + FLA!N61 + MIDA!N61 + MIDW!N61 + NE!N61 + NY!N61 + NW!N61 + SE!N61 + SW!N61 + TEN!N61 + TEX!N61</f>
        <v>19333.40141491</v>
      </c>
      <c r="O61" s="5">
        <f xml:space="preserve"> 0 + CAL!O61 + CAR!O61 + CENT!O61 + FLA!O61 + MIDA!O61 + MIDW!O61 + NE!O61 + NY!O61 + NW!O61 + SE!O61 + SW!O61 + TEN!O61 + TEX!O61</f>
        <v>18850.054367780001</v>
      </c>
      <c r="P61" s="5">
        <f xml:space="preserve"> 0 + CAL!P61 + CAR!P61 + CENT!P61 + FLA!P61 + MIDA!P61 + MIDW!P61 + NE!P61 + NY!P61 + NW!P61 + SE!P61 + SW!P61 + TEN!P61 + TEX!P61</f>
        <v>2683.9478725899999</v>
      </c>
      <c r="Q61" s="5">
        <f xml:space="preserve"> 0 + CAL!Q61 + CAR!Q61 + CENT!Q61 + FLA!Q61 + MIDA!Q61 + MIDW!Q61 + NE!Q61 + NY!Q61 + NW!Q61 + SE!Q61 + SW!Q61 + TEN!Q61 + TEX!Q61</f>
        <v>2616.8468933499998</v>
      </c>
      <c r="R61" s="5">
        <f xml:space="preserve"> 0 + CAL!R61 + CAR!R61 + CENT!R61 + FLA!R61 + MIDA!R61 + MIDW!R61 + NE!R61 + NY!R61 + NW!R61 + SE!R61 + SW!R61 + TEN!R61 + TEX!R61</f>
        <v>2550.1970439500001</v>
      </c>
      <c r="S61" s="5">
        <f xml:space="preserve"> 0 + CAL!S61 + CAR!S61 + CENT!S61 + FLA!S61 + MIDA!S61 + MIDW!S61 + NE!S61 + NY!S61 + NW!S61 + SE!S61 + SW!S61 + TEN!S61 + TEX!S61</f>
        <v>2486.4399409900002</v>
      </c>
      <c r="T61" s="5">
        <f xml:space="preserve"> 0 + CAL!T61 + CAR!T61 + CENT!T61 + FLA!T61 + MIDA!T61 + MIDW!T61 + NE!T61 + NY!T61 + NW!T61 + SE!T61 + SW!T61 + TEN!T61 + TEX!T61</f>
        <v>2415.39487891</v>
      </c>
      <c r="U61" s="5">
        <f xml:space="preserve"> 0 + CAL!U61 + CAR!U61 + CENT!U61 + FLA!U61 + MIDA!U61 + MIDW!U61 + NE!U61 + NY!U61 + NW!U61 + SE!U61 + SW!U61 + TEN!U61 + TEX!U61</f>
        <v>2355.0100503899998</v>
      </c>
      <c r="V61" s="5">
        <f xml:space="preserve"> 0 + CAL!V61 + CAR!V61 + CENT!V61 + FLA!V61 + MIDA!V61 + MIDW!V61 + NE!V61 + NY!V61 + NW!V61 + SE!V61 + SW!V61 + TEN!V61 + TEX!V61</f>
        <v>194.76743139000001</v>
      </c>
      <c r="W61" s="5">
        <f xml:space="preserve"> 0 + CAL!W61 + CAR!W61 + CENT!W61 + FLA!W61 + MIDA!W61 + MIDW!W61 + NE!W61 + NY!W61 + NW!W61 + SE!W61 + SW!W61 + TEN!W61 + TEX!W61</f>
        <v>189.89812241999999</v>
      </c>
      <c r="X61" s="5">
        <f xml:space="preserve"> 0 + CAL!X61 + CAR!X61 + CENT!X61 + FLA!X61 + MIDA!X61 + MIDW!X61 + NE!X61 + NY!X61 + NW!X61 + SE!X61 + SW!X61 + TEN!X61 + TEX!X61</f>
        <v>185.15064133000001</v>
      </c>
      <c r="Y61" s="5">
        <f xml:space="preserve"> 0 + CAL!Y61 + CAR!Y61 + CENT!Y61 + FLA!Y61 + MIDA!Y61 + MIDW!Y61 + NE!Y61 + NY!Y61 + NW!Y61 + SE!Y61 + SW!Y61 + TEN!Y61 + TEX!Y61</f>
        <v>0.66558863999999995</v>
      </c>
      <c r="Z61" s="5">
        <f xml:space="preserve"> 0 + CAL!Z61 + CAR!Z61 + CENT!Z61 + FLA!Z61 + MIDA!Z61 + MIDW!Z61 + NE!Z61 + NY!Z61 + NW!Z61 + SE!Z61 + SW!Z61 + TEN!Z61 + TEX!Z61</f>
        <v>2.4429999999999999E-3</v>
      </c>
      <c r="AA61" s="5">
        <f xml:space="preserve"> 0 + CAL!AA61 + CAR!AA61 + CENT!AA61 + FLA!AA61 + MIDA!AA61 + MIDW!AA61 + NE!AA61 + NY!AA61 + NW!AA61 + SE!AA61 + SW!AA61 + TEN!AA61 + TEX!AA61</f>
        <v>0</v>
      </c>
      <c r="AB61" s="5">
        <f xml:space="preserve"> 0 + CAL!AB61 + CAR!AB61 + CENT!AB61 + FLA!AB61 + MIDA!AB61 + MIDW!AB61 + NE!AB61 + NY!AB61 + NW!AB61 + SE!AB61 + SW!AB61 + TEN!AB61 + TEX!AB61</f>
        <v>0</v>
      </c>
      <c r="AC61" s="5">
        <f xml:space="preserve"> 0 + CAL!AC61 + CAR!AC61 + CENT!AC61 + FLA!AC61 + MIDA!AC61 + MIDW!AC61 + NE!AC61 + NY!AC61 + NW!AC61 + SE!AC61 + SW!AC61 + TEN!AC61 + TEX!AC61</f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tr">
        <f>CAL!A62</f>
        <v>Coal_Cost</v>
      </c>
      <c r="B62" s="5">
        <f xml:space="preserve"> 0 + CAL!B62 + CAR!B62 + CENT!B62 + FLA!B62 + MIDA!B62 + MIDW!B62 + NE!B62 + NY!B62 + NW!B62 + SE!B62 + SW!B62 + TEN!B62 + TEX!B62</f>
        <v>131589.20313698999</v>
      </c>
      <c r="C62" s="5">
        <f xml:space="preserve"> 0 + CAL!C62 + CAR!C62 + CENT!C62 + FLA!C62 + MIDA!C62 + MIDW!C62 + NE!C62 + NY!C62 + NW!C62 + SE!C62 + SW!C62 + TEN!C62 + TEX!C62</f>
        <v>122880.78641065001</v>
      </c>
      <c r="D62" s="5">
        <f xml:space="preserve"> 0 + CAL!D62 + CAR!D62 + CENT!D62 + FLA!D62 + MIDA!D62 + MIDW!D62 + NE!D62 + NY!D62 + NW!D62 + SE!D62 + SW!D62 + TEN!D62 + TEX!D62</f>
        <v>115115.63660373</v>
      </c>
      <c r="E62" s="5">
        <f xml:space="preserve"> 0 + CAL!E62 + CAR!E62 + CENT!E62 + FLA!E62 + MIDA!E62 + MIDW!E62 + NE!E62 + NY!E62 + NW!E62 + SE!E62 + SW!E62 + TEN!E62 + TEX!E62</f>
        <v>108403.55452251001</v>
      </c>
      <c r="F62" s="5">
        <f xml:space="preserve"> 0 + CAL!F62 + CAR!F62 + CENT!F62 + FLA!F62 + MIDA!F62 + MIDW!F62 + NE!F62 + NY!F62 + NW!F62 + SE!F62 + SW!F62 + TEN!F62 + TEX!F62</f>
        <v>102755.40540466002</v>
      </c>
      <c r="G62" s="5">
        <f xml:space="preserve"> 0 + CAL!G62 + CAR!G62 + CENT!G62 + FLA!G62 + MIDA!G62 + MIDW!G62 + NE!G62 + NY!G62 + NW!G62 + SE!G62 + SW!G62 + TEN!G62 + TEX!G62</f>
        <v>99509.835057909993</v>
      </c>
      <c r="H62" s="5">
        <f xml:space="preserve"> 0 + CAL!H62 + CAR!H62 + CENT!H62 + FLA!H62 + MIDA!H62 + MIDW!H62 + NE!H62 + NY!H62 + NW!H62 + SE!H62 + SW!H62 + TEN!H62 + TEX!H62</f>
        <v>97002.565348349992</v>
      </c>
      <c r="I62" s="5">
        <f xml:space="preserve"> 0 + CAL!I62 + CAR!I62 + CENT!I62 + FLA!I62 + MIDA!I62 + MIDW!I62 + NE!I62 + NY!I62 + NW!I62 + SE!I62 + SW!I62 + TEN!I62 + TEX!I62</f>
        <v>94577.499130809985</v>
      </c>
      <c r="J62" s="5">
        <f xml:space="preserve"> 0 + CAL!J62 + CAR!J62 + CENT!J62 + FLA!J62 + MIDA!J62 + MIDW!J62 + NE!J62 + NY!J62 + NW!J62 + SE!J62 + SW!J62 + TEN!J62 + TEX!J62</f>
        <v>92213.061436579999</v>
      </c>
      <c r="K62" s="5">
        <f xml:space="preserve"> 0 + CAL!K62 + CAR!K62 + CENT!K62 + FLA!K62 + MIDA!K62 + MIDW!K62 + NE!K62 + NY!K62 + NW!K62 + SE!K62 + SW!K62 + TEN!K62 + TEX!K62</f>
        <v>89906.395495400007</v>
      </c>
      <c r="L62" s="5">
        <f xml:space="preserve"> 0 + CAL!L62 + CAR!L62 + CENT!L62 + FLA!L62 + MIDA!L62 + MIDW!L62 + NE!L62 + NY!L62 + NW!L62 + SE!L62 + SW!L62 + TEN!L62 + TEX!L62</f>
        <v>87658.447140499993</v>
      </c>
      <c r="M62" s="5">
        <f xml:space="preserve"> 0 + CAL!M62 + CAR!M62 + CENT!M62 + FLA!M62 + MIDA!M62 + MIDW!M62 + NE!M62 + NY!M62 + NW!M62 + SE!M62 + SW!M62 + TEN!M62 + TEX!M62</f>
        <v>85466.976725279994</v>
      </c>
      <c r="N62" s="5">
        <f xml:space="preserve"> 0 + CAL!N62 + CAR!N62 + CENT!N62 + FLA!N62 + MIDA!N62 + MIDW!N62 + NE!N62 + NY!N62 + NW!N62 + SE!N62 + SW!N62 + TEN!N62 + TEX!N62</f>
        <v>83330.29068479003</v>
      </c>
      <c r="O62" s="5">
        <f xml:space="preserve"> 0 + CAL!O62 + CAR!O62 + CENT!O62 + FLA!O62 + MIDA!O62 + MIDW!O62 + NE!O62 + NY!O62 + NW!O62 + SE!O62 + SW!O62 + TEN!O62 + TEX!O62</f>
        <v>81247.033417390005</v>
      </c>
      <c r="P62" s="5">
        <f xml:space="preserve"> 0 + CAL!P62 + CAR!P62 + CENT!P62 + FLA!P62 + MIDA!P62 + MIDW!P62 + NE!P62 + NY!P62 + NW!P62 + SE!P62 + SW!P62 + TEN!P62 + TEX!P62</f>
        <v>79215.492205710005</v>
      </c>
      <c r="Q62" s="5">
        <f xml:space="preserve"> 0 + CAL!Q62 + CAR!Q62 + CENT!Q62 + FLA!Q62 + MIDA!Q62 + MIDW!Q62 + NE!Q62 + NY!Q62 + NW!Q62 + SE!Q62 + SW!Q62 + TEN!Q62 + TEX!Q62</f>
        <v>77235.104900520018</v>
      </c>
      <c r="R62" s="5">
        <f xml:space="preserve"> 0 + CAL!R62 + CAR!R62 + CENT!R62 + FLA!R62 + MIDA!R62 + MIDW!R62 + NE!R62 + NY!R62 + NW!R62 + SE!R62 + SW!R62 + TEN!R62 + TEX!R62</f>
        <v>75304.227249420015</v>
      </c>
      <c r="S62" s="5">
        <f xml:space="preserve"> 0 + CAL!S62 + CAR!S62 + CENT!S62 + FLA!S62 + MIDA!S62 + MIDW!S62 + NE!S62 + NY!S62 + NW!S62 + SE!S62 + SW!S62 + TEN!S62 + TEX!S62</f>
        <v>73421.621568139992</v>
      </c>
      <c r="T62" s="5">
        <f xml:space="preserve"> 0 + CAL!T62 + CAR!T62 + CENT!T62 + FLA!T62 + MIDA!T62 + MIDW!T62 + NE!T62 + NY!T62 + NW!T62 + SE!T62 + SW!T62 + TEN!T62 + TEX!T62</f>
        <v>71586.080822110016</v>
      </c>
      <c r="U62" s="5">
        <f xml:space="preserve"> 0 + CAL!U62 + CAR!U62 + CENT!U62 + FLA!U62 + MIDA!U62 + MIDW!U62 + NE!U62 + NY!U62 + NW!U62 + SE!U62 + SW!U62 + TEN!U62 + TEX!U62</f>
        <v>69796.428806950003</v>
      </c>
      <c r="V62" s="5">
        <f xml:space="preserve"> 0 + CAL!V62 + CAR!V62 + CENT!V62 + FLA!V62 + MIDA!V62 + MIDW!V62 + NE!V62 + NY!V62 + NW!V62 + SE!V62 + SW!V62 + TEN!V62 + TEX!V62</f>
        <v>68051.46916696</v>
      </c>
      <c r="W62" s="5">
        <f xml:space="preserve"> 0 + CAL!W62 + CAR!W62 + CENT!W62 + FLA!W62 + MIDA!W62 + MIDW!W62 + NE!W62 + NY!W62 + NW!W62 + SE!W62 + SW!W62 + TEN!W62 + TEX!W62</f>
        <v>66350.182437790005</v>
      </c>
      <c r="X62" s="5">
        <f xml:space="preserve"> 0 + CAL!X62 + CAR!X62 + CENT!X62 + FLA!X62 + MIDA!X62 + MIDW!X62 + NE!X62 + NY!X62 + NW!X62 + SE!X62 + SW!X62 + TEN!X62 + TEX!X62</f>
        <v>64691.427876839996</v>
      </c>
      <c r="Y62" s="5">
        <f xml:space="preserve"> 0 + CAL!Y62 + CAR!Y62 + CENT!Y62 + FLA!Y62 + MIDA!Y62 + MIDW!Y62 + NE!Y62 + NY!Y62 + NW!Y62 + SE!Y62 + SW!Y62 + TEN!Y62 + TEX!Y62</f>
        <v>63074.13799286</v>
      </c>
      <c r="Z62" s="5">
        <f xml:space="preserve"> 0 + CAL!Z62 + CAR!Z62 + CENT!Z62 + FLA!Z62 + MIDA!Z62 + MIDW!Z62 + NE!Z62 + NY!Z62 + NW!Z62 + SE!Z62 + SW!Z62 + TEN!Z62 + TEX!Z62</f>
        <v>61497.284527999996</v>
      </c>
      <c r="AA62" s="5">
        <f xml:space="preserve"> 0 + CAL!AA62 + CAR!AA62 + CENT!AA62 + FLA!AA62 + MIDA!AA62 + MIDW!AA62 + NE!AA62 + NY!AA62 + NW!AA62 + SE!AA62 + SW!AA62 + TEN!AA62 + TEX!AA62</f>
        <v>59959.852414740002</v>
      </c>
      <c r="AB62" s="5">
        <f xml:space="preserve"> 0 + CAL!AB62 + CAR!AB62 + CENT!AB62 + FLA!AB62 + MIDA!AB62 + MIDW!AB62 + NE!AB62 + NY!AB62 + NW!AB62 + SE!AB62 + SW!AB62 + TEN!AB62 + TEX!AB62</f>
        <v>58460.856104370003</v>
      </c>
      <c r="AC62" s="5">
        <f xml:space="preserve"> 0 + CAL!AC62 + CAR!AC62 + CENT!AC62 + FLA!AC62 + MIDA!AC62 + MIDW!AC62 + NE!AC62 + NY!AC62 + NW!AC62 + SE!AC62 + SW!AC62 + TEN!AC62 + TEX!AC62</f>
        <v>56999.334701749991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tr">
        <f>CAL!A63</f>
        <v>Coal_CO2_Cost</v>
      </c>
      <c r="B63" s="5">
        <f xml:space="preserve"> 0 + CAL!B63 + CAR!B63 + CENT!B63 + FLA!B63 + MIDA!B63 + MIDW!B63 + NE!B63 + NY!B63 + NW!B63 + SE!B63 + SW!B63 + TEN!B63 + TEX!B63</f>
        <v>0</v>
      </c>
      <c r="C63" s="5">
        <f xml:space="preserve"> 0 + CAL!C63 + CAR!C63 + CENT!C63 + FLA!C63 + MIDA!C63 + MIDW!C63 + NE!C63 + NY!C63 + NW!C63 + SE!C63 + SW!C63 + TEN!C63 + TEX!C63</f>
        <v>157681.14197744001</v>
      </c>
      <c r="D63" s="5">
        <f xml:space="preserve"> 0 + CAL!D63 + CAR!D63 + CENT!D63 + FLA!D63 + MIDA!D63 + MIDW!D63 + NE!D63 + NY!D63 + NW!D63 + SE!D63 + SW!D63 + TEN!D63 + TEX!D63</f>
        <v>95881.366344929993</v>
      </c>
      <c r="E63" s="5">
        <f xml:space="preserve"> 0 + CAL!E63 + CAR!E63 + CENT!E63 + FLA!E63 + MIDA!E63 + MIDW!E63 + NE!E63 + NY!E63 + NW!E63 + SE!E63 + SW!E63 + TEN!E63 + TEX!E63</f>
        <v>46215.738342819997</v>
      </c>
      <c r="F63" s="5">
        <f xml:space="preserve"> 0 + CAL!F63 + CAR!F63 + CENT!F63 + FLA!F63 + MIDA!F63 + MIDW!F63 + NE!F63 + NY!F63 + NW!F63 + SE!F63 + SW!F63 + TEN!F63 + TEX!F63</f>
        <v>8839.4130489399995</v>
      </c>
      <c r="G63" s="5">
        <f xml:space="preserve"> 0 + CAL!G63 + CAR!G63 + CENT!G63 + FLA!G63 + MIDA!G63 + MIDW!G63 + NE!G63 + NY!G63 + NW!G63 + SE!G63 + SW!G63 + TEN!G63 + TEX!G63</f>
        <v>276.13151402</v>
      </c>
      <c r="H63" s="5">
        <f xml:space="preserve"> 0 + CAL!H63 + CAR!H63 + CENT!H63 + FLA!H63 + MIDA!H63 + MIDW!H63 + NE!H63 + NY!H63 + NW!H63 + SE!H63 + SW!H63 + TEN!H63 + TEX!H63</f>
        <v>28.53489167</v>
      </c>
      <c r="I63" s="5">
        <f xml:space="preserve"> 0 + CAL!I63 + CAR!I63 + CENT!I63 + FLA!I63 + MIDA!I63 + MIDW!I63 + NE!I63 + NY!I63 + NW!I63 + SE!I63 + SW!I63 + TEN!I63 + TEX!I63</f>
        <v>27.79582942</v>
      </c>
      <c r="J63" s="5">
        <f xml:space="preserve"> 0 + CAL!J63 + CAR!J63 + CENT!J63 + FLA!J63 + MIDA!J63 + MIDW!J63 + NE!J63 + NY!J63 + NW!J63 + SE!J63 + SW!J63 + TEN!J63 + TEX!J63</f>
        <v>27.098271369999999</v>
      </c>
      <c r="K63" s="5">
        <f xml:space="preserve"> 0 + CAL!K63 + CAR!K63 + CENT!K63 + FLA!K63 + MIDA!K63 + MIDW!K63 + NE!K63 + NY!K63 + NW!K63 + SE!K63 + SW!K63 + TEN!K63 + TEX!K63</f>
        <v>9.9083873100000002</v>
      </c>
      <c r="L63" s="5">
        <f xml:space="preserve"> 0 + CAL!L63 + CAR!L63 + CENT!L63 + FLA!L63 + MIDA!L63 + MIDW!L63 + NE!L63 + NY!L63 + NW!L63 + SE!L63 + SW!L63 + TEN!L63 + TEX!L63</f>
        <v>6.1043983600000002</v>
      </c>
      <c r="M63" s="5">
        <f xml:space="preserve"> 0 + CAL!M63 + CAR!M63 + CENT!M63 + FLA!M63 + MIDA!M63 + MIDW!M63 + NE!M63 + NY!M63 + NW!M63 + SE!M63 + SW!M63 + TEN!M63 + TEX!M63</f>
        <v>5.8379168699999999</v>
      </c>
      <c r="N63" s="5">
        <f xml:space="preserve"> 0 + CAL!N63 + CAR!N63 + CENT!N63 + FLA!N63 + MIDA!N63 + MIDW!N63 + NE!N63 + NY!N63 + NW!N63 + SE!N63 + SW!N63 + TEN!N63 + TEX!N63</f>
        <v>5.5486862099999996</v>
      </c>
      <c r="O63" s="5">
        <f xml:space="preserve"> 0 + CAL!O63 + CAR!O63 + CENT!O63 + FLA!O63 + MIDA!O63 + MIDW!O63 + NE!O63 + NY!O63 + NW!O63 + SE!O63 + SW!O63 + TEN!O63 + TEX!O63</f>
        <v>5.4099655999999996</v>
      </c>
      <c r="P63" s="5">
        <f xml:space="preserve"> 0 + CAL!P63 + CAR!P63 + CENT!P63 + FLA!P63 + MIDA!P63 + MIDW!P63 + NE!P63 + NY!P63 + NW!P63 + SE!P63 + SW!P63 + TEN!P63 + TEX!P63</f>
        <v>0.77029303999999998</v>
      </c>
      <c r="Q63" s="5">
        <f xml:space="preserve"> 0 + CAL!Q63 + CAR!Q63 + CENT!Q63 + FLA!Q63 + MIDA!Q63 + MIDW!Q63 + NE!Q63 + NY!Q63 + NW!Q63 + SE!Q63 + SW!Q63 + TEN!Q63 + TEX!Q63</f>
        <v>0.75103505999999998</v>
      </c>
      <c r="R63" s="5">
        <f xml:space="preserve"> 0 + CAL!R63 + CAR!R63 + CENT!R63 + FLA!R63 + MIDA!R63 + MIDW!R63 + NE!R63 + NY!R63 + NW!R63 + SE!R63 + SW!R63 + TEN!R63 + TEX!R63</f>
        <v>0.73190655000000004</v>
      </c>
      <c r="S63" s="5">
        <f xml:space="preserve"> 0 + CAL!S63 + CAR!S63 + CENT!S63 + FLA!S63 + MIDA!S63 + MIDW!S63 + NE!S63 + NY!S63 + NW!S63 + SE!S63 + SW!S63 + TEN!S63 + TEX!S63</f>
        <v>0.71360825999999999</v>
      </c>
      <c r="T63" s="5">
        <f xml:space="preserve"> 0 + CAL!T63 + CAR!T63 + CENT!T63 + FLA!T63 + MIDA!T63 + MIDW!T63 + NE!T63 + NY!T63 + NW!T63 + SE!T63 + SW!T63 + TEN!T63 + TEX!T63</f>
        <v>0.69321832999999999</v>
      </c>
      <c r="U63" s="5">
        <f xml:space="preserve"> 0 + CAL!U63 + CAR!U63 + CENT!U63 + FLA!U63 + MIDA!U63 + MIDW!U63 + NE!U63 + NY!U63 + NW!U63 + SE!U63 + SW!U63 + TEN!U63 + TEX!U63</f>
        <v>0.67588788</v>
      </c>
      <c r="V63" s="5">
        <f xml:space="preserve"> 0 + CAL!V63 + CAR!V63 + CENT!V63 + FLA!V63 + MIDA!V63 + MIDW!V63 + NE!V63 + NY!V63 + NW!V63 + SE!V63 + SW!V63 + TEN!V63 + TEX!V63</f>
        <v>5.5898249999999997E-2</v>
      </c>
      <c r="W63" s="5">
        <f xml:space="preserve"> 0 + CAL!W63 + CAR!W63 + CENT!W63 + FLA!W63 + MIDA!W63 + MIDW!W63 + NE!W63 + NY!W63 + NW!W63 + SE!W63 + SW!W63 + TEN!W63 + TEX!W63</f>
        <v>5.4500760000000002E-2</v>
      </c>
      <c r="X63" s="5">
        <f xml:space="preserve"> 0 + CAL!X63 + CAR!X63 + CENT!X63 + FLA!X63 + MIDA!X63 + MIDW!X63 + NE!X63 + NY!X63 + NW!X63 + SE!X63 + SW!X63 + TEN!X63 + TEX!X63</f>
        <v>5.3138230000000002E-2</v>
      </c>
      <c r="Y63" s="5">
        <f xml:space="preserve"> 0 + CAL!Y63 + CAR!Y63 + CENT!Y63 + FLA!Y63 + MIDA!Y63 + MIDW!Y63 + NE!Y63 + NY!Y63 + NW!Y63 + SE!Y63 + SW!Y63 + TEN!Y63 + TEX!Y63</f>
        <v>1.9102E-4</v>
      </c>
      <c r="Z63" s="5">
        <f xml:space="preserve"> 0 + CAL!Z63 + CAR!Z63 + CENT!Z63 + FLA!Z63 + MIDA!Z63 + MIDW!Z63 + NE!Z63 + NY!Z63 + NW!Z63 + SE!Z63 + SW!Z63 + TEN!Z63 + TEX!Z63</f>
        <v>6.9999999999999997E-7</v>
      </c>
      <c r="AA63" s="5">
        <f xml:space="preserve"> 0 + CAL!AA63 + CAR!AA63 + CENT!AA63 + FLA!AA63 + MIDA!AA63 + MIDW!AA63 + NE!AA63 + NY!AA63 + NW!AA63 + SE!AA63 + SW!AA63 + TEN!AA63 + TEX!AA63</f>
        <v>0</v>
      </c>
      <c r="AB63" s="5">
        <f xml:space="preserve"> 0 + CAL!AB63 + CAR!AB63 + CENT!AB63 + FLA!AB63 + MIDA!AB63 + MIDW!AB63 + NE!AB63 + NY!AB63 + NW!AB63 + SE!AB63 + SW!AB63 + TEN!AB63 + TEX!AB63</f>
        <v>0</v>
      </c>
      <c r="AC63" s="5">
        <f xml:space="preserve"> 0 + CAL!AC63 + CAR!AC63 + CENT!AC63 + FLA!AC63 + MIDA!AC63 + MIDW!AC63 + NE!AC63 + NY!AC63 + NW!AC63 + SE!AC63 + SW!AC63 + TEN!AC63 + TEX!AC63</f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tr">
        <f>CAL!A64</f>
        <v>Coal_CO2_MTon</v>
      </c>
      <c r="B64" s="5">
        <f xml:space="preserve"> 0 + CAL!B64 + CAR!B64 + CENT!B64 + FLA!B64 + MIDA!B64 + MIDW!B64 + NE!B64 + NY!B64 + NW!B64 + SE!B64 + SW!B64 + TEN!B64 + TEX!B64</f>
        <v>657.82763151999995</v>
      </c>
      <c r="C64" s="5">
        <f xml:space="preserve"> 0 + CAL!C64 + CAR!C64 + CENT!C64 + FLA!C64 + MIDA!C64 + MIDW!C64 + NE!C64 + NY!C64 + NW!C64 + SE!C64 + SW!C64 + TEN!C64 + TEX!C64</f>
        <v>450.51754850000009</v>
      </c>
      <c r="D64" s="5">
        <f xml:space="preserve"> 0 + CAL!D64 + CAR!D64 + CENT!D64 + FLA!D64 + MIDA!D64 + MIDW!D64 + NE!D64 + NY!D64 + NW!D64 + SE!D64 + SW!D64 + TEN!D64 + TEX!D64</f>
        <v>273.94676099000003</v>
      </c>
      <c r="E64" s="5">
        <f xml:space="preserve"> 0 + CAL!E64 + CAR!E64 + CENT!E64 + FLA!E64 + MIDA!E64 + MIDW!E64 + NE!E64 + NY!E64 + NW!E64 + SE!E64 + SW!E64 + TEN!E64 + TEX!E64</f>
        <v>132.04496667999999</v>
      </c>
      <c r="F64" s="5">
        <f xml:space="preserve"> 0 + CAL!F64 + CAR!F64 + CENT!F64 + FLA!F64 + MIDA!F64 + MIDW!F64 + NE!F64 + NY!F64 + NW!F64 + SE!F64 + SW!F64 + TEN!F64 + TEX!F64</f>
        <v>25.255465860000001</v>
      </c>
      <c r="G64" s="5">
        <f xml:space="preserve"> 0 + CAL!G64 + CAR!G64 + CENT!G64 + FLA!G64 + MIDA!G64 + MIDW!G64 + NE!G64 + NY!G64 + NW!G64 + SE!G64 + SW!G64 + TEN!G64 + TEX!G64</f>
        <v>0.78894717999999997</v>
      </c>
      <c r="H64" s="5">
        <f xml:space="preserve"> 0 + CAL!H64 + CAR!H64 + CENT!H64 + FLA!H64 + MIDA!H64 + MIDW!H64 + NE!H64 + NY!H64 + NW!H64 + SE!H64 + SW!H64 + TEN!H64 + TEX!H64</f>
        <v>8.1528260000000005E-2</v>
      </c>
      <c r="I64" s="5">
        <f xml:space="preserve"> 0 + CAL!I64 + CAR!I64 + CENT!I64 + FLA!I64 + MIDA!I64 + MIDW!I64 + NE!I64 + NY!I64 + NW!I64 + SE!I64 + SW!I64 + TEN!I64 + TEX!I64</f>
        <v>7.941666E-2</v>
      </c>
      <c r="J64" s="5">
        <f xml:space="preserve"> 0 + CAL!J64 + CAR!J64 + CENT!J64 + FLA!J64 + MIDA!J64 + MIDW!J64 + NE!J64 + NY!J64 + NW!J64 + SE!J64 + SW!J64 + TEN!J64 + TEX!J64</f>
        <v>7.7423629999999993E-2</v>
      </c>
      <c r="K64" s="5">
        <f xml:space="preserve"> 0 + CAL!K64 + CAR!K64 + CENT!K64 + FLA!K64 + MIDA!K64 + MIDW!K64 + NE!K64 + NY!K64 + NW!K64 + SE!K64 + SW!K64 + TEN!K64 + TEX!K64</f>
        <v>2.830968E-2</v>
      </c>
      <c r="L64" s="5">
        <f xml:space="preserve"> 0 + CAL!L64 + CAR!L64 + CENT!L64 + FLA!L64 + MIDA!L64 + MIDW!L64 + NE!L64 + NY!L64 + NW!L64 + SE!L64 + SW!L64 + TEN!L64 + TEX!L64</f>
        <v>1.7441140000000001E-2</v>
      </c>
      <c r="M64" s="5">
        <f xml:space="preserve"> 0 + CAL!M64 + CAR!M64 + CENT!M64 + FLA!M64 + MIDA!M64 + MIDW!M64 + NE!M64 + NY!M64 + NW!M64 + SE!M64 + SW!M64 + TEN!M64 + TEX!M64</f>
        <v>1.6679759999999998E-2</v>
      </c>
      <c r="N64" s="5">
        <f xml:space="preserve"> 0 + CAL!N64 + CAR!N64 + CENT!N64 + FLA!N64 + MIDA!N64 + MIDW!N64 + NE!N64 + NY!N64 + NW!N64 + SE!N64 + SW!N64 + TEN!N64 + TEX!N64</f>
        <v>1.5853389999999998E-2</v>
      </c>
      <c r="O64" s="5">
        <f xml:space="preserve"> 0 + CAL!O64 + CAR!O64 + CENT!O64 + FLA!O64 + MIDA!O64 + MIDW!O64 + NE!O64 + NY!O64 + NW!O64 + SE!O64 + SW!O64 + TEN!O64 + TEX!O64</f>
        <v>1.545704E-2</v>
      </c>
      <c r="P64" s="5">
        <f xml:space="preserve"> 0 + CAL!P64 + CAR!P64 + CENT!P64 + FLA!P64 + MIDA!P64 + MIDW!P64 + NE!P64 + NY!P64 + NW!P64 + SE!P64 + SW!P64 + TEN!P64 + TEX!P64</f>
        <v>2.2008399999999999E-3</v>
      </c>
      <c r="Q64" s="5">
        <f xml:space="preserve"> 0 + CAL!Q64 + CAR!Q64 + CENT!Q64 + FLA!Q64 + MIDA!Q64 + MIDW!Q64 + NE!Q64 + NY!Q64 + NW!Q64 + SE!Q64 + SW!Q64 + TEN!Q64 + TEX!Q64</f>
        <v>2.1458100000000002E-3</v>
      </c>
      <c r="R64" s="5">
        <f xml:space="preserve"> 0 + CAL!R64 + CAR!R64 + CENT!R64 + FLA!R64 + MIDA!R64 + MIDW!R64 + NE!R64 + NY!R64 + NW!R64 + SE!R64 + SW!R64 + TEN!R64 + TEX!R64</f>
        <v>2.0911599999999999E-3</v>
      </c>
      <c r="S64" s="5">
        <f xml:space="preserve"> 0 + CAL!S64 + CAR!S64 + CENT!S64 + FLA!S64 + MIDA!S64 + MIDW!S64 + NE!S64 + NY!S64 + NW!S64 + SE!S64 + SW!S64 + TEN!S64 + TEX!S64</f>
        <v>2.0388799999999999E-3</v>
      </c>
      <c r="T64" s="5">
        <f xml:space="preserve"> 0 + CAL!T64 + CAR!T64 + CENT!T64 + FLA!T64 + MIDA!T64 + MIDW!T64 + NE!T64 + NY!T64 + NW!T64 + SE!T64 + SW!T64 + TEN!T64 + TEX!T64</f>
        <v>1.9806200000000002E-3</v>
      </c>
      <c r="U64" s="5">
        <f xml:space="preserve"> 0 + CAL!U64 + CAR!U64 + CENT!U64 + FLA!U64 + MIDA!U64 + MIDW!U64 + NE!U64 + NY!U64 + NW!U64 + SE!U64 + SW!U64 + TEN!U64 + TEX!U64</f>
        <v>1.93111E-3</v>
      </c>
      <c r="V64" s="5">
        <f xml:space="preserve"> 0 + CAL!V64 + CAR!V64 + CENT!V64 + FLA!V64 + MIDA!V64 + MIDW!V64 + NE!V64 + NY!V64 + NW!V64 + SE!V64 + SW!V64 + TEN!V64 + TEX!V64</f>
        <v>1.5971E-4</v>
      </c>
      <c r="W64" s="5">
        <f xml:space="preserve"> 0 + CAL!W64 + CAR!W64 + CENT!W64 + FLA!W64 + MIDA!W64 + MIDW!W64 + NE!W64 + NY!W64 + NW!W64 + SE!W64 + SW!W64 + TEN!W64 + TEX!W64</f>
        <v>1.5572000000000001E-4</v>
      </c>
      <c r="X64" s="5">
        <f xml:space="preserve"> 0 + CAL!X64 + CAR!X64 + CENT!X64 + FLA!X64 + MIDA!X64 + MIDW!X64 + NE!X64 + NY!X64 + NW!X64 + SE!X64 + SW!X64 + TEN!X64 + TEX!X64</f>
        <v>1.5181999999999999E-4</v>
      </c>
      <c r="Y64" s="5">
        <f xml:space="preserve"> 0 + CAL!Y64 + CAR!Y64 + CENT!Y64 + FLA!Y64 + MIDA!Y64 + MIDW!Y64 + NE!Y64 + NY!Y64 + NW!Y64 + SE!Y64 + SW!Y64 + TEN!Y64 + TEX!Y64</f>
        <v>5.5000000000000003E-7</v>
      </c>
      <c r="Z64" s="5">
        <f xml:space="preserve"> 0 + CAL!Z64 + CAR!Z64 + CENT!Z64 + FLA!Z64 + MIDA!Z64 + MIDW!Z64 + NE!Z64 + NY!Z64 + NW!Z64 + SE!Z64 + SW!Z64 + TEN!Z64 + TEX!Z64</f>
        <v>0</v>
      </c>
      <c r="AA64" s="5">
        <f xml:space="preserve"> 0 + CAL!AA64 + CAR!AA64 + CENT!AA64 + FLA!AA64 + MIDA!AA64 + MIDW!AA64 + NE!AA64 + NY!AA64 + NW!AA64 + SE!AA64 + SW!AA64 + TEN!AA64 + TEX!AA64</f>
        <v>0</v>
      </c>
      <c r="AB64" s="5">
        <f xml:space="preserve"> 0 + CAL!AB64 + CAR!AB64 + CENT!AB64 + FLA!AB64 + MIDA!AB64 + MIDW!AB64 + NE!AB64 + NY!AB64 + NW!AB64 + SE!AB64 + SW!AB64 + TEN!AB64 + TEX!AB64</f>
        <v>0</v>
      </c>
      <c r="AC64" s="5">
        <f xml:space="preserve"> 0 + CAL!AC64 + CAR!AC64 + CENT!AC64 + FLA!AC64 + MIDA!AC64 + MIDW!AC64 + NE!AC64 + NY!AC64 + NW!AC64 + SE!AC64 + SW!AC64 + TEN!AC64 + TEX!AC64</f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tr">
        <f>CAL!A65</f>
        <v>Coal_MW_Cost</v>
      </c>
      <c r="B65" s="5">
        <f xml:space="preserve"> 0 + CAL!B65 + CAR!B65 + CENT!B65 + FLA!B65 + MIDA!B65 + MIDW!B65 + NE!B65 + NY!B65 + NW!B65 + SE!B65 + SW!B65 + TEN!B65 + TEX!B65</f>
        <v>112913.31623203</v>
      </c>
      <c r="C65" s="5">
        <f xml:space="preserve"> 0 + CAL!C65 + CAR!C65 + CENT!C65 + FLA!C65 + MIDA!C65 + MIDW!C65 + NE!C65 + NY!C65 + NW!C65 + SE!C65 + SW!C65 + TEN!C65 + TEX!C65</f>
        <v>110090.48332622</v>
      </c>
      <c r="D65" s="5">
        <f xml:space="preserve"> 0 + CAL!D65 + CAR!D65 + CENT!D65 + FLA!D65 + MIDA!D65 + MIDW!D65 + NE!D65 + NY!D65 + NW!D65 + SE!D65 + SW!D65 + TEN!D65 + TEX!D65</f>
        <v>107338.22124307</v>
      </c>
      <c r="E65" s="5">
        <f xml:space="preserve"> 0 + CAL!E65 + CAR!E65 + CENT!E65 + FLA!E65 + MIDA!E65 + MIDW!E65 + NE!E65 + NY!E65 + NW!E65 + SE!E65 + SW!E65 + TEN!E65 + TEX!E65</f>
        <v>104654.76571199</v>
      </c>
      <c r="F65" s="5">
        <f xml:space="preserve"> 0 + CAL!F65 + CAR!F65 + CENT!F65 + FLA!F65 + MIDA!F65 + MIDW!F65 + NE!F65 + NY!F65 + NW!F65 + SE!F65 + SW!F65 + TEN!F65 + TEX!F65</f>
        <v>102038.39656918003</v>
      </c>
      <c r="G65" s="5">
        <f xml:space="preserve"> 0 + CAL!G65 + CAR!G65 + CENT!G65 + FLA!G65 + MIDA!G65 + MIDW!G65 + NE!G65 + NY!G65 + NW!G65 + SE!G65 + SW!G65 + TEN!G65 + TEX!G65</f>
        <v>99487.436654970006</v>
      </c>
      <c r="H65" s="5">
        <f xml:space="preserve"> 0 + CAL!H65 + CAR!H65 + CENT!H65 + FLA!H65 + MIDA!H65 + MIDW!H65 + NE!H65 + NY!H65 + NW!H65 + SE!H65 + SW!H65 + TEN!H65 + TEX!H65</f>
        <v>97000.250741109994</v>
      </c>
      <c r="I65" s="5">
        <f xml:space="preserve"> 0 + CAL!I65 + CAR!I65 + CENT!I65 + FLA!I65 + MIDA!I65 + MIDW!I65 + NE!I65 + NY!I65 + NW!I65 + SE!I65 + SW!I65 + TEN!I65 + TEX!I65</f>
        <v>94575.244472599996</v>
      </c>
      <c r="J65" s="5">
        <f xml:space="preserve"> 0 + CAL!J65 + CAR!J65 + CENT!J65 + FLA!J65 + MIDA!J65 + MIDW!J65 + NE!J65 + NY!J65 + NW!J65 + SE!J65 + SW!J65 + TEN!J65 + TEX!J65</f>
        <v>92210.863360770003</v>
      </c>
      <c r="K65" s="5">
        <f xml:space="preserve"> 0 + CAL!K65 + CAR!K65 + CENT!K65 + FLA!K65 + MIDA!K65 + MIDW!K65 + NE!K65 + NY!K65 + NW!K65 + SE!K65 + SW!K65 + TEN!K65 + TEX!K65</f>
        <v>89905.59177674001</v>
      </c>
      <c r="L65" s="5">
        <f xml:space="preserve"> 0 + CAL!L65 + CAR!L65 + CENT!L65 + FLA!L65 + MIDA!L65 + MIDW!L65 + NE!L65 + NY!L65 + NW!L65 + SE!L65 + SW!L65 + TEN!L65 + TEX!L65</f>
        <v>87657.95198233999</v>
      </c>
      <c r="M65" s="5">
        <f xml:space="preserve"> 0 + CAL!M65 + CAR!M65 + CENT!M65 + FLA!M65 + MIDA!M65 + MIDW!M65 + NE!M65 + NY!M65 + NW!M65 + SE!M65 + SW!M65 + TEN!M65 + TEX!M65</f>
        <v>85466.503182749992</v>
      </c>
      <c r="N65" s="5">
        <f xml:space="preserve"> 0 + CAL!N65 + CAR!N65 + CENT!N65 + FLA!N65 + MIDA!N65 + MIDW!N65 + NE!N65 + NY!N65 + NW!N65 + SE!N65 + SW!N65 + TEN!N65 + TEX!N65</f>
        <v>83329.840603200035</v>
      </c>
      <c r="O65" s="5">
        <f xml:space="preserve"> 0 + CAL!O65 + CAR!O65 + CENT!O65 + FLA!O65 + MIDA!O65 + MIDW!O65 + NE!O65 + NY!O65 + NW!O65 + SE!O65 + SW!O65 + TEN!O65 + TEX!O65</f>
        <v>81246.594588120002</v>
      </c>
      <c r="P65" s="5">
        <f xml:space="preserve"> 0 + CAL!P65 + CAR!P65 + CENT!P65 + FLA!P65 + MIDA!P65 + MIDW!P65 + NE!P65 + NY!P65 + NW!P65 + SE!P65 + SW!P65 + TEN!P65 + TEX!P65</f>
        <v>79215.429723410009</v>
      </c>
      <c r="Q65" s="5">
        <f xml:space="preserve"> 0 + CAL!Q65 + CAR!Q65 + CENT!Q65 + FLA!Q65 + MIDA!Q65 + MIDW!Q65 + NE!Q65 + NY!Q65 + NW!Q65 + SE!Q65 + SW!Q65 + TEN!Q65 + TEX!Q65</f>
        <v>77235.043980330011</v>
      </c>
      <c r="R65" s="5">
        <f xml:space="preserve"> 0 + CAL!R65 + CAR!R65 + CENT!R65 + FLA!R65 + MIDA!R65 + MIDW!R65 + NE!R65 + NY!R65 + NW!R65 + SE!R65 + SW!R65 + TEN!R65 + TEX!R65</f>
        <v>75304.16788083002</v>
      </c>
      <c r="S65" s="5">
        <f xml:space="preserve"> 0 + CAL!S65 + CAR!S65 + CENT!S65 + FLA!S65 + MIDA!S65 + MIDW!S65 + NE!S65 + NY!S65 + NW!S65 + SE!S65 + SW!S65 + TEN!S65 + TEX!S65</f>
        <v>73421.563683819986</v>
      </c>
      <c r="T65" s="5">
        <f xml:space="preserve"> 0 + CAL!T65 + CAR!T65 + CENT!T65 + FLA!T65 + MIDA!T65 + MIDW!T65 + NE!T65 + NY!T65 + NW!T65 + SE!T65 + SW!T65 + TEN!T65 + TEX!T65</f>
        <v>71586.024591720023</v>
      </c>
      <c r="U65" s="5">
        <f xml:space="preserve"> 0 + CAL!U65 + CAR!U65 + CENT!U65 + FLA!U65 + MIDA!U65 + MIDW!U65 + NE!U65 + NY!U65 + NW!U65 + SE!U65 + SW!U65 + TEN!U65 + TEX!U65</f>
        <v>69796.373982320001</v>
      </c>
      <c r="V65" s="5">
        <f xml:space="preserve"> 0 + CAL!V65 + CAR!V65 + CENT!V65 + FLA!V65 + MIDA!V65 + MIDW!V65 + NE!V65 + NY!V65 + NW!V65 + SE!V65 + SW!V65 + TEN!V65 + TEX!V65</f>
        <v>68051.464632770003</v>
      </c>
      <c r="W65" s="5">
        <f xml:space="preserve"> 0 + CAL!W65 + CAR!W65 + CENT!W65 + FLA!W65 + MIDA!W65 + MIDW!W65 + NE!W65 + NY!W65 + NW!W65 + SE!W65 + SW!W65 + TEN!W65 + TEX!W65</f>
        <v>66350.178016959995</v>
      </c>
      <c r="X65" s="5">
        <f xml:space="preserve"> 0 + CAL!X65 + CAR!X65 + CENT!X65 + FLA!X65 + MIDA!X65 + MIDW!X65 + NE!X65 + NY!X65 + NW!X65 + SE!X65 + SW!X65 + TEN!X65 + TEX!X65</f>
        <v>64691.423566529993</v>
      </c>
      <c r="Y65" s="5">
        <f xml:space="preserve"> 0 + CAL!Y65 + CAR!Y65 + CENT!Y65 + FLA!Y65 + MIDA!Y65 + MIDW!Y65 + NE!Y65 + NY!Y65 + NW!Y65 + SE!Y65 + SW!Y65 + TEN!Y65 + TEX!Y65</f>
        <v>63074.137977360006</v>
      </c>
      <c r="Z65" s="5">
        <f xml:space="preserve"> 0 + CAL!Z65 + CAR!Z65 + CENT!Z65 + FLA!Z65 + MIDA!Z65 + MIDW!Z65 + NE!Z65 + NY!Z65 + NW!Z65 + SE!Z65 + SW!Z65 + TEN!Z65 + TEX!Z65</f>
        <v>61497.284527939999</v>
      </c>
      <c r="AA65" s="5">
        <f xml:space="preserve"> 0 + CAL!AA65 + CAR!AA65 + CENT!AA65 + FLA!AA65 + MIDA!AA65 + MIDW!AA65 + NE!AA65 + NY!AA65 + NW!AA65 + SE!AA65 + SW!AA65 + TEN!AA65 + TEX!AA65</f>
        <v>59959.852414740002</v>
      </c>
      <c r="AB65" s="5">
        <f xml:space="preserve"> 0 + CAL!AB65 + CAR!AB65 + CENT!AB65 + FLA!AB65 + MIDA!AB65 + MIDW!AB65 + NE!AB65 + NY!AB65 + NW!AB65 + SE!AB65 + SW!AB65 + TEN!AB65 + TEX!AB65</f>
        <v>58460.856104370003</v>
      </c>
      <c r="AC65" s="5">
        <f xml:space="preserve"> 0 + CAL!AC65 + CAR!AC65 + CENT!AC65 + FLA!AC65 + MIDA!AC65 + MIDW!AC65 + NE!AC65 + NY!AC65 + NW!AC65 + SE!AC65 + SW!AC65 + TEN!AC65 + TEX!AC65</f>
        <v>56999.334701749991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tr">
        <f>CAL!A66</f>
        <v>Coal_MWh_Cost</v>
      </c>
      <c r="B66" s="5">
        <f xml:space="preserve"> 0 + CAL!B66 + CAR!B66 + CENT!B66 + FLA!B66 + MIDA!B66 + MIDW!B66 + NE!B66 + NY!B66 + NW!B66 + SE!B66 + SW!B66 + TEN!B66 + TEX!B66</f>
        <v>18675.88690496</v>
      </c>
      <c r="C66" s="5">
        <f xml:space="preserve"> 0 + CAL!C66 + CAR!C66 + CENT!C66 + FLA!C66 + MIDA!C66 + MIDW!C66 + NE!C66 + NY!C66 + NW!C66 + SE!C66 + SW!C66 + TEN!C66 + TEX!C66</f>
        <v>12790.303084429999</v>
      </c>
      <c r="D66" s="5">
        <f xml:space="preserve"> 0 + CAL!D66 + CAR!D66 + CENT!D66 + FLA!D66 + MIDA!D66 + MIDW!D66 + NE!D66 + NY!D66 + NW!D66 + SE!D66 + SW!D66 + TEN!D66 + TEX!D66</f>
        <v>7777.4153606600003</v>
      </c>
      <c r="E66" s="5">
        <f xml:space="preserve"> 0 + CAL!E66 + CAR!E66 + CENT!E66 + FLA!E66 + MIDA!E66 + MIDW!E66 + NE!E66 + NY!E66 + NW!E66 + SE!E66 + SW!E66 + TEN!E66 + TEX!E66</f>
        <v>3748.7888105199995</v>
      </c>
      <c r="F66" s="5">
        <f xml:space="preserve"> 0 + CAL!F66 + CAR!F66 + CENT!F66 + FLA!F66 + MIDA!F66 + MIDW!F66 + NE!F66 + NY!F66 + NW!F66 + SE!F66 + SW!F66 + TEN!F66 + TEX!F66</f>
        <v>717.00883548000002</v>
      </c>
      <c r="G66" s="5">
        <f xml:space="preserve"> 0 + CAL!G66 + CAR!G66 + CENT!G66 + FLA!G66 + MIDA!G66 + MIDW!G66 + NE!G66 + NY!G66 + NW!G66 + SE!G66 + SW!G66 + TEN!G66 + TEX!G66</f>
        <v>22.398402950000001</v>
      </c>
      <c r="H66" s="5">
        <f xml:space="preserve"> 0 + CAL!H66 + CAR!H66 + CENT!H66 + FLA!H66 + MIDA!H66 + MIDW!H66 + NE!H66 + NY!H66 + NW!H66 + SE!H66 + SW!H66 + TEN!H66 + TEX!H66</f>
        <v>2.31460724</v>
      </c>
      <c r="I66" s="5">
        <f xml:space="preserve"> 0 + CAL!I66 + CAR!I66 + CENT!I66 + FLA!I66 + MIDA!I66 + MIDW!I66 + NE!I66 + NY!I66 + NW!I66 + SE!I66 + SW!I66 + TEN!I66 + TEX!I66</f>
        <v>2.25465822</v>
      </c>
      <c r="J66" s="5">
        <f xml:space="preserve"> 0 + CAL!J66 + CAR!J66 + CENT!J66 + FLA!J66 + MIDA!J66 + MIDW!J66 + NE!J66 + NY!J66 + NW!J66 + SE!J66 + SW!J66 + TEN!J66 + TEX!J66</f>
        <v>2.1980758100000002</v>
      </c>
      <c r="K66" s="5">
        <f xml:space="preserve"> 0 + CAL!K66 + CAR!K66 + CENT!K66 + FLA!K66 + MIDA!K66 + MIDW!K66 + NE!K66 + NY!K66 + NW!K66 + SE!K66 + SW!K66 + TEN!K66 + TEX!K66</f>
        <v>0.80371866000000003</v>
      </c>
      <c r="L66" s="5">
        <f xml:space="preserve"> 0 + CAL!L66 + CAR!L66 + CENT!L66 + FLA!L66 + MIDA!L66 + MIDW!L66 + NE!L66 + NY!L66 + NW!L66 + SE!L66 + SW!L66 + TEN!L66 + TEX!L66</f>
        <v>0.49515817000000001</v>
      </c>
      <c r="M66" s="5">
        <f xml:space="preserve"> 0 + CAL!M66 + CAR!M66 + CENT!M66 + FLA!M66 + MIDA!M66 + MIDW!M66 + NE!M66 + NY!M66 + NW!M66 + SE!M66 + SW!M66 + TEN!M66 + TEX!M66</f>
        <v>0.47354253000000002</v>
      </c>
      <c r="N66" s="5">
        <f xml:space="preserve"> 0 + CAL!N66 + CAR!N66 + CENT!N66 + FLA!N66 + MIDA!N66 + MIDW!N66 + NE!N66 + NY!N66 + NW!N66 + SE!N66 + SW!N66 + TEN!N66 + TEX!N66</f>
        <v>0.45008157999999998</v>
      </c>
      <c r="O66" s="5">
        <f xml:space="preserve"> 0 + CAL!O66 + CAR!O66 + CENT!O66 + FLA!O66 + MIDA!O66 + MIDW!O66 + NE!O66 + NY!O66 + NW!O66 + SE!O66 + SW!O66 + TEN!O66 + TEX!O66</f>
        <v>0.43882926999999999</v>
      </c>
      <c r="P66" s="5">
        <f xml:space="preserve"> 0 + CAL!P66 + CAR!P66 + CENT!P66 + FLA!P66 + MIDA!P66 + MIDW!P66 + NE!P66 + NY!P66 + NW!P66 + SE!P66 + SW!P66 + TEN!P66 + TEX!P66</f>
        <v>6.2482309999999999E-2</v>
      </c>
      <c r="Q66" s="5">
        <f xml:space="preserve"> 0 + CAL!Q66 + CAR!Q66 + CENT!Q66 + FLA!Q66 + MIDA!Q66 + MIDW!Q66 + NE!Q66 + NY!Q66 + NW!Q66 + SE!Q66 + SW!Q66 + TEN!Q66 + TEX!Q66</f>
        <v>6.0920200000000001E-2</v>
      </c>
      <c r="R66" s="5">
        <f xml:space="preserve"> 0 + CAL!R66 + CAR!R66 + CENT!R66 + FLA!R66 + MIDA!R66 + MIDW!R66 + NE!R66 + NY!R66 + NW!R66 + SE!R66 + SW!R66 + TEN!R66 + TEX!R66</f>
        <v>5.9368589999999999E-2</v>
      </c>
      <c r="S66" s="5">
        <f xml:space="preserve"> 0 + CAL!S66 + CAR!S66 + CENT!S66 + FLA!S66 + MIDA!S66 + MIDW!S66 + NE!S66 + NY!S66 + NW!S66 + SE!S66 + SW!S66 + TEN!S66 + TEX!S66</f>
        <v>5.7884320000000003E-2</v>
      </c>
      <c r="T66" s="5">
        <f xml:space="preserve"> 0 + CAL!T66 + CAR!T66 + CENT!T66 + FLA!T66 + MIDA!T66 + MIDW!T66 + NE!T66 + NY!T66 + NW!T66 + SE!T66 + SW!T66 + TEN!T66 + TEX!T66</f>
        <v>5.6230389999999998E-2</v>
      </c>
      <c r="U66" s="5">
        <f xml:space="preserve"> 0 + CAL!U66 + CAR!U66 + CENT!U66 + FLA!U66 + MIDA!U66 + MIDW!U66 + NE!U66 + NY!U66 + NW!U66 + SE!U66 + SW!U66 + TEN!U66 + TEX!U66</f>
        <v>5.4824629999999999E-2</v>
      </c>
      <c r="V66" s="5">
        <f xml:space="preserve"> 0 + CAL!V66 + CAR!V66 + CENT!V66 + FLA!V66 + MIDA!V66 + MIDW!V66 + NE!V66 + NY!V66 + NW!V66 + SE!V66 + SW!V66 + TEN!V66 + TEX!V66</f>
        <v>4.5341899999999996E-3</v>
      </c>
      <c r="W66" s="5">
        <f xml:space="preserve"> 0 + CAL!W66 + CAR!W66 + CENT!W66 + FLA!W66 + MIDA!W66 + MIDW!W66 + NE!W66 + NY!W66 + NW!W66 + SE!W66 + SW!W66 + TEN!W66 + TEX!W66</f>
        <v>4.4208299999999997E-3</v>
      </c>
      <c r="X66" s="5">
        <f xml:space="preserve"> 0 + CAL!X66 + CAR!X66 + CENT!X66 + FLA!X66 + MIDA!X66 + MIDW!X66 + NE!X66 + NY!X66 + NW!X66 + SE!X66 + SW!X66 + TEN!X66 + TEX!X66</f>
        <v>4.3103100000000004E-3</v>
      </c>
      <c r="Y66" s="5">
        <f xml:space="preserve"> 0 + CAL!Y66 + CAR!Y66 + CENT!Y66 + FLA!Y66 + MIDA!Y66 + MIDW!Y66 + NE!Y66 + NY!Y66 + NW!Y66 + SE!Y66 + SW!Y66 + TEN!Y66 + TEX!Y66</f>
        <v>1.5489999999999999E-5</v>
      </c>
      <c r="Z66" s="5">
        <f xml:space="preserve"> 0 + CAL!Z66 + CAR!Z66 + CENT!Z66 + FLA!Z66 + MIDA!Z66 + MIDW!Z66 + NE!Z66 + NY!Z66 + NW!Z66 + SE!Z66 + SW!Z66 + TEN!Z66 + TEX!Z66</f>
        <v>5.9999999999999995E-8</v>
      </c>
      <c r="AA66" s="5">
        <f xml:space="preserve"> 0 + CAL!AA66 + CAR!AA66 + CENT!AA66 + FLA!AA66 + MIDA!AA66 + MIDW!AA66 + NE!AA66 + NY!AA66 + NW!AA66 + SE!AA66 + SW!AA66 + TEN!AA66 + TEX!AA66</f>
        <v>0</v>
      </c>
      <c r="AB66" s="5">
        <f xml:space="preserve"> 0 + CAL!AB66 + CAR!AB66 + CENT!AB66 + FLA!AB66 + MIDA!AB66 + MIDW!AB66 + NE!AB66 + NY!AB66 + NW!AB66 + SE!AB66 + SW!AB66 + TEN!AB66 + TEX!AB66</f>
        <v>0</v>
      </c>
      <c r="AC66" s="5">
        <f xml:space="preserve"> 0 + CAL!AC66 + CAR!AC66 + CENT!AC66 + FLA!AC66 + MIDA!AC66 + MIDW!AC66 + NE!AC66 + NY!AC66 + NW!AC66 + SE!AC66 + SW!AC66 + TEN!AC66 + TEX!AC66</f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tr">
        <f>CAL!A67</f>
        <v>Coal_Start_Knob</v>
      </c>
      <c r="B67" s="5">
        <f xml:space="preserve"> 0 + CAL!B67 + CAR!B67 + CENT!B67 + FLA!B67 + MIDA!B67 + MIDW!B67 + NE!B67 + NY!B67 + NW!B67 + SE!B67 + SW!B67 + TEN!B67 + TEX!B67</f>
        <v>13</v>
      </c>
      <c r="C67" s="5">
        <f xml:space="preserve"> 0 + CAL!C67 + CAR!C67 + CENT!C67 + FLA!C67 + MIDA!C67 + MIDW!C67 + NE!C67 + NY!C67 + NW!C67 + SE!C67 + SW!C67 + TEN!C67 + TEX!C67</f>
        <v>13.325000000000003</v>
      </c>
      <c r="D67" s="5">
        <f xml:space="preserve"> 0 + CAL!D67 + CAR!D67 + CENT!D67 + FLA!D67 + MIDA!D67 + MIDW!D67 + NE!D67 + NY!D67 + NW!D67 + SE!D67 + SW!D67 + TEN!D67 + TEX!D67</f>
        <v>6.6175395999999989</v>
      </c>
      <c r="E67" s="5">
        <f xml:space="preserve"> 0 + CAL!E67 + CAR!E67 + CENT!E67 + FLA!E67 + MIDA!E67 + MIDW!E67 + NE!E67 + NY!E67 + NW!E67 + SE!E67 + SW!E67 + TEN!E67 + TEX!E67</f>
        <v>5.5135031899999998</v>
      </c>
      <c r="F67" s="5">
        <f xml:space="preserve"> 0 + CAL!F67 + CAR!F67 + CENT!F67 + FLA!F67 + MIDA!F67 + MIDW!F67 + NE!F67 + NY!F67 + NW!F67 + SE!F67 + SW!F67 + TEN!F67 + TEX!F67</f>
        <v>4.2277038299999994</v>
      </c>
      <c r="G67" s="5">
        <f xml:space="preserve"> 0 + CAL!G67 + CAR!G67 + CENT!G67 + FLA!G67 + MIDA!G67 + MIDW!G67 + NE!G67 + NY!G67 + NW!G67 + SE!G67 + SW!G67 + TEN!G67 + TEX!G67</f>
        <v>1.8928289500000002</v>
      </c>
      <c r="H67" s="5">
        <f xml:space="preserve"> 0 + CAL!H67 + CAR!H67 + CENT!H67 + FLA!H67 + MIDA!H67 + MIDW!H67 + NE!H67 + NY!H67 + NW!H67 + SE!H67 + SW!H67 + TEN!H67 + TEX!H67</f>
        <v>1.0979657899999999</v>
      </c>
      <c r="I67" s="5">
        <f xml:space="preserve"> 0 + CAL!I67 + CAR!I67 + CENT!I67 + FLA!I67 + MIDA!I67 + MIDW!I67 + NE!I67 + NY!I67 + NW!I67 + SE!I67 + SW!I67 + TEN!I67 + TEX!I67</f>
        <v>1.0089935199999998</v>
      </c>
      <c r="J67" s="5">
        <f xml:space="preserve"> 0 + CAL!J67 + CAR!J67 + CENT!J67 + FLA!J67 + MIDA!J67 + MIDW!J67 + NE!J67 + NY!J67 + NW!J67 + SE!J67 + SW!J67 + TEN!J67 + TEX!J67</f>
        <v>1.0193586299999999</v>
      </c>
      <c r="K67" s="5">
        <f xml:space="preserve"> 0 + CAL!K67 + CAR!K67 + CENT!K67 + FLA!K67 + MIDA!K67 + MIDW!K67 + NE!K67 + NY!K67 + NW!K67 + SE!K67 + SW!K67 + TEN!K67 + TEX!K67</f>
        <v>1.0572859299999999</v>
      </c>
      <c r="L67" s="5">
        <f xml:space="preserve"> 0 + CAL!L67 + CAR!L67 + CENT!L67 + FLA!L67 + MIDA!L67 + MIDW!L67 + NE!L67 + NY!L67 + NW!L67 + SE!L67 + SW!L67 + TEN!L67 + TEX!L67</f>
        <v>0.39000814000000006</v>
      </c>
      <c r="M67" s="5">
        <f xml:space="preserve"> 0 + CAL!M67 + CAR!M67 + CENT!M67 + FLA!M67 + MIDA!M67 + MIDW!M67 + NE!M67 + NY!M67 + NW!M67 + SE!M67 + SW!M67 + TEN!M67 + TEX!M67</f>
        <v>0.64636748999999993</v>
      </c>
      <c r="N67" s="5">
        <f xml:space="preserve"> 0 + CAL!N67 + CAR!N67 + CENT!N67 + FLA!N67 + MIDA!N67 + MIDW!N67 + NE!N67 + NY!N67 + NW!N67 + SE!N67 + SW!N67 + TEN!N67 + TEX!N67</f>
        <v>0.99270462000000004</v>
      </c>
      <c r="O67" s="5">
        <f xml:space="preserve"> 0 + CAL!O67 + CAR!O67 + CENT!O67 + FLA!O67 + MIDA!O67 + MIDW!O67 + NE!O67 + NY!O67 + NW!O67 + SE!O67 + SW!O67 + TEN!O67 + TEX!O67</f>
        <v>1.0736012000000004</v>
      </c>
      <c r="P67" s="5">
        <f xml:space="preserve"> 0 + CAL!P67 + CAR!P67 + CENT!P67 + FLA!P67 + MIDA!P67 + MIDW!P67 + NE!P67 + NY!P67 + NW!P67 + SE!P67 + SW!P67 + TEN!P67 + TEX!P67</f>
        <v>1.1130060499999999</v>
      </c>
      <c r="Q67" s="5">
        <f xml:space="preserve"> 0 + CAL!Q67 + CAR!Q67 + CENT!Q67 + FLA!Q67 + MIDA!Q67 + MIDW!Q67 + NE!Q67 + NY!Q67 + NW!Q67 + SE!Q67 + SW!Q67 + TEN!Q67 + TEX!Q67</f>
        <v>0.27855973999999994</v>
      </c>
      <c r="R67" s="5">
        <f xml:space="preserve"> 0 + CAL!R67 + CAR!R67 + CENT!R67 + FLA!R67 + MIDA!R67 + MIDW!R67 + NE!R67 + NY!R67 + NW!R67 + SE!R67 + SW!R67 + TEN!R67 + TEX!R67</f>
        <v>3.5926147899999998</v>
      </c>
      <c r="S67" s="5">
        <f xml:space="preserve"> 0 + CAL!S67 + CAR!S67 + CENT!S67 + FLA!S67 + MIDA!S67 + MIDW!S67 + NE!S67 + NY!S67 + NW!S67 + SE!S67 + SW!S67 + TEN!S67 + TEX!S67</f>
        <v>3.2402392999999998</v>
      </c>
      <c r="T67" s="5">
        <f xml:space="preserve"> 0 + CAL!T67 + CAR!T67 + CENT!T67 + FLA!T67 + MIDA!T67 + MIDW!T67 + NE!T67 + NY!T67 + NW!T67 + SE!T67 + SW!T67 + TEN!T67 + TEX!T67</f>
        <v>4.0014505200000006</v>
      </c>
      <c r="U67" s="5">
        <f xml:space="preserve"> 0 + CAL!U67 + CAR!U67 + CENT!U67 + FLA!U67 + MIDA!U67 + MIDW!U67 + NE!U67 + NY!U67 + NW!U67 + SE!U67 + SW!U67 + TEN!U67 + TEX!U67</f>
        <v>3.88572059</v>
      </c>
      <c r="V67" s="5">
        <f xml:space="preserve"> 0 + CAL!V67 + CAR!V67 + CENT!V67 + FLA!V67 + MIDA!V67 + MIDW!V67 + NE!V67 + NY!V67 + NW!V67 + SE!V67 + SW!V67 + TEN!V67 + TEX!V67</f>
        <v>4.8970147600000002</v>
      </c>
      <c r="W67" s="5">
        <f xml:space="preserve"> 0 + CAL!W67 + CAR!W67 + CENT!W67 + FLA!W67 + MIDA!W67 + MIDW!W67 + NE!W67 + NY!W67 + NW!W67 + SE!W67 + SW!W67 + TEN!W67 + TEX!W67</f>
        <v>3.7570109600000001</v>
      </c>
      <c r="X67" s="5">
        <f xml:space="preserve"> 0 + CAL!X67 + CAR!X67 + CENT!X67 + FLA!X67 + MIDA!X67 + MIDW!X67 + NE!X67 + NY!X67 + NW!X67 + SE!X67 + SW!X67 + TEN!X67 + TEX!X67</f>
        <v>5.2757187700000001</v>
      </c>
      <c r="Y67" s="5">
        <f xml:space="preserve"> 0 + CAL!Y67 + CAR!Y67 + CENT!Y67 + FLA!Y67 + MIDA!Y67 + MIDW!Y67 + NE!Y67 + NY!Y67 + NW!Y67 + SE!Y67 + SW!Y67 + TEN!Y67 + TEX!Y67</f>
        <v>4.6379222499999999</v>
      </c>
      <c r="Z67" s="5">
        <f xml:space="preserve"> 0 + CAL!Z67 + CAR!Z67 + CENT!Z67 + FLA!Z67 + MIDA!Z67 + MIDW!Z67 + NE!Z67 + NY!Z67 + NW!Z67 + SE!Z67 + SW!Z67 + TEN!Z67 + TEX!Z67</f>
        <v>3.3384047700000004</v>
      </c>
      <c r="AA67" s="5">
        <f xml:space="preserve"> 0 + CAL!AA67 + CAR!AA67 + CENT!AA67 + FLA!AA67 + MIDA!AA67 + MIDW!AA67 + NE!AA67 + NY!AA67 + NW!AA67 + SE!AA67 + SW!AA67 + TEN!AA67 + TEX!AA67</f>
        <v>3.3804227799999995</v>
      </c>
      <c r="AB67" s="5">
        <f xml:space="preserve"> 0 + CAL!AB67 + CAR!AB67 + CENT!AB67 + FLA!AB67 + MIDA!AB67 + MIDW!AB67 + NE!AB67 + NY!AB67 + NW!AB67 + SE!AB67 + SW!AB67 + TEN!AB67 + TEX!AB67</f>
        <v>4.0129632499999994</v>
      </c>
      <c r="AC67" s="5">
        <f xml:space="preserve"> 0 + CAL!AC67 + CAR!AC67 + CENT!AC67 + FLA!AC67 + MIDA!AC67 + MIDW!AC67 + NE!AC67 + NY!AC67 + NW!AC67 + SE!AC67 + SW!AC67 + TEN!AC67 + TEX!AC67</f>
        <v>4.9581199300000005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tr">
        <f>CAL!A68</f>
        <v>Coal_Knob</v>
      </c>
      <c r="B68" s="5">
        <f xml:space="preserve"> 0 + CAL!B68 + CAR!B68 + CENT!B68 + FLA!B68 + MIDA!B68 + MIDW!B68 + NE!B68 + NY!B68 + NW!B68 + SE!B68 + SW!B68 + TEN!B68 + TEX!B68</f>
        <v>13</v>
      </c>
      <c r="C68" s="5">
        <f xml:space="preserve"> 0 + CAL!C68 + CAR!C68 + CENT!C68 + FLA!C68 + MIDA!C68 + MIDW!C68 + NE!C68 + NY!C68 + NW!C68 + SE!C68 + SW!C68 + TEN!C68 + TEX!C68</f>
        <v>6.6175395999999989</v>
      </c>
      <c r="D68" s="5">
        <f xml:space="preserve"> 0 + CAL!D68 + CAR!D68 + CENT!D68 + FLA!D68 + MIDA!D68 + MIDW!D68 + NE!D68 + NY!D68 + NW!D68 + SE!D68 + SW!D68 + TEN!D68 + TEX!D68</f>
        <v>5.5135031899999998</v>
      </c>
      <c r="E68" s="5">
        <f xml:space="preserve"> 0 + CAL!E68 + CAR!E68 + CENT!E68 + FLA!E68 + MIDA!E68 + MIDW!E68 + NE!E68 + NY!E68 + NW!E68 + SE!E68 + SW!E68 + TEN!E68 + TEX!E68</f>
        <v>4.2277038299999994</v>
      </c>
      <c r="F68" s="5">
        <f xml:space="preserve"> 0 + CAL!F68 + CAR!F68 + CENT!F68 + FLA!F68 + MIDA!F68 + MIDW!F68 + NE!F68 + NY!F68 + NW!F68 + SE!F68 + SW!F68 + TEN!F68 + TEX!F68</f>
        <v>1.8928289500000002</v>
      </c>
      <c r="G68" s="5">
        <f xml:space="preserve"> 0 + CAL!G68 + CAR!G68 + CENT!G68 + FLA!G68 + MIDA!G68 + MIDW!G68 + NE!G68 + NY!G68 + NW!G68 + SE!G68 + SW!G68 + TEN!G68 + TEX!G68</f>
        <v>1.0979657899999999</v>
      </c>
      <c r="H68" s="5">
        <f xml:space="preserve"> 0 + CAL!H68 + CAR!H68 + CENT!H68 + FLA!H68 + MIDA!H68 + MIDW!H68 + NE!H68 + NY!H68 + NW!H68 + SE!H68 + SW!H68 + TEN!H68 + TEX!H68</f>
        <v>1.0089935199999998</v>
      </c>
      <c r="I68" s="5">
        <f xml:space="preserve"> 0 + CAL!I68 + CAR!I68 + CENT!I68 + FLA!I68 + MIDA!I68 + MIDW!I68 + NE!I68 + NY!I68 + NW!I68 + SE!I68 + SW!I68 + TEN!I68 + TEX!I68</f>
        <v>1.0193586299999999</v>
      </c>
      <c r="J68" s="5">
        <f xml:space="preserve"> 0 + CAL!J68 + CAR!J68 + CENT!J68 + FLA!J68 + MIDA!J68 + MIDW!J68 + NE!J68 + NY!J68 + NW!J68 + SE!J68 + SW!J68 + TEN!J68 + TEX!J68</f>
        <v>1.0572859299999999</v>
      </c>
      <c r="K68" s="5">
        <f xml:space="preserve"> 0 + CAL!K68 + CAR!K68 + CENT!K68 + FLA!K68 + MIDA!K68 + MIDW!K68 + NE!K68 + NY!K68 + NW!K68 + SE!K68 + SW!K68 + TEN!K68 + TEX!K68</f>
        <v>0.39000814000000006</v>
      </c>
      <c r="L68" s="5">
        <f xml:space="preserve"> 0 + CAL!L68 + CAR!L68 + CENT!L68 + FLA!L68 + MIDA!L68 + MIDW!L68 + NE!L68 + NY!L68 + NW!L68 + SE!L68 + SW!L68 + TEN!L68 + TEX!L68</f>
        <v>0.64636748999999993</v>
      </c>
      <c r="M68" s="5">
        <f xml:space="preserve"> 0 + CAL!M68 + CAR!M68 + CENT!M68 + FLA!M68 + MIDA!M68 + MIDW!M68 + NE!M68 + NY!M68 + NW!M68 + SE!M68 + SW!M68 + TEN!M68 + TEX!M68</f>
        <v>0.99270462000000004</v>
      </c>
      <c r="N68" s="5">
        <f xml:space="preserve"> 0 + CAL!N68 + CAR!N68 + CENT!N68 + FLA!N68 + MIDA!N68 + MIDW!N68 + NE!N68 + NY!N68 + NW!N68 + SE!N68 + SW!N68 + TEN!N68 + TEX!N68</f>
        <v>1.0736012000000004</v>
      </c>
      <c r="O68" s="5">
        <f xml:space="preserve"> 0 + CAL!O68 + CAR!O68 + CENT!O68 + FLA!O68 + MIDA!O68 + MIDW!O68 + NE!O68 + NY!O68 + NW!O68 + SE!O68 + SW!O68 + TEN!O68 + TEX!O68</f>
        <v>1.1130060499999999</v>
      </c>
      <c r="P68" s="5">
        <f xml:space="preserve"> 0 + CAL!P68 + CAR!P68 + CENT!P68 + FLA!P68 + MIDA!P68 + MIDW!P68 + NE!P68 + NY!P68 + NW!P68 + SE!P68 + SW!P68 + TEN!P68 + TEX!P68</f>
        <v>0.27855973999999994</v>
      </c>
      <c r="Q68" s="5">
        <f xml:space="preserve"> 0 + CAL!Q68 + CAR!Q68 + CENT!Q68 + FLA!Q68 + MIDA!Q68 + MIDW!Q68 + NE!Q68 + NY!Q68 + NW!Q68 + SE!Q68 + SW!Q68 + TEN!Q68 + TEX!Q68</f>
        <v>3.5926147899999998</v>
      </c>
      <c r="R68" s="5">
        <f xml:space="preserve"> 0 + CAL!R68 + CAR!R68 + CENT!R68 + FLA!R68 + MIDA!R68 + MIDW!R68 + NE!R68 + NY!R68 + NW!R68 + SE!R68 + SW!R68 + TEN!R68 + TEX!R68</f>
        <v>3.2402392999999998</v>
      </c>
      <c r="S68" s="5">
        <f xml:space="preserve"> 0 + CAL!S68 + CAR!S68 + CENT!S68 + FLA!S68 + MIDA!S68 + MIDW!S68 + NE!S68 + NY!S68 + NW!S68 + SE!S68 + SW!S68 + TEN!S68 + TEX!S68</f>
        <v>4.0014505200000006</v>
      </c>
      <c r="T68" s="5">
        <f xml:space="preserve"> 0 + CAL!T68 + CAR!T68 + CENT!T68 + FLA!T68 + MIDA!T68 + MIDW!T68 + NE!T68 + NY!T68 + NW!T68 + SE!T68 + SW!T68 + TEN!T68 + TEX!T68</f>
        <v>3.88572059</v>
      </c>
      <c r="U68" s="5">
        <f xml:space="preserve"> 0 + CAL!U68 + CAR!U68 + CENT!U68 + FLA!U68 + MIDA!U68 + MIDW!U68 + NE!U68 + NY!U68 + NW!U68 + SE!U68 + SW!U68 + TEN!U68 + TEX!U68</f>
        <v>4.8970147600000002</v>
      </c>
      <c r="V68" s="5">
        <f xml:space="preserve"> 0 + CAL!V68 + CAR!V68 + CENT!V68 + FLA!V68 + MIDA!V68 + MIDW!V68 + NE!V68 + NY!V68 + NW!V68 + SE!V68 + SW!V68 + TEN!V68 + TEX!V68</f>
        <v>3.7570109600000001</v>
      </c>
      <c r="W68" s="5">
        <f xml:space="preserve"> 0 + CAL!W68 + CAR!W68 + CENT!W68 + FLA!W68 + MIDA!W68 + MIDW!W68 + NE!W68 + NY!W68 + NW!W68 + SE!W68 + SW!W68 + TEN!W68 + TEX!W68</f>
        <v>5.2757187700000001</v>
      </c>
      <c r="X68" s="5">
        <f xml:space="preserve"> 0 + CAL!X68 + CAR!X68 + CENT!X68 + FLA!X68 + MIDA!X68 + MIDW!X68 + NE!X68 + NY!X68 + NW!X68 + SE!X68 + SW!X68 + TEN!X68 + TEX!X68</f>
        <v>4.6379222499999999</v>
      </c>
      <c r="Y68" s="5">
        <f xml:space="preserve"> 0 + CAL!Y68 + CAR!Y68 + CENT!Y68 + FLA!Y68 + MIDA!Y68 + MIDW!Y68 + NE!Y68 + NY!Y68 + NW!Y68 + SE!Y68 + SW!Y68 + TEN!Y68 + TEX!Y68</f>
        <v>3.3384047700000004</v>
      </c>
      <c r="Z68" s="5">
        <f xml:space="preserve"> 0 + CAL!Z68 + CAR!Z68 + CENT!Z68 + FLA!Z68 + MIDA!Z68 + MIDW!Z68 + NE!Z68 + NY!Z68 + NW!Z68 + SE!Z68 + SW!Z68 + TEN!Z68 + TEX!Z68</f>
        <v>3.3804227799999995</v>
      </c>
      <c r="AA68" s="5">
        <f xml:space="preserve"> 0 + CAL!AA68 + CAR!AA68 + CENT!AA68 + FLA!AA68 + MIDA!AA68 + MIDW!AA68 + NE!AA68 + NY!AA68 + NW!AA68 + SE!AA68 + SW!AA68 + TEN!AA68 + TEX!AA68</f>
        <v>4.0129632499999994</v>
      </c>
      <c r="AB68" s="5">
        <f xml:space="preserve"> 0 + CAL!AB68 + CAR!AB68 + CENT!AB68 + FLA!AB68 + MIDA!AB68 + MIDW!AB68 + NE!AB68 + NY!AB68 + NW!AB68 + SE!AB68 + SW!AB68 + TEN!AB68 + TEX!AB68</f>
        <v>4.9581199300000005</v>
      </c>
      <c r="AC68" s="5">
        <f xml:space="preserve"> 0 + CAL!AC68 + CAR!AC68 + CENT!AC68 + FLA!AC68 + MIDA!AC68 + MIDW!AC68 + NE!AC68 + NY!AC68 + NW!AC68 + SE!AC68 + SW!AC68 + TEN!AC68 + TEX!AC68</f>
        <v>5.6055098299999999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tr">
        <f>CAL!A69</f>
        <v>Coal_Max_Knob</v>
      </c>
      <c r="B69" s="5">
        <f xml:space="preserve"> 0 + CAL!B69 + CAR!B69 + CENT!B69 + FLA!B69 + MIDA!B69 + MIDW!B69 + NE!B69 + NY!B69 + NW!B69 + SE!B69 + SW!B69 + TEN!B69 + TEX!B69</f>
        <v>13</v>
      </c>
      <c r="C69" s="5">
        <f xml:space="preserve"> 0 + CAL!C69 + CAR!C69 + CENT!C69 + FLA!C69 + MIDA!C69 + MIDW!C69 + NE!C69 + NY!C69 + NW!C69 + SE!C69 + SW!C69 + TEN!C69 + TEX!C69</f>
        <v>35.774181850000005</v>
      </c>
      <c r="D69" s="5">
        <f xml:space="preserve"> 0 + CAL!D69 + CAR!D69 + CENT!D69 + FLA!D69 + MIDA!D69 + MIDW!D69 + NE!D69 + NY!D69 + NW!D69 + SE!D69 + SW!D69 + TEN!D69 + TEX!D69</f>
        <v>37.000032619999999</v>
      </c>
      <c r="E69" s="5">
        <f xml:space="preserve"> 0 + CAL!E69 + CAR!E69 + CENT!E69 + FLA!E69 + MIDA!E69 + MIDW!E69 + NE!E69 + NY!E69 + NW!E69 + SE!E69 + SW!E69 + TEN!E69 + TEX!E69</f>
        <v>38.223720160000006</v>
      </c>
      <c r="F69" s="5">
        <f xml:space="preserve"> 0 + CAL!F69 + CAR!F69 + CENT!F69 + FLA!F69 + MIDA!F69 + MIDW!F69 + NE!F69 + NY!F69 + NW!F69 + SE!F69 + SW!F69 + TEN!F69 + TEX!F69</f>
        <v>39.444676279999996</v>
      </c>
      <c r="G69" s="5">
        <f xml:space="preserve"> 0 + CAL!G69 + CAR!G69 + CENT!G69 + FLA!G69 + MIDA!G69 + MIDW!G69 + NE!G69 + NY!G69 + NW!G69 + SE!G69 + SW!G69 + TEN!G69 + TEX!G69</f>
        <v>40.629987189999994</v>
      </c>
      <c r="H69" s="5">
        <f xml:space="preserve"> 0 + CAL!H69 + CAR!H69 + CENT!H69 + FLA!H69 + MIDA!H69 + MIDW!H69 + NE!H69 + NY!H69 + NW!H69 + SE!H69 + SW!H69 + TEN!H69 + TEX!H69</f>
        <v>41.782894550000002</v>
      </c>
      <c r="I69" s="5">
        <f xml:space="preserve"> 0 + CAL!I69 + CAR!I69 + CENT!I69 + FLA!I69 + MIDA!I69 + MIDW!I69 + NE!I69 + NY!I69 + NW!I69 + SE!I69 + SW!I69 + TEN!I69 + TEX!I69</f>
        <v>42.954900219999992</v>
      </c>
      <c r="J69" s="5">
        <f xml:space="preserve"> 0 + CAL!J69 + CAR!J69 + CENT!J69 + FLA!J69 + MIDA!J69 + MIDW!J69 + NE!J69 + NY!J69 + NW!J69 + SE!J69 + SW!J69 + TEN!J69 + TEX!J69</f>
        <v>44.210671050000002</v>
      </c>
      <c r="K69" s="5">
        <f xml:space="preserve"> 0 + CAL!K69 + CAR!K69 + CENT!K69 + FLA!K69 + MIDA!K69 + MIDW!K69 + NE!K69 + NY!K69 + NW!K69 + SE!K69 + SW!K69 + TEN!K69 + TEX!K69</f>
        <v>45.498079079999997</v>
      </c>
      <c r="L69" s="5">
        <f xml:space="preserve"> 0 + CAL!L69 + CAR!L69 + CENT!L69 + FLA!L69 + MIDA!L69 + MIDW!L69 + NE!L69 + NY!L69 + NW!L69 + SE!L69 + SW!L69 + TEN!L69 + TEX!L69</f>
        <v>46.79224644</v>
      </c>
      <c r="M69" s="5">
        <f xml:space="preserve"> 0 + CAL!M69 + CAR!M69 + CENT!M69 + FLA!M69 + MIDA!M69 + MIDW!M69 + NE!M69 + NY!M69 + NW!M69 + SE!M69 + SW!M69 + TEN!M69 + TEX!M69</f>
        <v>48.17253556</v>
      </c>
      <c r="N69" s="5">
        <f xml:space="preserve"> 0 + CAL!N69 + CAR!N69 + CENT!N69 + FLA!N69 + MIDA!N69 + MIDW!N69 + NE!N69 + NY!N69 + NW!N69 + SE!N69 + SW!N69 + TEN!N69 + TEX!N69</f>
        <v>49.626918090000004</v>
      </c>
      <c r="O69" s="5">
        <f xml:space="preserve"> 0 + CAL!O69 + CAR!O69 + CENT!O69 + FLA!O69 + MIDA!O69 + MIDW!O69 + NE!O69 + NY!O69 + NW!O69 + SE!O69 + SW!O69 + TEN!O69 + TEX!O69</f>
        <v>51.11151401</v>
      </c>
      <c r="P69" s="5">
        <f xml:space="preserve"> 0 + CAL!P69 + CAR!P69 + CENT!P69 + FLA!P69 + MIDA!P69 + MIDW!P69 + NE!P69 + NY!P69 + NW!P69 + SE!P69 + SW!P69 + TEN!P69 + TEX!P69</f>
        <v>52.705343830000004</v>
      </c>
      <c r="Q69" s="5">
        <f xml:space="preserve"> 0 + CAL!Q69 + CAR!Q69 + CENT!Q69 + FLA!Q69 + MIDA!Q69 + MIDW!Q69 + NE!Q69 + NY!Q69 + NW!Q69 + SE!Q69 + SW!Q69 + TEN!Q69 + TEX!Q69</f>
        <v>54.344451830000004</v>
      </c>
      <c r="R69" s="5">
        <f xml:space="preserve"> 0 + CAL!R69 + CAR!R69 + CENT!R69 + FLA!R69 + MIDA!R69 + MIDW!R69 + NE!R69 + NY!R69 + NW!R69 + SE!R69 + SW!R69 + TEN!R69 + TEX!R69</f>
        <v>56.035367800000003</v>
      </c>
      <c r="S69" s="5">
        <f xml:space="preserve"> 0 + CAL!S69 + CAR!S69 + CENT!S69 + FLA!S69 + MIDA!S69 + MIDW!S69 + NE!S69 + NY!S69 + NW!S69 + SE!S69 + SW!S69 + TEN!S69 + TEX!S69</f>
        <v>57.806834890000005</v>
      </c>
      <c r="T69" s="5">
        <f xml:space="preserve"> 0 + CAL!T69 + CAR!T69 + CENT!T69 + FLA!T69 + MIDA!T69 + MIDW!T69 + NE!T69 + NY!T69 + NW!T69 + SE!T69 + SW!T69 + TEN!T69 + TEX!T69</f>
        <v>59.710201559999994</v>
      </c>
      <c r="U69" s="5">
        <f xml:space="preserve"> 0 + CAL!U69 + CAR!U69 + CENT!U69 + FLA!U69 + MIDA!U69 + MIDW!U69 + NE!U69 + NY!U69 + NW!U69 + SE!U69 + SW!U69 + TEN!U69 + TEX!U69</f>
        <v>61.458450030000002</v>
      </c>
      <c r="V69" s="5">
        <f xml:space="preserve"> 0 + CAL!V69 + CAR!V69 + CENT!V69 + FLA!V69 + MIDA!V69 + MIDW!V69 + NE!V69 + NY!V69 + NW!V69 + SE!V69 + SW!V69 + TEN!V69 + TEX!V69</f>
        <v>63.482071520000012</v>
      </c>
      <c r="W69" s="5">
        <f xml:space="preserve"> 0 + CAL!W69 + CAR!W69 + CENT!W69 + FLA!W69 + MIDA!W69 + MIDW!W69 + NE!W69 + NY!W69 + NW!W69 + SE!W69 + SW!W69 + TEN!W69 + TEX!W69</f>
        <v>65.607662949999991</v>
      </c>
      <c r="X69" s="5">
        <f xml:space="preserve"> 0 + CAL!X69 + CAR!X69 + CENT!X69 + FLA!X69 + MIDA!X69 + MIDW!X69 + NE!X69 + NY!X69 + NW!X69 + SE!X69 + SW!X69 + TEN!X69 + TEX!X69</f>
        <v>67.817376530000004</v>
      </c>
      <c r="Y69" s="5">
        <f xml:space="preserve"> 0 + CAL!Y69 + CAR!Y69 + CENT!Y69 + FLA!Y69 + MIDA!Y69 + MIDW!Y69 + NE!Y69 + NY!Y69 + NW!Y69 + SE!Y69 + SW!Y69 + TEN!Y69 + TEX!Y69</f>
        <v>70.1092108</v>
      </c>
      <c r="Z69" s="5">
        <f xml:space="preserve"> 0 + CAL!Z69 + CAR!Z69 + CENT!Z69 + FLA!Z69 + MIDA!Z69 + MIDW!Z69 + NE!Z69 + NY!Z69 + NW!Z69 + SE!Z69 + SW!Z69 + TEN!Z69 + TEX!Z69</f>
        <v>72.522611869999992</v>
      </c>
      <c r="AA69" s="5">
        <f xml:space="preserve"> 0 + CAL!AA69 + CAR!AA69 + CENT!AA69 + FLA!AA69 + MIDA!AA69 + MIDW!AA69 + NE!AA69 + NY!AA69 + NW!AA69 + SE!AA69 + SW!AA69 + TEN!AA69 + TEX!AA69</f>
        <v>75.086758029999999</v>
      </c>
      <c r="AB69" s="5">
        <f xml:space="preserve"> 0 + CAL!AB69 + CAR!AB69 + CENT!AB69 + FLA!AB69 + MIDA!AB69 + MIDW!AB69 + NE!AB69 + NY!AB69 + NW!AB69 + SE!AB69 + SW!AB69 + TEN!AB69 + TEX!AB69</f>
        <v>77.749394649999999</v>
      </c>
      <c r="AC69" s="5">
        <f xml:space="preserve"> 0 + CAL!AC69 + CAR!AC69 + CENT!AC69 + FLA!AC69 + MIDA!AC69 + MIDW!AC69 + NE!AC69 + NY!AC69 + NW!AC69 + SE!AC69 + SW!AC69 + TEN!AC69 + TEX!AC69</f>
        <v>80.227727589999986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tr">
        <f>CAL!A70</f>
        <v>Storage_MW</v>
      </c>
      <c r="B70" s="5">
        <f xml:space="preserve"> 0 + CAL!B70 + CAR!B70 + CENT!B70 + FLA!B70 + MIDA!B70 + MIDW!B70 + NE!B70 + NY!B70 + NW!B70 + SE!B70 + SW!B70 + TEN!B70 + TEX!B70</f>
        <v>0</v>
      </c>
      <c r="C70" s="5">
        <f xml:space="preserve"> 0 + CAL!C70 + CAR!C70 + CENT!C70 + FLA!C70 + MIDA!C70 + MIDW!C70 + NE!C70 + NY!C70 + NW!C70 + SE!C70 + SW!C70 + TEN!C70 + TEX!C70</f>
        <v>8534.04959977</v>
      </c>
      <c r="D70" s="5">
        <f xml:space="preserve"> 0 + CAL!D70 + CAR!D70 + CENT!D70 + FLA!D70 + MIDA!D70 + MIDW!D70 + NE!D70 + NY!D70 + NW!D70 + SE!D70 + SW!D70 + TEN!D70 + TEX!D70</f>
        <v>16118.46326859</v>
      </c>
      <c r="E70" s="5">
        <f xml:space="preserve"> 0 + CAL!E70 + CAR!E70 + CENT!E70 + FLA!E70 + MIDA!E70 + MIDW!E70 + NE!E70 + NY!E70 + NW!E70 + SE!E70 + SW!E70 + TEN!E70 + TEX!E70</f>
        <v>23665.002992630001</v>
      </c>
      <c r="F70" s="5">
        <f xml:space="preserve"> 0 + CAL!F70 + CAR!F70 + CENT!F70 + FLA!F70 + MIDA!F70 + MIDW!F70 + NE!F70 + NY!F70 + NW!F70 + SE!F70 + SW!F70 + TEN!F70 + TEX!F70</f>
        <v>31038.580986360004</v>
      </c>
      <c r="G70" s="5">
        <f xml:space="preserve"> 0 + CAL!G70 + CAR!G70 + CENT!G70 + FLA!G70 + MIDA!G70 + MIDW!G70 + NE!G70 + NY!G70 + NW!G70 + SE!G70 + SW!G70 + TEN!G70 + TEX!G70</f>
        <v>38359.566764049996</v>
      </c>
      <c r="H70" s="5">
        <f xml:space="preserve"> 0 + CAL!H70 + CAR!H70 + CENT!H70 + FLA!H70 + MIDA!H70 + MIDW!H70 + NE!H70 + NY!H70 + NW!H70 + SE!H70 + SW!H70 + TEN!H70 + TEX!H70</f>
        <v>45397.884099349998</v>
      </c>
      <c r="I70" s="5">
        <f xml:space="preserve"> 0 + CAL!I70 + CAR!I70 + CENT!I70 + FLA!I70 + MIDA!I70 + MIDW!I70 + NE!I70 + NY!I70 + NW!I70 + SE!I70 + SW!I70 + TEN!I70 + TEX!I70</f>
        <v>52169.313165520005</v>
      </c>
      <c r="J70" s="5">
        <f xml:space="preserve"> 0 + CAL!J70 + CAR!J70 + CENT!J70 + FLA!J70 + MIDA!J70 + MIDW!J70 + NE!J70 + NY!J70 + NW!J70 + SE!J70 + SW!J70 + TEN!J70 + TEX!J70</f>
        <v>58738.142424800004</v>
      </c>
      <c r="K70" s="5">
        <f xml:space="preserve"> 0 + CAL!K70 + CAR!K70 + CENT!K70 + FLA!K70 + MIDA!K70 + MIDW!K70 + NE!K70 + NY!K70 + NW!K70 + SE!K70 + SW!K70 + TEN!K70 + TEX!K70</f>
        <v>65101.604740180002</v>
      </c>
      <c r="L70" s="5">
        <f xml:space="preserve"> 0 + CAL!L70 + CAR!L70 + CENT!L70 + FLA!L70 + MIDA!L70 + MIDW!L70 + NE!L70 + NY!L70 + NW!L70 + SE!L70 + SW!L70 + TEN!L70 + TEX!L70</f>
        <v>71126.859283850004</v>
      </c>
      <c r="M70" s="5">
        <f xml:space="preserve"> 0 + CAL!M70 + CAR!M70 + CENT!M70 + FLA!M70 + MIDA!M70 + MIDW!M70 + NE!M70 + NY!M70 + NW!M70 + SE!M70 + SW!M70 + TEN!M70 + TEX!M70</f>
        <v>76927.426051219998</v>
      </c>
      <c r="N70" s="5">
        <f xml:space="preserve"> 0 + CAL!N70 + CAR!N70 + CENT!N70 + FLA!N70 + MIDA!N70 + MIDW!N70 + NE!N70 + NY!N70 + NW!N70 + SE!N70 + SW!N70 + TEN!N70 + TEX!N70</f>
        <v>82768.134947769999</v>
      </c>
      <c r="O70" s="5">
        <f xml:space="preserve"> 0 + CAL!O70 + CAR!O70 + CENT!O70 + FLA!O70 + MIDA!O70 + MIDW!O70 + NE!O70 + NY!O70 + NW!O70 + SE!O70 + SW!O70 + TEN!O70 + TEX!O70</f>
        <v>88178.914426540025</v>
      </c>
      <c r="P70" s="5">
        <f xml:space="preserve"> 0 + CAL!P70 + CAR!P70 + CENT!P70 + FLA!P70 + MIDA!P70 + MIDW!P70 + NE!P70 + NY!P70 + NW!P70 + SE!P70 + SW!P70 + TEN!P70 + TEX!P70</f>
        <v>93582.807391000009</v>
      </c>
      <c r="Q70" s="5">
        <f xml:space="preserve"> 0 + CAL!Q70 + CAR!Q70 + CENT!Q70 + FLA!Q70 + MIDA!Q70 + MIDW!Q70 + NE!Q70 + NY!Q70 + NW!Q70 + SE!Q70 + SW!Q70 + TEN!Q70 + TEX!Q70</f>
        <v>98654.383137990008</v>
      </c>
      <c r="R70" s="5">
        <f xml:space="preserve"> 0 + CAL!R70 + CAR!R70 + CENT!R70 + FLA!R70 + MIDA!R70 + MIDW!R70 + NE!R70 + NY!R70 + NW!R70 + SE!R70 + SW!R70 + TEN!R70 + TEX!R70</f>
        <v>104186.27318277002</v>
      </c>
      <c r="S70" s="5">
        <f xml:space="preserve"> 0 + CAL!S70 + CAR!S70 + CENT!S70 + FLA!S70 + MIDA!S70 + MIDW!S70 + NE!S70 + NY!S70 + NW!S70 + SE!S70 + SW!S70 + TEN!S70 + TEX!S70</f>
        <v>108890.45035901999</v>
      </c>
      <c r="T70" s="5">
        <f xml:space="preserve"> 0 + CAL!T70 + CAR!T70 + CENT!T70 + FLA!T70 + MIDA!T70 + MIDW!T70 + NE!T70 + NY!T70 + NW!T70 + SE!T70 + SW!T70 + TEN!T70 + TEX!T70</f>
        <v>113506.19735102999</v>
      </c>
      <c r="U70" s="5">
        <f xml:space="preserve"> 0 + CAL!U70 + CAR!U70 + CENT!U70 + FLA!U70 + MIDA!U70 + MIDW!U70 + NE!U70 + NY!U70 + NW!U70 + SE!U70 + SW!U70 + TEN!U70 + TEX!U70</f>
        <v>118057.28665572999</v>
      </c>
      <c r="V70" s="5">
        <f xml:space="preserve"> 0 + CAL!V70 + CAR!V70 + CENT!V70 + FLA!V70 + MIDA!V70 + MIDW!V70 + NE!V70 + NY!V70 + NW!V70 + SE!V70 + SW!V70 + TEN!V70 + TEX!V70</f>
        <v>122569.41827079999</v>
      </c>
      <c r="W70" s="5">
        <f xml:space="preserve"> 0 + CAL!W70 + CAR!W70 + CENT!W70 + FLA!W70 + MIDA!W70 + MIDW!W70 + NE!W70 + NY!W70 + NW!W70 + SE!W70 + SW!W70 + TEN!W70 + TEX!W70</f>
        <v>126962.38466607001</v>
      </c>
      <c r="X70" s="5">
        <f xml:space="preserve"> 0 + CAL!X70 + CAR!X70 + CENT!X70 + FLA!X70 + MIDA!X70 + MIDW!X70 + NE!X70 + NY!X70 + NW!X70 + SE!X70 + SW!X70 + TEN!X70 + TEX!X70</f>
        <v>131308.17925749999</v>
      </c>
      <c r="Y70" s="5">
        <f xml:space="preserve"> 0 + CAL!Y70 + CAR!Y70 + CENT!Y70 + FLA!Y70 + MIDA!Y70 + MIDW!Y70 + NE!Y70 + NY!Y70 + NW!Y70 + SE!Y70 + SW!Y70 + TEN!Y70 + TEX!Y70</f>
        <v>135594.77732929002</v>
      </c>
      <c r="Z70" s="5">
        <f xml:space="preserve"> 0 + CAL!Z70 + CAR!Z70 + CENT!Z70 + FLA!Z70 + MIDA!Z70 + MIDW!Z70 + NE!Z70 + NY!Z70 + NW!Z70 + SE!Z70 + SW!Z70 + TEN!Z70 + TEX!Z70</f>
        <v>139829.42669493999</v>
      </c>
      <c r="AA70" s="5">
        <f xml:space="preserve"> 0 + CAL!AA70 + CAR!AA70 + CENT!AA70 + FLA!AA70 + MIDA!AA70 + MIDW!AA70 + NE!AA70 + NY!AA70 + NW!AA70 + SE!AA70 + SW!AA70 + TEN!AA70 + TEX!AA70</f>
        <v>144072.69247876</v>
      </c>
      <c r="AB70" s="5">
        <f xml:space="preserve"> 0 + CAL!AB70 + CAR!AB70 + CENT!AB70 + FLA!AB70 + MIDA!AB70 + MIDW!AB70 + NE!AB70 + NY!AB70 + NW!AB70 + SE!AB70 + SW!AB70 + TEN!AB70 + TEX!AB70</f>
        <v>148341.77721059998</v>
      </c>
      <c r="AC70" s="5">
        <f xml:space="preserve"> 0 + CAL!AC70 + CAR!AC70 + CENT!AC70 + FLA!AC70 + MIDA!AC70 + MIDW!AC70 + NE!AC70 + NY!AC70 + NW!AC70 + SE!AC70 + SW!AC70 + TEN!AC70 + TEX!AC70</f>
        <v>152636.56133622001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tr">
        <f>CAL!A71</f>
        <v>Storage_Demand_MWh</v>
      </c>
      <c r="B71" s="5">
        <f xml:space="preserve"> 0 + CAL!B71 + CAR!B71 + CENT!B71 + FLA!B71 + MIDA!B71 + MIDW!B71 + NE!B71 + NY!B71 + NW!B71 + SE!B71 + SW!B71 + TEN!B71 + TEX!B71</f>
        <v>0</v>
      </c>
      <c r="C71" s="5">
        <f xml:space="preserve"> 0 + CAL!C71 + CAR!C71 + CENT!C71 + FLA!C71 + MIDA!C71 + MIDW!C71 + NE!C71 + NY!C71 + NW!C71 + SE!C71 + SW!C71 + TEN!C71 + TEX!C71</f>
        <v>2951.8676624400005</v>
      </c>
      <c r="D71" s="5">
        <f xml:space="preserve"> 0 + CAL!D71 + CAR!D71 + CENT!D71 + FLA!D71 + MIDA!D71 + MIDW!D71 + NE!D71 + NY!D71 + NW!D71 + SE!D71 + SW!D71 + TEN!D71 + TEX!D71</f>
        <v>5375.6770656799999</v>
      </c>
      <c r="E71" s="5">
        <f xml:space="preserve"> 0 + CAL!E71 + CAR!E71 + CENT!E71 + FLA!E71 + MIDA!E71 + MIDW!E71 + NE!E71 + NY!E71 + NW!E71 + SE!E71 + SW!E71 + TEN!E71 + TEX!E71</f>
        <v>11142.524451400001</v>
      </c>
      <c r="F71" s="5">
        <f xml:space="preserve"> 0 + CAL!F71 + CAR!F71 + CENT!F71 + FLA!F71 + MIDA!F71 + MIDW!F71 + NE!F71 + NY!F71 + NW!F71 + SE!F71 + SW!F71 + TEN!F71 + TEX!F71</f>
        <v>16050.838752550002</v>
      </c>
      <c r="G71" s="5">
        <f xml:space="preserve"> 0 + CAL!G71 + CAR!G71 + CENT!G71 + FLA!G71 + MIDA!G71 + MIDW!G71 + NE!G71 + NY!G71 + NW!G71 + SE!G71 + SW!G71 + TEN!G71 + TEX!G71</f>
        <v>21594.093729349999</v>
      </c>
      <c r="H71" s="5">
        <f xml:space="preserve"> 0 + CAL!H71 + CAR!H71 + CENT!H71 + FLA!H71 + MIDA!H71 + MIDW!H71 + NE!H71 + NY!H71 + NW!H71 + SE!H71 + SW!H71 + TEN!H71 + TEX!H71</f>
        <v>27674.187091610009</v>
      </c>
      <c r="I71" s="5">
        <f xml:space="preserve"> 0 + CAL!I71 + CAR!I71 + CENT!I71 + FLA!I71 + MIDA!I71 + MIDW!I71 + NE!I71 + NY!I71 + NW!I71 + SE!I71 + SW!I71 + TEN!I71 + TEX!I71</f>
        <v>32940.588532640002</v>
      </c>
      <c r="J71" s="5">
        <f xml:space="preserve"> 0 + CAL!J71 + CAR!J71 + CENT!J71 + FLA!J71 + MIDA!J71 + MIDW!J71 + NE!J71 + NY!J71 + NW!J71 + SE!J71 + SW!J71 + TEN!J71 + TEX!J71</f>
        <v>37290.404735029995</v>
      </c>
      <c r="K71" s="5">
        <f xml:space="preserve"> 0 + CAL!K71 + CAR!K71 + CENT!K71 + FLA!K71 + MIDA!K71 + MIDW!K71 + NE!K71 + NY!K71 + NW!K71 + SE!K71 + SW!K71 + TEN!K71 + TEX!K71</f>
        <v>44397.209354149993</v>
      </c>
      <c r="L71" s="5">
        <f xml:space="preserve"> 0 + CAL!L71 + CAR!L71 + CENT!L71 + FLA!L71 + MIDA!L71 + MIDW!L71 + NE!L71 + NY!L71 + NW!L71 + SE!L71 + SW!L71 + TEN!L71 + TEX!L71</f>
        <v>51848.286550019991</v>
      </c>
      <c r="M71" s="5">
        <f xml:space="preserve"> 0 + CAL!M71 + CAR!M71 + CENT!M71 + FLA!M71 + MIDA!M71 + MIDW!M71 + NE!M71 + NY!M71 + NW!M71 + SE!M71 + SW!M71 + TEN!M71 + TEX!M71</f>
        <v>61047.111440529996</v>
      </c>
      <c r="N71" s="5">
        <f xml:space="preserve"> 0 + CAL!N71 + CAR!N71 + CENT!N71 + FLA!N71 + MIDA!N71 + MIDW!N71 + NE!N71 + NY!N71 + NW!N71 + SE!N71 + SW!N71 + TEN!N71 + TEX!N71</f>
        <v>69907.487357520004</v>
      </c>
      <c r="O71" s="5">
        <f xml:space="preserve"> 0 + CAL!O71 + CAR!O71 + CENT!O71 + FLA!O71 + MIDA!O71 + MIDW!O71 + NE!O71 + NY!O71 + NW!O71 + SE!O71 + SW!O71 + TEN!O71 + TEX!O71</f>
        <v>79450.991132499999</v>
      </c>
      <c r="P71" s="5">
        <f xml:space="preserve"> 0 + CAL!P71 + CAR!P71 + CENT!P71 + FLA!P71 + MIDA!P71 + MIDW!P71 + NE!P71 + NY!P71 + NW!P71 + SE!P71 + SW!P71 + TEN!P71 + TEX!P71</f>
        <v>89371.628375380009</v>
      </c>
      <c r="Q71" s="5">
        <f xml:space="preserve"> 0 + CAL!Q71 + CAR!Q71 + CENT!Q71 + FLA!Q71 + MIDA!Q71 + MIDW!Q71 + NE!Q71 + NY!Q71 + NW!Q71 + SE!Q71 + SW!Q71 + TEN!Q71 + TEX!Q71</f>
        <v>99033.603865269994</v>
      </c>
      <c r="R71" s="5">
        <f xml:space="preserve"> 0 + CAL!R71 + CAR!R71 + CENT!R71 + FLA!R71 + MIDA!R71 + MIDW!R71 + NE!R71 + NY!R71 + NW!R71 + SE!R71 + SW!R71 + TEN!R71 + TEX!R71</f>
        <v>106571.8115177</v>
      </c>
      <c r="S71" s="5">
        <f xml:space="preserve"> 0 + CAL!S71 + CAR!S71 + CENT!S71 + FLA!S71 + MIDA!S71 + MIDW!S71 + NE!S71 + NY!S71 + NW!S71 + SE!S71 + SW!S71 + TEN!S71 + TEX!S71</f>
        <v>111166.75885375998</v>
      </c>
      <c r="T71" s="5">
        <f xml:space="preserve"> 0 + CAL!T71 + CAR!T71 + CENT!T71 + FLA!T71 + MIDA!T71 + MIDW!T71 + NE!T71 + NY!T71 + NW!T71 + SE!T71 + SW!T71 + TEN!T71 + TEX!T71</f>
        <v>117012.02680087998</v>
      </c>
      <c r="U71" s="5">
        <f xml:space="preserve"> 0 + CAL!U71 + CAR!U71 + CENT!U71 + FLA!U71 + MIDA!U71 + MIDW!U71 + NE!U71 + NY!U71 + NW!U71 + SE!U71 + SW!U71 + TEN!U71 + TEX!U71</f>
        <v>122076.60158524003</v>
      </c>
      <c r="V71" s="5">
        <f xml:space="preserve"> 0 + CAL!V71 + CAR!V71 + CENT!V71 + FLA!V71 + MIDA!V71 + MIDW!V71 + NE!V71 + NY!V71 + NW!V71 + SE!V71 + SW!V71 + TEN!V71 + TEX!V71</f>
        <v>129233.05039621</v>
      </c>
      <c r="W71" s="5">
        <f xml:space="preserve"> 0 + CAL!W71 + CAR!W71 + CENT!W71 + FLA!W71 + MIDA!W71 + MIDW!W71 + NE!W71 + NY!W71 + NW!W71 + SE!W71 + SW!W71 + TEN!W71 + TEX!W71</f>
        <v>136369.46866419</v>
      </c>
      <c r="X71" s="5">
        <f xml:space="preserve"> 0 + CAL!X71 + CAR!X71 + CENT!X71 + FLA!X71 + MIDA!X71 + MIDW!X71 + NE!X71 + NY!X71 + NW!X71 + SE!X71 + SW!X71 + TEN!X71 + TEX!X71</f>
        <v>146857.36791566</v>
      </c>
      <c r="Y71" s="5">
        <f xml:space="preserve"> 0 + CAL!Y71 + CAR!Y71 + CENT!Y71 + FLA!Y71 + MIDA!Y71 + MIDW!Y71 + NE!Y71 + NY!Y71 + NW!Y71 + SE!Y71 + SW!Y71 + TEN!Y71 + TEX!Y71</f>
        <v>156966.84859569001</v>
      </c>
      <c r="Z71" s="5">
        <f xml:space="preserve"> 0 + CAL!Z71 + CAR!Z71 + CENT!Z71 + FLA!Z71 + MIDA!Z71 + MIDW!Z71 + NE!Z71 + NY!Z71 + NW!Z71 + SE!Z71 + SW!Z71 + TEN!Z71 + TEX!Z71</f>
        <v>166791.81180964003</v>
      </c>
      <c r="AA71" s="5">
        <f xml:space="preserve"> 0 + CAL!AA71 + CAR!AA71 + CENT!AA71 + FLA!AA71 + MIDA!AA71 + MIDW!AA71 + NE!AA71 + NY!AA71 + NW!AA71 + SE!AA71 + SW!AA71 + TEN!AA71 + TEX!AA71</f>
        <v>173352.25153828997</v>
      </c>
      <c r="AB71" s="5">
        <f xml:space="preserve"> 0 + CAL!AB71 + CAR!AB71 + CENT!AB71 + FLA!AB71 + MIDA!AB71 + MIDW!AB71 + NE!AB71 + NY!AB71 + NW!AB71 + SE!AB71 + SW!AB71 + TEN!AB71 + TEX!AB71</f>
        <v>179616.53607890001</v>
      </c>
      <c r="AC71" s="5">
        <f xml:space="preserve"> 0 + CAL!AC71 + CAR!AC71 + CENT!AC71 + FLA!AC71 + MIDA!AC71 + MIDW!AC71 + NE!AC71 + NY!AC71 + NW!AC71 + SE!AC71 + SW!AC71 + TEN!AC71 + TEX!AC71</f>
        <v>186858.36744009997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tr">
        <f>CAL!A72</f>
        <v>Storage_Supply_MWh</v>
      </c>
      <c r="B72" s="5">
        <f xml:space="preserve"> 0 + CAL!B72 + CAR!B72 + CENT!B72 + FLA!B72 + MIDA!B72 + MIDW!B72 + NE!B72 + NY!B72 + NW!B72 + SE!B72 + SW!B72 + TEN!B72 + TEX!B72</f>
        <v>0</v>
      </c>
      <c r="C72" s="5">
        <f xml:space="preserve"> 0 + CAL!C72 + CAR!C72 + CENT!C72 + FLA!C72 + MIDA!C72 + MIDW!C72 + NE!C72 + NY!C72 + NW!C72 + SE!C72 + SW!C72 + TEN!C72 + TEX!C72</f>
        <v>2951.8676624400005</v>
      </c>
      <c r="D72" s="5">
        <f xml:space="preserve"> 0 + CAL!D72 + CAR!D72 + CENT!D72 + FLA!D72 + MIDA!D72 + MIDW!D72 + NE!D72 + NY!D72 + NW!D72 + SE!D72 + SW!D72 + TEN!D72 + TEX!D72</f>
        <v>5375.6770656799999</v>
      </c>
      <c r="E72" s="5">
        <f xml:space="preserve"> 0 + CAL!E72 + CAR!E72 + CENT!E72 + FLA!E72 + MIDA!E72 + MIDW!E72 + NE!E72 + NY!E72 + NW!E72 + SE!E72 + SW!E72 + TEN!E72 + TEX!E72</f>
        <v>11142.524451400001</v>
      </c>
      <c r="F72" s="5">
        <f xml:space="preserve"> 0 + CAL!F72 + CAR!F72 + CENT!F72 + FLA!F72 + MIDA!F72 + MIDW!F72 + NE!F72 + NY!F72 + NW!F72 + SE!F72 + SW!F72 + TEN!F72 + TEX!F72</f>
        <v>16050.838752550002</v>
      </c>
      <c r="G72" s="5">
        <f xml:space="preserve"> 0 + CAL!G72 + CAR!G72 + CENT!G72 + FLA!G72 + MIDA!G72 + MIDW!G72 + NE!G72 + NY!G72 + NW!G72 + SE!G72 + SW!G72 + TEN!G72 + TEX!G72</f>
        <v>21594.093729349999</v>
      </c>
      <c r="H72" s="5">
        <f xml:space="preserve"> 0 + CAL!H72 + CAR!H72 + CENT!H72 + FLA!H72 + MIDA!H72 + MIDW!H72 + NE!H72 + NY!H72 + NW!H72 + SE!H72 + SW!H72 + TEN!H72 + TEX!H72</f>
        <v>27674.187091610009</v>
      </c>
      <c r="I72" s="5">
        <f xml:space="preserve"> 0 + CAL!I72 + CAR!I72 + CENT!I72 + FLA!I72 + MIDA!I72 + MIDW!I72 + NE!I72 + NY!I72 + NW!I72 + SE!I72 + SW!I72 + TEN!I72 + TEX!I72</f>
        <v>32940.588532640002</v>
      </c>
      <c r="J72" s="5">
        <f xml:space="preserve"> 0 + CAL!J72 + CAR!J72 + CENT!J72 + FLA!J72 + MIDA!J72 + MIDW!J72 + NE!J72 + NY!J72 + NW!J72 + SE!J72 + SW!J72 + TEN!J72 + TEX!J72</f>
        <v>37290.404735029995</v>
      </c>
      <c r="K72" s="5">
        <f xml:space="preserve"> 0 + CAL!K72 + CAR!K72 + CENT!K72 + FLA!K72 + MIDA!K72 + MIDW!K72 + NE!K72 + NY!K72 + NW!K72 + SE!K72 + SW!K72 + TEN!K72 + TEX!K72</f>
        <v>44397.209354149993</v>
      </c>
      <c r="L72" s="5">
        <f xml:space="preserve"> 0 + CAL!L72 + CAR!L72 + CENT!L72 + FLA!L72 + MIDA!L72 + MIDW!L72 + NE!L72 + NY!L72 + NW!L72 + SE!L72 + SW!L72 + TEN!L72 + TEX!L72</f>
        <v>51848.286550019991</v>
      </c>
      <c r="M72" s="5">
        <f xml:space="preserve"> 0 + CAL!M72 + CAR!M72 + CENT!M72 + FLA!M72 + MIDA!M72 + MIDW!M72 + NE!M72 + NY!M72 + NW!M72 + SE!M72 + SW!M72 + TEN!M72 + TEX!M72</f>
        <v>61047.111440529996</v>
      </c>
      <c r="N72" s="5">
        <f xml:space="preserve"> 0 + CAL!N72 + CAR!N72 + CENT!N72 + FLA!N72 + MIDA!N72 + MIDW!N72 + NE!N72 + NY!N72 + NW!N72 + SE!N72 + SW!N72 + TEN!N72 + TEX!N72</f>
        <v>69907.487357520004</v>
      </c>
      <c r="O72" s="5">
        <f xml:space="preserve"> 0 + CAL!O72 + CAR!O72 + CENT!O72 + FLA!O72 + MIDA!O72 + MIDW!O72 + NE!O72 + NY!O72 + NW!O72 + SE!O72 + SW!O72 + TEN!O72 + TEX!O72</f>
        <v>79450.991132499999</v>
      </c>
      <c r="P72" s="5">
        <f xml:space="preserve"> 0 + CAL!P72 + CAR!P72 + CENT!P72 + FLA!P72 + MIDA!P72 + MIDW!P72 + NE!P72 + NY!P72 + NW!P72 + SE!P72 + SW!P72 + TEN!P72 + TEX!P72</f>
        <v>89371.628375380009</v>
      </c>
      <c r="Q72" s="5">
        <f xml:space="preserve"> 0 + CAL!Q72 + CAR!Q72 + CENT!Q72 + FLA!Q72 + MIDA!Q72 + MIDW!Q72 + NE!Q72 + NY!Q72 + NW!Q72 + SE!Q72 + SW!Q72 + TEN!Q72 + TEX!Q72</f>
        <v>99033.603865269994</v>
      </c>
      <c r="R72" s="5">
        <f xml:space="preserve"> 0 + CAL!R72 + CAR!R72 + CENT!R72 + FLA!R72 + MIDA!R72 + MIDW!R72 + NE!R72 + NY!R72 + NW!R72 + SE!R72 + SW!R72 + TEN!R72 + TEX!R72</f>
        <v>106571.8115177</v>
      </c>
      <c r="S72" s="5">
        <f xml:space="preserve"> 0 + CAL!S72 + CAR!S72 + CENT!S72 + FLA!S72 + MIDA!S72 + MIDW!S72 + NE!S72 + NY!S72 + NW!S72 + SE!S72 + SW!S72 + TEN!S72 + TEX!S72</f>
        <v>111166.75885375998</v>
      </c>
      <c r="T72" s="5">
        <f xml:space="preserve"> 0 + CAL!T72 + CAR!T72 + CENT!T72 + FLA!T72 + MIDA!T72 + MIDW!T72 + NE!T72 + NY!T72 + NW!T72 + SE!T72 + SW!T72 + TEN!T72 + TEX!T72</f>
        <v>117012.02680087998</v>
      </c>
      <c r="U72" s="5">
        <f xml:space="preserve"> 0 + CAL!U72 + CAR!U72 + CENT!U72 + FLA!U72 + MIDA!U72 + MIDW!U72 + NE!U72 + NY!U72 + NW!U72 + SE!U72 + SW!U72 + TEN!U72 + TEX!U72</f>
        <v>122076.60158524003</v>
      </c>
      <c r="V72" s="5">
        <f xml:space="preserve"> 0 + CAL!V72 + CAR!V72 + CENT!V72 + FLA!V72 + MIDA!V72 + MIDW!V72 + NE!V72 + NY!V72 + NW!V72 + SE!V72 + SW!V72 + TEN!V72 + TEX!V72</f>
        <v>129233.05039621</v>
      </c>
      <c r="W72" s="5">
        <f xml:space="preserve"> 0 + CAL!W72 + CAR!W72 + CENT!W72 + FLA!W72 + MIDA!W72 + MIDW!W72 + NE!W72 + NY!W72 + NW!W72 + SE!W72 + SW!W72 + TEN!W72 + TEX!W72</f>
        <v>136369.46866419</v>
      </c>
      <c r="X72" s="5">
        <f xml:space="preserve"> 0 + CAL!X72 + CAR!X72 + CENT!X72 + FLA!X72 + MIDA!X72 + MIDW!X72 + NE!X72 + NY!X72 + NW!X72 + SE!X72 + SW!X72 + TEN!X72 + TEX!X72</f>
        <v>146857.36791566</v>
      </c>
      <c r="Y72" s="5">
        <f xml:space="preserve"> 0 + CAL!Y72 + CAR!Y72 + CENT!Y72 + FLA!Y72 + MIDA!Y72 + MIDW!Y72 + NE!Y72 + NY!Y72 + NW!Y72 + SE!Y72 + SW!Y72 + TEN!Y72 + TEX!Y72</f>
        <v>156966.84859569001</v>
      </c>
      <c r="Z72" s="5">
        <f xml:space="preserve"> 0 + CAL!Z72 + CAR!Z72 + CENT!Z72 + FLA!Z72 + MIDA!Z72 + MIDW!Z72 + NE!Z72 + NY!Z72 + NW!Z72 + SE!Z72 + SW!Z72 + TEN!Z72 + TEX!Z72</f>
        <v>166791.81180964003</v>
      </c>
      <c r="AA72" s="5">
        <f xml:space="preserve"> 0 + CAL!AA72 + CAR!AA72 + CENT!AA72 + FLA!AA72 + MIDA!AA72 + MIDW!AA72 + NE!AA72 + NY!AA72 + NW!AA72 + SE!AA72 + SW!AA72 + TEN!AA72 + TEX!AA72</f>
        <v>173352.25153828997</v>
      </c>
      <c r="AB72" s="5">
        <f xml:space="preserve"> 0 + CAL!AB72 + CAR!AB72 + CENT!AB72 + FLA!AB72 + MIDA!AB72 + MIDW!AB72 + NE!AB72 + NY!AB72 + NW!AB72 + SE!AB72 + SW!AB72 + TEN!AB72 + TEX!AB72</f>
        <v>179616.53607890001</v>
      </c>
      <c r="AC72" s="5">
        <f xml:space="preserve"> 0 + CAL!AC72 + CAR!AC72 + CENT!AC72 + FLA!AC72 + MIDA!AC72 + MIDW!AC72 + NE!AC72 + NY!AC72 + NW!AC72 + SE!AC72 + SW!AC72 + TEN!AC72 + TEX!AC72</f>
        <v>186858.36744009997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tr">
        <f>CAL!A73</f>
        <v>Storage_Cost</v>
      </c>
      <c r="B73" s="5">
        <f xml:space="preserve"> 0 + CAL!B73 + CAR!B73 + CENT!B73 + FLA!B73 + MIDA!B73 + MIDW!B73 + NE!B73 + NY!B73 + NW!B73 + SE!B73 + SW!B73 + TEN!B73 + TEX!B73</f>
        <v>0</v>
      </c>
      <c r="C73" s="5">
        <f xml:space="preserve"> 0 + CAL!C73 + CAR!C73 + CENT!C73 + FLA!C73 + MIDA!C73 + MIDW!C73 + NE!C73 + NY!C73 + NW!C73 + SE!C73 + SW!C73 + TEN!C73 + TEX!C73</f>
        <v>2266.3980203200003</v>
      </c>
      <c r="D73" s="5">
        <f xml:space="preserve"> 0 + CAL!D73 + CAR!D73 + CENT!D73 + FLA!D73 + MIDA!D73 + MIDW!D73 + NE!D73 + NY!D73 + NW!D73 + SE!D73 + SW!D73 + TEN!D73 + TEX!D73</f>
        <v>4280.5973133200005</v>
      </c>
      <c r="E73" s="5">
        <f xml:space="preserve"> 0 + CAL!E73 + CAR!E73 + CENT!E73 + FLA!E73 + MIDA!E73 + MIDW!E73 + NE!E73 + NY!E73 + NW!E73 + SE!E73 + SW!E73 + TEN!E73 + TEX!E73</f>
        <v>6284.7845903699999</v>
      </c>
      <c r="F73" s="5">
        <f xml:space="preserve"> 0 + CAL!F73 + CAR!F73 + CENT!F73 + FLA!F73 + MIDA!F73 + MIDW!F73 + NE!F73 + NY!F73 + NW!F73 + SE!F73 + SW!F73 + TEN!F73 + TEX!F73</f>
        <v>8243.0272103299994</v>
      </c>
      <c r="G73" s="5">
        <f xml:space="preserve"> 0 + CAL!G73 + CAR!G73 + CENT!G73 + FLA!G73 + MIDA!G73 + MIDW!G73 + NE!G73 + NY!G73 + NW!G73 + SE!G73 + SW!G73 + TEN!G73 + TEX!G73</f>
        <v>10187.31184464</v>
      </c>
      <c r="H73" s="5">
        <f xml:space="preserve"> 0 + CAL!H73 + CAR!H73 + CENT!H73 + FLA!H73 + MIDA!H73 + MIDW!H73 + NE!H73 + NY!H73 + NW!H73 + SE!H73 + SW!H73 + TEN!H73 + TEX!H73</f>
        <v>12056.53661254</v>
      </c>
      <c r="I73" s="5">
        <f xml:space="preserve"> 0 + CAL!I73 + CAR!I73 + CENT!I73 + FLA!I73 + MIDA!I73 + MIDW!I73 + NE!I73 + NY!I73 + NW!I73 + SE!I73 + SW!I73 + TEN!I73 + TEX!I73</f>
        <v>13854.87360209</v>
      </c>
      <c r="J73" s="5">
        <f xml:space="preserve"> 0 + CAL!J73 + CAR!J73 + CENT!J73 + FLA!J73 + MIDA!J73 + MIDW!J73 + NE!J73 + NY!J73 + NW!J73 + SE!J73 + SW!J73 + TEN!J73 + TEX!J73</f>
        <v>15599.394255969999</v>
      </c>
      <c r="K73" s="5">
        <f xml:space="preserve"> 0 + CAL!K73 + CAR!K73 + CENT!K73 + FLA!K73 + MIDA!K73 + MIDW!K73 + NE!K73 + NY!K73 + NW!K73 + SE!K73 + SW!K73 + TEN!K73 + TEX!K73</f>
        <v>17289.41430054</v>
      </c>
      <c r="L73" s="5">
        <f xml:space="preserve"> 0 + CAL!L73 + CAR!L73 + CENT!L73 + FLA!L73 + MIDA!L73 + MIDW!L73 + NE!L73 + NY!L73 + NW!L73 + SE!L73 + SW!L73 + TEN!L73 + TEX!L73</f>
        <v>18889.622443820004</v>
      </c>
      <c r="M73" s="5">
        <f xml:space="preserve"> 0 + CAL!M73 + CAR!M73 + CENT!M73 + FLA!M73 + MIDA!M73 + MIDW!M73 + NE!M73 + NY!M73 + NW!M73 + SE!M73 + SW!M73 + TEN!M73 + TEX!M73</f>
        <v>20430.185115420001</v>
      </c>
      <c r="N73" s="5">
        <f xml:space="preserve"> 0 + CAL!N73 + CAR!N73 + CENT!N73 + FLA!N73 + MIDA!N73 + MIDW!N73 + NE!N73 + NY!N73 + NW!N73 + SE!N73 + SW!N73 + TEN!N73 + TEX!N73</f>
        <v>21981.403529859999</v>
      </c>
      <c r="O73" s="5">
        <f xml:space="preserve"> 0 + CAL!O73 + CAR!O73 + CENT!O73 + FLA!O73 + MIDA!O73 + MIDW!O73 + NE!O73 + NY!O73 + NW!O73 + SE!O73 + SW!O73 + TEN!O73 + TEX!O73</f>
        <v>23418.456515860002</v>
      </c>
      <c r="P73" s="5">
        <f xml:space="preserve"> 0 + CAL!P73 + CAR!P73 + CENT!P73 + FLA!P73 + MIDA!P73 + MIDW!P73 + NE!P73 + NY!P73 + NW!P73 + SE!P73 + SW!P73 + TEN!P73 + TEX!P73</f>
        <v>24853.685867729997</v>
      </c>
      <c r="Q73" s="5">
        <f xml:space="preserve"> 0 + CAL!Q73 + CAR!Q73 + CENT!Q73 + FLA!Q73 + MIDA!Q73 + MIDW!Q73 + NE!Q73 + NY!Q73 + NW!Q73 + SE!Q73 + SW!Q73 + TEN!Q73 + TEX!Q73</f>
        <v>26200.659349560006</v>
      </c>
      <c r="R73" s="5">
        <f xml:space="preserve"> 0 + CAL!R73 + CAR!R73 + CENT!R73 + FLA!R73 + MIDA!R73 + MIDW!R73 + NE!R73 + NY!R73 + NW!R73 + SE!R73 + SW!R73 + TEN!R73 + TEX!R73</f>
        <v>27669.847627349998</v>
      </c>
      <c r="S73" s="5">
        <f xml:space="preserve"> 0 + CAL!S73 + CAR!S73 + CENT!S73 + FLA!S73 + MIDA!S73 + MIDW!S73 + NE!S73 + NY!S73 + NW!S73 + SE!S73 + SW!S73 + TEN!S73 + TEX!S73</f>
        <v>28919.182597019997</v>
      </c>
      <c r="T73" s="5">
        <f xml:space="preserve"> 0 + CAL!T73 + CAR!T73 + CENT!T73 + FLA!T73 + MIDA!T73 + MIDW!T73 + NE!T73 + NY!T73 + NW!T73 + SE!T73 + SW!T73 + TEN!T73 + TEX!T73</f>
        <v>30145.050692279998</v>
      </c>
      <c r="U73" s="5">
        <f xml:space="preserve"> 0 + CAL!U73 + CAR!U73 + CENT!U73 + FLA!U73 + MIDA!U73 + MIDW!U73 + NE!U73 + NY!U73 + NW!U73 + SE!U73 + SW!U73 + TEN!U73 + TEX!U73</f>
        <v>31353.73712405</v>
      </c>
      <c r="V73" s="5">
        <f xml:space="preserve"> 0 + CAL!V73 + CAR!V73 + CENT!V73 + FLA!V73 + MIDA!V73 + MIDW!V73 + NE!V73 + NY!V73 + NW!V73 + SE!V73 + SW!V73 + TEN!V73 + TEX!V73</f>
        <v>32552.106505040003</v>
      </c>
      <c r="W73" s="5">
        <f xml:space="preserve"> 0 + CAL!W73 + CAR!W73 + CENT!W73 + FLA!W73 + MIDA!W73 + MIDW!W73 + NE!W73 + NY!W73 + NW!W73 + SE!W73 + SW!W73 + TEN!W73 + TEX!W73</f>
        <v>33718.829324179998</v>
      </c>
      <c r="X73" s="5">
        <f xml:space="preserve"> 0 + CAL!X73 + CAR!X73 + CENT!X73 + FLA!X73 + MIDA!X73 + MIDW!X73 + NE!X73 + NY!X73 + NW!X73 + SE!X73 + SW!X73 + TEN!X73 + TEX!X73</f>
        <v>34873.071044099997</v>
      </c>
      <c r="Y73" s="5">
        <f xml:space="preserve"> 0 + CAL!Y73 + CAR!Y73 + CENT!Y73 + FLA!Y73 + MIDA!Y73 + MIDW!Y73 + NE!Y73 + NY!Y73 + NW!Y73 + SE!Y73 + SW!Y73 + TEN!Y73 + TEX!Y73</f>
        <v>36011.586942829999</v>
      </c>
      <c r="Z73" s="5">
        <f xml:space="preserve"> 0 + CAL!Z73 + CAR!Z73 + CENT!Z73 + FLA!Z73 + MIDA!Z73 + MIDW!Z73 + NE!Z73 + NY!Z73 + NW!Z73 + SE!Z73 + SW!Z73 + TEN!Z73 + TEX!Z73</f>
        <v>37136.303089530003</v>
      </c>
      <c r="AA73" s="5">
        <f xml:space="preserve"> 0 + CAL!AA73 + CAR!AA73 + CENT!AA73 + FLA!AA73 + MIDA!AA73 + MIDW!AA73 + NE!AA73 + NY!AA73 + NW!AA73 + SE!AA73 + SW!AA73 + TEN!AA73 + TEX!AA73</f>
        <v>38263.262515440001</v>
      </c>
      <c r="AB73" s="5">
        <f xml:space="preserve"> 0 + CAL!AB73 + CAR!AB73 + CENT!AB73 + FLA!AB73 + MIDA!AB73 + MIDW!AB73 + NE!AB73 + NY!AB73 + NW!AB73 + SE!AB73 + SW!AB73 + TEN!AB73 + TEX!AB73</f>
        <v>39397.074510070001</v>
      </c>
      <c r="AC73" s="5">
        <f xml:space="preserve"> 0 + CAL!AC73 + CAR!AC73 + CENT!AC73 + FLA!AC73 + MIDA!AC73 + MIDW!AC73 + NE!AC73 + NY!AC73 + NW!AC73 + SE!AC73 + SW!AC73 + TEN!AC73 + TEX!AC73</f>
        <v>40537.724862590003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tr">
        <f>CAL!A74</f>
        <v>Storage_CO2_Cost</v>
      </c>
      <c r="B74" s="5">
        <f xml:space="preserve"> 0 + CAL!B74 + CAR!B74 + CENT!B74 + FLA!B74 + MIDA!B74 + MIDW!B74 + NE!B74 + NY!B74 + NW!B74 + SE!B74 + SW!B74 + TEN!B74 + TEX!B74</f>
        <v>0</v>
      </c>
      <c r="C74" s="5">
        <f xml:space="preserve"> 0 + CAL!C74 + CAR!C74 + CENT!C74 + FLA!C74 + MIDA!C74 + MIDW!C74 + NE!C74 + NY!C74 + NW!C74 + SE!C74 + SW!C74 + TEN!C74 + TEX!C74</f>
        <v>0.11493835000000001</v>
      </c>
      <c r="D74" s="5">
        <f xml:space="preserve"> 0 + CAL!D74 + CAR!D74 + CENT!D74 + FLA!D74 + MIDA!D74 + MIDW!D74 + NE!D74 + NY!D74 + NW!D74 + SE!D74 + SW!D74 + TEN!D74 + TEX!D74</f>
        <v>0.20931544000000002</v>
      </c>
      <c r="E74" s="5">
        <f xml:space="preserve"> 0 + CAL!E74 + CAR!E74 + CENT!E74 + FLA!E74 + MIDA!E74 + MIDW!E74 + NE!E74 + NY!E74 + NW!E74 + SE!E74 + SW!E74 + TEN!E74 + TEX!E74</f>
        <v>0.43386203999999995</v>
      </c>
      <c r="F74" s="5">
        <f xml:space="preserve"> 0 + CAL!F74 + CAR!F74 + CENT!F74 + FLA!F74 + MIDA!F74 + MIDW!F74 + NE!F74 + NY!F74 + NW!F74 + SE!F74 + SW!F74 + TEN!F74 + TEX!F74</f>
        <v>0.62497952999999995</v>
      </c>
      <c r="G74" s="5">
        <f xml:space="preserve"> 0 + CAL!G74 + CAR!G74 + CENT!G74 + FLA!G74 + MIDA!G74 + MIDW!G74 + NE!G74 + NY!G74 + NW!G74 + SE!G74 + SW!G74 + TEN!G74 + TEX!G74</f>
        <v>0.84082002999999994</v>
      </c>
      <c r="H74" s="5">
        <f xml:space="preserve"> 0 + CAL!H74 + CAR!H74 + CENT!H74 + FLA!H74 + MIDA!H74 + MIDW!H74 + NE!H74 + NY!H74 + NW!H74 + SE!H74 + SW!H74 + TEN!H74 + TEX!H74</f>
        <v>1.07756366</v>
      </c>
      <c r="I74" s="5">
        <f xml:space="preserve"> 0 + CAL!I74 + CAR!I74 + CENT!I74 + FLA!I74 + MIDA!I74 + MIDW!I74 + NE!I74 + NY!I74 + NW!I74 + SE!I74 + SW!I74 + TEN!I74 + TEX!I74</f>
        <v>1.2826241700000001</v>
      </c>
      <c r="J74" s="5">
        <f xml:space="preserve"> 0 + CAL!J74 + CAR!J74 + CENT!J74 + FLA!J74 + MIDA!J74 + MIDW!J74 + NE!J74 + NY!J74 + NW!J74 + SE!J74 + SW!J74 + TEN!J74 + TEX!J74</f>
        <v>1.4519951299999998</v>
      </c>
      <c r="K74" s="5">
        <f xml:space="preserve"> 0 + CAL!K74 + CAR!K74 + CENT!K74 + FLA!K74 + MIDA!K74 + MIDW!K74 + NE!K74 + NY!K74 + NW!K74 + SE!K74 + SW!K74 + TEN!K74 + TEX!K74</f>
        <v>1.7287163400000003</v>
      </c>
      <c r="L74" s="5">
        <f xml:space="preserve"> 0 + CAL!L74 + CAR!L74 + CENT!L74 + FLA!L74 + MIDA!L74 + MIDW!L74 + NE!L74 + NY!L74 + NW!L74 + SE!L74 + SW!L74 + TEN!L74 + TEX!L74</f>
        <v>2.0188426699999997</v>
      </c>
      <c r="M74" s="5">
        <f xml:space="preserve"> 0 + CAL!M74 + CAR!M74 + CENT!M74 + FLA!M74 + MIDA!M74 + MIDW!M74 + NE!M74 + NY!M74 + NW!M74 + SE!M74 + SW!M74 + TEN!M74 + TEX!M74</f>
        <v>2.3770219100000007</v>
      </c>
      <c r="N74" s="5">
        <f xml:space="preserve"> 0 + CAL!N74 + CAR!N74 + CENT!N74 + FLA!N74 + MIDA!N74 + MIDW!N74 + NE!N74 + NY!N74 + NW!N74 + SE!N74 + SW!N74 + TEN!N74 + TEX!N74</f>
        <v>2.72202279</v>
      </c>
      <c r="O74" s="5">
        <f xml:space="preserve"> 0 + CAL!O74 + CAR!O74 + CENT!O74 + FLA!O74 + MIDA!O74 + MIDW!O74 + NE!O74 + NY!O74 + NW!O74 + SE!O74 + SW!O74 + TEN!O74 + TEX!O74</f>
        <v>3.0936229600000003</v>
      </c>
      <c r="P74" s="5">
        <f xml:space="preserve"> 0 + CAL!P74 + CAR!P74 + CENT!P74 + FLA!P74 + MIDA!P74 + MIDW!P74 + NE!P74 + NY!P74 + NW!P74 + SE!P74 + SW!P74 + TEN!P74 + TEX!P74</f>
        <v>3.4799077900000004</v>
      </c>
      <c r="Q74" s="5">
        <f xml:space="preserve"> 0 + CAL!Q74 + CAR!Q74 + CENT!Q74 + FLA!Q74 + MIDA!Q74 + MIDW!Q74 + NE!Q74 + NY!Q74 + NW!Q74 + SE!Q74 + SW!Q74 + TEN!Q74 + TEX!Q74</f>
        <v>3.8561209600000002</v>
      </c>
      <c r="R74" s="5">
        <f xml:space="preserve"> 0 + CAL!R74 + CAR!R74 + CENT!R74 + FLA!R74 + MIDA!R74 + MIDW!R74 + NE!R74 + NY!R74 + NW!R74 + SE!R74 + SW!R74 + TEN!R74 + TEX!R74</f>
        <v>4.1496399000000004</v>
      </c>
      <c r="S74" s="5">
        <f xml:space="preserve"> 0 + CAL!S74 + CAR!S74 + CENT!S74 + FLA!S74 + MIDA!S74 + MIDW!S74 + NE!S74 + NY!S74 + NW!S74 + SE!S74 + SW!S74 + TEN!S74 + TEX!S74</f>
        <v>4.3285556700000001</v>
      </c>
      <c r="T74" s="5">
        <f xml:space="preserve"> 0 + CAL!T74 + CAR!T74 + CENT!T74 + FLA!T74 + MIDA!T74 + MIDW!T74 + NE!T74 + NY!T74 + NW!T74 + SE!T74 + SW!T74 + TEN!T74 + TEX!T74</f>
        <v>4.5561557999999991</v>
      </c>
      <c r="U74" s="5">
        <f xml:space="preserve"> 0 + CAL!U74 + CAR!U74 + CENT!U74 + FLA!U74 + MIDA!U74 + MIDW!U74 + NE!U74 + NY!U74 + NW!U74 + SE!U74 + SW!U74 + TEN!U74 + TEX!U74</f>
        <v>4.7533576699999998</v>
      </c>
      <c r="V74" s="5">
        <f xml:space="preserve"> 0 + CAL!V74 + CAR!V74 + CENT!V74 + FLA!V74 + MIDA!V74 + MIDW!V74 + NE!V74 + NY!V74 + NW!V74 + SE!V74 + SW!V74 + TEN!V74 + TEX!V74</f>
        <v>5.0320119100000005</v>
      </c>
      <c r="W74" s="5">
        <f xml:space="preserve"> 0 + CAL!W74 + CAR!W74 + CENT!W74 + FLA!W74 + MIDA!W74 + MIDW!W74 + NE!W74 + NY!W74 + NW!W74 + SE!W74 + SW!W74 + TEN!W74 + TEX!W74</f>
        <v>5.3098861899999994</v>
      </c>
      <c r="X74" s="5">
        <f xml:space="preserve"> 0 + CAL!X74 + CAR!X74 + CENT!X74 + FLA!X74 + MIDA!X74 + MIDW!X74 + NE!X74 + NY!X74 + NW!X74 + SE!X74 + SW!X74 + TEN!X74 + TEX!X74</f>
        <v>5.7182587600000003</v>
      </c>
      <c r="Y74" s="5">
        <f xml:space="preserve"> 0 + CAL!Y74 + CAR!Y74 + CENT!Y74 + FLA!Y74 + MIDA!Y74 + MIDW!Y74 + NE!Y74 + NY!Y74 + NW!Y74 + SE!Y74 + SW!Y74 + TEN!Y74 + TEX!Y74</f>
        <v>6.1118966600000011</v>
      </c>
      <c r="Z74" s="5">
        <f xml:space="preserve"> 0 + CAL!Z74 + CAR!Z74 + CENT!Z74 + FLA!Z74 + MIDA!Z74 + MIDW!Z74 + NE!Z74 + NY!Z74 + NW!Z74 + SE!Z74 + SW!Z74 + TEN!Z74 + TEX!Z74</f>
        <v>6.4944561800000011</v>
      </c>
      <c r="AA74" s="5">
        <f xml:space="preserve"> 0 + CAL!AA74 + CAR!AA74 + CENT!AA74 + FLA!AA74 + MIDA!AA74 + MIDW!AA74 + NE!AA74 + NY!AA74 + NW!AA74 + SE!AA74 + SW!AA74 + TEN!AA74 + TEX!AA74</f>
        <v>6.7499032899999998</v>
      </c>
      <c r="AB74" s="5">
        <f xml:space="preserve"> 0 + CAL!AB74 + CAR!AB74 + CENT!AB74 + FLA!AB74 + MIDA!AB74 + MIDW!AB74 + NE!AB74 + NY!AB74 + NW!AB74 + SE!AB74 + SW!AB74 + TEN!AB74 + TEX!AB74</f>
        <v>6.9938188699999992</v>
      </c>
      <c r="AC74" s="5">
        <f xml:space="preserve"> 0 + CAL!AC74 + CAR!AC74 + CENT!AC74 + FLA!AC74 + MIDA!AC74 + MIDW!AC74 + NE!AC74 + NY!AC74 + NW!AC74 + SE!AC74 + SW!AC74 + TEN!AC74 + TEX!AC74</f>
        <v>7.2757976800000002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tr">
        <f>CAL!A75</f>
        <v>Storage_CO2_MTon</v>
      </c>
      <c r="B75" s="5">
        <f xml:space="preserve"> 0 + CAL!B75 + CAR!B75 + CENT!B75 + FLA!B75 + MIDA!B75 + MIDW!B75 + NE!B75 + NY!B75 + NW!B75 + SE!B75 + SW!B75 + TEN!B75 + TEX!B75</f>
        <v>0</v>
      </c>
      <c r="C75" s="5">
        <f xml:space="preserve"> 0 + CAL!C75 + CAR!C75 + CENT!C75 + FLA!C75 + MIDA!C75 + MIDW!C75 + NE!C75 + NY!C75 + NW!C75 + SE!C75 + SW!C75 + TEN!C75 + TEX!C75</f>
        <v>3.2840000000000001E-4</v>
      </c>
      <c r="D75" s="5">
        <f xml:space="preserve"> 0 + CAL!D75 + CAR!D75 + CENT!D75 + FLA!D75 + MIDA!D75 + MIDW!D75 + NE!D75 + NY!D75 + NW!D75 + SE!D75 + SW!D75 + TEN!D75 + TEX!D75</f>
        <v>5.9803000000000005E-4</v>
      </c>
      <c r="E75" s="5">
        <f xml:space="preserve"> 0 + CAL!E75 + CAR!E75 + CENT!E75 + FLA!E75 + MIDA!E75 + MIDW!E75 + NE!E75 + NY!E75 + NW!E75 + SE!E75 + SW!E75 + TEN!E75 + TEX!E75</f>
        <v>1.23959E-3</v>
      </c>
      <c r="F75" s="5">
        <f xml:space="preserve"> 0 + CAL!F75 + CAR!F75 + CENT!F75 + FLA!F75 + MIDA!F75 + MIDW!F75 + NE!F75 + NY!F75 + NW!F75 + SE!F75 + SW!F75 + TEN!F75 + TEX!F75</f>
        <v>1.78564E-3</v>
      </c>
      <c r="G75" s="5">
        <f xml:space="preserve"> 0 + CAL!G75 + CAR!G75 + CENT!G75 + FLA!G75 + MIDA!G75 + MIDW!G75 + NE!G75 + NY!G75 + NW!G75 + SE!G75 + SW!G75 + TEN!G75 + TEX!G75</f>
        <v>2.4023300000000003E-3</v>
      </c>
      <c r="H75" s="5">
        <f xml:space="preserve"> 0 + CAL!H75 + CAR!H75 + CENT!H75 + FLA!H75 + MIDA!H75 + MIDW!H75 + NE!H75 + NY!H75 + NW!H75 + SE!H75 + SW!H75 + TEN!H75 + TEX!H75</f>
        <v>3.0787499999999995E-3</v>
      </c>
      <c r="I75" s="5">
        <f xml:space="preserve"> 0 + CAL!I75 + CAR!I75 + CENT!I75 + FLA!I75 + MIDA!I75 + MIDW!I75 + NE!I75 + NY!I75 + NW!I75 + SE!I75 + SW!I75 + TEN!I75 + TEX!I75</f>
        <v>3.6646399999999998E-3</v>
      </c>
      <c r="J75" s="5">
        <f xml:space="preserve"> 0 + CAL!J75 + CAR!J75 + CENT!J75 + FLA!J75 + MIDA!J75 + MIDW!J75 + NE!J75 + NY!J75 + NW!J75 + SE!J75 + SW!J75 + TEN!J75 + TEX!J75</f>
        <v>4.1485599999999999E-3</v>
      </c>
      <c r="K75" s="5">
        <f xml:space="preserve"> 0 + CAL!K75 + CAR!K75 + CENT!K75 + FLA!K75 + MIDA!K75 + MIDW!K75 + NE!K75 + NY!K75 + NW!K75 + SE!K75 + SW!K75 + TEN!K75 + TEX!K75</f>
        <v>4.9392000000000004E-3</v>
      </c>
      <c r="L75" s="5">
        <f xml:space="preserve"> 0 + CAL!L75 + CAR!L75 + CENT!L75 + FLA!L75 + MIDA!L75 + MIDW!L75 + NE!L75 + NY!L75 + NW!L75 + SE!L75 + SW!L75 + TEN!L75 + TEX!L75</f>
        <v>5.7681200000000007E-3</v>
      </c>
      <c r="M75" s="5">
        <f xml:space="preserve"> 0 + CAL!M75 + CAR!M75 + CENT!M75 + FLA!M75 + MIDA!M75 + MIDW!M75 + NE!M75 + NY!M75 + NW!M75 + SE!M75 + SW!M75 + TEN!M75 + TEX!M75</f>
        <v>6.7914800000000008E-3</v>
      </c>
      <c r="N75" s="5">
        <f xml:space="preserve"> 0 + CAL!N75 + CAR!N75 + CENT!N75 + FLA!N75 + MIDA!N75 + MIDW!N75 + NE!N75 + NY!N75 + NW!N75 + SE!N75 + SW!N75 + TEN!N75 + TEX!N75</f>
        <v>7.7771900000000007E-3</v>
      </c>
      <c r="O75" s="5">
        <f xml:space="preserve"> 0 + CAL!O75 + CAR!O75 + CENT!O75 + FLA!O75 + MIDA!O75 + MIDW!O75 + NE!O75 + NY!O75 + NW!O75 + SE!O75 + SW!O75 + TEN!O75 + TEX!O75</f>
        <v>8.8389200000000001E-3</v>
      </c>
      <c r="P75" s="5">
        <f xml:space="preserve"> 0 + CAL!P75 + CAR!P75 + CENT!P75 + FLA!P75 + MIDA!P75 + MIDW!P75 + NE!P75 + NY!P75 + NW!P75 + SE!P75 + SW!P75 + TEN!P75 + TEX!P75</f>
        <v>9.9425799999999977E-3</v>
      </c>
      <c r="Q75" s="5">
        <f xml:space="preserve"> 0 + CAL!Q75 + CAR!Q75 + CENT!Q75 + FLA!Q75 + MIDA!Q75 + MIDW!Q75 + NE!Q75 + NY!Q75 + NW!Q75 + SE!Q75 + SW!Q75 + TEN!Q75 + TEX!Q75</f>
        <v>1.1017490000000003E-2</v>
      </c>
      <c r="R75" s="5">
        <f xml:space="preserve"> 0 + CAL!R75 + CAR!R75 + CENT!R75 + FLA!R75 + MIDA!R75 + MIDW!R75 + NE!R75 + NY!R75 + NW!R75 + SE!R75 + SW!R75 + TEN!R75 + TEX!R75</f>
        <v>1.185611E-2</v>
      </c>
      <c r="S75" s="5">
        <f xml:space="preserve"> 0 + CAL!S75 + CAR!S75 + CENT!S75 + FLA!S75 + MIDA!S75 + MIDW!S75 + NE!S75 + NY!S75 + NW!S75 + SE!S75 + SW!S75 + TEN!S75 + TEX!S75</f>
        <v>1.2367299999999999E-2</v>
      </c>
      <c r="T75" s="5">
        <f xml:space="preserve"> 0 + CAL!T75 + CAR!T75 + CENT!T75 + FLA!T75 + MIDA!T75 + MIDW!T75 + NE!T75 + NY!T75 + NW!T75 + SE!T75 + SW!T75 + TEN!T75 + TEX!T75</f>
        <v>1.3017579999999999E-2</v>
      </c>
      <c r="U75" s="5">
        <f xml:space="preserve"> 0 + CAL!U75 + CAR!U75 + CENT!U75 + FLA!U75 + MIDA!U75 + MIDW!U75 + NE!U75 + NY!U75 + NW!U75 + SE!U75 + SW!U75 + TEN!U75 + TEX!U75</f>
        <v>1.3581040000000001E-2</v>
      </c>
      <c r="V75" s="5">
        <f xml:space="preserve"> 0 + CAL!V75 + CAR!V75 + CENT!V75 + FLA!V75 + MIDA!V75 + MIDW!V75 + NE!V75 + NY!V75 + NW!V75 + SE!V75 + SW!V75 + TEN!V75 + TEX!V75</f>
        <v>1.437719E-2</v>
      </c>
      <c r="W75" s="5">
        <f xml:space="preserve"> 0 + CAL!W75 + CAR!W75 + CENT!W75 + FLA!W75 + MIDA!W75 + MIDW!W75 + NE!W75 + NY!W75 + NW!W75 + SE!W75 + SW!W75 + TEN!W75 + TEX!W75</f>
        <v>1.51711E-2</v>
      </c>
      <c r="X75" s="5">
        <f xml:space="preserve"> 0 + CAL!X75 + CAR!X75 + CENT!X75 + FLA!X75 + MIDA!X75 + MIDW!X75 + NE!X75 + NY!X75 + NW!X75 + SE!X75 + SW!X75 + TEN!X75 + TEX!X75</f>
        <v>1.6337870000000001E-2</v>
      </c>
      <c r="Y75" s="5">
        <f xml:space="preserve"> 0 + CAL!Y75 + CAR!Y75 + CENT!Y75 + FLA!Y75 + MIDA!Y75 + MIDW!Y75 + NE!Y75 + NY!Y75 + NW!Y75 + SE!Y75 + SW!Y75 + TEN!Y75 + TEX!Y75</f>
        <v>1.746257E-2</v>
      </c>
      <c r="Z75" s="5">
        <f xml:space="preserve"> 0 + CAL!Z75 + CAR!Z75 + CENT!Z75 + FLA!Z75 + MIDA!Z75 + MIDW!Z75 + NE!Z75 + NY!Z75 + NW!Z75 + SE!Z75 + SW!Z75 + TEN!Z75 + TEX!Z75</f>
        <v>1.8555579999999999E-2</v>
      </c>
      <c r="AA75" s="5">
        <f xml:space="preserve"> 0 + CAL!AA75 + CAR!AA75 + CENT!AA75 + FLA!AA75 + MIDA!AA75 + MIDW!AA75 + NE!AA75 + NY!AA75 + NW!AA75 + SE!AA75 + SW!AA75 + TEN!AA75 + TEX!AA75</f>
        <v>1.9285440000000001E-2</v>
      </c>
      <c r="AB75" s="5">
        <f xml:space="preserve"> 0 + CAL!AB75 + CAR!AB75 + CENT!AB75 + FLA!AB75 + MIDA!AB75 + MIDW!AB75 + NE!AB75 + NY!AB75 + NW!AB75 + SE!AB75 + SW!AB75 + TEN!AB75 + TEX!AB75</f>
        <v>1.998233E-2</v>
      </c>
      <c r="AC75" s="5">
        <f xml:space="preserve"> 0 + CAL!AC75 + CAR!AC75 + CENT!AC75 + FLA!AC75 + MIDA!AC75 + MIDW!AC75 + NE!AC75 + NY!AC75 + NW!AC75 + SE!AC75 + SW!AC75 + TEN!AC75 + TEX!AC75</f>
        <v>2.0788000000000001E-2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tr">
        <f>CAL!A76</f>
        <v>Storage_MW_Cost</v>
      </c>
      <c r="B76" s="5">
        <f xml:space="preserve"> 0 + CAL!B76 + CAR!B76 + CENT!B76 + FLA!B76 + MIDA!B76 + MIDW!B76 + NE!B76 + NY!B76 + NW!B76 + SE!B76 + SW!B76 + TEN!B76 + TEX!B76</f>
        <v>0</v>
      </c>
      <c r="C76" s="5">
        <f xml:space="preserve"> 0 + CAL!C76 + CAR!C76 + CENT!C76 + FLA!C76 + MIDA!C76 + MIDW!C76 + NE!C76 + NY!C76 + NW!C76 + SE!C76 + SW!C76 + TEN!C76 + TEX!C76</f>
        <v>2266.3573731199999</v>
      </c>
      <c r="D76" s="5">
        <f xml:space="preserve"> 0 + CAL!D76 + CAR!D76 + CENT!D76 + FLA!D76 + MIDA!D76 + MIDW!D76 + NE!D76 + NY!D76 + NW!D76 + SE!D76 + SW!D76 + TEN!D76 + TEX!D76</f>
        <v>4280.5232902400012</v>
      </c>
      <c r="E76" s="5">
        <f xml:space="preserve"> 0 + CAL!E76 + CAR!E76 + CENT!E76 + FLA!E76 + MIDA!E76 + MIDW!E76 + NE!E76 + NY!E76 + NW!E76 + SE!E76 + SW!E76 + TEN!E76 + TEX!E76</f>
        <v>6284.6311578200002</v>
      </c>
      <c r="F76" s="5">
        <f xml:space="preserve"> 0 + CAL!F76 + CAR!F76 + CENT!F76 + FLA!F76 + MIDA!F76 + MIDW!F76 + NE!F76 + NY!F76 + NW!F76 + SE!F76 + SW!F76 + TEN!F76 + TEX!F76</f>
        <v>8242.8061902999998</v>
      </c>
      <c r="G76" s="5">
        <f xml:space="preserve"> 0 + CAL!G76 + CAR!G76 + CENT!G76 + FLA!G76 + MIDA!G76 + MIDW!G76 + NE!G76 + NY!G76 + NW!G76 + SE!G76 + SW!G76 + TEN!G76 + TEX!G76</f>
        <v>10187.014493950001</v>
      </c>
      <c r="H76" s="5">
        <f xml:space="preserve"> 0 + CAL!H76 + CAR!H76 + CENT!H76 + FLA!H76 + MIDA!H76 + MIDW!H76 + NE!H76 + NY!H76 + NW!H76 + SE!H76 + SW!H76 + TEN!H76 + TEX!H76</f>
        <v>12056.15553898</v>
      </c>
      <c r="I76" s="5">
        <f xml:space="preserve"> 0 + CAL!I76 + CAR!I76 + CENT!I76 + FLA!I76 + MIDA!I76 + MIDW!I76 + NE!I76 + NY!I76 + NW!I76 + SE!I76 + SW!I76 + TEN!I76 + TEX!I76</f>
        <v>13854.420010170001</v>
      </c>
      <c r="J76" s="5">
        <f xml:space="preserve"> 0 + CAL!J76 + CAR!J76 + CENT!J76 + FLA!J76 + MIDA!J76 + MIDW!J76 + NE!J76 + NY!J76 + NW!J76 + SE!J76 + SW!J76 + TEN!J76 + TEX!J76</f>
        <v>15598.880767109998</v>
      </c>
      <c r="K76" s="5">
        <f xml:space="preserve"> 0 + CAL!K76 + CAR!K76 + CENT!K76 + FLA!K76 + MIDA!K76 + MIDW!K76 + NE!K76 + NY!K76 + NW!K76 + SE!K76 + SW!K76 + TEN!K76 + TEX!K76</f>
        <v>17288.802951010002</v>
      </c>
      <c r="L76" s="5">
        <f xml:space="preserve"> 0 + CAL!L76 + CAR!L76 + CENT!L76 + FLA!L76 + MIDA!L76 + MIDW!L76 + NE!L76 + NY!L76 + NW!L76 + SE!L76 + SW!L76 + TEN!L76 + TEX!L76</f>
        <v>18888.908492940001</v>
      </c>
      <c r="M76" s="5">
        <f xml:space="preserve"> 0 + CAL!M76 + CAR!M76 + CENT!M76 + FLA!M76 + MIDA!M76 + MIDW!M76 + NE!M76 + NY!M76 + NW!M76 + SE!M76 + SW!M76 + TEN!M76 + TEX!M76</f>
        <v>20429.344496679998</v>
      </c>
      <c r="N76" s="5">
        <f xml:space="preserve"> 0 + CAL!N76 + CAR!N76 + CENT!N76 + FLA!N76 + MIDA!N76 + MIDW!N76 + NE!N76 + NY!N76 + NW!N76 + SE!N76 + SW!N76 + TEN!N76 + TEX!N76</f>
        <v>21980.440903769999</v>
      </c>
      <c r="O76" s="5">
        <f xml:space="preserve"> 0 + CAL!O76 + CAR!O76 + CENT!O76 + FLA!O76 + MIDA!O76 + MIDW!O76 + NE!O76 + NY!O76 + NW!O76 + SE!O76 + SW!O76 + TEN!O76 + TEX!O76</f>
        <v>23417.362475710001</v>
      </c>
      <c r="P76" s="5">
        <f xml:space="preserve"> 0 + CAL!P76 + CAR!P76 + CENT!P76 + FLA!P76 + MIDA!P76 + MIDW!P76 + NE!P76 + NY!P76 + NW!P76 + SE!P76 + SW!P76 + TEN!P76 + TEX!P76</f>
        <v>24852.455220399999</v>
      </c>
      <c r="Q76" s="5">
        <f xml:space="preserve"> 0 + CAL!Q76 + CAR!Q76 + CENT!Q76 + FLA!Q76 + MIDA!Q76 + MIDW!Q76 + NE!Q76 + NY!Q76 + NW!Q76 + SE!Q76 + SW!Q76 + TEN!Q76 + TEX!Q76</f>
        <v>26199.295656870003</v>
      </c>
      <c r="R76" s="5">
        <f xml:space="preserve"> 0 + CAL!R76 + CAR!R76 + CENT!R76 + FLA!R76 + MIDA!R76 + MIDW!R76 + NE!R76 + NY!R76 + NW!R76 + SE!R76 + SW!R76 + TEN!R76 + TEX!R76</f>
        <v>27668.380133519997</v>
      </c>
      <c r="S76" s="5">
        <f xml:space="preserve"> 0 + CAL!S76 + CAR!S76 + CENT!S76 + FLA!S76 + MIDA!S76 + MIDW!S76 + NE!S76 + NY!S76 + NW!S76 + SE!S76 + SW!S76 + TEN!S76 + TEX!S76</f>
        <v>28917.651830740004</v>
      </c>
      <c r="T76" s="5">
        <f xml:space="preserve"> 0 + CAL!T76 + CAR!T76 + CENT!T76 + FLA!T76 + MIDA!T76 + MIDW!T76 + NE!T76 + NY!T76 + NW!T76 + SE!T76 + SW!T76 + TEN!T76 + TEX!T76</f>
        <v>30143.439436660006</v>
      </c>
      <c r="U76" s="5">
        <f xml:space="preserve"> 0 + CAL!U76 + CAR!U76 + CENT!U76 + FLA!U76 + MIDA!U76 + MIDW!U76 + NE!U76 + NY!U76 + NW!U76 + SE!U76 + SW!U76 + TEN!U76 + TEX!U76</f>
        <v>31352.056129249999</v>
      </c>
      <c r="V76" s="5">
        <f xml:space="preserve"> 0 + CAL!V76 + CAR!V76 + CENT!V76 + FLA!V76 + MIDA!V76 + MIDW!V76 + NE!V76 + NY!V76 + NW!V76 + SE!V76 + SW!V76 + TEN!V76 + TEX!V76</f>
        <v>32550.326965939999</v>
      </c>
      <c r="W76" s="5">
        <f xml:space="preserve"> 0 + CAL!W76 + CAR!W76 + CENT!W76 + FLA!W76 + MIDA!W76 + MIDW!W76 + NE!W76 + NY!W76 + NW!W76 + SE!W76 + SW!W76 + TEN!W76 + TEX!W76</f>
        <v>33716.951516590001</v>
      </c>
      <c r="X76" s="5">
        <f xml:space="preserve"> 0 + CAL!X76 + CAR!X76 + CENT!X76 + FLA!X76 + MIDA!X76 + MIDW!X76 + NE!X76 + NY!X76 + NW!X76 + SE!X76 + SW!X76 + TEN!X76 + TEX!X76</f>
        <v>34871.048818129995</v>
      </c>
      <c r="Y76" s="5">
        <f xml:space="preserve"> 0 + CAL!Y76 + CAR!Y76 + CENT!Y76 + FLA!Y76 + MIDA!Y76 + MIDW!Y76 + NE!Y76 + NY!Y76 + NW!Y76 + SE!Y76 + SW!Y76 + TEN!Y76 + TEX!Y76</f>
        <v>36009.425509300003</v>
      </c>
      <c r="Z76" s="5">
        <f xml:space="preserve"> 0 + CAL!Z76 + CAR!Z76 + CENT!Z76 + FLA!Z76 + MIDA!Z76 + MIDW!Z76 + NE!Z76 + NY!Z76 + NW!Z76 + SE!Z76 + SW!Z76 + TEN!Z76 + TEX!Z76</f>
        <v>37134.006366280002</v>
      </c>
      <c r="AA76" s="5">
        <f xml:space="preserve"> 0 + CAL!AA76 + CAR!AA76 + CENT!AA76 + FLA!AA76 + MIDA!AA76 + MIDW!AA76 + NE!AA76 + NY!AA76 + NW!AA76 + SE!AA76 + SW!AA76 + TEN!AA76 + TEX!AA76</f>
        <v>38260.875454959998</v>
      </c>
      <c r="AB76" s="5">
        <f xml:space="preserve"> 0 + CAL!AB76 + CAR!AB76 + CENT!AB76 + FLA!AB76 + MIDA!AB76 + MIDW!AB76 + NE!AB76 + NY!AB76 + NW!AB76 + SE!AB76 + SW!AB76 + TEN!AB76 + TEX!AB76</f>
        <v>39394.601190339999</v>
      </c>
      <c r="AC76" s="5">
        <f xml:space="preserve"> 0 + CAL!AC76 + CAR!AC76 + CENT!AC76 + FLA!AC76 + MIDA!AC76 + MIDW!AC76 + NE!AC76 + NY!AC76 + NW!AC76 + SE!AC76 + SW!AC76 + TEN!AC76 + TEX!AC76</f>
        <v>40535.151822870001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tr">
        <f>CAL!A77</f>
        <v>Storage_MWh_Cost</v>
      </c>
      <c r="B77" s="5">
        <f xml:space="preserve"> 0 + CAL!B77 + CAR!B77 + CENT!B77 + FLA!B77 + MIDA!B77 + MIDW!B77 + NE!B77 + NY!B77 + NW!B77 + SE!B77 + SW!B77 + TEN!B77 + TEX!B77</f>
        <v>0</v>
      </c>
      <c r="C77" s="5">
        <f xml:space="preserve"> 0 + CAL!C77 + CAR!C77 + CENT!C77 + FLA!C77 + MIDA!C77 + MIDW!C77 + NE!C77 + NY!C77 + NW!C77 + SE!C77 + SW!C77 + TEN!C77 + TEX!C77</f>
        <v>4.0647210000000003E-2</v>
      </c>
      <c r="D77" s="5">
        <f xml:space="preserve"> 0 + CAL!D77 + CAR!D77 + CENT!D77 + FLA!D77 + MIDA!D77 + MIDW!D77 + NE!D77 + NY!D77 + NW!D77 + SE!D77 + SW!D77 + TEN!D77 + TEX!D77</f>
        <v>7.4023069999999996E-2</v>
      </c>
      <c r="E77" s="5">
        <f xml:space="preserve"> 0 + CAL!E77 + CAR!E77 + CENT!E77 + FLA!E77 + MIDA!E77 + MIDW!E77 + NE!E77 + NY!E77 + NW!E77 + SE!E77 + SW!E77 + TEN!E77 + TEX!E77</f>
        <v>0.15343255</v>
      </c>
      <c r="F77" s="5">
        <f xml:space="preserve"> 0 + CAL!F77 + CAR!F77 + CENT!F77 + FLA!F77 + MIDA!F77 + MIDW!F77 + NE!F77 + NY!F77 + NW!F77 + SE!F77 + SW!F77 + TEN!F77 + TEX!F77</f>
        <v>0.22102005999999999</v>
      </c>
      <c r="G77" s="5">
        <f xml:space="preserve"> 0 + CAL!G77 + CAR!G77 + CENT!G77 + FLA!G77 + MIDA!G77 + MIDW!G77 + NE!G77 + NY!G77 + NW!G77 + SE!G77 + SW!G77 + TEN!G77 + TEX!G77</f>
        <v>0.29735067999999998</v>
      </c>
      <c r="H77" s="5">
        <f xml:space="preserve"> 0 + CAL!H77 + CAR!H77 + CENT!H77 + FLA!H77 + MIDA!H77 + MIDW!H77 + NE!H77 + NY!H77 + NW!H77 + SE!H77 + SW!H77 + TEN!H77 + TEX!H77</f>
        <v>0.38107355999999992</v>
      </c>
      <c r="I77" s="5">
        <f xml:space="preserve"> 0 + CAL!I77 + CAR!I77 + CENT!I77 + FLA!I77 + MIDA!I77 + MIDW!I77 + NE!I77 + NY!I77 + NW!I77 + SE!I77 + SW!I77 + TEN!I77 + TEX!I77</f>
        <v>0.45359190999999999</v>
      </c>
      <c r="J77" s="5">
        <f xml:space="preserve"> 0 + CAL!J77 + CAR!J77 + CENT!J77 + FLA!J77 + MIDA!J77 + MIDW!J77 + NE!J77 + NY!J77 + NW!J77 + SE!J77 + SW!J77 + TEN!J77 + TEX!J77</f>
        <v>0.51348886999999999</v>
      </c>
      <c r="K77" s="5">
        <f xml:space="preserve"> 0 + CAL!K77 + CAR!K77 + CENT!K77 + FLA!K77 + MIDA!K77 + MIDW!K77 + NE!K77 + NY!K77 + NW!K77 + SE!K77 + SW!K77 + TEN!K77 + TEX!K77</f>
        <v>0.61134955999999996</v>
      </c>
      <c r="L77" s="5">
        <f xml:space="preserve"> 0 + CAL!L77 + CAR!L77 + CENT!L77 + FLA!L77 + MIDA!L77 + MIDW!L77 + NE!L77 + NY!L77 + NW!L77 + SE!L77 + SW!L77 + TEN!L77 + TEX!L77</f>
        <v>0.71395088999999989</v>
      </c>
      <c r="M77" s="5">
        <f xml:space="preserve"> 0 + CAL!M77 + CAR!M77 + CENT!M77 + FLA!M77 + MIDA!M77 + MIDW!M77 + NE!M77 + NY!M77 + NW!M77 + SE!M77 + SW!M77 + TEN!M77 + TEX!M77</f>
        <v>0.84061871999999993</v>
      </c>
      <c r="N77" s="5">
        <f xml:space="preserve"> 0 + CAL!N77 + CAR!N77 + CENT!N77 + FLA!N77 + MIDA!N77 + MIDW!N77 + NE!N77 + NY!N77 + NW!N77 + SE!N77 + SW!N77 + TEN!N77 + TEX!N77</f>
        <v>0.9626260900000001</v>
      </c>
      <c r="O77" s="5">
        <f xml:space="preserve"> 0 + CAL!O77 + CAR!O77 + CENT!O77 + FLA!O77 + MIDA!O77 + MIDW!O77 + NE!O77 + NY!O77 + NW!O77 + SE!O77 + SW!O77 + TEN!O77 + TEX!O77</f>
        <v>1.09404013</v>
      </c>
      <c r="P77" s="5">
        <f xml:space="preserve"> 0 + CAL!P77 + CAR!P77 + CENT!P77 + FLA!P77 + MIDA!P77 + MIDW!P77 + NE!P77 + NY!P77 + NW!P77 + SE!P77 + SW!P77 + TEN!P77 + TEX!P77</f>
        <v>1.23064733</v>
      </c>
      <c r="Q77" s="5">
        <f xml:space="preserve"> 0 + CAL!Q77 + CAR!Q77 + CENT!Q77 + FLA!Q77 + MIDA!Q77 + MIDW!Q77 + NE!Q77 + NY!Q77 + NW!Q77 + SE!Q77 + SW!Q77 + TEN!Q77 + TEX!Q77</f>
        <v>1.3636927299999997</v>
      </c>
      <c r="R77" s="5">
        <f xml:space="preserve"> 0 + CAL!R77 + CAR!R77 + CENT!R77 + FLA!R77 + MIDA!R77 + MIDW!R77 + NE!R77 + NY!R77 + NW!R77 + SE!R77 + SW!R77 + TEN!R77 + TEX!R77</f>
        <v>1.4674938499999999</v>
      </c>
      <c r="S77" s="5">
        <f xml:space="preserve"> 0 + CAL!S77 + CAR!S77 + CENT!S77 + FLA!S77 + MIDA!S77 + MIDW!S77 + NE!S77 + NY!S77 + NW!S77 + SE!S77 + SW!S77 + TEN!S77 + TEX!S77</f>
        <v>1.53076626</v>
      </c>
      <c r="T77" s="5">
        <f xml:space="preserve"> 0 + CAL!T77 + CAR!T77 + CENT!T77 + FLA!T77 + MIDA!T77 + MIDW!T77 + NE!T77 + NY!T77 + NW!T77 + SE!T77 + SW!T77 + TEN!T77 + TEX!T77</f>
        <v>1.6112556200000001</v>
      </c>
      <c r="U77" s="5">
        <f xml:space="preserve"> 0 + CAL!U77 + CAR!U77 + CENT!U77 + FLA!U77 + MIDA!U77 + MIDW!U77 + NE!U77 + NY!U77 + NW!U77 + SE!U77 + SW!U77 + TEN!U77 + TEX!U77</f>
        <v>1.6809948100000003</v>
      </c>
      <c r="V77" s="5">
        <f xml:space="preserve"> 0 + CAL!V77 + CAR!V77 + CENT!V77 + FLA!V77 + MIDA!V77 + MIDW!V77 + NE!V77 + NY!V77 + NW!V77 + SE!V77 + SW!V77 + TEN!V77 + TEX!V77</f>
        <v>1.7795391</v>
      </c>
      <c r="W77" s="5">
        <f xml:space="preserve"> 0 + CAL!W77 + CAR!W77 + CENT!W77 + FLA!W77 + MIDA!W77 + MIDW!W77 + NE!W77 + NY!W77 + NW!W77 + SE!W77 + SW!W77 + TEN!W77 + TEX!W77</f>
        <v>1.87780759</v>
      </c>
      <c r="X77" s="5">
        <f xml:space="preserve"> 0 + CAL!X77 + CAR!X77 + CENT!X77 + FLA!X77 + MIDA!X77 + MIDW!X77 + NE!X77 + NY!X77 + NW!X77 + SE!X77 + SW!X77 + TEN!X77 + TEX!X77</f>
        <v>2.0222259500000002</v>
      </c>
      <c r="Y77" s="5">
        <f xml:space="preserve"> 0 + CAL!Y77 + CAR!Y77 + CENT!Y77 + FLA!Y77 + MIDA!Y77 + MIDW!Y77 + NE!Y77 + NY!Y77 + NW!Y77 + SE!Y77 + SW!Y77 + TEN!Y77 + TEX!Y77</f>
        <v>2.1614335099999997</v>
      </c>
      <c r="Z77" s="5">
        <f xml:space="preserve"> 0 + CAL!Z77 + CAR!Z77 + CENT!Z77 + FLA!Z77 + MIDA!Z77 + MIDW!Z77 + NE!Z77 + NY!Z77 + NW!Z77 + SE!Z77 + SW!Z77 + TEN!Z77 + TEX!Z77</f>
        <v>2.2967232400000004</v>
      </c>
      <c r="AA77" s="5">
        <f xml:space="preserve"> 0 + CAL!AA77 + CAR!AA77 + CENT!AA77 + FLA!AA77 + MIDA!AA77 + MIDW!AA77 + NE!AA77 + NY!AA77 + NW!AA77 + SE!AA77 + SW!AA77 + TEN!AA77 + TEX!AA77</f>
        <v>2.38706051</v>
      </c>
      <c r="AB77" s="5">
        <f xml:space="preserve"> 0 + CAL!AB77 + CAR!AB77 + CENT!AB77 + FLA!AB77 + MIDA!AB77 + MIDW!AB77 + NE!AB77 + NY!AB77 + NW!AB77 + SE!AB77 + SW!AB77 + TEN!AB77 + TEX!AB77</f>
        <v>2.4733196900000003</v>
      </c>
      <c r="AC77" s="5">
        <f xml:space="preserve"> 0 + CAL!AC77 + CAR!AC77 + CENT!AC77 + FLA!AC77 + MIDA!AC77 + MIDW!AC77 + NE!AC77 + NY!AC77 + NW!AC77 + SE!AC77 + SW!AC77 + TEN!AC77 + TEX!AC77</f>
        <v>2.5730397300000001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tr">
        <f>CAL!A78</f>
        <v>Storage_Start_Knob</v>
      </c>
      <c r="B78" s="5">
        <f xml:space="preserve"> 0 + CAL!B78 + CAR!B78 + CENT!B78 + FLA!B78 + MIDA!B78 + MIDW!B78 + NE!B78 + NY!B78 + NW!B78 + SE!B78 + SW!B78 + TEN!B78 + TEX!B78</f>
        <v>13</v>
      </c>
      <c r="C78" s="5">
        <f xml:space="preserve"> 0 + CAL!C78 + CAR!C78 + CENT!C78 + FLA!C78 + MIDA!C78 + MIDW!C78 + NE!C78 + NY!C78 + NW!C78 + SE!C78 + SW!C78 + TEN!C78 + TEX!C78</f>
        <v>14.299999999999997</v>
      </c>
      <c r="D78" s="5">
        <f xml:space="preserve"> 0 + CAL!D78 + CAR!D78 + CENT!D78 + FLA!D78 + MIDA!D78 + MIDW!D78 + NE!D78 + NY!D78 + NW!D78 + SE!D78 + SW!D78 + TEN!D78 + TEX!D78</f>
        <v>14.863077619999999</v>
      </c>
      <c r="E78" s="5">
        <f xml:space="preserve"> 0 + CAL!E78 + CAR!E78 + CENT!E78 + FLA!E78 + MIDA!E78 + MIDW!E78 + NE!E78 + NY!E78 + NW!E78 + SE!E78 + SW!E78 + TEN!E78 + TEX!E78</f>
        <v>13.067213649999999</v>
      </c>
      <c r="F78" s="5">
        <f xml:space="preserve"> 0 + CAL!F78 + CAR!F78 + CENT!F78 + FLA!F78 + MIDA!F78 + MIDW!F78 + NE!F78 + NY!F78 + NW!F78 + SE!F78 + SW!F78 + TEN!F78 + TEX!F78</f>
        <v>13.240603200000001</v>
      </c>
      <c r="G78" s="5">
        <f xml:space="preserve"> 0 + CAL!G78 + CAR!G78 + CENT!G78 + FLA!G78 + MIDA!G78 + MIDW!G78 + NE!G78 + NY!G78 + NW!G78 + SE!G78 + SW!G78 + TEN!G78 + TEX!G78</f>
        <v>13.000961619999998</v>
      </c>
      <c r="H78" s="5">
        <f xml:space="preserve"> 0 + CAL!H78 + CAR!H78 + CENT!H78 + FLA!H78 + MIDA!H78 + MIDW!H78 + NE!H78 + NY!H78 + NW!H78 + SE!H78 + SW!H78 + TEN!H78 + TEX!H78</f>
        <v>13.042945749999999</v>
      </c>
      <c r="I78" s="5">
        <f xml:space="preserve"> 0 + CAL!I78 + CAR!I78 + CENT!I78 + FLA!I78 + MIDA!I78 + MIDW!I78 + NE!I78 + NY!I78 + NW!I78 + SE!I78 + SW!I78 + TEN!I78 + TEX!I78</f>
        <v>13.002274029999999</v>
      </c>
      <c r="J78" s="5">
        <f xml:space="preserve"> 0 + CAL!J78 + CAR!J78 + CENT!J78 + FLA!J78 + MIDA!J78 + MIDW!J78 + NE!J78 + NY!J78 + NW!J78 + SE!J78 + SW!J78 + TEN!J78 + TEX!J78</f>
        <v>13.00011035</v>
      </c>
      <c r="K78" s="5">
        <f xml:space="preserve"> 0 + CAL!K78 + CAR!K78 + CENT!K78 + FLA!K78 + MIDA!K78 + MIDW!K78 + NE!K78 + NY!K78 + NW!K78 + SE!K78 + SW!K78 + TEN!K78 + TEX!K78</f>
        <v>13.03338347</v>
      </c>
      <c r="L78" s="5">
        <f xml:space="preserve"> 0 + CAL!L78 + CAR!L78 + CENT!L78 + FLA!L78 + MIDA!L78 + MIDW!L78 + NE!L78 + NY!L78 + NW!L78 + SE!L78 + SW!L78 + TEN!L78 + TEX!L78</f>
        <v>13.26302701</v>
      </c>
      <c r="M78" s="5">
        <f xml:space="preserve"> 0 + CAL!M78 + CAR!M78 + CENT!M78 + FLA!M78 + MIDA!M78 + MIDW!M78 + NE!M78 + NY!M78 + NW!M78 + SE!M78 + SW!M78 + TEN!M78 + TEX!M78</f>
        <v>13.001899719999999</v>
      </c>
      <c r="N78" s="5">
        <f xml:space="preserve"> 0 + CAL!N78 + CAR!N78 + CENT!N78 + FLA!N78 + MIDA!N78 + MIDW!N78 + NE!N78 + NY!N78 + NW!N78 + SE!N78 + SW!N78 + TEN!N78 + TEX!N78</f>
        <v>13.000214569999999</v>
      </c>
      <c r="O78" s="5">
        <f xml:space="preserve"> 0 + CAL!O78 + CAR!O78 + CENT!O78 + FLA!O78 + MIDA!O78 + MIDW!O78 + NE!O78 + NY!O78 + NW!O78 + SE!O78 + SW!O78 + TEN!O78 + TEX!O78</f>
        <v>13.61378111</v>
      </c>
      <c r="P78" s="5">
        <f xml:space="preserve"> 0 + CAL!P78 + CAR!P78 + CENT!P78 + FLA!P78 + MIDA!P78 + MIDW!P78 + NE!P78 + NY!P78 + NW!P78 + SE!P78 + SW!P78 + TEN!P78 + TEX!P78</f>
        <v>13.003928030000001</v>
      </c>
      <c r="Q78" s="5">
        <f xml:space="preserve"> 0 + CAL!Q78 + CAR!Q78 + CENT!Q78 + FLA!Q78 + MIDA!Q78 + MIDW!Q78 + NE!Q78 + NY!Q78 + NW!Q78 + SE!Q78 + SW!Q78 + TEN!Q78 + TEX!Q78</f>
        <v>13.06972247</v>
      </c>
      <c r="R78" s="5">
        <f xml:space="preserve"> 0 + CAL!R78 + CAR!R78 + CENT!R78 + FLA!R78 + MIDA!R78 + MIDW!R78 + NE!R78 + NY!R78 + NW!R78 + SE!R78 + SW!R78 + TEN!R78 + TEX!R78</f>
        <v>13.02995645</v>
      </c>
      <c r="S78" s="5">
        <f xml:space="preserve"> 0 + CAL!S78 + CAR!S78 + CENT!S78 + FLA!S78 + MIDA!S78 + MIDW!S78 + NE!S78 + NY!S78 + NW!S78 + SE!S78 + SW!S78 + TEN!S78 + TEX!S78</f>
        <v>14.001936090000001</v>
      </c>
      <c r="T78" s="5">
        <f xml:space="preserve"> 0 + CAL!T78 + CAR!T78 + CENT!T78 + FLA!T78 + MIDA!T78 + MIDW!T78 + NE!T78 + NY!T78 + NW!T78 + SE!T78 + SW!T78 + TEN!T78 + TEX!T78</f>
        <v>13.00871695</v>
      </c>
      <c r="U78" s="5">
        <f xml:space="preserve"> 0 + CAL!U78 + CAR!U78 + CENT!U78 + FLA!U78 + MIDA!U78 + MIDW!U78 + NE!U78 + NY!U78 + NW!U78 + SE!U78 + SW!U78 + TEN!U78 + TEX!U78</f>
        <v>13.00342335</v>
      </c>
      <c r="V78" s="5">
        <f xml:space="preserve"> 0 + CAL!V78 + CAR!V78 + CENT!V78 + FLA!V78 + MIDA!V78 + MIDW!V78 + NE!V78 + NY!V78 + NW!V78 + SE!V78 + SW!V78 + TEN!V78 + TEX!V78</f>
        <v>13.009008309999999</v>
      </c>
      <c r="W78" s="5">
        <f xml:space="preserve"> 0 + CAL!W78 + CAR!W78 + CENT!W78 + FLA!W78 + MIDA!W78 + MIDW!W78 + NE!W78 + NY!W78 + NW!W78 + SE!W78 + SW!W78 + TEN!W78 + TEX!W78</f>
        <v>13.026374110000001</v>
      </c>
      <c r="X78" s="5">
        <f xml:space="preserve"> 0 + CAL!X78 + CAR!X78 + CENT!X78 + FLA!X78 + MIDA!X78 + MIDW!X78 + NE!X78 + NY!X78 + NW!X78 + SE!X78 + SW!X78 + TEN!X78 + TEX!X78</f>
        <v>13.000517989999999</v>
      </c>
      <c r="Y78" s="5">
        <f xml:space="preserve"> 0 + CAL!Y78 + CAR!Y78 + CENT!Y78 + FLA!Y78 + MIDA!Y78 + MIDW!Y78 + NE!Y78 + NY!Y78 + NW!Y78 + SE!Y78 + SW!Y78 + TEN!Y78 + TEX!Y78</f>
        <v>13.007508679999999</v>
      </c>
      <c r="Z78" s="5">
        <f xml:space="preserve"> 0 + CAL!Z78 + CAR!Z78 + CENT!Z78 + FLA!Z78 + MIDA!Z78 + MIDW!Z78 + NE!Z78 + NY!Z78 + NW!Z78 + SE!Z78 + SW!Z78 + TEN!Z78 + TEX!Z78</f>
        <v>13.006612400000002</v>
      </c>
      <c r="AA78" s="5">
        <f xml:space="preserve"> 0 + CAL!AA78 + CAR!AA78 + CENT!AA78 + FLA!AA78 + MIDA!AA78 + MIDW!AA78 + NE!AA78 + NY!AA78 + NW!AA78 + SE!AA78 + SW!AA78 + TEN!AA78 + TEX!AA78</f>
        <v>13.001740890000001</v>
      </c>
      <c r="AB78" s="5">
        <f xml:space="preserve"> 0 + CAL!AB78 + CAR!AB78 + CENT!AB78 + FLA!AB78 + MIDA!AB78 + MIDW!AB78 + NE!AB78 + NY!AB78 + NW!AB78 + SE!AB78 + SW!AB78 + TEN!AB78 + TEX!AB78</f>
        <v>13.001673589999999</v>
      </c>
      <c r="AC78" s="5">
        <f xml:space="preserve"> 0 + CAL!AC78 + CAR!AC78 + CENT!AC78 + FLA!AC78 + MIDA!AC78 + MIDW!AC78 + NE!AC78 + NY!AC78 + NW!AC78 + SE!AC78 + SW!AC78 + TEN!AC78 + TEX!AC78</f>
        <v>13.000040909999999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tr">
        <f>CAL!A79</f>
        <v>Storage_Knob</v>
      </c>
      <c r="B79" s="5">
        <f xml:space="preserve"> 0 + CAL!B79 + CAR!B79 + CENT!B79 + FLA!B79 + MIDA!B79 + MIDW!B79 + NE!B79 + NY!B79 + NW!B79 + SE!B79 + SW!B79 + TEN!B79 + TEX!B79</f>
        <v>13</v>
      </c>
      <c r="C79" s="5">
        <f xml:space="preserve"> 0 + CAL!C79 + CAR!C79 + CENT!C79 + FLA!C79 + MIDA!C79 + MIDW!C79 + NE!C79 + NY!C79 + NW!C79 + SE!C79 + SW!C79 + TEN!C79 + TEX!C79</f>
        <v>14.863077619999999</v>
      </c>
      <c r="D79" s="5">
        <f xml:space="preserve"> 0 + CAL!D79 + CAR!D79 + CENT!D79 + FLA!D79 + MIDA!D79 + MIDW!D79 + NE!D79 + NY!D79 + NW!D79 + SE!D79 + SW!D79 + TEN!D79 + TEX!D79</f>
        <v>13.067213649999999</v>
      </c>
      <c r="E79" s="5">
        <f xml:space="preserve"> 0 + CAL!E79 + CAR!E79 + CENT!E79 + FLA!E79 + MIDA!E79 + MIDW!E79 + NE!E79 + NY!E79 + NW!E79 + SE!E79 + SW!E79 + TEN!E79 + TEX!E79</f>
        <v>13.240603200000001</v>
      </c>
      <c r="F79" s="5">
        <f xml:space="preserve"> 0 + CAL!F79 + CAR!F79 + CENT!F79 + FLA!F79 + MIDA!F79 + MIDW!F79 + NE!F79 + NY!F79 + NW!F79 + SE!F79 + SW!F79 + TEN!F79 + TEX!F79</f>
        <v>13.000961619999998</v>
      </c>
      <c r="G79" s="5">
        <f xml:space="preserve"> 0 + CAL!G79 + CAR!G79 + CENT!G79 + FLA!G79 + MIDA!G79 + MIDW!G79 + NE!G79 + NY!G79 + NW!G79 + SE!G79 + SW!G79 + TEN!G79 + TEX!G79</f>
        <v>13.042945749999999</v>
      </c>
      <c r="H79" s="5">
        <f xml:space="preserve"> 0 + CAL!H79 + CAR!H79 + CENT!H79 + FLA!H79 + MIDA!H79 + MIDW!H79 + NE!H79 + NY!H79 + NW!H79 + SE!H79 + SW!H79 + TEN!H79 + TEX!H79</f>
        <v>13.002274029999999</v>
      </c>
      <c r="I79" s="5">
        <f xml:space="preserve"> 0 + CAL!I79 + CAR!I79 + CENT!I79 + FLA!I79 + MIDA!I79 + MIDW!I79 + NE!I79 + NY!I79 + NW!I79 + SE!I79 + SW!I79 + TEN!I79 + TEX!I79</f>
        <v>13.00011035</v>
      </c>
      <c r="J79" s="5">
        <f xml:space="preserve"> 0 + CAL!J79 + CAR!J79 + CENT!J79 + FLA!J79 + MIDA!J79 + MIDW!J79 + NE!J79 + NY!J79 + NW!J79 + SE!J79 + SW!J79 + TEN!J79 + TEX!J79</f>
        <v>13.03338347</v>
      </c>
      <c r="K79" s="5">
        <f xml:space="preserve"> 0 + CAL!K79 + CAR!K79 + CENT!K79 + FLA!K79 + MIDA!K79 + MIDW!K79 + NE!K79 + NY!K79 + NW!K79 + SE!K79 + SW!K79 + TEN!K79 + TEX!K79</f>
        <v>13.26302701</v>
      </c>
      <c r="L79" s="5">
        <f xml:space="preserve"> 0 + CAL!L79 + CAR!L79 + CENT!L79 + FLA!L79 + MIDA!L79 + MIDW!L79 + NE!L79 + NY!L79 + NW!L79 + SE!L79 + SW!L79 + TEN!L79 + TEX!L79</f>
        <v>13.001899719999999</v>
      </c>
      <c r="M79" s="5">
        <f xml:space="preserve"> 0 + CAL!M79 + CAR!M79 + CENT!M79 + FLA!M79 + MIDA!M79 + MIDW!M79 + NE!M79 + NY!M79 + NW!M79 + SE!M79 + SW!M79 + TEN!M79 + TEX!M79</f>
        <v>13.000214569999999</v>
      </c>
      <c r="N79" s="5">
        <f xml:space="preserve"> 0 + CAL!N79 + CAR!N79 + CENT!N79 + FLA!N79 + MIDA!N79 + MIDW!N79 + NE!N79 + NY!N79 + NW!N79 + SE!N79 + SW!N79 + TEN!N79 + TEX!N79</f>
        <v>13.61378111</v>
      </c>
      <c r="O79" s="5">
        <f xml:space="preserve"> 0 + CAL!O79 + CAR!O79 + CENT!O79 + FLA!O79 + MIDA!O79 + MIDW!O79 + NE!O79 + NY!O79 + NW!O79 + SE!O79 + SW!O79 + TEN!O79 + TEX!O79</f>
        <v>13.003928030000001</v>
      </c>
      <c r="P79" s="5">
        <f xml:space="preserve"> 0 + CAL!P79 + CAR!P79 + CENT!P79 + FLA!P79 + MIDA!P79 + MIDW!P79 + NE!P79 + NY!P79 + NW!P79 + SE!P79 + SW!P79 + TEN!P79 + TEX!P79</f>
        <v>13.06972247</v>
      </c>
      <c r="Q79" s="5">
        <f xml:space="preserve"> 0 + CAL!Q79 + CAR!Q79 + CENT!Q79 + FLA!Q79 + MIDA!Q79 + MIDW!Q79 + NE!Q79 + NY!Q79 + NW!Q79 + SE!Q79 + SW!Q79 + TEN!Q79 + TEX!Q79</f>
        <v>13.02995645</v>
      </c>
      <c r="R79" s="5">
        <f xml:space="preserve"> 0 + CAL!R79 + CAR!R79 + CENT!R79 + FLA!R79 + MIDA!R79 + MIDW!R79 + NE!R79 + NY!R79 + NW!R79 + SE!R79 + SW!R79 + TEN!R79 + TEX!R79</f>
        <v>14.001946090000001</v>
      </c>
      <c r="S79" s="5">
        <f xml:space="preserve"> 0 + CAL!S79 + CAR!S79 + CENT!S79 + FLA!S79 + MIDA!S79 + MIDW!S79 + NE!S79 + NY!S79 + NW!S79 + SE!S79 + SW!S79 + TEN!S79 + TEX!S79</f>
        <v>13.00871695</v>
      </c>
      <c r="T79" s="5">
        <f xml:space="preserve"> 0 + CAL!T79 + CAR!T79 + CENT!T79 + FLA!T79 + MIDA!T79 + MIDW!T79 + NE!T79 + NY!T79 + NW!T79 + SE!T79 + SW!T79 + TEN!T79 + TEX!T79</f>
        <v>13.00342335</v>
      </c>
      <c r="U79" s="5">
        <f xml:space="preserve"> 0 + CAL!U79 + CAR!U79 + CENT!U79 + FLA!U79 + MIDA!U79 + MIDW!U79 + NE!U79 + NY!U79 + NW!U79 + SE!U79 + SW!U79 + TEN!U79 + TEX!U79</f>
        <v>13.009008309999999</v>
      </c>
      <c r="V79" s="5">
        <f xml:space="preserve"> 0 + CAL!V79 + CAR!V79 + CENT!V79 + FLA!V79 + MIDA!V79 + MIDW!V79 + NE!V79 + NY!V79 + NW!V79 + SE!V79 + SW!V79 + TEN!V79 + TEX!V79</f>
        <v>13.026374110000001</v>
      </c>
      <c r="W79" s="5">
        <f xml:space="preserve"> 0 + CAL!W79 + CAR!W79 + CENT!W79 + FLA!W79 + MIDA!W79 + MIDW!W79 + NE!W79 + NY!W79 + NW!W79 + SE!W79 + SW!W79 + TEN!W79 + TEX!W79</f>
        <v>13.000517989999999</v>
      </c>
      <c r="X79" s="5">
        <f xml:space="preserve"> 0 + CAL!X79 + CAR!X79 + CENT!X79 + FLA!X79 + MIDA!X79 + MIDW!X79 + NE!X79 + NY!X79 + NW!X79 + SE!X79 + SW!X79 + TEN!X79 + TEX!X79</f>
        <v>13.007508679999999</v>
      </c>
      <c r="Y79" s="5">
        <f xml:space="preserve"> 0 + CAL!Y79 + CAR!Y79 + CENT!Y79 + FLA!Y79 + MIDA!Y79 + MIDW!Y79 + NE!Y79 + NY!Y79 + NW!Y79 + SE!Y79 + SW!Y79 + TEN!Y79 + TEX!Y79</f>
        <v>13.006612400000002</v>
      </c>
      <c r="Z79" s="5">
        <f xml:space="preserve"> 0 + CAL!Z79 + CAR!Z79 + CENT!Z79 + FLA!Z79 + MIDA!Z79 + MIDW!Z79 + NE!Z79 + NY!Z79 + NW!Z79 + SE!Z79 + SW!Z79 + TEN!Z79 + TEX!Z79</f>
        <v>13.001740890000001</v>
      </c>
      <c r="AA79" s="5">
        <f xml:space="preserve"> 0 + CAL!AA79 + CAR!AA79 + CENT!AA79 + FLA!AA79 + MIDA!AA79 + MIDW!AA79 + NE!AA79 + NY!AA79 + NW!AA79 + SE!AA79 + SW!AA79 + TEN!AA79 + TEX!AA79</f>
        <v>13.001673589999999</v>
      </c>
      <c r="AB79" s="5">
        <f xml:space="preserve"> 0 + CAL!AB79 + CAR!AB79 + CENT!AB79 + FLA!AB79 + MIDA!AB79 + MIDW!AB79 + NE!AB79 + NY!AB79 + NW!AB79 + SE!AB79 + SW!AB79 + TEN!AB79 + TEX!AB79</f>
        <v>13.000040909999999</v>
      </c>
      <c r="AC79" s="5">
        <f xml:space="preserve"> 0 + CAL!AC79 + CAR!AC79 + CENT!AC79 + FLA!AC79 + MIDA!AC79 + MIDW!AC79 + NE!AC79 + NY!AC79 + NW!AC79 + SE!AC79 + SW!AC79 + TEN!AC79 + TEX!AC79</f>
        <v>13.00121184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tr">
        <f>CAL!A80</f>
        <v>Storage_Max_Knob</v>
      </c>
      <c r="B80" s="5">
        <f xml:space="preserve"> 0 + CAL!B80 + CAR!B80 + CENT!B80 + FLA!B80 + MIDA!B80 + MIDW!B80 + NE!B80 + NY!B80 + NW!B80 + SE!B80 + SW!B80 + TEN!B80 + TEX!B80</f>
        <v>13</v>
      </c>
      <c r="C80" s="5">
        <f xml:space="preserve"> 0 + CAL!C80 + CAR!C80 + CENT!C80 + FLA!C80 + MIDA!C80 + MIDW!C80 + NE!C80 + NY!C80 + NW!C80 + SE!C80 + SW!C80 + TEN!C80 + TEX!C80</f>
        <v>26</v>
      </c>
      <c r="D80" s="5">
        <f xml:space="preserve"> 0 + CAL!D80 + CAR!D80 + CENT!D80 + FLA!D80 + MIDA!D80 + MIDW!D80 + NE!D80 + NY!D80 + NW!D80 + SE!D80 + SW!D80 + TEN!D80 + TEX!D80</f>
        <v>26</v>
      </c>
      <c r="E80" s="5">
        <f xml:space="preserve"> 0 + CAL!E80 + CAR!E80 + CENT!E80 + FLA!E80 + MIDA!E80 + MIDW!E80 + NE!E80 + NY!E80 + NW!E80 + SE!E80 + SW!E80 + TEN!E80 + TEX!E80</f>
        <v>26</v>
      </c>
      <c r="F80" s="5">
        <f xml:space="preserve"> 0 + CAL!F80 + CAR!F80 + CENT!F80 + FLA!F80 + MIDA!F80 + MIDW!F80 + NE!F80 + NY!F80 + NW!F80 + SE!F80 + SW!F80 + TEN!F80 + TEX!F80</f>
        <v>26</v>
      </c>
      <c r="G80" s="5">
        <f xml:space="preserve"> 0 + CAL!G80 + CAR!G80 + CENT!G80 + FLA!G80 + MIDA!G80 + MIDW!G80 + NE!G80 + NY!G80 + NW!G80 + SE!G80 + SW!G80 + TEN!G80 + TEX!G80</f>
        <v>26</v>
      </c>
      <c r="H80" s="5">
        <f xml:space="preserve"> 0 + CAL!H80 + CAR!H80 + CENT!H80 + FLA!H80 + MIDA!H80 + MIDW!H80 + NE!H80 + NY!H80 + NW!H80 + SE!H80 + SW!H80 + TEN!H80 + TEX!H80</f>
        <v>26</v>
      </c>
      <c r="I80" s="5">
        <f xml:space="preserve"> 0 + CAL!I80 + CAR!I80 + CENT!I80 + FLA!I80 + MIDA!I80 + MIDW!I80 + NE!I80 + NY!I80 + NW!I80 + SE!I80 + SW!I80 + TEN!I80 + TEX!I80</f>
        <v>26</v>
      </c>
      <c r="J80" s="5">
        <f xml:space="preserve"> 0 + CAL!J80 + CAR!J80 + CENT!J80 + FLA!J80 + MIDA!J80 + MIDW!J80 + NE!J80 + NY!J80 + NW!J80 + SE!J80 + SW!J80 + TEN!J80 + TEX!J80</f>
        <v>26</v>
      </c>
      <c r="K80" s="5">
        <f xml:space="preserve"> 0 + CAL!K80 + CAR!K80 + CENT!K80 + FLA!K80 + MIDA!K80 + MIDW!K80 + NE!K80 + NY!K80 + NW!K80 + SE!K80 + SW!K80 + TEN!K80 + TEX!K80</f>
        <v>26</v>
      </c>
      <c r="L80" s="5">
        <f xml:space="preserve"> 0 + CAL!L80 + CAR!L80 + CENT!L80 + FLA!L80 + MIDA!L80 + MIDW!L80 + NE!L80 + NY!L80 + NW!L80 + SE!L80 + SW!L80 + TEN!L80 + TEX!L80</f>
        <v>26</v>
      </c>
      <c r="M80" s="5">
        <f xml:space="preserve"> 0 + CAL!M80 + CAR!M80 + CENT!M80 + FLA!M80 + MIDA!M80 + MIDW!M80 + NE!M80 + NY!M80 + NW!M80 + SE!M80 + SW!M80 + TEN!M80 + TEX!M80</f>
        <v>26</v>
      </c>
      <c r="N80" s="5">
        <f xml:space="preserve"> 0 + CAL!N80 + CAR!N80 + CENT!N80 + FLA!N80 + MIDA!N80 + MIDW!N80 + NE!N80 + NY!N80 + NW!N80 + SE!N80 + SW!N80 + TEN!N80 + TEX!N80</f>
        <v>26</v>
      </c>
      <c r="O80" s="5">
        <f xml:space="preserve"> 0 + CAL!O80 + CAR!O80 + CENT!O80 + FLA!O80 + MIDA!O80 + MIDW!O80 + NE!O80 + NY!O80 + NW!O80 + SE!O80 + SW!O80 + TEN!O80 + TEX!O80</f>
        <v>26</v>
      </c>
      <c r="P80" s="5">
        <f xml:space="preserve"> 0 + CAL!P80 + CAR!P80 + CENT!P80 + FLA!P80 + MIDA!P80 + MIDW!P80 + NE!P80 + NY!P80 + NW!P80 + SE!P80 + SW!P80 + TEN!P80 + TEX!P80</f>
        <v>26</v>
      </c>
      <c r="Q80" s="5">
        <f xml:space="preserve"> 0 + CAL!Q80 + CAR!Q80 + CENT!Q80 + FLA!Q80 + MIDA!Q80 + MIDW!Q80 + NE!Q80 + NY!Q80 + NW!Q80 + SE!Q80 + SW!Q80 + TEN!Q80 + TEX!Q80</f>
        <v>26</v>
      </c>
      <c r="R80" s="5">
        <f xml:space="preserve"> 0 + CAL!R80 + CAR!R80 + CENT!R80 + FLA!R80 + MIDA!R80 + MIDW!R80 + NE!R80 + NY!R80 + NW!R80 + SE!R80 + SW!R80 + TEN!R80 + TEX!R80</f>
        <v>26</v>
      </c>
      <c r="S80" s="5">
        <f xml:space="preserve"> 0 + CAL!S80 + CAR!S80 + CENT!S80 + FLA!S80 + MIDA!S80 + MIDW!S80 + NE!S80 + NY!S80 + NW!S80 + SE!S80 + SW!S80 + TEN!S80 + TEX!S80</f>
        <v>26</v>
      </c>
      <c r="T80" s="5">
        <f xml:space="preserve"> 0 + CAL!T80 + CAR!T80 + CENT!T80 + FLA!T80 + MIDA!T80 + MIDW!T80 + NE!T80 + NY!T80 + NW!T80 + SE!T80 + SW!T80 + TEN!T80 + TEX!T80</f>
        <v>26</v>
      </c>
      <c r="U80" s="5">
        <f xml:space="preserve"> 0 + CAL!U80 + CAR!U80 + CENT!U80 + FLA!U80 + MIDA!U80 + MIDW!U80 + NE!U80 + NY!U80 + NW!U80 + SE!U80 + SW!U80 + TEN!U80 + TEX!U80</f>
        <v>26</v>
      </c>
      <c r="V80" s="5">
        <f xml:space="preserve"> 0 + CAL!V80 + CAR!V80 + CENT!V80 + FLA!V80 + MIDA!V80 + MIDW!V80 + NE!V80 + NY!V80 + NW!V80 + SE!V80 + SW!V80 + TEN!V80 + TEX!V80</f>
        <v>26</v>
      </c>
      <c r="W80" s="5">
        <f xml:space="preserve"> 0 + CAL!W80 + CAR!W80 + CENT!W80 + FLA!W80 + MIDA!W80 + MIDW!W80 + NE!W80 + NY!W80 + NW!W80 + SE!W80 + SW!W80 + TEN!W80 + TEX!W80</f>
        <v>26</v>
      </c>
      <c r="X80" s="5">
        <f xml:space="preserve"> 0 + CAL!X80 + CAR!X80 + CENT!X80 + FLA!X80 + MIDA!X80 + MIDW!X80 + NE!X80 + NY!X80 + NW!X80 + SE!X80 + SW!X80 + TEN!X80 + TEX!X80</f>
        <v>26</v>
      </c>
      <c r="Y80" s="5">
        <f xml:space="preserve"> 0 + CAL!Y80 + CAR!Y80 + CENT!Y80 + FLA!Y80 + MIDA!Y80 + MIDW!Y80 + NE!Y80 + NY!Y80 + NW!Y80 + SE!Y80 + SW!Y80 + TEN!Y80 + TEX!Y80</f>
        <v>26</v>
      </c>
      <c r="Z80" s="5">
        <f xml:space="preserve"> 0 + CAL!Z80 + CAR!Z80 + CENT!Z80 + FLA!Z80 + MIDA!Z80 + MIDW!Z80 + NE!Z80 + NY!Z80 + NW!Z80 + SE!Z80 + SW!Z80 + TEN!Z80 + TEX!Z80</f>
        <v>26</v>
      </c>
      <c r="AA80" s="5">
        <f xml:space="preserve"> 0 + CAL!AA80 + CAR!AA80 + CENT!AA80 + FLA!AA80 + MIDA!AA80 + MIDW!AA80 + NE!AA80 + NY!AA80 + NW!AA80 + SE!AA80 + SW!AA80 + TEN!AA80 + TEX!AA80</f>
        <v>26</v>
      </c>
      <c r="AB80" s="5">
        <f xml:space="preserve"> 0 + CAL!AB80 + CAR!AB80 + CENT!AB80 + FLA!AB80 + MIDA!AB80 + MIDW!AB80 + NE!AB80 + NY!AB80 + NW!AB80 + SE!AB80 + SW!AB80 + TEN!AB80 + TEX!AB80</f>
        <v>26</v>
      </c>
      <c r="AC80" s="5">
        <f xml:space="preserve"> 0 + CAL!AC80 + CAR!AC80 + CENT!AC80 + FLA!AC80 + MIDA!AC80 + MIDW!AC80 + NE!AC80 + NY!AC80 + NW!AC80 + SE!AC80 + SW!AC80 + TEN!AC80 + TEX!AC80</f>
        <v>26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85">
      <c r="A81">
        <f>CAL!A81</f>
        <v>0</v>
      </c>
      <c r="B81" s="5">
        <f xml:space="preserve"> 0 + CAL!B81 + CAR!B81 + CENT!B81 + FLA!B81 + MIDA!B81 + MIDW!B81 + NE!B81 + NY!B81 + NW!B81 + SE!B81 + SW!B81 + TEN!B81 + TEX!B81</f>
        <v>0</v>
      </c>
      <c r="C81" s="5">
        <f xml:space="preserve"> 0 + CAL!C81 + CAR!C81 + CENT!C81 + FLA!C81 + MIDA!C81 + MIDW!C81 + NE!C81 + NY!C81 + NW!C81 + SE!C81 + SW!C81 + TEN!C81 + TEX!C81</f>
        <v>0</v>
      </c>
      <c r="D81" s="5">
        <f xml:space="preserve"> 0 + CAL!D81 + CAR!D81 + CENT!D81 + FLA!D81 + MIDA!D81 + MIDW!D81 + NE!D81 + NY!D81 + NW!D81 + SE!D81 + SW!D81 + TEN!D81 + TEX!D81</f>
        <v>0</v>
      </c>
      <c r="E81" s="5">
        <f xml:space="preserve"> 0 + CAL!E81 + CAR!E81 + CENT!E81 + FLA!E81 + MIDA!E81 + MIDW!E81 + NE!E81 + NY!E81 + NW!E81 + SE!E81 + SW!E81 + TEN!E81 + TEX!E81</f>
        <v>0</v>
      </c>
      <c r="F81" s="5">
        <f xml:space="preserve"> 0 + CAL!F81 + CAR!F81 + CENT!F81 + FLA!F81 + MIDA!F81 + MIDW!F81 + NE!F81 + NY!F81 + NW!F81 + SE!F81 + SW!F81 + TEN!F81 + TEX!F81</f>
        <v>0</v>
      </c>
      <c r="G81" s="5">
        <f xml:space="preserve"> 0 + CAL!G81 + CAR!G81 + CENT!G81 + FLA!G81 + MIDA!G81 + MIDW!G81 + NE!G81 + NY!G81 + NW!G81 + SE!G81 + SW!G81 + TEN!G81 + TEX!G81</f>
        <v>0</v>
      </c>
      <c r="H81" s="5">
        <f xml:space="preserve"> 0 + CAL!H81 + CAR!H81 + CENT!H81 + FLA!H81 + MIDA!H81 + MIDW!H81 + NE!H81 + NY!H81 + NW!H81 + SE!H81 + SW!H81 + TEN!H81 + TEX!H81</f>
        <v>0</v>
      </c>
      <c r="I81" s="5">
        <f xml:space="preserve"> 0 + CAL!I81 + CAR!I81 + CENT!I81 + FLA!I81 + MIDA!I81 + MIDW!I81 + NE!I81 + NY!I81 + NW!I81 + SE!I81 + SW!I81 + TEN!I81 + TEX!I81</f>
        <v>0</v>
      </c>
      <c r="J81" s="5">
        <f xml:space="preserve"> 0 + CAL!J81 + CAR!J81 + CENT!J81 + FLA!J81 + MIDA!J81 + MIDW!J81 + NE!J81 + NY!J81 + NW!J81 + SE!J81 + SW!J81 + TEN!J81 + TEX!J81</f>
        <v>0</v>
      </c>
      <c r="K81" s="5">
        <f xml:space="preserve"> 0 + CAL!K81 + CAR!K81 + CENT!K81 + FLA!K81 + MIDA!K81 + MIDW!K81 + NE!K81 + NY!K81 + NW!K81 + SE!K81 + SW!K81 + TEN!K81 + TEX!K81</f>
        <v>0</v>
      </c>
      <c r="L81" s="5">
        <f xml:space="preserve"> 0 + CAL!L81 + CAR!L81 + CENT!L81 + FLA!L81 + MIDA!L81 + MIDW!L81 + NE!L81 + NY!L81 + NW!L81 + SE!L81 + SW!L81 + TEN!L81 + TEX!L81</f>
        <v>0</v>
      </c>
      <c r="M81" s="5">
        <f xml:space="preserve"> 0 + CAL!M81 + CAR!M81 + CENT!M81 + FLA!M81 + MIDA!M81 + MIDW!M81 + NE!M81 + NY!M81 + NW!M81 + SE!M81 + SW!M81 + TEN!M81 + TEX!M81</f>
        <v>0</v>
      </c>
      <c r="N81" s="5">
        <f xml:space="preserve"> 0 + CAL!N81 + CAR!N81 + CENT!N81 + FLA!N81 + MIDA!N81 + MIDW!N81 + NE!N81 + NY!N81 + NW!N81 + SE!N81 + SW!N81 + TEN!N81 + TEX!N81</f>
        <v>0</v>
      </c>
      <c r="O81" s="5">
        <f xml:space="preserve"> 0 + CAL!O81 + CAR!O81 + CENT!O81 + FLA!O81 + MIDA!O81 + MIDW!O81 + NE!O81 + NY!O81 + NW!O81 + SE!O81 + SW!O81 + TEN!O81 + TEX!O81</f>
        <v>0</v>
      </c>
      <c r="P81" s="5">
        <f xml:space="preserve"> 0 + CAL!P81 + CAR!P81 + CENT!P81 + FLA!P81 + MIDA!P81 + MIDW!P81 + NE!P81 + NY!P81 + NW!P81 + SE!P81 + SW!P81 + TEN!P81 + TEX!P81</f>
        <v>0</v>
      </c>
      <c r="Q81" s="5">
        <f xml:space="preserve"> 0 + CAL!Q81 + CAR!Q81 + CENT!Q81 + FLA!Q81 + MIDA!Q81 + MIDW!Q81 + NE!Q81 + NY!Q81 + NW!Q81 + SE!Q81 + SW!Q81 + TEN!Q81 + TEX!Q81</f>
        <v>0</v>
      </c>
      <c r="R81" s="5">
        <f xml:space="preserve"> 0 + CAL!R81 + CAR!R81 + CENT!R81 + FLA!R81 + MIDA!R81 + MIDW!R81 + NE!R81 + NY!R81 + NW!R81 + SE!R81 + SW!R81 + TEN!R81 + TEX!R81</f>
        <v>0</v>
      </c>
      <c r="S81" s="5">
        <f xml:space="preserve"> 0 + CAL!S81 + CAR!S81 + CENT!S81 + FLA!S81 + MIDA!S81 + MIDW!S81 + NE!S81 + NY!S81 + NW!S81 + SE!S81 + SW!S81 + TEN!S81 + TEX!S81</f>
        <v>0</v>
      </c>
      <c r="T81" s="5">
        <f xml:space="preserve"> 0 + CAL!T81 + CAR!T81 + CENT!T81 + FLA!T81 + MIDA!T81 + MIDW!T81 + NE!T81 + NY!T81 + NW!T81 + SE!T81 + SW!T81 + TEN!T81 + TEX!T81</f>
        <v>0</v>
      </c>
      <c r="U81" s="5">
        <f xml:space="preserve"> 0 + CAL!U81 + CAR!U81 + CENT!U81 + FLA!U81 + MIDA!U81 + MIDW!U81 + NE!U81 + NY!U81 + NW!U81 + SE!U81 + SW!U81 + TEN!U81 + TEX!U81</f>
        <v>0</v>
      </c>
      <c r="V81" s="5">
        <f xml:space="preserve"> 0 + CAL!V81 + CAR!V81 + CENT!V81 + FLA!V81 + MIDA!V81 + MIDW!V81 + NE!V81 + NY!V81 + NW!V81 + SE!V81 + SW!V81 + TEN!V81 + TEX!V81</f>
        <v>0</v>
      </c>
      <c r="W81" s="5">
        <f xml:space="preserve"> 0 + CAL!W81 + CAR!W81 + CENT!W81 + FLA!W81 + MIDA!W81 + MIDW!W81 + NE!W81 + NY!W81 + NW!W81 + SE!W81 + SW!W81 + TEN!W81 + TEX!W81</f>
        <v>0</v>
      </c>
      <c r="X81" s="5">
        <f xml:space="preserve"> 0 + CAL!X81 + CAR!X81 + CENT!X81 + FLA!X81 + MIDA!X81 + MIDW!X81 + NE!X81 + NY!X81 + NW!X81 + SE!X81 + SW!X81 + TEN!X81 + TEX!X81</f>
        <v>0</v>
      </c>
      <c r="Y81" s="5">
        <f xml:space="preserve"> 0 + CAL!Y81 + CAR!Y81 + CENT!Y81 + FLA!Y81 + MIDA!Y81 + MIDW!Y81 + NE!Y81 + NY!Y81 + NW!Y81 + SE!Y81 + SW!Y81 + TEN!Y81 + TEX!Y81</f>
        <v>0</v>
      </c>
      <c r="Z81" s="5">
        <f xml:space="preserve"> 0 + CAL!Z81 + CAR!Z81 + CENT!Z81 + FLA!Z81 + MIDA!Z81 + MIDW!Z81 + NE!Z81 + NY!Z81 + NW!Z81 + SE!Z81 + SW!Z81 + TEN!Z81 + TEX!Z81</f>
        <v>0</v>
      </c>
      <c r="AA81" s="5">
        <f xml:space="preserve"> 0 + CAL!AA81 + CAR!AA81 + CENT!AA81 + FLA!AA81 + MIDA!AA81 + MIDW!AA81 + NE!AA81 + NY!AA81 + NW!AA81 + SE!AA81 + SW!AA81 + TEN!AA81 + TEX!AA81</f>
        <v>0</v>
      </c>
      <c r="AB81" s="5">
        <f xml:space="preserve"> 0 + CAL!AB81 + CAR!AB81 + CENT!AB81 + FLA!AB81 + MIDA!AB81 + MIDW!AB81 + NE!AB81 + NY!AB81 + NW!AB81 + SE!AB81 + SW!AB81 + TEN!AB81 + TEX!AB81</f>
        <v>0</v>
      </c>
      <c r="AC81" s="5">
        <f xml:space="preserve"> 0 + CAL!AC81 + CAR!AC81 + CENT!AC81 + FLA!AC81 + MIDA!AC81 + MIDW!AC81 + NE!AC81 + NY!AC81 + NW!AC81 + SE!AC81 + SW!AC81 + TEN!AC81 + TEX!AC81</f>
        <v>0</v>
      </c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85">
      <c r="B82" s="5">
        <f xml:space="preserve"> 0 + CAL!B82 + CAR!B82 + CENT!B82 + FLA!B82 + MIDA!B82 + MIDW!B82 + NE!B82 + NY!B82 + NW!B82 + SE!B82 + SW!B82 + TEN!B82 + TEX!B82</f>
        <v>0</v>
      </c>
      <c r="C82" s="5">
        <f xml:space="preserve"> 0 + CAL!C82 + CAR!C82 + CENT!C82 + FLA!C82 + MIDA!C82 + MIDW!C82 + NE!C82 + NY!C82 + NW!C82 + SE!C82 + SW!C82 + TEN!C82 + TEX!C82</f>
        <v>0</v>
      </c>
      <c r="D82" s="5">
        <f xml:space="preserve"> 0 + CAL!D82 + CAR!D82 + CENT!D82 + FLA!D82 + MIDA!D82 + MIDW!D82 + NE!D82 + NY!D82 + NW!D82 + SE!D82 + SW!D82 + TEN!D82 + TEX!D82</f>
        <v>0</v>
      </c>
      <c r="E82" s="5">
        <f xml:space="preserve"> 0 + CAL!E82 + CAR!E82 + CENT!E82 + FLA!E82 + MIDA!E82 + MIDW!E82 + NE!E82 + NY!E82 + NW!E82 + SE!E82 + SW!E82 + TEN!E82 + TEX!E82</f>
        <v>0</v>
      </c>
      <c r="F82" s="5">
        <f xml:space="preserve"> 0 + CAL!F82 + CAR!F82 + CENT!F82 + FLA!F82 + MIDA!F82 + MIDW!F82 + NE!F82 + NY!F82 + NW!F82 + SE!F82 + SW!F82 + TEN!F82 + TEX!F82</f>
        <v>0</v>
      </c>
      <c r="G82" s="5">
        <f xml:space="preserve"> 0 + CAL!G82 + CAR!G82 + CENT!G82 + FLA!G82 + MIDA!G82 + MIDW!G82 + NE!G82 + NY!G82 + NW!G82 + SE!G82 + SW!G82 + TEN!G82 + TEX!G82</f>
        <v>0</v>
      </c>
      <c r="H82" s="5">
        <f xml:space="preserve"> 0 + CAL!H82 + CAR!H82 + CENT!H82 + FLA!H82 + MIDA!H82 + MIDW!H82 + NE!H82 + NY!H82 + NW!H82 + SE!H82 + SW!H82 + TEN!H82 + TEX!H82</f>
        <v>0</v>
      </c>
      <c r="I82" s="5">
        <f xml:space="preserve"> 0 + CAL!I82 + CAR!I82 + CENT!I82 + FLA!I82 + MIDA!I82 + MIDW!I82 + NE!I82 + NY!I82 + NW!I82 + SE!I82 + SW!I82 + TEN!I82 + TEX!I82</f>
        <v>0</v>
      </c>
      <c r="J82" s="5">
        <f xml:space="preserve"> 0 + CAL!J82 + CAR!J82 + CENT!J82 + FLA!J82 + MIDA!J82 + MIDW!J82 + NE!J82 + NY!J82 + NW!J82 + SE!J82 + SW!J82 + TEN!J82 + TEX!J82</f>
        <v>0</v>
      </c>
      <c r="K82" s="5">
        <f xml:space="preserve"> 0 + CAL!K82 + CAR!K82 + CENT!K82 + FLA!K82 + MIDA!K82 + MIDW!K82 + NE!K82 + NY!K82 + NW!K82 + SE!K82 + SW!K82 + TEN!K82 + TEX!K82</f>
        <v>0</v>
      </c>
      <c r="L82" s="5">
        <f xml:space="preserve"> 0 + CAL!L82 + CAR!L82 + CENT!L82 + FLA!L82 + MIDA!L82 + MIDW!L82 + NE!L82 + NY!L82 + NW!L82 + SE!L82 + SW!L82 + TEN!L82 + TEX!L82</f>
        <v>0</v>
      </c>
      <c r="M82" s="5">
        <f xml:space="preserve"> 0 + CAL!M82 + CAR!M82 + CENT!M82 + FLA!M82 + MIDA!M82 + MIDW!M82 + NE!M82 + NY!M82 + NW!M82 + SE!M82 + SW!M82 + TEN!M82 + TEX!M82</f>
        <v>0</v>
      </c>
      <c r="N82" s="5">
        <f xml:space="preserve"> 0 + CAL!N82 + CAR!N82 + CENT!N82 + FLA!N82 + MIDA!N82 + MIDW!N82 + NE!N82 + NY!N82 + NW!N82 + SE!N82 + SW!N82 + TEN!N82 + TEX!N82</f>
        <v>0</v>
      </c>
      <c r="O82" s="5">
        <f xml:space="preserve"> 0 + CAL!O82 + CAR!O82 + CENT!O82 + FLA!O82 + MIDA!O82 + MIDW!O82 + NE!O82 + NY!O82 + NW!O82 + SE!O82 + SW!O82 + TEN!O82 + TEX!O82</f>
        <v>0</v>
      </c>
      <c r="P82" s="5">
        <f xml:space="preserve"> 0 + CAL!P82 + CAR!P82 + CENT!P82 + FLA!P82 + MIDA!P82 + MIDW!P82 + NE!P82 + NY!P82 + NW!P82 + SE!P82 + SW!P82 + TEN!P82 + TEX!P82</f>
        <v>0</v>
      </c>
      <c r="Q82" s="5">
        <f xml:space="preserve"> 0 + CAL!Q82 + CAR!Q82 + CENT!Q82 + FLA!Q82 + MIDA!Q82 + MIDW!Q82 + NE!Q82 + NY!Q82 + NW!Q82 + SE!Q82 + SW!Q82 + TEN!Q82 + TEX!Q82</f>
        <v>0</v>
      </c>
      <c r="R82" s="5">
        <f xml:space="preserve"> 0 + CAL!R82 + CAR!R82 + CENT!R82 + FLA!R82 + MIDA!R82 + MIDW!R82 + NE!R82 + NY!R82 + NW!R82 + SE!R82 + SW!R82 + TEN!R82 + TEX!R82</f>
        <v>0</v>
      </c>
      <c r="S82" s="5">
        <f xml:space="preserve"> 0 + CAL!S82 + CAR!S82 + CENT!S82 + FLA!S82 + MIDA!S82 + MIDW!S82 + NE!S82 + NY!S82 + NW!S82 + SE!S82 + SW!S82 + TEN!S82 + TEX!S82</f>
        <v>0</v>
      </c>
      <c r="T82" s="5">
        <f xml:space="preserve"> 0 + CAL!T82 + CAR!T82 + CENT!T82 + FLA!T82 + MIDA!T82 + MIDW!T82 + NE!T82 + NY!T82 + NW!T82 + SE!T82 + SW!T82 + TEN!T82 + TEX!T82</f>
        <v>0</v>
      </c>
      <c r="U82" s="5">
        <f xml:space="preserve"> 0 + CAL!U82 + CAR!U82 + CENT!U82 + FLA!U82 + MIDA!U82 + MIDW!U82 + NE!U82 + NY!U82 + NW!U82 + SE!U82 + SW!U82 + TEN!U82 + TEX!U82</f>
        <v>0</v>
      </c>
      <c r="V82" s="5">
        <f xml:space="preserve"> 0 + CAL!V82 + CAR!V82 + CENT!V82 + FLA!V82 + MIDA!V82 + MIDW!V82 + NE!V82 + NY!V82 + NW!V82 + SE!V82 + SW!V82 + TEN!V82 + TEX!V82</f>
        <v>0</v>
      </c>
      <c r="W82" s="5">
        <f xml:space="preserve"> 0 + CAL!W82 + CAR!W82 + CENT!W82 + FLA!W82 + MIDA!W82 + MIDW!W82 + NE!W82 + NY!W82 + NW!W82 + SE!W82 + SW!W82 + TEN!W82 + TEX!W82</f>
        <v>0</v>
      </c>
      <c r="X82" s="5">
        <f xml:space="preserve"> 0 + CAL!X82 + CAR!X82 + CENT!X82 + FLA!X82 + MIDA!X82 + MIDW!X82 + NE!X82 + NY!X82 + NW!X82 + SE!X82 + SW!X82 + TEN!X82 + TEX!X82</f>
        <v>0</v>
      </c>
      <c r="Y82" s="5">
        <f xml:space="preserve"> 0 + CAL!Y82 + CAR!Y82 + CENT!Y82 + FLA!Y82 + MIDA!Y82 + MIDW!Y82 + NE!Y82 + NY!Y82 + NW!Y82 + SE!Y82 + SW!Y82 + TEN!Y82 + TEX!Y82</f>
        <v>0</v>
      </c>
      <c r="Z82" s="5">
        <f xml:space="preserve"> 0 + CAL!Z82 + CAR!Z82 + CENT!Z82 + FLA!Z82 + MIDA!Z82 + MIDW!Z82 + NE!Z82 + NY!Z82 + NW!Z82 + SE!Z82 + SW!Z82 + TEN!Z82 + TEX!Z82</f>
        <v>0</v>
      </c>
      <c r="AA82" s="5">
        <f xml:space="preserve"> 0 + CAL!AA82 + CAR!AA82 + CENT!AA82 + FLA!AA82 + MIDA!AA82 + MIDW!AA82 + NE!AA82 + NY!AA82 + NW!AA82 + SE!AA82 + SW!AA82 + TEN!AA82 + TEX!AA82</f>
        <v>0</v>
      </c>
      <c r="AB82" s="5">
        <f xml:space="preserve"> 0 + CAL!AB82 + CAR!AB82 + CENT!AB82 + FLA!AB82 + MIDA!AB82 + MIDW!AB82 + NE!AB82 + NY!AB82 + NW!AB82 + SE!AB82 + SW!AB82 + TEN!AB82 + TEX!AB82</f>
        <v>0</v>
      </c>
      <c r="AC82" s="5">
        <f xml:space="preserve"> 0 + CAL!AC82 + CAR!AC82 + CENT!AC82 + FLA!AC82 + MIDA!AC82 + MIDW!AC82 + NE!AC82 + NY!AC82 + NW!AC82 + SE!AC82 + SW!AC82 + TEN!AC82 + TEX!AC82</f>
        <v>0</v>
      </c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85">
      <c r="B83" s="5">
        <f xml:space="preserve"> 0 + CAL!B83 + CAR!B83 + CENT!B83 + FLA!B83 + MIDA!B83 + MIDW!B83 + NE!B83 + NY!B83 + NW!B83 + SE!B83 + SW!B83 + TEN!B83 + TEX!B83</f>
        <v>0</v>
      </c>
      <c r="C83" s="5">
        <f xml:space="preserve"> 0 + CAL!C83 + CAR!C83 + CENT!C83 + FLA!C83 + MIDA!C83 + MIDW!C83 + NE!C83 + NY!C83 + NW!C83 + SE!C83 + SW!C83 + TEN!C83 + TEX!C83</f>
        <v>0</v>
      </c>
      <c r="D83" s="5">
        <f xml:space="preserve"> 0 + CAL!D83 + CAR!D83 + CENT!D83 + FLA!D83 + MIDA!D83 + MIDW!D83 + NE!D83 + NY!D83 + NW!D83 + SE!D83 + SW!D83 + TEN!D83 + TEX!D83</f>
        <v>0</v>
      </c>
      <c r="E83" s="5">
        <f xml:space="preserve"> 0 + CAL!E83 + CAR!E83 + CENT!E83 + FLA!E83 + MIDA!E83 + MIDW!E83 + NE!E83 + NY!E83 + NW!E83 + SE!E83 + SW!E83 + TEN!E83 + TEX!E83</f>
        <v>0</v>
      </c>
      <c r="F83" s="5">
        <f xml:space="preserve"> 0 + CAL!F83 + CAR!F83 + CENT!F83 + FLA!F83 + MIDA!F83 + MIDW!F83 + NE!F83 + NY!F83 + NW!F83 + SE!F83 + SW!F83 + TEN!F83 + TEX!F83</f>
        <v>0</v>
      </c>
      <c r="G83" s="5">
        <f xml:space="preserve"> 0 + CAL!G83 + CAR!G83 + CENT!G83 + FLA!G83 + MIDA!G83 + MIDW!G83 + NE!G83 + NY!G83 + NW!G83 + SE!G83 + SW!G83 + TEN!G83 + TEX!G83</f>
        <v>0</v>
      </c>
      <c r="H83" s="5">
        <f xml:space="preserve"> 0 + CAL!H83 + CAR!H83 + CENT!H83 + FLA!H83 + MIDA!H83 + MIDW!H83 + NE!H83 + NY!H83 + NW!H83 + SE!H83 + SW!H83 + TEN!H83 + TEX!H83</f>
        <v>0</v>
      </c>
      <c r="I83" s="5">
        <f xml:space="preserve"> 0 + CAL!I83 + CAR!I83 + CENT!I83 + FLA!I83 + MIDA!I83 + MIDW!I83 + NE!I83 + NY!I83 + NW!I83 + SE!I83 + SW!I83 + TEN!I83 + TEX!I83</f>
        <v>0</v>
      </c>
      <c r="J83" s="5">
        <f xml:space="preserve"> 0 + CAL!J83 + CAR!J83 + CENT!J83 + FLA!J83 + MIDA!J83 + MIDW!J83 + NE!J83 + NY!J83 + NW!J83 + SE!J83 + SW!J83 + TEN!J83 + TEX!J83</f>
        <v>0</v>
      </c>
      <c r="K83" s="5">
        <f xml:space="preserve"> 0 + CAL!K83 + CAR!K83 + CENT!K83 + FLA!K83 + MIDA!K83 + MIDW!K83 + NE!K83 + NY!K83 + NW!K83 + SE!K83 + SW!K83 + TEN!K83 + TEX!K83</f>
        <v>0</v>
      </c>
      <c r="L83" s="5">
        <f xml:space="preserve"> 0 + CAL!L83 + CAR!L83 + CENT!L83 + FLA!L83 + MIDA!L83 + MIDW!L83 + NE!L83 + NY!L83 + NW!L83 + SE!L83 + SW!L83 + TEN!L83 + TEX!L83</f>
        <v>0</v>
      </c>
      <c r="M83" s="5">
        <f xml:space="preserve"> 0 + CAL!M83 + CAR!M83 + CENT!M83 + FLA!M83 + MIDA!M83 + MIDW!M83 + NE!M83 + NY!M83 + NW!M83 + SE!M83 + SW!M83 + TEN!M83 + TEX!M83</f>
        <v>0</v>
      </c>
      <c r="N83" s="5">
        <f xml:space="preserve"> 0 + CAL!N83 + CAR!N83 + CENT!N83 + FLA!N83 + MIDA!N83 + MIDW!N83 + NE!N83 + NY!N83 + NW!N83 + SE!N83 + SW!N83 + TEN!N83 + TEX!N83</f>
        <v>0</v>
      </c>
      <c r="O83" s="5">
        <f xml:space="preserve"> 0 + CAL!O83 + CAR!O83 + CENT!O83 + FLA!O83 + MIDA!O83 + MIDW!O83 + NE!O83 + NY!O83 + NW!O83 + SE!O83 + SW!O83 + TEN!O83 + TEX!O83</f>
        <v>0</v>
      </c>
      <c r="P83" s="5">
        <f xml:space="preserve"> 0 + CAL!P83 + CAR!P83 + CENT!P83 + FLA!P83 + MIDA!P83 + MIDW!P83 + NE!P83 + NY!P83 + NW!P83 + SE!P83 + SW!P83 + TEN!P83 + TEX!P83</f>
        <v>0</v>
      </c>
      <c r="Q83" s="5">
        <f xml:space="preserve"> 0 + CAL!Q83 + CAR!Q83 + CENT!Q83 + FLA!Q83 + MIDA!Q83 + MIDW!Q83 + NE!Q83 + NY!Q83 + NW!Q83 + SE!Q83 + SW!Q83 + TEN!Q83 + TEX!Q83</f>
        <v>0</v>
      </c>
      <c r="R83" s="5">
        <f xml:space="preserve"> 0 + CAL!R83 + CAR!R83 + CENT!R83 + FLA!R83 + MIDA!R83 + MIDW!R83 + NE!R83 + NY!R83 + NW!R83 + SE!R83 + SW!R83 + TEN!R83 + TEX!R83</f>
        <v>0</v>
      </c>
      <c r="S83" s="5">
        <f xml:space="preserve"> 0 + CAL!S83 + CAR!S83 + CENT!S83 + FLA!S83 + MIDA!S83 + MIDW!S83 + NE!S83 + NY!S83 + NW!S83 + SE!S83 + SW!S83 + TEN!S83 + TEX!S83</f>
        <v>0</v>
      </c>
      <c r="T83" s="5">
        <f xml:space="preserve"> 0 + CAL!T83 + CAR!T83 + CENT!T83 + FLA!T83 + MIDA!T83 + MIDW!T83 + NE!T83 + NY!T83 + NW!T83 + SE!T83 + SW!T83 + TEN!T83 + TEX!T83</f>
        <v>0</v>
      </c>
      <c r="U83" s="5">
        <f xml:space="preserve"> 0 + CAL!U83 + CAR!U83 + CENT!U83 + FLA!U83 + MIDA!U83 + MIDW!U83 + NE!U83 + NY!U83 + NW!U83 + SE!U83 + SW!U83 + TEN!U83 + TEX!U83</f>
        <v>0</v>
      </c>
      <c r="V83" s="5">
        <f xml:space="preserve"> 0 + CAL!V83 + CAR!V83 + CENT!V83 + FLA!V83 + MIDA!V83 + MIDW!V83 + NE!V83 + NY!V83 + NW!V83 + SE!V83 + SW!V83 + TEN!V83 + TEX!V83</f>
        <v>0</v>
      </c>
      <c r="W83" s="5">
        <f xml:space="preserve"> 0 + CAL!W83 + CAR!W83 + CENT!W83 + FLA!W83 + MIDA!W83 + MIDW!W83 + NE!W83 + NY!W83 + NW!W83 + SE!W83 + SW!W83 + TEN!W83 + TEX!W83</f>
        <v>0</v>
      </c>
      <c r="X83" s="5">
        <f xml:space="preserve"> 0 + CAL!X83 + CAR!X83 + CENT!X83 + FLA!X83 + MIDA!X83 + MIDW!X83 + NE!X83 + NY!X83 + NW!X83 + SE!X83 + SW!X83 + TEN!X83 + TEX!X83</f>
        <v>0</v>
      </c>
      <c r="Y83" s="5">
        <f xml:space="preserve"> 0 + CAL!Y83 + CAR!Y83 + CENT!Y83 + FLA!Y83 + MIDA!Y83 + MIDW!Y83 + NE!Y83 + NY!Y83 + NW!Y83 + SE!Y83 + SW!Y83 + TEN!Y83 + TEX!Y83</f>
        <v>0</v>
      </c>
      <c r="Z83" s="5">
        <f xml:space="preserve"> 0 + CAL!Z83 + CAR!Z83 + CENT!Z83 + FLA!Z83 + MIDA!Z83 + MIDW!Z83 + NE!Z83 + NY!Z83 + NW!Z83 + SE!Z83 + SW!Z83 + TEN!Z83 + TEX!Z83</f>
        <v>0</v>
      </c>
      <c r="AA83" s="5">
        <f xml:space="preserve"> 0 + CAL!AA83 + CAR!AA83 + CENT!AA83 + FLA!AA83 + MIDA!AA83 + MIDW!AA83 + NE!AA83 + NY!AA83 + NW!AA83 + SE!AA83 + SW!AA83 + TEN!AA83 + TEX!AA83</f>
        <v>0</v>
      </c>
      <c r="AB83" s="5">
        <f xml:space="preserve"> 0 + CAL!AB83 + CAR!AB83 + CENT!AB83 + FLA!AB83 + MIDA!AB83 + MIDW!AB83 + NE!AB83 + NY!AB83 + NW!AB83 + SE!AB83 + SW!AB83 + TEN!AB83 + TEX!AB83</f>
        <v>0</v>
      </c>
      <c r="AC83" s="5">
        <f xml:space="preserve"> 0 + CAL!AC83 + CAR!AC83 + CENT!AC83 + FLA!AC83 + MIDA!AC83 + MIDW!AC83 + NE!AC83 + NY!AC83 + NW!AC83 + SE!AC83 + SW!AC83 + TEN!AC83 + TEX!AC83</f>
        <v>0</v>
      </c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337AE-5539-4E42-8B02-3A0BD857F40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58706</v>
      </c>
      <c r="C5" s="5">
        <v>62229.784149339997</v>
      </c>
      <c r="D5" s="5">
        <v>64820.856705389997</v>
      </c>
      <c r="E5" s="5">
        <v>67511.53262487</v>
      </c>
      <c r="F5" s="5">
        <v>70272.690237529998</v>
      </c>
      <c r="G5" s="5">
        <v>73252.427940060006</v>
      </c>
      <c r="H5" s="5">
        <v>76360.066244119997</v>
      </c>
      <c r="I5" s="5">
        <v>79561.040109580004</v>
      </c>
      <c r="J5" s="5">
        <v>82863.804517340002</v>
      </c>
      <c r="K5" s="5">
        <v>86271.561097369995</v>
      </c>
      <c r="L5" s="5">
        <v>89787.040276950007</v>
      </c>
      <c r="M5" s="5">
        <v>93412.567724930006</v>
      </c>
      <c r="N5" s="5">
        <v>96552.808135979998</v>
      </c>
      <c r="O5" s="5">
        <v>99838.01676857</v>
      </c>
      <c r="P5" s="5">
        <v>103208.26901642</v>
      </c>
      <c r="Q5" s="5">
        <v>106567.82600252</v>
      </c>
      <c r="R5" s="5">
        <v>110089.86281047</v>
      </c>
      <c r="S5" s="5">
        <v>113919.5051983</v>
      </c>
      <c r="T5" s="5">
        <v>115368.71485046</v>
      </c>
      <c r="U5" s="5">
        <v>118598.38318205001</v>
      </c>
      <c r="V5" s="5">
        <v>121948.16865566</v>
      </c>
      <c r="W5" s="5">
        <v>125232.44015107999</v>
      </c>
      <c r="X5" s="5">
        <v>128589.69165589</v>
      </c>
      <c r="Y5" s="5">
        <v>132018.21519654</v>
      </c>
      <c r="Z5" s="5">
        <v>135448.47624558001</v>
      </c>
      <c r="AA5" s="5">
        <v>138968.45404642</v>
      </c>
      <c r="AB5" s="5">
        <v>142582.65102399999</v>
      </c>
      <c r="AC5" s="5">
        <v>146162.99270998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178291941.155</v>
      </c>
      <c r="C6" s="5">
        <v>182373175.194446</v>
      </c>
      <c r="D6" s="5">
        <v>186638886.95206299</v>
      </c>
      <c r="E6" s="5">
        <v>192198169.54907</v>
      </c>
      <c r="F6" s="5">
        <v>199700557.60153699</v>
      </c>
      <c r="G6" s="5">
        <v>207176462.79757899</v>
      </c>
      <c r="H6" s="5">
        <v>213850862.091158</v>
      </c>
      <c r="I6" s="5">
        <v>219799601.16360199</v>
      </c>
      <c r="J6" s="5">
        <v>225809454.74940199</v>
      </c>
      <c r="K6" s="5">
        <v>232058554.302852</v>
      </c>
      <c r="L6" s="5">
        <v>238561003.476614</v>
      </c>
      <c r="M6" s="5">
        <v>245324689.714369</v>
      </c>
      <c r="N6" s="5">
        <v>251579193.15055001</v>
      </c>
      <c r="O6" s="5">
        <v>258120425.38637501</v>
      </c>
      <c r="P6" s="5">
        <v>264871720.752785</v>
      </c>
      <c r="Q6" s="5">
        <v>271707505.36643302</v>
      </c>
      <c r="R6" s="5">
        <v>278857743.73615599</v>
      </c>
      <c r="S6" s="5">
        <v>286267430.60670799</v>
      </c>
      <c r="T6" s="5">
        <v>289447882.36409402</v>
      </c>
      <c r="U6" s="5">
        <v>296052460.63182598</v>
      </c>
      <c r="V6" s="5">
        <v>302878353.640149</v>
      </c>
      <c r="W6" s="5">
        <v>309636478.96749401</v>
      </c>
      <c r="X6" s="5">
        <v>316566257.12262899</v>
      </c>
      <c r="Y6" s="5">
        <v>323623470.74504799</v>
      </c>
      <c r="Z6" s="5">
        <v>330782664.04232103</v>
      </c>
      <c r="AA6" s="5">
        <v>338102814.90455198</v>
      </c>
      <c r="AB6" s="5">
        <v>345632372.22782499</v>
      </c>
      <c r="AC6" s="5">
        <v>353140740.34552598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178291941.155</v>
      </c>
      <c r="C7" s="5">
        <v>182373052.0731</v>
      </c>
      <c r="D7" s="5">
        <v>186535785.209562</v>
      </c>
      <c r="E7" s="5">
        <v>190781773.008753</v>
      </c>
      <c r="F7" s="5">
        <v>195112680.56392801</v>
      </c>
      <c r="G7" s="5">
        <v>199530206.270206</v>
      </c>
      <c r="H7" s="5">
        <v>204036082.49061099</v>
      </c>
      <c r="I7" s="5">
        <v>208632076.235423</v>
      </c>
      <c r="J7" s="5">
        <v>213319989.855131</v>
      </c>
      <c r="K7" s="5">
        <v>218101661.74723399</v>
      </c>
      <c r="L7" s="5">
        <v>222978967.07717901</v>
      </c>
      <c r="M7" s="5">
        <v>227953818.513722</v>
      </c>
      <c r="N7" s="5">
        <v>233028166.97899699</v>
      </c>
      <c r="O7" s="5">
        <v>238204002.41357699</v>
      </c>
      <c r="P7" s="5">
        <v>243483354.55684799</v>
      </c>
      <c r="Q7" s="5">
        <v>248868293.74298501</v>
      </c>
      <c r="R7" s="5">
        <v>254360931.712845</v>
      </c>
      <c r="S7" s="5">
        <v>259963422.44210199</v>
      </c>
      <c r="T7" s="5">
        <v>265677962.985944</v>
      </c>
      <c r="U7" s="5">
        <v>271506794.34066302</v>
      </c>
      <c r="V7" s="5">
        <v>277452202.32247603</v>
      </c>
      <c r="W7" s="5">
        <v>283516518.463925</v>
      </c>
      <c r="X7" s="5">
        <v>289702120.928204</v>
      </c>
      <c r="Y7" s="5">
        <v>296011435.44176799</v>
      </c>
      <c r="Z7" s="5">
        <v>302446936.24560302</v>
      </c>
      <c r="AA7" s="5">
        <v>309011147.065516</v>
      </c>
      <c r="AB7" s="5">
        <v>315706642.10182601</v>
      </c>
      <c r="AC7" s="5">
        <v>322536047.03886199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14804.247511330001</v>
      </c>
      <c r="C8" s="5">
        <v>17134.920205070001</v>
      </c>
      <c r="D8" s="5">
        <v>19368.836951429999</v>
      </c>
      <c r="E8" s="5">
        <v>21674.474912289999</v>
      </c>
      <c r="F8" s="5">
        <v>23948.917045679998</v>
      </c>
      <c r="G8" s="5">
        <v>25557.54249896</v>
      </c>
      <c r="H8" s="5">
        <v>26638.21577862</v>
      </c>
      <c r="I8" s="5">
        <v>27364.04040912</v>
      </c>
      <c r="J8" s="5">
        <v>28054.62573693</v>
      </c>
      <c r="K8" s="5">
        <v>28774.78139263</v>
      </c>
      <c r="L8" s="5">
        <v>29525.717853040002</v>
      </c>
      <c r="M8" s="5">
        <v>30307.857395679999</v>
      </c>
      <c r="N8" s="5">
        <v>30999.972750360001</v>
      </c>
      <c r="O8" s="5">
        <v>31728.745152200001</v>
      </c>
      <c r="P8" s="5">
        <v>32482.29132203</v>
      </c>
      <c r="Q8" s="5">
        <v>33241.021940810002</v>
      </c>
      <c r="R8" s="5">
        <v>34041.094805660003</v>
      </c>
      <c r="S8" s="5">
        <v>34875.605381100002</v>
      </c>
      <c r="T8" s="5">
        <v>34986.395824699997</v>
      </c>
      <c r="U8" s="5">
        <v>35670.269250509999</v>
      </c>
      <c r="V8" s="5">
        <v>36383.815078120002</v>
      </c>
      <c r="W8" s="5">
        <v>37078.301896769997</v>
      </c>
      <c r="X8" s="5">
        <v>37794.778376590002</v>
      </c>
      <c r="Y8" s="5">
        <v>38524.155324740001</v>
      </c>
      <c r="Z8" s="5">
        <v>39265.257408849997</v>
      </c>
      <c r="AA8" s="5">
        <v>40024.892135909999</v>
      </c>
      <c r="AB8" s="5">
        <v>40812.78174672</v>
      </c>
      <c r="AC8" s="5">
        <v>41588.623771600003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2740.84487941</v>
      </c>
      <c r="C9" s="5">
        <v>2539.81896031</v>
      </c>
      <c r="D9" s="5">
        <v>2320.9820354399999</v>
      </c>
      <c r="E9" s="5">
        <v>2122.85790468</v>
      </c>
      <c r="F9" s="5">
        <v>1972.9253209599999</v>
      </c>
      <c r="G9" s="5">
        <v>1902.73940423</v>
      </c>
      <c r="H9" s="5">
        <v>1874.4090396700001</v>
      </c>
      <c r="I9" s="5">
        <v>1868.03885444</v>
      </c>
      <c r="J9" s="5">
        <v>1864.5270152600001</v>
      </c>
      <c r="K9" s="5">
        <v>1860.40291731</v>
      </c>
      <c r="L9" s="5">
        <v>1855.84272321</v>
      </c>
      <c r="M9" s="5">
        <v>1850.90376816</v>
      </c>
      <c r="N9" s="5">
        <v>1860.7534768099999</v>
      </c>
      <c r="O9" s="5">
        <v>1869.2309693499999</v>
      </c>
      <c r="P9" s="5">
        <v>1877.81797291</v>
      </c>
      <c r="Q9" s="5">
        <v>1889.14477603</v>
      </c>
      <c r="R9" s="5">
        <v>1898.5389789799999</v>
      </c>
      <c r="S9" s="5">
        <v>1907.3984549199999</v>
      </c>
      <c r="T9" s="5">
        <v>2006.6215182399999</v>
      </c>
      <c r="U9" s="5">
        <v>2037.91951133</v>
      </c>
      <c r="V9" s="5">
        <v>2068.3863860800002</v>
      </c>
      <c r="W9" s="5">
        <v>2104.2592745900001</v>
      </c>
      <c r="X9" s="5">
        <v>2140.3697434800001</v>
      </c>
      <c r="Y9" s="5">
        <v>2177.9166111300001</v>
      </c>
      <c r="Z9" s="5">
        <v>2217.12187111</v>
      </c>
      <c r="AA9" s="5">
        <v>2257.1435621599999</v>
      </c>
      <c r="AB9" s="5">
        <v>2296.82090191</v>
      </c>
      <c r="AC9" s="5">
        <v>2341.3267049199999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15935.353162199999</v>
      </c>
      <c r="D11" s="5">
        <v>13541.551983290001</v>
      </c>
      <c r="E11" s="5">
        <v>11261.893281209999</v>
      </c>
      <c r="F11" s="5">
        <v>9347.4250414199996</v>
      </c>
      <c r="G11" s="5">
        <v>8410.6381964100001</v>
      </c>
      <c r="H11" s="5">
        <v>8094.7648829099999</v>
      </c>
      <c r="I11" s="5">
        <v>8154.7000576099999</v>
      </c>
      <c r="J11" s="5">
        <v>8269.3000534300008</v>
      </c>
      <c r="K11" s="5">
        <v>8376.7496859900002</v>
      </c>
      <c r="L11" s="5">
        <v>8478.3831395800007</v>
      </c>
      <c r="M11" s="5">
        <v>8574.6903869800008</v>
      </c>
      <c r="N11" s="5">
        <v>8769.9167228700007</v>
      </c>
      <c r="O11" s="5">
        <v>8953.1163134500002</v>
      </c>
      <c r="P11" s="5">
        <v>9134.5321769700004</v>
      </c>
      <c r="Q11" s="5">
        <v>9331.7518703000005</v>
      </c>
      <c r="R11" s="5">
        <v>9513.8789157600004</v>
      </c>
      <c r="S11" s="5">
        <v>9683.4227131000007</v>
      </c>
      <c r="T11" s="5">
        <v>10481.380903609999</v>
      </c>
      <c r="U11" s="5">
        <v>10808.007624129999</v>
      </c>
      <c r="V11" s="5">
        <v>11126.75230595</v>
      </c>
      <c r="W11" s="5">
        <v>11480.67906031</v>
      </c>
      <c r="X11" s="5">
        <v>11834.17238269</v>
      </c>
      <c r="Y11" s="5">
        <v>12195.6481356</v>
      </c>
      <c r="Z11" s="5">
        <v>12566.52438798</v>
      </c>
      <c r="AA11" s="5">
        <v>12941.221474030001</v>
      </c>
      <c r="AB11" s="5">
        <v>13311.710108699999</v>
      </c>
      <c r="AC11" s="5">
        <v>13713.77822269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17545.09239075</v>
      </c>
      <c r="C12" s="5">
        <v>19674.73916537</v>
      </c>
      <c r="D12" s="5">
        <v>21689.818986869999</v>
      </c>
      <c r="E12" s="5">
        <v>23797.33281697</v>
      </c>
      <c r="F12" s="5">
        <v>25921.842366640001</v>
      </c>
      <c r="G12" s="5">
        <v>27460.28190319</v>
      </c>
      <c r="H12" s="5">
        <v>28512.624818290002</v>
      </c>
      <c r="I12" s="5">
        <v>29232.079263560001</v>
      </c>
      <c r="J12" s="5">
        <v>29919.152752180002</v>
      </c>
      <c r="K12" s="5">
        <v>30635.184309929999</v>
      </c>
      <c r="L12" s="5">
        <v>31381.560576250002</v>
      </c>
      <c r="M12" s="5">
        <v>32158.761163840001</v>
      </c>
      <c r="N12" s="5">
        <v>32860.726227170002</v>
      </c>
      <c r="O12" s="5">
        <v>33597.976121560001</v>
      </c>
      <c r="P12" s="5">
        <v>34360.109294939997</v>
      </c>
      <c r="Q12" s="5">
        <v>35130.166716840002</v>
      </c>
      <c r="R12" s="5">
        <v>35939.633784639998</v>
      </c>
      <c r="S12" s="5">
        <v>36783.003836010001</v>
      </c>
      <c r="T12" s="5">
        <v>36993.017342940002</v>
      </c>
      <c r="U12" s="5">
        <v>37708.18876184</v>
      </c>
      <c r="V12" s="5">
        <v>38452.201464199999</v>
      </c>
      <c r="W12" s="5">
        <v>39182.561171360001</v>
      </c>
      <c r="X12" s="5">
        <v>39935.14812007</v>
      </c>
      <c r="Y12" s="5">
        <v>40702.071935870001</v>
      </c>
      <c r="Z12" s="5">
        <v>41482.379279959998</v>
      </c>
      <c r="AA12" s="5">
        <v>42282.035698070002</v>
      </c>
      <c r="AB12" s="5">
        <v>43109.602648630003</v>
      </c>
      <c r="AC12" s="5">
        <v>43929.950476520004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17545.09239075</v>
      </c>
      <c r="C13" s="5">
        <v>35610.092327580001</v>
      </c>
      <c r="D13" s="5">
        <v>35231.370970160002</v>
      </c>
      <c r="E13" s="5">
        <v>35059.226098170002</v>
      </c>
      <c r="F13" s="5">
        <v>35269.267408059997</v>
      </c>
      <c r="G13" s="5">
        <v>35870.9200996</v>
      </c>
      <c r="H13" s="5">
        <v>36607.389701200002</v>
      </c>
      <c r="I13" s="5">
        <v>37386.779321169997</v>
      </c>
      <c r="J13" s="5">
        <v>38188.45280562</v>
      </c>
      <c r="K13" s="5">
        <v>39011.933995920001</v>
      </c>
      <c r="L13" s="5">
        <v>39859.943715829999</v>
      </c>
      <c r="M13" s="5">
        <v>40733.451550819998</v>
      </c>
      <c r="N13" s="5">
        <v>41630.642950039997</v>
      </c>
      <c r="O13" s="5">
        <v>42551.092435010003</v>
      </c>
      <c r="P13" s="5">
        <v>43494.641471909999</v>
      </c>
      <c r="Q13" s="5">
        <v>44461.91858713</v>
      </c>
      <c r="R13" s="5">
        <v>45453.512700389998</v>
      </c>
      <c r="S13" s="5">
        <v>46466.426549110001</v>
      </c>
      <c r="T13" s="5">
        <v>47474.398246550001</v>
      </c>
      <c r="U13" s="5">
        <v>48516.196385969997</v>
      </c>
      <c r="V13" s="5">
        <v>49578.953770150001</v>
      </c>
      <c r="W13" s="5">
        <v>50663.240231670003</v>
      </c>
      <c r="X13" s="5">
        <v>51769.320502759998</v>
      </c>
      <c r="Y13" s="5">
        <v>52897.720071470001</v>
      </c>
      <c r="Z13" s="5">
        <v>54048.903667940001</v>
      </c>
      <c r="AA13" s="5">
        <v>55223.257172099999</v>
      </c>
      <c r="AB13" s="5">
        <v>56421.312757320004</v>
      </c>
      <c r="AC13" s="5">
        <v>57643.728699209998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16897</v>
      </c>
      <c r="C15" s="5">
        <v>17666.29592946</v>
      </c>
      <c r="D15" s="5">
        <v>18485.197340629999</v>
      </c>
      <c r="E15" s="5">
        <v>19337.028933599999</v>
      </c>
      <c r="F15" s="5">
        <v>20223.03625289</v>
      </c>
      <c r="G15" s="5">
        <v>21143.948454050002</v>
      </c>
      <c r="H15" s="5">
        <v>22103.021958189998</v>
      </c>
      <c r="I15" s="5">
        <v>23101.913938329999</v>
      </c>
      <c r="J15" s="5">
        <v>24141.665985029998</v>
      </c>
      <c r="K15" s="5">
        <v>25223.450374650001</v>
      </c>
      <c r="L15" s="5">
        <v>26348.472553610001</v>
      </c>
      <c r="M15" s="5">
        <v>27517.302285739999</v>
      </c>
      <c r="N15" s="5">
        <v>28111.840335360001</v>
      </c>
      <c r="O15" s="5">
        <v>28796.255485810001</v>
      </c>
      <c r="P15" s="5">
        <v>29504.217623830002</v>
      </c>
      <c r="Q15" s="5">
        <v>30148.981292159999</v>
      </c>
      <c r="R15" s="5">
        <v>30884.794004880001</v>
      </c>
      <c r="S15" s="5">
        <v>32338.655503530001</v>
      </c>
      <c r="T15" s="5">
        <v>33362.61901943</v>
      </c>
      <c r="U15" s="5">
        <v>34286.683444390001</v>
      </c>
      <c r="V15" s="5">
        <v>35291.210234339997</v>
      </c>
      <c r="W15" s="5">
        <v>36283.605344919997</v>
      </c>
      <c r="X15" s="5">
        <v>37288.766836969997</v>
      </c>
      <c r="Y15" s="5">
        <v>38385.145351500003</v>
      </c>
      <c r="Z15" s="5">
        <v>39381.933129379999</v>
      </c>
      <c r="AA15" s="5">
        <v>40470.981361389997</v>
      </c>
      <c r="AB15" s="5">
        <v>41577.255873460002</v>
      </c>
      <c r="AC15" s="5">
        <v>42697.061325839997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38171545.5</v>
      </c>
      <c r="C16" s="5">
        <v>39909440.663296796</v>
      </c>
      <c r="D16" s="5">
        <v>41719786.794921502</v>
      </c>
      <c r="E16" s="5">
        <v>43198700.241329201</v>
      </c>
      <c r="F16" s="5">
        <v>44253157.325214997</v>
      </c>
      <c r="G16" s="5">
        <v>45474255.405543298</v>
      </c>
      <c r="H16" s="5">
        <v>47014763.1439711</v>
      </c>
      <c r="I16" s="5">
        <v>48832146.532158598</v>
      </c>
      <c r="J16" s="5">
        <v>50732915.059610903</v>
      </c>
      <c r="K16" s="5">
        <v>52675728.377672002</v>
      </c>
      <c r="L16" s="5">
        <v>54658605.745269299</v>
      </c>
      <c r="M16" s="5">
        <v>56680154.338711597</v>
      </c>
      <c r="N16" s="5">
        <v>57677079.448930196</v>
      </c>
      <c r="O16" s="5">
        <v>58812370.094654001</v>
      </c>
      <c r="P16" s="5">
        <v>59970682.8017281</v>
      </c>
      <c r="Q16" s="5">
        <v>61009062.980246499</v>
      </c>
      <c r="R16" s="5">
        <v>62183006.088744201</v>
      </c>
      <c r="S16" s="5">
        <v>64762748.2922282</v>
      </c>
      <c r="T16" s="5">
        <v>67587993.840877801</v>
      </c>
      <c r="U16" s="5">
        <v>69365814.493865207</v>
      </c>
      <c r="V16" s="5">
        <v>71279634.757503793</v>
      </c>
      <c r="W16" s="5">
        <v>73219854.612609103</v>
      </c>
      <c r="X16" s="5">
        <v>75174183.980723098</v>
      </c>
      <c r="Y16" s="5">
        <v>77312933.977321699</v>
      </c>
      <c r="Z16" s="5">
        <v>79260070.398397803</v>
      </c>
      <c r="AA16" s="5">
        <v>81386235.428605601</v>
      </c>
      <c r="AB16" s="5">
        <v>83527983.946481198</v>
      </c>
      <c r="AC16" s="5">
        <v>85742035.501931399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38171545.5</v>
      </c>
      <c r="C17" s="5">
        <v>39909440.663296796</v>
      </c>
      <c r="D17" s="5">
        <v>41759398.198754199</v>
      </c>
      <c r="E17" s="5">
        <v>43683747.397387601</v>
      </c>
      <c r="F17" s="5">
        <v>45685302.034404002</v>
      </c>
      <c r="G17" s="5">
        <v>47765709.324932396</v>
      </c>
      <c r="H17" s="5">
        <v>49932325.7598795</v>
      </c>
      <c r="I17" s="5">
        <v>52188895.012973703</v>
      </c>
      <c r="J17" s="5">
        <v>54537770.1126379</v>
      </c>
      <c r="K17" s="5">
        <v>56981599.316023096</v>
      </c>
      <c r="L17" s="5">
        <v>59523105.813797802</v>
      </c>
      <c r="M17" s="5">
        <v>62163576.743653998</v>
      </c>
      <c r="N17" s="5">
        <v>63506681.2126408</v>
      </c>
      <c r="O17" s="5">
        <v>65052824.5550128</v>
      </c>
      <c r="P17" s="5">
        <v>66652162.245945498</v>
      </c>
      <c r="Q17" s="5">
        <v>68108730.021452695</v>
      </c>
      <c r="R17" s="5">
        <v>69770984.175625503</v>
      </c>
      <c r="S17" s="5">
        <v>73055362.488114297</v>
      </c>
      <c r="T17" s="5">
        <v>75368570.154421404</v>
      </c>
      <c r="U17" s="5">
        <v>77456098.5465848</v>
      </c>
      <c r="V17" s="5">
        <v>79725397.242722899</v>
      </c>
      <c r="W17" s="5">
        <v>81967289.597429305</v>
      </c>
      <c r="X17" s="5">
        <v>84238022.131522194</v>
      </c>
      <c r="Y17" s="5">
        <v>86714820.518966407</v>
      </c>
      <c r="Z17" s="5">
        <v>88966636.226914495</v>
      </c>
      <c r="AA17" s="5">
        <v>91426874.975799605</v>
      </c>
      <c r="AB17" s="5">
        <v>93926029.1376535</v>
      </c>
      <c r="AC17" s="5">
        <v>96455750.672648996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3449.6552355099998</v>
      </c>
      <c r="C18" s="5">
        <v>3606.7130404899999</v>
      </c>
      <c r="D18" s="5">
        <v>3773.8981940899998</v>
      </c>
      <c r="E18" s="5">
        <v>3947.8063029</v>
      </c>
      <c r="F18" s="5">
        <v>4128.6916546000002</v>
      </c>
      <c r="G18" s="5">
        <v>4316.7031120299998</v>
      </c>
      <c r="H18" s="5">
        <v>4512.5054991300003</v>
      </c>
      <c r="I18" s="5">
        <v>4716.4371407799999</v>
      </c>
      <c r="J18" s="5">
        <v>4928.7106858799998</v>
      </c>
      <c r="K18" s="5">
        <v>5149.5654638400001</v>
      </c>
      <c r="L18" s="5">
        <v>5379.2475760400002</v>
      </c>
      <c r="M18" s="5">
        <v>5617.8733442100001</v>
      </c>
      <c r="N18" s="5">
        <v>5739.2529557199996</v>
      </c>
      <c r="O18" s="5">
        <v>5878.9816831199996</v>
      </c>
      <c r="P18" s="5">
        <v>6023.5177129499998</v>
      </c>
      <c r="Q18" s="5">
        <v>6155.1512789199996</v>
      </c>
      <c r="R18" s="5">
        <v>6305.37322227</v>
      </c>
      <c r="S18" s="5">
        <v>6602.1904638200003</v>
      </c>
      <c r="T18" s="5">
        <v>6811.2406563799996</v>
      </c>
      <c r="U18" s="5">
        <v>6999.8956650500004</v>
      </c>
      <c r="V18" s="5">
        <v>7204.97769737</v>
      </c>
      <c r="W18" s="5">
        <v>7407.5829520799998</v>
      </c>
      <c r="X18" s="5">
        <v>7612.7945638299998</v>
      </c>
      <c r="Y18" s="5">
        <v>7836.628847</v>
      </c>
      <c r="Z18" s="5">
        <v>8040.1308992300001</v>
      </c>
      <c r="AA18" s="5">
        <v>8262.4686476700008</v>
      </c>
      <c r="AB18" s="5">
        <v>8488.3232764500008</v>
      </c>
      <c r="AC18" s="5">
        <v>8716.9403529400006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69.841521159999999</v>
      </c>
      <c r="D19" s="5">
        <v>73.078946849999994</v>
      </c>
      <c r="E19" s="5">
        <v>76.446557949999999</v>
      </c>
      <c r="F19" s="5">
        <v>79.949278559999996</v>
      </c>
      <c r="G19" s="5">
        <v>83.589991319999996</v>
      </c>
      <c r="H19" s="5">
        <v>87.381570080000003</v>
      </c>
      <c r="I19" s="5">
        <v>91.330566270000006</v>
      </c>
      <c r="J19" s="5">
        <v>95.4410977</v>
      </c>
      <c r="K19" s="5">
        <v>99.717798799999997</v>
      </c>
      <c r="L19" s="5">
        <v>104.16543516999999</v>
      </c>
      <c r="M19" s="5">
        <v>108.7862593</v>
      </c>
      <c r="N19" s="5">
        <v>111.13669212000001</v>
      </c>
      <c r="O19" s="5">
        <v>113.84244296999999</v>
      </c>
      <c r="P19" s="5">
        <v>116.64128393</v>
      </c>
      <c r="Q19" s="5">
        <v>119.19027754</v>
      </c>
      <c r="R19" s="5">
        <v>122.09922231</v>
      </c>
      <c r="S19" s="5">
        <v>127.84688435</v>
      </c>
      <c r="T19" s="5">
        <v>131.89499777</v>
      </c>
      <c r="U19" s="5">
        <v>135.54817245999999</v>
      </c>
      <c r="V19" s="5">
        <v>139.51944517000001</v>
      </c>
      <c r="W19" s="5">
        <v>143.44275680000001</v>
      </c>
      <c r="X19" s="5">
        <v>147.41653873000001</v>
      </c>
      <c r="Y19" s="5">
        <v>151.75093591000001</v>
      </c>
      <c r="Z19" s="5">
        <v>155.69161339999999</v>
      </c>
      <c r="AA19" s="5">
        <v>159.99703120999999</v>
      </c>
      <c r="AB19" s="5">
        <v>164.37055099</v>
      </c>
      <c r="AC19" s="5">
        <v>168.79756368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0.19085773</v>
      </c>
      <c r="C20" s="5">
        <v>0.19954720000000001</v>
      </c>
      <c r="D20" s="5">
        <v>0.20879698999999999</v>
      </c>
      <c r="E20" s="5">
        <v>0.21841874</v>
      </c>
      <c r="F20" s="5">
        <v>0.22842651</v>
      </c>
      <c r="G20" s="5">
        <v>0.23882855</v>
      </c>
      <c r="H20" s="5">
        <v>0.24966163</v>
      </c>
      <c r="I20" s="5">
        <v>0.26094447999999998</v>
      </c>
      <c r="J20" s="5">
        <v>0.27268884999999998</v>
      </c>
      <c r="K20" s="5">
        <v>0.28490799999999999</v>
      </c>
      <c r="L20" s="5">
        <v>0.29761553000000002</v>
      </c>
      <c r="M20" s="5">
        <v>0.31081787999999999</v>
      </c>
      <c r="N20" s="5">
        <v>0.31753341000000002</v>
      </c>
      <c r="O20" s="5">
        <v>0.32526411999999999</v>
      </c>
      <c r="P20" s="5">
        <v>0.33326081000000002</v>
      </c>
      <c r="Q20" s="5">
        <v>0.34054364999999998</v>
      </c>
      <c r="R20" s="5">
        <v>0.34885492000000001</v>
      </c>
      <c r="S20" s="5">
        <v>0.36527681000000001</v>
      </c>
      <c r="T20" s="5">
        <v>0.37684285000000001</v>
      </c>
      <c r="U20" s="5">
        <v>0.38728048999999998</v>
      </c>
      <c r="V20" s="5">
        <v>0.39862699000000001</v>
      </c>
      <c r="W20" s="5">
        <v>0.40983645000000002</v>
      </c>
      <c r="X20" s="5">
        <v>0.42119011000000001</v>
      </c>
      <c r="Y20" s="5">
        <v>0.43357410000000002</v>
      </c>
      <c r="Z20" s="5">
        <v>0.44483317999999999</v>
      </c>
      <c r="AA20" s="5">
        <v>0.45713437000000001</v>
      </c>
      <c r="AB20" s="5">
        <v>0.46963015000000002</v>
      </c>
      <c r="AC20" s="5">
        <v>0.48227874999999998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3449.6552355099998</v>
      </c>
      <c r="C21" s="5">
        <v>3606.7130404899999</v>
      </c>
      <c r="D21" s="5">
        <v>3773.8981940899998</v>
      </c>
      <c r="E21" s="5">
        <v>3947.8063029</v>
      </c>
      <c r="F21" s="5">
        <v>4128.6916546000002</v>
      </c>
      <c r="G21" s="5">
        <v>4316.7031120299998</v>
      </c>
      <c r="H21" s="5">
        <v>4512.5054991300003</v>
      </c>
      <c r="I21" s="5">
        <v>4716.4371407799999</v>
      </c>
      <c r="J21" s="5">
        <v>4928.7106858799998</v>
      </c>
      <c r="K21" s="5">
        <v>5149.5654638400001</v>
      </c>
      <c r="L21" s="5">
        <v>5379.2475760400002</v>
      </c>
      <c r="M21" s="5">
        <v>5617.8733442100001</v>
      </c>
      <c r="N21" s="5">
        <v>5739.2529557199996</v>
      </c>
      <c r="O21" s="5">
        <v>5878.9816831199996</v>
      </c>
      <c r="P21" s="5">
        <v>6023.5177129499998</v>
      </c>
      <c r="Q21" s="5">
        <v>6155.1512789199996</v>
      </c>
      <c r="R21" s="5">
        <v>6305.37322227</v>
      </c>
      <c r="S21" s="5">
        <v>6602.1904638200003</v>
      </c>
      <c r="T21" s="5">
        <v>6811.2406563799996</v>
      </c>
      <c r="U21" s="5">
        <v>6999.8956650500004</v>
      </c>
      <c r="V21" s="5">
        <v>7204.97769737</v>
      </c>
      <c r="W21" s="5">
        <v>7407.5829520799998</v>
      </c>
      <c r="X21" s="5">
        <v>7612.7945638299998</v>
      </c>
      <c r="Y21" s="5">
        <v>7836.628847</v>
      </c>
      <c r="Z21" s="5">
        <v>8040.1308992300001</v>
      </c>
      <c r="AA21" s="5">
        <v>8262.4686476700008</v>
      </c>
      <c r="AB21" s="5">
        <v>8488.3232764500008</v>
      </c>
      <c r="AC21" s="5">
        <v>8716.9403529400006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1.0815812600000001</v>
      </c>
      <c r="E23" s="5">
        <v>1.0821436099999999</v>
      </c>
      <c r="F23" s="5">
        <v>1.0818719400000001</v>
      </c>
      <c r="G23" s="5">
        <v>1.0815808099999999</v>
      </c>
      <c r="H23" s="5">
        <v>1.08139611</v>
      </c>
      <c r="I23" s="5">
        <v>1.08122367</v>
      </c>
      <c r="J23" s="5">
        <v>1.08103192</v>
      </c>
      <c r="K23" s="5">
        <v>1.08082777</v>
      </c>
      <c r="L23" s="5">
        <v>1.0806131999999999</v>
      </c>
      <c r="M23" s="5">
        <v>1.0803895800000001</v>
      </c>
      <c r="N23" s="5">
        <v>1.0801593199999999</v>
      </c>
      <c r="O23" s="5">
        <v>1.05683376</v>
      </c>
      <c r="P23" s="5">
        <v>1.0596684300000001</v>
      </c>
      <c r="Q23" s="5">
        <v>1.0599157400000001</v>
      </c>
      <c r="R23" s="5">
        <v>1.0570895899999999</v>
      </c>
      <c r="S23" s="5">
        <v>1.05973023</v>
      </c>
      <c r="T23" s="5">
        <v>1.0824284099999999</v>
      </c>
      <c r="U23" s="5">
        <v>1.06723838</v>
      </c>
      <c r="V23" s="5">
        <v>1.0631354500000001</v>
      </c>
      <c r="W23" s="5">
        <v>1.0647909</v>
      </c>
      <c r="X23" s="5">
        <v>1.0635726000000001</v>
      </c>
      <c r="Y23" s="5">
        <v>1.06314094</v>
      </c>
      <c r="Z23" s="5">
        <v>1.06489901</v>
      </c>
      <c r="AA23" s="5">
        <v>1.06134627</v>
      </c>
      <c r="AB23" s="5">
        <v>1.06308983</v>
      </c>
      <c r="AC23" s="5">
        <v>1.06276035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1.0815812600000001</v>
      </c>
      <c r="D24" s="5">
        <v>1.08243505</v>
      </c>
      <c r="E24" s="5">
        <v>1.08215361</v>
      </c>
      <c r="F24" s="5">
        <v>1.0818819399999999</v>
      </c>
      <c r="G24" s="5">
        <v>1.08159081</v>
      </c>
      <c r="H24" s="5">
        <v>1.0814061100000001</v>
      </c>
      <c r="I24" s="5">
        <v>1.08123367</v>
      </c>
      <c r="J24" s="5">
        <v>1.0810419099999999</v>
      </c>
      <c r="K24" s="5">
        <v>1.08083777</v>
      </c>
      <c r="L24" s="5">
        <v>1.0806229999999999</v>
      </c>
      <c r="M24" s="5">
        <v>1.08037286</v>
      </c>
      <c r="N24" s="5">
        <v>1.05683376</v>
      </c>
      <c r="O24" s="5">
        <v>1.0596684300000001</v>
      </c>
      <c r="P24" s="5">
        <v>1.0599157400000001</v>
      </c>
      <c r="Q24" s="5">
        <v>1.0570895899999999</v>
      </c>
      <c r="R24" s="5">
        <v>1.05973023</v>
      </c>
      <c r="S24" s="5">
        <v>1.0831796899999999</v>
      </c>
      <c r="T24" s="5">
        <v>1.06723838</v>
      </c>
      <c r="U24" s="5">
        <v>1.0631354500000001</v>
      </c>
      <c r="V24" s="5">
        <v>1.0647909</v>
      </c>
      <c r="W24" s="5">
        <v>1.0635726000000001</v>
      </c>
      <c r="X24" s="5">
        <v>1.06314094</v>
      </c>
      <c r="Y24" s="5">
        <v>1.06489901</v>
      </c>
      <c r="Z24" s="5">
        <v>1.06134627</v>
      </c>
      <c r="AA24" s="5">
        <v>1.06308983</v>
      </c>
      <c r="AB24" s="5">
        <v>1.06276035</v>
      </c>
      <c r="AC24" s="5">
        <v>1.06234461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1.0815812600000001</v>
      </c>
      <c r="D25" s="5">
        <v>1.08243505</v>
      </c>
      <c r="E25" s="5">
        <v>1.08215361</v>
      </c>
      <c r="F25" s="5">
        <v>1.0818819399999999</v>
      </c>
      <c r="G25" s="5">
        <v>1.08159081</v>
      </c>
      <c r="H25" s="5">
        <v>1.0814061100000001</v>
      </c>
      <c r="I25" s="5">
        <v>1.08123367</v>
      </c>
      <c r="J25" s="5">
        <v>1.0810419200000001</v>
      </c>
      <c r="K25" s="5">
        <v>1.08083777</v>
      </c>
      <c r="L25" s="5">
        <v>1.0806232</v>
      </c>
      <c r="M25" s="5">
        <v>1.0803995799999999</v>
      </c>
      <c r="N25" s="5">
        <v>1.08016932</v>
      </c>
      <c r="O25" s="5">
        <v>1.08087673</v>
      </c>
      <c r="P25" s="5">
        <v>1.08145194</v>
      </c>
      <c r="Q25" s="5">
        <v>1.08200205</v>
      </c>
      <c r="R25" s="5">
        <v>1.0826511599999999</v>
      </c>
      <c r="S25" s="5">
        <v>1.0831798100000001</v>
      </c>
      <c r="T25" s="5">
        <v>1.08243841</v>
      </c>
      <c r="U25" s="5">
        <v>1.0812919700000001</v>
      </c>
      <c r="V25" s="5">
        <v>1.08130967</v>
      </c>
      <c r="W25" s="5">
        <v>1.08124694</v>
      </c>
      <c r="X25" s="5">
        <v>1.08117614</v>
      </c>
      <c r="Y25" s="5">
        <v>1.0811228799999999</v>
      </c>
      <c r="Z25" s="5">
        <v>1.0809602</v>
      </c>
      <c r="AA25" s="5">
        <v>1.0809610999999999</v>
      </c>
      <c r="AB25" s="5">
        <v>1.0808622699999999</v>
      </c>
      <c r="AC25" s="5">
        <v>1.0807836200000001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5754</v>
      </c>
      <c r="C26" s="5">
        <v>7057.9603127500004</v>
      </c>
      <c r="D26" s="5">
        <v>8420.2513979399992</v>
      </c>
      <c r="E26" s="5">
        <v>9817.0413537500008</v>
      </c>
      <c r="F26" s="5">
        <v>11250.02802426</v>
      </c>
      <c r="G26" s="5">
        <v>12720.167726510001</v>
      </c>
      <c r="H26" s="5">
        <v>14231.988330300001</v>
      </c>
      <c r="I26" s="5">
        <v>15787.7245126</v>
      </c>
      <c r="J26" s="5">
        <v>17388.726253320001</v>
      </c>
      <c r="K26" s="5">
        <v>19036.520489409999</v>
      </c>
      <c r="L26" s="5">
        <v>20732.67903856</v>
      </c>
      <c r="M26" s="5">
        <v>22478.810234500001</v>
      </c>
      <c r="N26" s="5">
        <v>24276.542366680002</v>
      </c>
      <c r="O26" s="5">
        <v>26112.233782840001</v>
      </c>
      <c r="P26" s="5">
        <v>27990.170402389998</v>
      </c>
      <c r="Q26" s="5">
        <v>29896.70837308</v>
      </c>
      <c r="R26" s="5">
        <v>31859.168394069999</v>
      </c>
      <c r="S26" s="5">
        <v>33355.071003110002</v>
      </c>
      <c r="T26" s="5">
        <v>32579.251296009999</v>
      </c>
      <c r="U26" s="5">
        <v>33907.90287007</v>
      </c>
      <c r="V26" s="5">
        <v>35254.02940313</v>
      </c>
      <c r="W26" s="5">
        <v>36507.688960779997</v>
      </c>
      <c r="X26" s="5">
        <v>37798.669842249998</v>
      </c>
      <c r="Y26" s="5">
        <v>39038.335612690003</v>
      </c>
      <c r="Z26" s="5">
        <v>40356.960354119998</v>
      </c>
      <c r="AA26" s="5">
        <v>41643.141371949998</v>
      </c>
      <c r="AB26" s="5">
        <v>42984.165723220001</v>
      </c>
      <c r="AC26" s="5">
        <v>44237.669256770001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17533437</v>
      </c>
      <c r="C27" s="5">
        <v>21506830.464396</v>
      </c>
      <c r="D27" s="5">
        <v>25633629.730638798</v>
      </c>
      <c r="E27" s="5">
        <v>29582073.581208602</v>
      </c>
      <c r="F27" s="5">
        <v>33206153.043743901</v>
      </c>
      <c r="G27" s="5">
        <v>36901107.678708799</v>
      </c>
      <c r="H27" s="5">
        <v>40833371.126933001</v>
      </c>
      <c r="I27" s="5">
        <v>45013673.1014468</v>
      </c>
      <c r="J27" s="5">
        <v>49289840.224818997</v>
      </c>
      <c r="K27" s="5">
        <v>53624182.6083038</v>
      </c>
      <c r="L27" s="5">
        <v>58013035.405148603</v>
      </c>
      <c r="M27" s="5">
        <v>62454760.900810599</v>
      </c>
      <c r="N27" s="5">
        <v>67184312.113244802</v>
      </c>
      <c r="O27" s="5">
        <v>71935579.801340193</v>
      </c>
      <c r="P27" s="5">
        <v>76741006.841498807</v>
      </c>
      <c r="Q27" s="5">
        <v>81604131.551991194</v>
      </c>
      <c r="R27" s="5">
        <v>86522388.349019602</v>
      </c>
      <c r="S27" s="5">
        <v>90101545.299364403</v>
      </c>
      <c r="T27" s="5">
        <v>89026147.224179894</v>
      </c>
      <c r="U27" s="5">
        <v>92531159.090264797</v>
      </c>
      <c r="V27" s="5">
        <v>96044994.469942197</v>
      </c>
      <c r="W27" s="5">
        <v>99373326.747768298</v>
      </c>
      <c r="X27" s="5">
        <v>102786073.94994099</v>
      </c>
      <c r="Y27" s="5">
        <v>106058948.795433</v>
      </c>
      <c r="Z27" s="5">
        <v>109557706.250302</v>
      </c>
      <c r="AA27" s="5">
        <v>112958201.177008</v>
      </c>
      <c r="AB27" s="5">
        <v>116480101.021892</v>
      </c>
      <c r="AC27" s="5">
        <v>119827114.396184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17533437</v>
      </c>
      <c r="C28" s="5">
        <v>21506830.464396</v>
      </c>
      <c r="D28" s="5">
        <v>25657967.919708401</v>
      </c>
      <c r="E28" s="5">
        <v>29914229.423414901</v>
      </c>
      <c r="F28" s="5">
        <v>34280788.601262003</v>
      </c>
      <c r="G28" s="5">
        <v>38760559.517251</v>
      </c>
      <c r="H28" s="5">
        <v>43367339.376791798</v>
      </c>
      <c r="I28" s="5">
        <v>48107937.628599703</v>
      </c>
      <c r="J28" s="5">
        <v>52986467.895867303</v>
      </c>
      <c r="K28" s="5">
        <v>58007583.020547397</v>
      </c>
      <c r="L28" s="5">
        <v>63176072.604067899</v>
      </c>
      <c r="M28" s="5">
        <v>68496837.518532902</v>
      </c>
      <c r="N28" s="5">
        <v>73974839.444571301</v>
      </c>
      <c r="O28" s="5">
        <v>79568509.899332806</v>
      </c>
      <c r="P28" s="5">
        <v>85290908.823359296</v>
      </c>
      <c r="Q28" s="5">
        <v>91100461.030015007</v>
      </c>
      <c r="R28" s="5">
        <v>97080417.433043495</v>
      </c>
      <c r="S28" s="5">
        <v>101638692.398948</v>
      </c>
      <c r="T28" s="5">
        <v>99274635.054862693</v>
      </c>
      <c r="U28" s="5">
        <v>103323267.079335</v>
      </c>
      <c r="V28" s="5">
        <v>107425148.33783101</v>
      </c>
      <c r="W28" s="5">
        <v>111245266.66830499</v>
      </c>
      <c r="X28" s="5">
        <v>115179109.55212601</v>
      </c>
      <c r="Y28" s="5">
        <v>118956586.383385</v>
      </c>
      <c r="Z28" s="5">
        <v>122974664.907978</v>
      </c>
      <c r="AA28" s="5">
        <v>126893881.77391499</v>
      </c>
      <c r="AB28" s="5">
        <v>130980215.798683</v>
      </c>
      <c r="AC28" s="5">
        <v>134799858.69662499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1740.39021686</v>
      </c>
      <c r="C29" s="5">
        <v>2134.7940700899999</v>
      </c>
      <c r="D29" s="5">
        <v>2546.8410073800001</v>
      </c>
      <c r="E29" s="5">
        <v>2969.3226851899999</v>
      </c>
      <c r="F29" s="5">
        <v>3402.7526438700002</v>
      </c>
      <c r="G29" s="5">
        <v>3847.4201369500001</v>
      </c>
      <c r="H29" s="5">
        <v>4304.6946917799996</v>
      </c>
      <c r="I29" s="5">
        <v>4775.2522224900003</v>
      </c>
      <c r="J29" s="5">
        <v>5259.5010523000001</v>
      </c>
      <c r="K29" s="5">
        <v>5757.9030279400004</v>
      </c>
      <c r="L29" s="5">
        <v>6270.9335710799996</v>
      </c>
      <c r="M29" s="5">
        <v>6799.0791482000004</v>
      </c>
      <c r="N29" s="5">
        <v>7342.8322617499998</v>
      </c>
      <c r="O29" s="5">
        <v>7898.0667737200001</v>
      </c>
      <c r="P29" s="5">
        <v>8466.0790296399991</v>
      </c>
      <c r="Q29" s="5">
        <v>9042.7422260599997</v>
      </c>
      <c r="R29" s="5">
        <v>9636.3199496500001</v>
      </c>
      <c r="S29" s="5">
        <v>10088.77984992</v>
      </c>
      <c r="T29" s="5">
        <v>9854.1206514000005</v>
      </c>
      <c r="U29" s="5">
        <v>10255.99277533</v>
      </c>
      <c r="V29" s="5">
        <v>10663.1504828</v>
      </c>
      <c r="W29" s="5">
        <v>11042.340060390001</v>
      </c>
      <c r="X29" s="5">
        <v>11432.81807503</v>
      </c>
      <c r="Y29" s="5">
        <v>11807.775005699999</v>
      </c>
      <c r="Z29" s="5">
        <v>12206.61435218</v>
      </c>
      <c r="AA29" s="5">
        <v>12595.640570559999</v>
      </c>
      <c r="AB29" s="5">
        <v>13001.255040759999</v>
      </c>
      <c r="AC29" s="5">
        <v>13380.397426330001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30.109562650000001</v>
      </c>
      <c r="D30" s="5">
        <v>35.921155089999999</v>
      </c>
      <c r="E30" s="5">
        <v>41.879921189999997</v>
      </c>
      <c r="F30" s="5">
        <v>47.993104039999999</v>
      </c>
      <c r="G30" s="5">
        <v>54.264783319999999</v>
      </c>
      <c r="H30" s="5">
        <v>60.714275129999997</v>
      </c>
      <c r="I30" s="5">
        <v>67.35111268</v>
      </c>
      <c r="J30" s="5">
        <v>74.181055049999998</v>
      </c>
      <c r="K30" s="5">
        <v>81.210616229999999</v>
      </c>
      <c r="L30" s="5">
        <v>88.446501650000002</v>
      </c>
      <c r="M30" s="5">
        <v>95.895572529999995</v>
      </c>
      <c r="N30" s="5">
        <v>103.56477522</v>
      </c>
      <c r="O30" s="5">
        <v>111.39591385999999</v>
      </c>
      <c r="P30" s="5">
        <v>119.40727235</v>
      </c>
      <c r="Q30" s="5">
        <v>127.54064544000001</v>
      </c>
      <c r="R30" s="5">
        <v>135.91258440999999</v>
      </c>
      <c r="S30" s="5">
        <v>142.29416936000001</v>
      </c>
      <c r="T30" s="5">
        <v>138.98448908</v>
      </c>
      <c r="U30" s="5">
        <v>144.65257391</v>
      </c>
      <c r="V30" s="5">
        <v>150.39520766999999</v>
      </c>
      <c r="W30" s="5">
        <v>155.74337334000001</v>
      </c>
      <c r="X30" s="5">
        <v>161.25075337000001</v>
      </c>
      <c r="Y30" s="5">
        <v>166.53922094000001</v>
      </c>
      <c r="Z30" s="5">
        <v>172.16453086999999</v>
      </c>
      <c r="AA30" s="5">
        <v>177.65143448000001</v>
      </c>
      <c r="AB30" s="5">
        <v>183.37230212</v>
      </c>
      <c r="AC30" s="5">
        <v>188.71980217999999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7.0133749999999995E-2</v>
      </c>
      <c r="C31" s="5">
        <v>8.6027320000000004E-2</v>
      </c>
      <c r="D31" s="5">
        <v>0.10263187</v>
      </c>
      <c r="E31" s="5">
        <v>0.11965692</v>
      </c>
      <c r="F31" s="5">
        <v>0.13712315</v>
      </c>
      <c r="G31" s="5">
        <v>0.15504224</v>
      </c>
      <c r="H31" s="5">
        <v>0.17346935999999999</v>
      </c>
      <c r="I31" s="5">
        <v>0.19243175000000001</v>
      </c>
      <c r="J31" s="5">
        <v>0.21194587000000001</v>
      </c>
      <c r="K31" s="5">
        <v>0.23203033000000001</v>
      </c>
      <c r="L31" s="5">
        <v>0.25270429</v>
      </c>
      <c r="M31" s="5">
        <v>0.27398735000000002</v>
      </c>
      <c r="N31" s="5">
        <v>0.29589936</v>
      </c>
      <c r="O31" s="5">
        <v>0.31827403999999998</v>
      </c>
      <c r="P31" s="5">
        <v>0.34116363999999999</v>
      </c>
      <c r="Q31" s="5">
        <v>0.36440183999999998</v>
      </c>
      <c r="R31" s="5">
        <v>0.38832167000000001</v>
      </c>
      <c r="S31" s="5">
        <v>0.40655477000000001</v>
      </c>
      <c r="T31" s="5">
        <v>0.39709854</v>
      </c>
      <c r="U31" s="5">
        <v>0.41329306999999998</v>
      </c>
      <c r="V31" s="5">
        <v>0.42970058999999999</v>
      </c>
      <c r="W31" s="5">
        <v>0.44498106999999998</v>
      </c>
      <c r="X31" s="5">
        <v>0.46071644</v>
      </c>
      <c r="Y31" s="5">
        <v>0.47582635000000001</v>
      </c>
      <c r="Z31" s="5">
        <v>0.49189865999999999</v>
      </c>
      <c r="AA31" s="5">
        <v>0.50757553</v>
      </c>
      <c r="AB31" s="5">
        <v>0.52392086000000004</v>
      </c>
      <c r="AC31" s="5">
        <v>0.53919943000000004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1740.39021686</v>
      </c>
      <c r="C32" s="5">
        <v>2134.7940700899999</v>
      </c>
      <c r="D32" s="5">
        <v>2546.8410073800001</v>
      </c>
      <c r="E32" s="5">
        <v>2969.3226851899999</v>
      </c>
      <c r="F32" s="5">
        <v>3402.7526438700002</v>
      </c>
      <c r="G32" s="5">
        <v>3847.4201369500001</v>
      </c>
      <c r="H32" s="5">
        <v>4304.6946917799996</v>
      </c>
      <c r="I32" s="5">
        <v>4775.2522224900003</v>
      </c>
      <c r="J32" s="5">
        <v>5259.5010523000001</v>
      </c>
      <c r="K32" s="5">
        <v>5757.9030279400004</v>
      </c>
      <c r="L32" s="5">
        <v>6270.9335710799996</v>
      </c>
      <c r="M32" s="5">
        <v>6799.0791482000004</v>
      </c>
      <c r="N32" s="5">
        <v>7342.8322617499998</v>
      </c>
      <c r="O32" s="5">
        <v>7898.0667737200001</v>
      </c>
      <c r="P32" s="5">
        <v>8466.0790296399991</v>
      </c>
      <c r="Q32" s="5">
        <v>9042.7422260599997</v>
      </c>
      <c r="R32" s="5">
        <v>9636.3199496500001</v>
      </c>
      <c r="S32" s="5">
        <v>10088.77984992</v>
      </c>
      <c r="T32" s="5">
        <v>9854.1206514000005</v>
      </c>
      <c r="U32" s="5">
        <v>10255.99277533</v>
      </c>
      <c r="V32" s="5">
        <v>10663.1504828</v>
      </c>
      <c r="W32" s="5">
        <v>11042.340060390001</v>
      </c>
      <c r="X32" s="5">
        <v>11432.81807503</v>
      </c>
      <c r="Y32" s="5">
        <v>11807.775005699999</v>
      </c>
      <c r="Z32" s="5">
        <v>12206.61435218</v>
      </c>
      <c r="AA32" s="5">
        <v>12595.640570559999</v>
      </c>
      <c r="AB32" s="5">
        <v>13001.255040759999</v>
      </c>
      <c r="AC32" s="5">
        <v>13380.397426330001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1.24271379</v>
      </c>
      <c r="E34" s="5">
        <v>1.2144531199999999</v>
      </c>
      <c r="F34" s="5">
        <v>1.1937080200000001</v>
      </c>
      <c r="G34" s="5">
        <v>1.17778037</v>
      </c>
      <c r="H34" s="5">
        <v>1.1654610999999999</v>
      </c>
      <c r="I34" s="5">
        <v>1.155524</v>
      </c>
      <c r="J34" s="5">
        <v>1.1472900100000001</v>
      </c>
      <c r="K34" s="5">
        <v>1.14036731</v>
      </c>
      <c r="L34" s="5">
        <v>1.13446947</v>
      </c>
      <c r="M34" s="5">
        <v>1.12938709</v>
      </c>
      <c r="N34" s="5">
        <v>1.12496346</v>
      </c>
      <c r="O34" s="5">
        <v>1.1204575000000001</v>
      </c>
      <c r="P34" s="5">
        <v>1.11657272</v>
      </c>
      <c r="Q34" s="5">
        <v>1.11313434</v>
      </c>
      <c r="R34" s="5">
        <v>1.1100330599999999</v>
      </c>
      <c r="S34" s="5">
        <v>1.1072791799999999</v>
      </c>
      <c r="T34" s="5">
        <v>1.0905766699999999</v>
      </c>
      <c r="U34" s="5">
        <v>1.0174380999999999</v>
      </c>
      <c r="V34" s="5">
        <v>1.08414806</v>
      </c>
      <c r="W34" s="5">
        <v>1.0830203</v>
      </c>
      <c r="X34" s="5">
        <v>1.0787091099999999</v>
      </c>
      <c r="Y34" s="5">
        <v>1.07850197</v>
      </c>
      <c r="Z34" s="5">
        <v>1.0758297299999999</v>
      </c>
      <c r="AA34" s="5">
        <v>1.07685176</v>
      </c>
      <c r="AB34" s="5">
        <v>1.0748647</v>
      </c>
      <c r="AC34" s="5">
        <v>1.07521121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1.27772715</v>
      </c>
      <c r="D35" s="5">
        <v>1.2427237900000001</v>
      </c>
      <c r="E35" s="5">
        <v>1.21446312</v>
      </c>
      <c r="F35" s="5">
        <v>1.1937180199999999</v>
      </c>
      <c r="G35" s="5">
        <v>1.1777903700000001</v>
      </c>
      <c r="H35" s="5">
        <v>1.1654711</v>
      </c>
      <c r="I35" s="5">
        <v>1.1555340000000001</v>
      </c>
      <c r="J35" s="5">
        <v>1.1473000099999999</v>
      </c>
      <c r="K35" s="5">
        <v>1.1403773100000001</v>
      </c>
      <c r="L35" s="5">
        <v>1.1344794199999999</v>
      </c>
      <c r="M35" s="5">
        <v>1.1293970900000001</v>
      </c>
      <c r="N35" s="5">
        <v>1.1249734600000001</v>
      </c>
      <c r="O35" s="5">
        <v>1.12043318</v>
      </c>
      <c r="P35" s="5">
        <v>1.1165811299999999</v>
      </c>
      <c r="Q35" s="5">
        <v>1.11261933</v>
      </c>
      <c r="R35" s="5">
        <v>1.11004306</v>
      </c>
      <c r="S35" s="5">
        <v>1.0905766699999999</v>
      </c>
      <c r="T35" s="5">
        <v>1.0174380999999999</v>
      </c>
      <c r="U35" s="5">
        <v>1.08414806</v>
      </c>
      <c r="V35" s="5">
        <v>1.0830203</v>
      </c>
      <c r="W35" s="5">
        <v>1.0787091099999999</v>
      </c>
      <c r="X35" s="5">
        <v>1.07850197</v>
      </c>
      <c r="Y35" s="5">
        <v>1.0758297299999999</v>
      </c>
      <c r="Z35" s="5">
        <v>1.07685176</v>
      </c>
      <c r="AA35" s="5">
        <v>1.0748647</v>
      </c>
      <c r="AB35" s="5">
        <v>1.07521121</v>
      </c>
      <c r="AC35" s="5">
        <v>1.0720437300000001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1.27772715</v>
      </c>
      <c r="D36" s="5">
        <v>1.2427237900000001</v>
      </c>
      <c r="E36" s="5">
        <v>1.21446312</v>
      </c>
      <c r="F36" s="5">
        <v>1.1937180199999999</v>
      </c>
      <c r="G36" s="5">
        <v>1.1777903700000001</v>
      </c>
      <c r="H36" s="5">
        <v>1.1654711</v>
      </c>
      <c r="I36" s="5">
        <v>1.1555340000000001</v>
      </c>
      <c r="J36" s="5">
        <v>1.1473000099999999</v>
      </c>
      <c r="K36" s="5">
        <v>1.1403773100000001</v>
      </c>
      <c r="L36" s="5">
        <v>1.13447947</v>
      </c>
      <c r="M36" s="5">
        <v>1.1293970900000001</v>
      </c>
      <c r="N36" s="5">
        <v>1.1249734600000001</v>
      </c>
      <c r="O36" s="5">
        <v>1.1204674999999999</v>
      </c>
      <c r="P36" s="5">
        <v>1.11658272</v>
      </c>
      <c r="Q36" s="5">
        <v>1.1131443400000001</v>
      </c>
      <c r="R36" s="5">
        <v>1.11004306</v>
      </c>
      <c r="S36" s="5">
        <v>1.10728918</v>
      </c>
      <c r="T36" s="5">
        <v>1.10627476</v>
      </c>
      <c r="U36" s="5">
        <v>1.1094529099999999</v>
      </c>
      <c r="V36" s="5">
        <v>1.10835383</v>
      </c>
      <c r="W36" s="5">
        <v>1.1073804</v>
      </c>
      <c r="X36" s="5">
        <v>1.10665229</v>
      </c>
      <c r="Y36" s="5">
        <v>1.1059364</v>
      </c>
      <c r="Z36" s="5">
        <v>1.105426</v>
      </c>
      <c r="AA36" s="5">
        <v>1.10478191</v>
      </c>
      <c r="AB36" s="5">
        <v>1.10429858</v>
      </c>
      <c r="AC36" s="5">
        <v>1.10379261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2286</v>
      </c>
      <c r="C37" s="5">
        <v>3851.8411004099999</v>
      </c>
      <c r="D37" s="5">
        <v>5503.8132394100003</v>
      </c>
      <c r="E37" s="5">
        <v>7216.3650773400004</v>
      </c>
      <c r="F37" s="5">
        <v>8878.8554267799991</v>
      </c>
      <c r="G37" s="5">
        <v>9744.9742175600004</v>
      </c>
      <c r="H37" s="5">
        <v>9987.5583699199997</v>
      </c>
      <c r="I37" s="5">
        <v>9807.74128552</v>
      </c>
      <c r="J37" s="5">
        <v>9562.5477603700001</v>
      </c>
      <c r="K37" s="5">
        <v>9323.4840663600007</v>
      </c>
      <c r="L37" s="5">
        <v>9090.3969646999994</v>
      </c>
      <c r="M37" s="5">
        <v>8863.1377995799994</v>
      </c>
      <c r="N37" s="5">
        <v>8641.5593547200006</v>
      </c>
      <c r="O37" s="5">
        <v>8425.5203708499994</v>
      </c>
      <c r="P37" s="5">
        <v>8214.8823615799993</v>
      </c>
      <c r="Q37" s="5">
        <v>8010.5976348499998</v>
      </c>
      <c r="R37" s="5">
        <v>7810.3327052799996</v>
      </c>
      <c r="S37" s="5">
        <v>7628.5481575000003</v>
      </c>
      <c r="T37" s="5">
        <v>7437.8344535799997</v>
      </c>
      <c r="U37" s="5">
        <v>7251.88859228</v>
      </c>
      <c r="V37" s="5">
        <v>7070.5913774700002</v>
      </c>
      <c r="W37" s="5">
        <v>6893.8265930400003</v>
      </c>
      <c r="X37" s="5">
        <v>6721.4809282200004</v>
      </c>
      <c r="Y37" s="5">
        <v>6553.4439513899997</v>
      </c>
      <c r="Z37" s="5">
        <v>6389.60785261</v>
      </c>
      <c r="AA37" s="5">
        <v>6229.8677844200001</v>
      </c>
      <c r="AB37" s="5">
        <v>6074.12108988</v>
      </c>
      <c r="AC37" s="5">
        <v>5922.2681417499998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17091429.75</v>
      </c>
      <c r="C38" s="5">
        <v>28798543.996431898</v>
      </c>
      <c r="D38" s="5">
        <v>41110589.6392418</v>
      </c>
      <c r="E38" s="5">
        <v>53354549.495266899</v>
      </c>
      <c r="F38" s="5">
        <v>64302360.212558597</v>
      </c>
      <c r="G38" s="5">
        <v>69363696.272469997</v>
      </c>
      <c r="H38" s="5">
        <v>70309491.340555802</v>
      </c>
      <c r="I38" s="5">
        <v>68611811.045654401</v>
      </c>
      <c r="J38" s="5">
        <v>66507132.857583001</v>
      </c>
      <c r="K38" s="5">
        <v>64440116.394560903</v>
      </c>
      <c r="L38" s="5">
        <v>62410546.035979398</v>
      </c>
      <c r="M38" s="5">
        <v>60420553.451107502</v>
      </c>
      <c r="N38" s="5">
        <v>58678381.860043898</v>
      </c>
      <c r="O38" s="5">
        <v>56951009.213469498</v>
      </c>
      <c r="P38" s="5">
        <v>55262212.3788983</v>
      </c>
      <c r="Q38" s="5">
        <v>53648632.797733799</v>
      </c>
      <c r="R38" s="5">
        <v>52043748.154471301</v>
      </c>
      <c r="S38" s="5">
        <v>50561183.458786398</v>
      </c>
      <c r="T38" s="5">
        <v>49868689.518203199</v>
      </c>
      <c r="U38" s="5">
        <v>48556029.213637099</v>
      </c>
      <c r="V38" s="5">
        <v>47263587.282184198</v>
      </c>
      <c r="W38" s="5">
        <v>46041642.758427203</v>
      </c>
      <c r="X38" s="5">
        <v>44846411.758429103</v>
      </c>
      <c r="Y38" s="5">
        <v>43684823.249045901</v>
      </c>
      <c r="Z38" s="5">
        <v>42560199.651520997</v>
      </c>
      <c r="AA38" s="5">
        <v>41462748.055784099</v>
      </c>
      <c r="AB38" s="5">
        <v>40386075.297858797</v>
      </c>
      <c r="AC38" s="5">
        <v>39360073.362320498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17091429.75</v>
      </c>
      <c r="C39" s="5">
        <v>28798543.996431898</v>
      </c>
      <c r="D39" s="5">
        <v>41149622.632770903</v>
      </c>
      <c r="E39" s="5">
        <v>53953629.383108102</v>
      </c>
      <c r="F39" s="5">
        <v>66383348.113376804</v>
      </c>
      <c r="G39" s="5">
        <v>72858942.368736804</v>
      </c>
      <c r="H39" s="5">
        <v>74672638.781085804</v>
      </c>
      <c r="I39" s="5">
        <v>73328224.491493896</v>
      </c>
      <c r="J39" s="5">
        <v>71495018.931509301</v>
      </c>
      <c r="K39" s="5">
        <v>69707643.451005101</v>
      </c>
      <c r="L39" s="5">
        <v>67964952.361010805</v>
      </c>
      <c r="M39" s="5">
        <v>66265834.226684697</v>
      </c>
      <c r="N39" s="5">
        <v>64609188.3719422</v>
      </c>
      <c r="O39" s="5">
        <v>62993958.662643798</v>
      </c>
      <c r="P39" s="5">
        <v>61419109.696081199</v>
      </c>
      <c r="Q39" s="5">
        <v>59891761.465406701</v>
      </c>
      <c r="R39" s="5">
        <v>58394467.513257302</v>
      </c>
      <c r="S39" s="5">
        <v>57035343.354212701</v>
      </c>
      <c r="T39" s="5">
        <v>55609459.770480201</v>
      </c>
      <c r="U39" s="5">
        <v>54219223.276545599</v>
      </c>
      <c r="V39" s="5">
        <v>52863742.694634996</v>
      </c>
      <c r="W39" s="5">
        <v>51542149.127287097</v>
      </c>
      <c r="X39" s="5">
        <v>50253595.399115197</v>
      </c>
      <c r="Y39" s="5">
        <v>48997255.860900998</v>
      </c>
      <c r="Z39" s="5">
        <v>47772324.4643782</v>
      </c>
      <c r="AA39" s="5">
        <v>46578017.310736202</v>
      </c>
      <c r="AB39" s="5">
        <v>45413566.878528103</v>
      </c>
      <c r="AC39" s="5">
        <v>44278228.298039898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2638.4611737099999</v>
      </c>
      <c r="C40" s="5">
        <v>4445.7275550000004</v>
      </c>
      <c r="D40" s="5">
        <v>6352.4048729400001</v>
      </c>
      <c r="E40" s="5">
        <v>8329.0022186700007</v>
      </c>
      <c r="F40" s="5">
        <v>10247.81947092</v>
      </c>
      <c r="G40" s="5">
        <v>11247.47861409</v>
      </c>
      <c r="H40" s="5">
        <v>11527.46499527</v>
      </c>
      <c r="I40" s="5">
        <v>11319.92326492</v>
      </c>
      <c r="J40" s="5">
        <v>11036.925191370001</v>
      </c>
      <c r="K40" s="5">
        <v>10761.002061519999</v>
      </c>
      <c r="L40" s="5">
        <v>10491.977009939999</v>
      </c>
      <c r="M40" s="5">
        <v>10229.67846071</v>
      </c>
      <c r="N40" s="5">
        <v>9973.9364993399995</v>
      </c>
      <c r="O40" s="5">
        <v>9724.5880868599997</v>
      </c>
      <c r="P40" s="5">
        <v>9481.4733846800009</v>
      </c>
      <c r="Q40" s="5">
        <v>9245.6915299800003</v>
      </c>
      <c r="R40" s="5">
        <v>9014.5492547800004</v>
      </c>
      <c r="S40" s="5">
        <v>8804.7367126499994</v>
      </c>
      <c r="T40" s="5">
        <v>8584.6182948500009</v>
      </c>
      <c r="U40" s="5">
        <v>8370.0028375300008</v>
      </c>
      <c r="V40" s="5">
        <v>8160.7527665899997</v>
      </c>
      <c r="W40" s="5">
        <v>7956.7339474299997</v>
      </c>
      <c r="X40" s="5">
        <v>7757.8155987500004</v>
      </c>
      <c r="Y40" s="5">
        <v>7563.8702623099998</v>
      </c>
      <c r="Z40" s="5">
        <v>7374.7735057500004</v>
      </c>
      <c r="AA40" s="5">
        <v>7190.4043159900002</v>
      </c>
      <c r="AB40" s="5">
        <v>7010.6442081799996</v>
      </c>
      <c r="AC40" s="5">
        <v>6835.3781942799997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30.238471199999999</v>
      </c>
      <c r="D41" s="5">
        <v>43.207103760000003</v>
      </c>
      <c r="E41" s="5">
        <v>56.651310850000002</v>
      </c>
      <c r="F41" s="5">
        <v>69.702515520000006</v>
      </c>
      <c r="G41" s="5">
        <v>76.501889489999996</v>
      </c>
      <c r="H41" s="5">
        <v>78.406270719999995</v>
      </c>
      <c r="I41" s="5">
        <v>76.994635720000005</v>
      </c>
      <c r="J41" s="5">
        <v>75.069769879999996</v>
      </c>
      <c r="K41" s="5">
        <v>73.19302562</v>
      </c>
      <c r="L41" s="5">
        <v>71.363199980000005</v>
      </c>
      <c r="M41" s="5">
        <v>69.579125939999997</v>
      </c>
      <c r="N41" s="5">
        <v>67.839647790000001</v>
      </c>
      <c r="O41" s="5">
        <v>66.1436566</v>
      </c>
      <c r="P41" s="5">
        <v>64.490065180000002</v>
      </c>
      <c r="Q41" s="5">
        <v>62.886349539999998</v>
      </c>
      <c r="R41" s="5">
        <v>61.314190889999999</v>
      </c>
      <c r="S41" s="5">
        <v>59.88711052</v>
      </c>
      <c r="T41" s="5">
        <v>58.389932760000001</v>
      </c>
      <c r="U41" s="5">
        <v>56.930184439999998</v>
      </c>
      <c r="V41" s="5">
        <v>55.506929829999997</v>
      </c>
      <c r="W41" s="5">
        <v>54.119256579999998</v>
      </c>
      <c r="X41" s="5">
        <v>52.76627517</v>
      </c>
      <c r="Y41" s="5">
        <v>51.44711865</v>
      </c>
      <c r="Z41" s="5">
        <v>50.160940689999997</v>
      </c>
      <c r="AA41" s="5">
        <v>48.906918179999998</v>
      </c>
      <c r="AB41" s="5">
        <v>47.684245220000001</v>
      </c>
      <c r="AC41" s="5">
        <v>46.492139709999996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5.127429E-2</v>
      </c>
      <c r="C42" s="5">
        <v>8.6395630000000001E-2</v>
      </c>
      <c r="D42" s="5">
        <v>0.12344887</v>
      </c>
      <c r="E42" s="5">
        <v>0.16186089000000001</v>
      </c>
      <c r="F42" s="5">
        <v>0.19915004</v>
      </c>
      <c r="G42" s="5">
        <v>0.21857683</v>
      </c>
      <c r="H42" s="5">
        <v>0.22401792000000001</v>
      </c>
      <c r="I42" s="5">
        <v>0.21998466999999999</v>
      </c>
      <c r="J42" s="5">
        <v>0.21448506000000001</v>
      </c>
      <c r="K42" s="5">
        <v>0.20912293000000001</v>
      </c>
      <c r="L42" s="5">
        <v>0.20389486000000001</v>
      </c>
      <c r="M42" s="5">
        <v>0.19879749999999999</v>
      </c>
      <c r="N42" s="5">
        <v>0.19382757</v>
      </c>
      <c r="O42" s="5">
        <v>0.18898187999999999</v>
      </c>
      <c r="P42" s="5">
        <v>0.18425733</v>
      </c>
      <c r="Q42" s="5">
        <v>0.17967527999999999</v>
      </c>
      <c r="R42" s="5">
        <v>0.17518339999999999</v>
      </c>
      <c r="S42" s="5">
        <v>0.17110602999999999</v>
      </c>
      <c r="T42" s="5">
        <v>0.16682838</v>
      </c>
      <c r="U42" s="5">
        <v>0.16265767</v>
      </c>
      <c r="V42" s="5">
        <v>0.15859123</v>
      </c>
      <c r="W42" s="5">
        <v>0.15462645</v>
      </c>
      <c r="X42" s="5">
        <v>0.15076079000000001</v>
      </c>
      <c r="Y42" s="5">
        <v>0.14699176999999999</v>
      </c>
      <c r="Z42" s="5">
        <v>0.14331696999999999</v>
      </c>
      <c r="AA42" s="5">
        <v>0.13973405</v>
      </c>
      <c r="AB42" s="5">
        <v>0.13624069999999999</v>
      </c>
      <c r="AC42" s="5">
        <v>0.13283468000000001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2465.6668189400002</v>
      </c>
      <c r="C43" s="5">
        <v>4154.5742751999996</v>
      </c>
      <c r="D43" s="5">
        <v>5936.3821881200001</v>
      </c>
      <c r="E43" s="5">
        <v>7783.5310256100001</v>
      </c>
      <c r="F43" s="5">
        <v>9576.6838214899999</v>
      </c>
      <c r="G43" s="5">
        <v>10510.87470674</v>
      </c>
      <c r="H43" s="5">
        <v>10772.52461719</v>
      </c>
      <c r="I43" s="5">
        <v>10578.574915310001</v>
      </c>
      <c r="J43" s="5">
        <v>10314.11054998</v>
      </c>
      <c r="K43" s="5">
        <v>10056.25778623</v>
      </c>
      <c r="L43" s="5">
        <v>9804.8513415699999</v>
      </c>
      <c r="M43" s="5">
        <v>9559.7308766799997</v>
      </c>
      <c r="N43" s="5">
        <v>9320.7376048999995</v>
      </c>
      <c r="O43" s="5">
        <v>9087.7191647799991</v>
      </c>
      <c r="P43" s="5">
        <v>8860.5261856599991</v>
      </c>
      <c r="Q43" s="5">
        <v>8640.1858215699995</v>
      </c>
      <c r="R43" s="5">
        <v>8424.18118822</v>
      </c>
      <c r="S43" s="5">
        <v>8228.10939134</v>
      </c>
      <c r="T43" s="5">
        <v>8022.4066565700005</v>
      </c>
      <c r="U43" s="5">
        <v>7821.8464901999996</v>
      </c>
      <c r="V43" s="5">
        <v>7626.3003279499999</v>
      </c>
      <c r="W43" s="5">
        <v>7435.6428197499999</v>
      </c>
      <c r="X43" s="5">
        <v>7249.75174926</v>
      </c>
      <c r="Y43" s="5">
        <v>7068.5080055600001</v>
      </c>
      <c r="Z43" s="5">
        <v>6891.7953054199997</v>
      </c>
      <c r="AA43" s="5">
        <v>6719.50056098</v>
      </c>
      <c r="AB43" s="5">
        <v>6551.5130470399999</v>
      </c>
      <c r="AC43" s="5">
        <v>6387.7253061900001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172.79435477000001</v>
      </c>
      <c r="C44" s="5">
        <v>291.15327980000001</v>
      </c>
      <c r="D44" s="5">
        <v>416.02268481999999</v>
      </c>
      <c r="E44" s="5">
        <v>545.47119306000002</v>
      </c>
      <c r="F44" s="5">
        <v>671.13564942999994</v>
      </c>
      <c r="G44" s="5">
        <v>736.60390734999999</v>
      </c>
      <c r="H44" s="5">
        <v>754.94037807999996</v>
      </c>
      <c r="I44" s="5">
        <v>741.34834961000001</v>
      </c>
      <c r="J44" s="5">
        <v>722.81464140000003</v>
      </c>
      <c r="K44" s="5">
        <v>704.74427529000002</v>
      </c>
      <c r="L44" s="5">
        <v>687.12566836999997</v>
      </c>
      <c r="M44" s="5">
        <v>669.94758403000003</v>
      </c>
      <c r="N44" s="5">
        <v>653.19889444</v>
      </c>
      <c r="O44" s="5">
        <v>636.86892207999995</v>
      </c>
      <c r="P44" s="5">
        <v>620.94719902999998</v>
      </c>
      <c r="Q44" s="5">
        <v>605.50570842000002</v>
      </c>
      <c r="R44" s="5">
        <v>590.36806655999999</v>
      </c>
      <c r="S44" s="5">
        <v>576.62732130999996</v>
      </c>
      <c r="T44" s="5">
        <v>562.21163827999999</v>
      </c>
      <c r="U44" s="5">
        <v>548.15634733000002</v>
      </c>
      <c r="V44" s="5">
        <v>534.45243863999997</v>
      </c>
      <c r="W44" s="5">
        <v>521.09112768</v>
      </c>
      <c r="X44" s="5">
        <v>508.06384949</v>
      </c>
      <c r="Y44" s="5">
        <v>495.36225674999997</v>
      </c>
      <c r="Z44" s="5">
        <v>482.97820032999999</v>
      </c>
      <c r="AA44" s="5">
        <v>470.90375501</v>
      </c>
      <c r="AB44" s="5">
        <v>459.13116114000002</v>
      </c>
      <c r="AC44" s="5">
        <v>447.65288808999998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1.4655064900000001</v>
      </c>
      <c r="E45" s="5">
        <v>1.34476675</v>
      </c>
      <c r="F45" s="5">
        <v>1.2779743299999999</v>
      </c>
      <c r="G45" s="5">
        <v>1.2382446199999999</v>
      </c>
      <c r="H45" s="5">
        <v>1.12569074</v>
      </c>
      <c r="I45" s="5">
        <v>1.0511725700000001</v>
      </c>
      <c r="J45" s="5">
        <v>1.0071752700000001</v>
      </c>
      <c r="K45" s="5">
        <v>1</v>
      </c>
      <c r="L45" s="5">
        <v>1</v>
      </c>
      <c r="M45" s="5">
        <v>1</v>
      </c>
      <c r="N45" s="5">
        <v>1.0000000899999999</v>
      </c>
      <c r="O45" s="5">
        <v>1</v>
      </c>
      <c r="P45" s="5">
        <v>1</v>
      </c>
      <c r="Q45" s="5">
        <v>1</v>
      </c>
      <c r="R45" s="5">
        <v>1.00013576</v>
      </c>
      <c r="S45" s="5">
        <v>1</v>
      </c>
      <c r="T45" s="5">
        <v>1.00176935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1.0000000099999999</v>
      </c>
      <c r="AA45" s="5">
        <v>1</v>
      </c>
      <c r="AB45" s="5">
        <v>1.0000000200000001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1.7281742200000001</v>
      </c>
      <c r="D46" s="5">
        <v>1.4655164899999999</v>
      </c>
      <c r="E46" s="5">
        <v>1.3447767500000001</v>
      </c>
      <c r="F46" s="5">
        <v>1.26192595</v>
      </c>
      <c r="G46" s="5">
        <v>1.12569074</v>
      </c>
      <c r="H46" s="5">
        <v>1.0511725700000001</v>
      </c>
      <c r="I46" s="5">
        <v>1.0071752700000001</v>
      </c>
      <c r="J46" s="5">
        <v>1</v>
      </c>
      <c r="K46" s="5">
        <v>1</v>
      </c>
      <c r="L46" s="5">
        <v>1</v>
      </c>
      <c r="M46" s="5">
        <v>1.0000000899999999</v>
      </c>
      <c r="N46" s="5">
        <v>1</v>
      </c>
      <c r="O46" s="5">
        <v>1</v>
      </c>
      <c r="P46" s="5">
        <v>1</v>
      </c>
      <c r="Q46" s="5">
        <v>1.00013576</v>
      </c>
      <c r="R46" s="5">
        <v>1</v>
      </c>
      <c r="S46" s="5">
        <v>1.00176935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1.0000000099999999</v>
      </c>
      <c r="Z46" s="5">
        <v>1</v>
      </c>
      <c r="AA46" s="5">
        <v>1.0000000200000001</v>
      </c>
      <c r="AB46" s="5">
        <v>1</v>
      </c>
      <c r="AC46" s="5">
        <v>1.0000000099999999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1.72817423</v>
      </c>
      <c r="D47" s="5">
        <v>1.4655164899999999</v>
      </c>
      <c r="E47" s="5">
        <v>1.3447767500000001</v>
      </c>
      <c r="F47" s="5">
        <v>1.27798433</v>
      </c>
      <c r="G47" s="5">
        <v>1.23825462</v>
      </c>
      <c r="H47" s="5">
        <v>1.2272884900000001</v>
      </c>
      <c r="I47" s="5">
        <v>1.2308340799999999</v>
      </c>
      <c r="J47" s="5">
        <v>1.2436996499999999</v>
      </c>
      <c r="K47" s="5">
        <v>1.25895994</v>
      </c>
      <c r="L47" s="5">
        <v>1.2751662800000001</v>
      </c>
      <c r="M47" s="5">
        <v>1.2923733799999999</v>
      </c>
      <c r="N47" s="5">
        <v>1.3106375100000001</v>
      </c>
      <c r="O47" s="5">
        <v>1.3281106</v>
      </c>
      <c r="P47" s="5">
        <v>1.34676314</v>
      </c>
      <c r="Q47" s="5">
        <v>1.3664551300000001</v>
      </c>
      <c r="R47" s="5">
        <v>1.38685551</v>
      </c>
      <c r="S47" s="5">
        <v>1.40869741</v>
      </c>
      <c r="T47" s="5">
        <v>1.4318035200000001</v>
      </c>
      <c r="U47" s="5">
        <v>1.4477355999999999</v>
      </c>
      <c r="V47" s="5">
        <v>1.47098438</v>
      </c>
      <c r="W47" s="5">
        <v>1.49561265</v>
      </c>
      <c r="X47" s="5">
        <v>1.5209453399999999</v>
      </c>
      <c r="Y47" s="5">
        <v>1.5475638599999999</v>
      </c>
      <c r="Z47" s="5">
        <v>1.5755179800000001</v>
      </c>
      <c r="AA47" s="5">
        <v>1.6045662999999999</v>
      </c>
      <c r="AB47" s="5">
        <v>1.6351361499999999</v>
      </c>
      <c r="AC47" s="5">
        <v>1.6673171200000001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31948</v>
      </c>
      <c r="C48" s="5">
        <v>31878.211806719999</v>
      </c>
      <c r="D48" s="5">
        <v>30680.506602400001</v>
      </c>
      <c r="E48" s="5">
        <v>29453.286338310001</v>
      </c>
      <c r="F48" s="5">
        <v>28275.15488478</v>
      </c>
      <c r="G48" s="5">
        <v>28038.862284340001</v>
      </c>
      <c r="H48" s="5">
        <v>28473.13420954</v>
      </c>
      <c r="I48" s="5">
        <v>29338.406081370002</v>
      </c>
      <c r="J48" s="5">
        <v>30283.741584150001</v>
      </c>
      <c r="K48" s="5">
        <v>31238.16130584</v>
      </c>
      <c r="L48" s="5">
        <v>32201.79548049</v>
      </c>
      <c r="M48" s="5">
        <v>33174.963571499997</v>
      </c>
      <c r="N48" s="5">
        <v>34178.971091469997</v>
      </c>
      <c r="O48" s="5">
        <v>35193.709516019997</v>
      </c>
      <c r="P48" s="5">
        <v>36221.458455890002</v>
      </c>
      <c r="Q48" s="5">
        <v>37265.937034009999</v>
      </c>
      <c r="R48" s="5">
        <v>38321.106079539997</v>
      </c>
      <c r="S48" s="5">
        <v>39413.13044814</v>
      </c>
      <c r="T48" s="5">
        <v>40834.512497570002</v>
      </c>
      <c r="U48" s="5">
        <v>42026.273131020003</v>
      </c>
      <c r="V48" s="5">
        <v>43234.843375030003</v>
      </c>
      <c r="W48" s="5">
        <v>44477.262343299997</v>
      </c>
      <c r="X48" s="5">
        <v>45737.468562139999</v>
      </c>
      <c r="Y48" s="5">
        <v>47024.067431800002</v>
      </c>
      <c r="Z48" s="5">
        <v>48328.182631540003</v>
      </c>
      <c r="AA48" s="5">
        <v>49657.466057689999</v>
      </c>
      <c r="AB48" s="5">
        <v>51004.285803229999</v>
      </c>
      <c r="AC48" s="5">
        <v>52386.74201478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100102331.905</v>
      </c>
      <c r="C49" s="5">
        <v>92158359.541313499</v>
      </c>
      <c r="D49" s="5">
        <v>78071898.200829595</v>
      </c>
      <c r="E49" s="5">
        <v>64646563.345159203</v>
      </c>
      <c r="F49" s="5">
        <v>53351118.852494404</v>
      </c>
      <c r="G49" s="5">
        <v>47791251.586658597</v>
      </c>
      <c r="H49" s="5">
        <v>45878558.1734014</v>
      </c>
      <c r="I49" s="5">
        <v>46174544.030534901</v>
      </c>
      <c r="J49" s="5">
        <v>46790197.8093879</v>
      </c>
      <c r="K49" s="5">
        <v>47361728.515276603</v>
      </c>
      <c r="L49" s="5">
        <v>47896872.6977375</v>
      </c>
      <c r="M49" s="5">
        <v>48398441.225497998</v>
      </c>
      <c r="N49" s="5">
        <v>49488484.121395797</v>
      </c>
      <c r="O49" s="5">
        <v>50505132.269386299</v>
      </c>
      <c r="P49" s="5">
        <v>51509539.987398997</v>
      </c>
      <c r="Q49" s="5">
        <v>52606552.849558398</v>
      </c>
      <c r="R49" s="5">
        <v>53611874.614229903</v>
      </c>
      <c r="S49" s="5">
        <v>54538032.365433097</v>
      </c>
      <c r="T49" s="5">
        <v>59195217.384329699</v>
      </c>
      <c r="U49" s="5">
        <v>61053871.729360603</v>
      </c>
      <c r="V49" s="5">
        <v>62864065.364960097</v>
      </c>
      <c r="W49" s="5">
        <v>64881773.5744716</v>
      </c>
      <c r="X49" s="5">
        <v>66895530.039865501</v>
      </c>
      <c r="Y49" s="5">
        <v>68954807.981795207</v>
      </c>
      <c r="Z49" s="5">
        <v>71069038.443049505</v>
      </c>
      <c r="AA49" s="5">
        <v>73204040.844100595</v>
      </c>
      <c r="AB49" s="5">
        <v>75312560.412960097</v>
      </c>
      <c r="AC49" s="5">
        <v>77606902.6782123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100102331.905</v>
      </c>
      <c r="C50" s="5">
        <v>92158359.541313499</v>
      </c>
      <c r="D50" s="5">
        <v>78071898.200829595</v>
      </c>
      <c r="E50" s="5">
        <v>64646563.345159203</v>
      </c>
      <c r="F50" s="5">
        <v>53351118.852494404</v>
      </c>
      <c r="G50" s="5">
        <v>47791251.586658597</v>
      </c>
      <c r="H50" s="5">
        <v>45878558.1734014</v>
      </c>
      <c r="I50" s="5">
        <v>46174544.030534901</v>
      </c>
      <c r="J50" s="5">
        <v>46790197.8093879</v>
      </c>
      <c r="K50" s="5">
        <v>47361728.515276603</v>
      </c>
      <c r="L50" s="5">
        <v>47896872.6977375</v>
      </c>
      <c r="M50" s="5">
        <v>48398441.225497998</v>
      </c>
      <c r="N50" s="5">
        <v>49488484.121395797</v>
      </c>
      <c r="O50" s="5">
        <v>50505132.269386299</v>
      </c>
      <c r="P50" s="5">
        <v>51509539.987398997</v>
      </c>
      <c r="Q50" s="5">
        <v>52606552.849558398</v>
      </c>
      <c r="R50" s="5">
        <v>53611874.614229903</v>
      </c>
      <c r="S50" s="5">
        <v>54538032.365433097</v>
      </c>
      <c r="T50" s="5">
        <v>59195217.384329699</v>
      </c>
      <c r="U50" s="5">
        <v>61053871.729360603</v>
      </c>
      <c r="V50" s="5">
        <v>62864065.364960097</v>
      </c>
      <c r="W50" s="5">
        <v>64881773.5744716</v>
      </c>
      <c r="X50" s="5">
        <v>66895530.039865501</v>
      </c>
      <c r="Y50" s="5">
        <v>68954807.981795207</v>
      </c>
      <c r="Z50" s="5">
        <v>71069038.443049505</v>
      </c>
      <c r="AA50" s="5">
        <v>73204040.844100595</v>
      </c>
      <c r="AB50" s="5">
        <v>75312560.412960097</v>
      </c>
      <c r="AC50" s="5">
        <v>77606902.6782123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8501.0509103599998</v>
      </c>
      <c r="C51" s="5">
        <v>8293.9834930599991</v>
      </c>
      <c r="D51" s="5">
        <v>7723.1434472700003</v>
      </c>
      <c r="E51" s="5">
        <v>7162.8377115399999</v>
      </c>
      <c r="F51" s="5">
        <v>6663.8104032800002</v>
      </c>
      <c r="G51" s="5">
        <v>6483.3395918400001</v>
      </c>
      <c r="H51" s="5">
        <v>6519.0243208700003</v>
      </c>
      <c r="I51" s="5">
        <v>6690.3347810200003</v>
      </c>
      <c r="J51" s="5">
        <v>6884.62824327</v>
      </c>
      <c r="K51" s="5">
        <v>7079.5678154099996</v>
      </c>
      <c r="L51" s="5">
        <v>7275.3669665799998</v>
      </c>
      <c r="M51" s="5">
        <v>7472.1548643699998</v>
      </c>
      <c r="N51" s="5">
        <v>7689.14986357</v>
      </c>
      <c r="O51" s="5">
        <v>7906.3890179500004</v>
      </c>
      <c r="P51" s="5">
        <v>8125.7967935999995</v>
      </c>
      <c r="Q51" s="5">
        <v>8350.6367094800007</v>
      </c>
      <c r="R51" s="5">
        <v>8575.2666811800009</v>
      </c>
      <c r="S51" s="5">
        <v>8804.9542197600003</v>
      </c>
      <c r="T51" s="5">
        <v>9188.1375471800002</v>
      </c>
      <c r="U51" s="5">
        <v>9459.4917859100005</v>
      </c>
      <c r="V51" s="5">
        <v>9732.8513238300002</v>
      </c>
      <c r="W51" s="5">
        <v>10017.693220859999</v>
      </c>
      <c r="X51" s="5">
        <v>10305.811833510001</v>
      </c>
      <c r="Y51" s="5">
        <v>10600.04621903</v>
      </c>
      <c r="Z51" s="5">
        <v>10898.943207390001</v>
      </c>
      <c r="AA51" s="5">
        <v>11203.11988255</v>
      </c>
      <c r="AB51" s="5">
        <v>11509.9759287</v>
      </c>
      <c r="AC51" s="5">
        <v>11828.124075870001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15805.15866134</v>
      </c>
      <c r="D52" s="5">
        <v>13389.33054144</v>
      </c>
      <c r="E52" s="5">
        <v>11086.885613689999</v>
      </c>
      <c r="F52" s="5">
        <v>9149.7168832000007</v>
      </c>
      <c r="G52" s="5">
        <v>8196.1996471099992</v>
      </c>
      <c r="H52" s="5">
        <v>7868.1727267400001</v>
      </c>
      <c r="I52" s="5">
        <v>7918.9343012400004</v>
      </c>
      <c r="J52" s="5">
        <v>8024.5189243100003</v>
      </c>
      <c r="K52" s="5">
        <v>8122.5364403699996</v>
      </c>
      <c r="L52" s="5">
        <v>8214.3136676600006</v>
      </c>
      <c r="M52" s="5">
        <v>8300.3326701700007</v>
      </c>
      <c r="N52" s="5">
        <v>8487.2750268199998</v>
      </c>
      <c r="O52" s="5">
        <v>8661.6301841999993</v>
      </c>
      <c r="P52" s="5">
        <v>8833.8861078400005</v>
      </c>
      <c r="Q52" s="5">
        <v>9022.0238136999997</v>
      </c>
      <c r="R52" s="5">
        <v>9194.4364963400003</v>
      </c>
      <c r="S52" s="5">
        <v>9353.2725506700008</v>
      </c>
      <c r="T52" s="5">
        <v>10151.97978141</v>
      </c>
      <c r="U52" s="5">
        <v>10470.73900159</v>
      </c>
      <c r="V52" s="5">
        <v>10781.18721009</v>
      </c>
      <c r="W52" s="5">
        <v>11127.22416802</v>
      </c>
      <c r="X52" s="5">
        <v>11472.58340184</v>
      </c>
      <c r="Y52" s="5">
        <v>11825.749568880001</v>
      </c>
      <c r="Z52" s="5">
        <v>12188.340092979999</v>
      </c>
      <c r="AA52" s="5">
        <v>12554.493004759999</v>
      </c>
      <c r="AB52" s="5">
        <v>12916.104110820001</v>
      </c>
      <c r="AC52" s="5">
        <v>13309.583809309999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49.050142630000003</v>
      </c>
      <c r="C53" s="5">
        <v>45.157596179999999</v>
      </c>
      <c r="D53" s="5">
        <v>38.25523012</v>
      </c>
      <c r="E53" s="5">
        <v>31.676816039999999</v>
      </c>
      <c r="F53" s="5">
        <v>26.142048240000001</v>
      </c>
      <c r="G53" s="5">
        <v>23.417713280000001</v>
      </c>
      <c r="H53" s="5">
        <v>22.480493500000001</v>
      </c>
      <c r="I53" s="5">
        <v>22.625526570000002</v>
      </c>
      <c r="J53" s="5">
        <v>22.927196930000001</v>
      </c>
      <c r="K53" s="5">
        <v>23.20724697</v>
      </c>
      <c r="L53" s="5">
        <v>23.46946762</v>
      </c>
      <c r="M53" s="5">
        <v>23.7152362</v>
      </c>
      <c r="N53" s="5">
        <v>24.24935722</v>
      </c>
      <c r="O53" s="5">
        <v>24.747514809999998</v>
      </c>
      <c r="P53" s="5">
        <v>25.23967459</v>
      </c>
      <c r="Q53" s="5">
        <v>25.7772109</v>
      </c>
      <c r="R53" s="5">
        <v>26.269818560000001</v>
      </c>
      <c r="S53" s="5">
        <v>26.723635860000002</v>
      </c>
      <c r="T53" s="5">
        <v>29.005656519999999</v>
      </c>
      <c r="U53" s="5">
        <v>29.916397150000002</v>
      </c>
      <c r="V53" s="5">
        <v>30.803392030000001</v>
      </c>
      <c r="W53" s="5">
        <v>31.792069049999998</v>
      </c>
      <c r="X53" s="5">
        <v>32.778809719999998</v>
      </c>
      <c r="Y53" s="5">
        <v>33.787855909999998</v>
      </c>
      <c r="Z53" s="5">
        <v>34.823828839999997</v>
      </c>
      <c r="AA53" s="5">
        <v>35.869980009999999</v>
      </c>
      <c r="AB53" s="5">
        <v>36.903154600000001</v>
      </c>
      <c r="AC53" s="5">
        <v>38.02738231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6058.55401188</v>
      </c>
      <c r="C54" s="5">
        <v>6045.31952026</v>
      </c>
      <c r="D54" s="5">
        <v>5818.1891311700001</v>
      </c>
      <c r="E54" s="5">
        <v>5585.4615659199999</v>
      </c>
      <c r="F54" s="5">
        <v>5362.0431032799997</v>
      </c>
      <c r="G54" s="5">
        <v>5317.2330531300004</v>
      </c>
      <c r="H54" s="5">
        <v>5399.5875014399999</v>
      </c>
      <c r="I54" s="5">
        <v>5563.6759066799996</v>
      </c>
      <c r="J54" s="5">
        <v>5742.9474167199996</v>
      </c>
      <c r="K54" s="5">
        <v>5923.9416396400002</v>
      </c>
      <c r="L54" s="5">
        <v>6106.6832727600004</v>
      </c>
      <c r="M54" s="5">
        <v>6291.2328984599999</v>
      </c>
      <c r="N54" s="5">
        <v>6481.6308510099998</v>
      </c>
      <c r="O54" s="5">
        <v>6674.0637905699996</v>
      </c>
      <c r="P54" s="5">
        <v>6868.9640179099997</v>
      </c>
      <c r="Q54" s="5">
        <v>7067.0368199499999</v>
      </c>
      <c r="R54" s="5">
        <v>7267.1369405900004</v>
      </c>
      <c r="S54" s="5">
        <v>7474.2262300399998</v>
      </c>
      <c r="T54" s="5">
        <v>7743.7742429999998</v>
      </c>
      <c r="U54" s="5">
        <v>7969.77731571</v>
      </c>
      <c r="V54" s="5">
        <v>8198.9681289199998</v>
      </c>
      <c r="W54" s="5">
        <v>8434.5779456500004</v>
      </c>
      <c r="X54" s="5">
        <v>8673.5609005400001</v>
      </c>
      <c r="Y54" s="5">
        <v>8917.54890428</v>
      </c>
      <c r="Z54" s="5">
        <v>9164.8586693800007</v>
      </c>
      <c r="AA54" s="5">
        <v>9416.9412859500007</v>
      </c>
      <c r="AB54" s="5">
        <v>9672.34945462</v>
      </c>
      <c r="AC54" s="5">
        <v>9934.5156505300001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2442.4968984799998</v>
      </c>
      <c r="C55" s="5">
        <v>2248.6639728099999</v>
      </c>
      <c r="D55" s="5">
        <v>1904.9543160999999</v>
      </c>
      <c r="E55" s="5">
        <v>1577.37614562</v>
      </c>
      <c r="F55" s="5">
        <v>1301.7673</v>
      </c>
      <c r="G55" s="5">
        <v>1166.10653871</v>
      </c>
      <c r="H55" s="5">
        <v>1119.43681943</v>
      </c>
      <c r="I55" s="5">
        <v>1126.6588743499999</v>
      </c>
      <c r="J55" s="5">
        <v>1141.6808265499999</v>
      </c>
      <c r="K55" s="5">
        <v>1155.6261757699999</v>
      </c>
      <c r="L55" s="5">
        <v>1168.6836938199999</v>
      </c>
      <c r="M55" s="5">
        <v>1180.9219659</v>
      </c>
      <c r="N55" s="5">
        <v>1207.51901256</v>
      </c>
      <c r="O55" s="5">
        <v>1232.32522737</v>
      </c>
      <c r="P55" s="5">
        <v>1256.8327756900001</v>
      </c>
      <c r="Q55" s="5">
        <v>1283.5998895299999</v>
      </c>
      <c r="R55" s="5">
        <v>1308.12974059</v>
      </c>
      <c r="S55" s="5">
        <v>1330.7279897200001</v>
      </c>
      <c r="T55" s="5">
        <v>1444.3633041799999</v>
      </c>
      <c r="U55" s="5">
        <v>1489.7144702000001</v>
      </c>
      <c r="V55" s="5">
        <v>1533.8831949099999</v>
      </c>
      <c r="W55" s="5">
        <v>1583.1152752200001</v>
      </c>
      <c r="X55" s="5">
        <v>1632.2509329699999</v>
      </c>
      <c r="Y55" s="5">
        <v>1682.4973147600001</v>
      </c>
      <c r="Z55" s="5">
        <v>1734.08453801</v>
      </c>
      <c r="AA55" s="5">
        <v>1786.1785966</v>
      </c>
      <c r="AB55" s="5">
        <v>1837.62647408</v>
      </c>
      <c r="AC55" s="5">
        <v>1893.6084253500001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1.0393912199999999</v>
      </c>
      <c r="E56" s="5">
        <v>1.00252992</v>
      </c>
      <c r="F56" s="5">
        <v>1</v>
      </c>
      <c r="G56" s="5">
        <v>1</v>
      </c>
      <c r="H56" s="5">
        <v>1.0329615599999999</v>
      </c>
      <c r="I56" s="5">
        <v>1.0578002200000001</v>
      </c>
      <c r="J56" s="5">
        <v>1.07332194</v>
      </c>
      <c r="K56" s="5">
        <v>1.0752310199999999</v>
      </c>
      <c r="L56" s="5">
        <v>1.0744957399999999</v>
      </c>
      <c r="M56" s="5">
        <v>1.07379998</v>
      </c>
      <c r="N56" s="5">
        <v>1.0731468</v>
      </c>
      <c r="O56" s="5">
        <v>1.0731916800000001</v>
      </c>
      <c r="P56" s="5">
        <v>1.0725926800000001</v>
      </c>
      <c r="Q56" s="5">
        <v>1.0720860699999999</v>
      </c>
      <c r="R56" s="5">
        <v>1.07170407</v>
      </c>
      <c r="S56" s="5">
        <v>1.07116101</v>
      </c>
      <c r="T56" s="5">
        <v>1.0713507099999999</v>
      </c>
      <c r="U56" s="5">
        <v>1.0792329899999999</v>
      </c>
      <c r="V56" s="5">
        <v>1.07206785</v>
      </c>
      <c r="W56" s="5">
        <v>1.0716223899999999</v>
      </c>
      <c r="X56" s="5">
        <v>1.0716005399999999</v>
      </c>
      <c r="Y56" s="5">
        <v>1.07118096</v>
      </c>
      <c r="Z56" s="5">
        <v>1.0709688399999999</v>
      </c>
      <c r="AA56" s="5">
        <v>1.07055514</v>
      </c>
      <c r="AB56" s="5">
        <v>1.0703180699999999</v>
      </c>
      <c r="AC56" s="5">
        <v>1.0699189600000001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1.0393912199999999</v>
      </c>
      <c r="D57" s="5">
        <v>1.00252992</v>
      </c>
      <c r="E57" s="5">
        <v>1</v>
      </c>
      <c r="F57" s="5">
        <v>1</v>
      </c>
      <c r="G57" s="5">
        <v>1.0329615599999999</v>
      </c>
      <c r="H57" s="5">
        <v>1.0578002200000001</v>
      </c>
      <c r="I57" s="5">
        <v>1.07332194</v>
      </c>
      <c r="J57" s="5">
        <v>1.0752310199999999</v>
      </c>
      <c r="K57" s="5">
        <v>1.0744957399999999</v>
      </c>
      <c r="L57" s="5">
        <v>1.07379998</v>
      </c>
      <c r="M57" s="5">
        <v>1.0731468</v>
      </c>
      <c r="N57" s="5">
        <v>1.0731916800000001</v>
      </c>
      <c r="O57" s="5">
        <v>1.0725926800000001</v>
      </c>
      <c r="P57" s="5">
        <v>1.0720860699999999</v>
      </c>
      <c r="Q57" s="5">
        <v>1.07170407</v>
      </c>
      <c r="R57" s="5">
        <v>1.07116101</v>
      </c>
      <c r="S57" s="5">
        <v>1.0713507099999999</v>
      </c>
      <c r="T57" s="5">
        <v>1.0792329899999999</v>
      </c>
      <c r="U57" s="5">
        <v>1.07206785</v>
      </c>
      <c r="V57" s="5">
        <v>1.0716223899999999</v>
      </c>
      <c r="W57" s="5">
        <v>1.0716005399999999</v>
      </c>
      <c r="X57" s="5">
        <v>1.07118096</v>
      </c>
      <c r="Y57" s="5">
        <v>1.0709688399999999</v>
      </c>
      <c r="Z57" s="5">
        <v>1.07055514</v>
      </c>
      <c r="AA57" s="5">
        <v>1.0703180699999999</v>
      </c>
      <c r="AB57" s="5">
        <v>1.0699189600000001</v>
      </c>
      <c r="AC57" s="5">
        <v>1.06990074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1.1097453900000001</v>
      </c>
      <c r="D58" s="5">
        <v>1.1153405599999999</v>
      </c>
      <c r="E58" s="5">
        <v>1.12318714</v>
      </c>
      <c r="F58" s="5">
        <v>1.1319483100000001</v>
      </c>
      <c r="G58" s="5">
        <v>1.1413821799999999</v>
      </c>
      <c r="H58" s="5">
        <v>1.14759539</v>
      </c>
      <c r="I58" s="5">
        <v>1.1509798200000001</v>
      </c>
      <c r="J58" s="5">
        <v>1.1524455199999999</v>
      </c>
      <c r="K58" s="5">
        <v>1.1536376100000001</v>
      </c>
      <c r="L58" s="5">
        <v>1.1548824799999999</v>
      </c>
      <c r="M58" s="5">
        <v>1.15617799</v>
      </c>
      <c r="N58" s="5">
        <v>1.15752074</v>
      </c>
      <c r="O58" s="5">
        <v>1.1579682899999999</v>
      </c>
      <c r="P58" s="5">
        <v>1.15854927</v>
      </c>
      <c r="Q58" s="5">
        <v>1.1591624</v>
      </c>
      <c r="R58" s="5">
        <v>1.1596649400000001</v>
      </c>
      <c r="S58" s="5">
        <v>1.1603080699999999</v>
      </c>
      <c r="T58" s="5">
        <v>1.16116613</v>
      </c>
      <c r="U58" s="5">
        <v>1.1579856799999999</v>
      </c>
      <c r="V58" s="5">
        <v>1.1578260300000001</v>
      </c>
      <c r="W58" s="5">
        <v>1.1577573400000001</v>
      </c>
      <c r="X58" s="5">
        <v>1.1575156600000001</v>
      </c>
      <c r="Y58" s="5">
        <v>1.15731165</v>
      </c>
      <c r="Z58" s="5">
        <v>1.1571156499999999</v>
      </c>
      <c r="AA58" s="5">
        <v>1.15688221</v>
      </c>
      <c r="AB58" s="5">
        <v>1.15668002</v>
      </c>
      <c r="AC58" s="5">
        <v>1.15653166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1821</v>
      </c>
      <c r="C59" s="5">
        <v>1775.4749999999999</v>
      </c>
      <c r="D59" s="5">
        <v>1731.088125</v>
      </c>
      <c r="E59" s="5">
        <v>1687.8109218699999</v>
      </c>
      <c r="F59" s="5">
        <v>1645.6156488300001</v>
      </c>
      <c r="G59" s="5">
        <v>1604.47525761</v>
      </c>
      <c r="H59" s="5">
        <v>1564.36337617</v>
      </c>
      <c r="I59" s="5">
        <v>1525.2542917599999</v>
      </c>
      <c r="J59" s="5">
        <v>1487.12293447</v>
      </c>
      <c r="K59" s="5">
        <v>1449.9448611099999</v>
      </c>
      <c r="L59" s="5">
        <v>1413.6962395800001</v>
      </c>
      <c r="M59" s="5">
        <v>1378.35383359</v>
      </c>
      <c r="N59" s="5">
        <v>1343.8949877499999</v>
      </c>
      <c r="O59" s="5">
        <v>1310.29761306</v>
      </c>
      <c r="P59" s="5">
        <v>1277.54017273</v>
      </c>
      <c r="Q59" s="5">
        <v>1245.60166841</v>
      </c>
      <c r="R59" s="5">
        <v>1214.4616266999999</v>
      </c>
      <c r="S59" s="5">
        <v>1184.1000860300001</v>
      </c>
      <c r="T59" s="5">
        <v>1154.4975838800001</v>
      </c>
      <c r="U59" s="5">
        <v>1125.63514429</v>
      </c>
      <c r="V59" s="5">
        <v>1097.4942656799999</v>
      </c>
      <c r="W59" s="5">
        <v>1070.0569090399999</v>
      </c>
      <c r="X59" s="5">
        <v>1043.3054863100001</v>
      </c>
      <c r="Y59" s="5">
        <v>1017.22284915</v>
      </c>
      <c r="Z59" s="5">
        <v>991.79227791999995</v>
      </c>
      <c r="AA59" s="5">
        <v>966.99747098</v>
      </c>
      <c r="AB59" s="5">
        <v>942.82253419999995</v>
      </c>
      <c r="AC59" s="5">
        <v>919.25197085000002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5393197</v>
      </c>
      <c r="C60" s="5">
        <v>0.52900754999999999</v>
      </c>
      <c r="D60" s="5">
        <v>4.0000000000000001E-8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5393197</v>
      </c>
      <c r="C61" s="5">
        <v>0.52900754999999999</v>
      </c>
      <c r="D61" s="5">
        <v>4.0000000000000001E-8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1215.5348543099999</v>
      </c>
      <c r="C62" s="5">
        <v>1062.7317097600001</v>
      </c>
      <c r="D62" s="5">
        <v>1036.1634050099999</v>
      </c>
      <c r="E62" s="5">
        <v>1010.25931988</v>
      </c>
      <c r="F62" s="5">
        <v>985.00283688000002</v>
      </c>
      <c r="G62" s="5">
        <v>960.37776596000003</v>
      </c>
      <c r="H62" s="5">
        <v>936.36832181</v>
      </c>
      <c r="I62" s="5">
        <v>912.95911377000004</v>
      </c>
      <c r="J62" s="5">
        <v>890.13513592000004</v>
      </c>
      <c r="K62" s="5">
        <v>867.88175751999995</v>
      </c>
      <c r="L62" s="5">
        <v>846.18471359</v>
      </c>
      <c r="M62" s="5">
        <v>825.03009574999999</v>
      </c>
      <c r="N62" s="5">
        <v>804.40434334999998</v>
      </c>
      <c r="O62" s="5">
        <v>784.29423477</v>
      </c>
      <c r="P62" s="5">
        <v>764.68687890000001</v>
      </c>
      <c r="Q62" s="5">
        <v>745.56970693000005</v>
      </c>
      <c r="R62" s="5">
        <v>726.93046425</v>
      </c>
      <c r="S62" s="5">
        <v>708.75720264999995</v>
      </c>
      <c r="T62" s="5">
        <v>691.03827258000001</v>
      </c>
      <c r="U62" s="5">
        <v>673.76231576999999</v>
      </c>
      <c r="V62" s="5">
        <v>656.91825787000005</v>
      </c>
      <c r="W62" s="5">
        <v>640.49530143000004</v>
      </c>
      <c r="X62" s="5">
        <v>624.48291888999995</v>
      </c>
      <c r="Y62" s="5">
        <v>608.87084591999997</v>
      </c>
      <c r="Z62" s="5">
        <v>593.64907476999997</v>
      </c>
      <c r="AA62" s="5">
        <v>578.80784789999996</v>
      </c>
      <c r="AB62" s="5">
        <v>564.33765170000004</v>
      </c>
      <c r="AC62" s="5">
        <v>550.22921040999995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1.5182999999999999E-4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4.4224215400000002</v>
      </c>
      <c r="C64" s="5">
        <v>4.3000000000000001E-7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1089.9812281500001</v>
      </c>
      <c r="C65" s="5">
        <v>1062.7316974400001</v>
      </c>
      <c r="D65" s="5">
        <v>1036.1634050099999</v>
      </c>
      <c r="E65" s="5">
        <v>1010.25931988</v>
      </c>
      <c r="F65" s="5">
        <v>985.00283688000002</v>
      </c>
      <c r="G65" s="5">
        <v>960.37776596000003</v>
      </c>
      <c r="H65" s="5">
        <v>936.36832181</v>
      </c>
      <c r="I65" s="5">
        <v>912.95911377000004</v>
      </c>
      <c r="J65" s="5">
        <v>890.13513592000004</v>
      </c>
      <c r="K65" s="5">
        <v>867.88175751999995</v>
      </c>
      <c r="L65" s="5">
        <v>846.18471359</v>
      </c>
      <c r="M65" s="5">
        <v>825.03009574999999</v>
      </c>
      <c r="N65" s="5">
        <v>804.40434334999998</v>
      </c>
      <c r="O65" s="5">
        <v>784.29423477</v>
      </c>
      <c r="P65" s="5">
        <v>764.68687890000001</v>
      </c>
      <c r="Q65" s="5">
        <v>745.56970693000005</v>
      </c>
      <c r="R65" s="5">
        <v>726.93046425</v>
      </c>
      <c r="S65" s="5">
        <v>708.75720264999995</v>
      </c>
      <c r="T65" s="5">
        <v>691.03827258000001</v>
      </c>
      <c r="U65" s="5">
        <v>673.76231576999999</v>
      </c>
      <c r="V65" s="5">
        <v>656.91825787000005</v>
      </c>
      <c r="W65" s="5">
        <v>640.49530143000004</v>
      </c>
      <c r="X65" s="5">
        <v>624.48291888999995</v>
      </c>
      <c r="Y65" s="5">
        <v>608.87084591999997</v>
      </c>
      <c r="Z65" s="5">
        <v>593.64907476999997</v>
      </c>
      <c r="AA65" s="5">
        <v>578.80784789999996</v>
      </c>
      <c r="AB65" s="5">
        <v>564.33765170000004</v>
      </c>
      <c r="AC65" s="5">
        <v>550.22921040999995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125.55362615999999</v>
      </c>
      <c r="C66" s="5">
        <v>1.2320000000000001E-5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9.9999999999999995E-8</v>
      </c>
      <c r="E67" s="5">
        <v>8.0000000000000002E-8</v>
      </c>
      <c r="F67" s="5">
        <v>8.9999999999999999E-8</v>
      </c>
      <c r="G67" s="5">
        <v>1.3599999999999999E-6</v>
      </c>
      <c r="H67" s="5">
        <v>0</v>
      </c>
      <c r="I67" s="5">
        <v>9.0160000000000004E-5</v>
      </c>
      <c r="J67" s="5">
        <v>4.6619999999999997E-5</v>
      </c>
      <c r="K67" s="5">
        <v>6.9499999999999995E-5</v>
      </c>
      <c r="L67" s="5">
        <v>5.1360000000000003E-5</v>
      </c>
      <c r="M67" s="5">
        <v>4.8059999999999997E-5</v>
      </c>
      <c r="N67" s="5">
        <v>4.2120000000000003E-5</v>
      </c>
      <c r="O67" s="5">
        <v>7.9803890000000002E-2</v>
      </c>
      <c r="P67" s="5">
        <v>8.4865490000000002E-2</v>
      </c>
      <c r="Q67" s="5">
        <v>8.8367029999999999E-2</v>
      </c>
      <c r="R67" s="5">
        <v>7.8377470000000005E-2</v>
      </c>
      <c r="S67" s="5">
        <v>6.2965999999999994E-2</v>
      </c>
      <c r="T67" s="5">
        <v>0.99999994000000003</v>
      </c>
      <c r="U67" s="5">
        <v>0.85455862000000005</v>
      </c>
      <c r="V67" s="5">
        <v>0.90248649999999997</v>
      </c>
      <c r="W67" s="5">
        <v>0.64574372000000002</v>
      </c>
      <c r="X67" s="5">
        <v>0.66177470000000005</v>
      </c>
      <c r="Y67" s="5">
        <v>0.65481557999999995</v>
      </c>
      <c r="Z67" s="5">
        <v>0.34652263</v>
      </c>
      <c r="AA67" s="5">
        <v>0.37802127000000002</v>
      </c>
      <c r="AB67" s="5">
        <v>0.99995840999999996</v>
      </c>
      <c r="AC67" s="5">
        <v>0.98774865999999995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9.9999999999999995E-8</v>
      </c>
      <c r="D68" s="5">
        <v>8.0000000000000002E-8</v>
      </c>
      <c r="E68" s="5">
        <v>8.9999999999999999E-8</v>
      </c>
      <c r="F68" s="5">
        <v>1.3599999999999999E-6</v>
      </c>
      <c r="G68" s="5">
        <v>0</v>
      </c>
      <c r="H68" s="5">
        <v>9.0160000000000004E-5</v>
      </c>
      <c r="I68" s="5">
        <v>4.6619999999999997E-5</v>
      </c>
      <c r="J68" s="5">
        <v>6.9499999999999995E-5</v>
      </c>
      <c r="K68" s="5">
        <v>5.1360000000000003E-5</v>
      </c>
      <c r="L68" s="5">
        <v>4.8059999999999997E-5</v>
      </c>
      <c r="M68" s="5">
        <v>4.2120000000000003E-5</v>
      </c>
      <c r="N68" s="5">
        <v>7.9803890000000002E-2</v>
      </c>
      <c r="O68" s="5">
        <v>8.4865490000000002E-2</v>
      </c>
      <c r="P68" s="5">
        <v>8.8367029999999999E-2</v>
      </c>
      <c r="Q68" s="5">
        <v>7.8377470000000005E-2</v>
      </c>
      <c r="R68" s="5">
        <v>6.2965999999999994E-2</v>
      </c>
      <c r="S68" s="5">
        <v>0.99999994000000003</v>
      </c>
      <c r="T68" s="5">
        <v>0.85455862000000005</v>
      </c>
      <c r="U68" s="5">
        <v>0.90248649999999997</v>
      </c>
      <c r="V68" s="5">
        <v>0.64574372000000002</v>
      </c>
      <c r="W68" s="5">
        <v>0.66177470000000005</v>
      </c>
      <c r="X68" s="5">
        <v>0.65481557999999995</v>
      </c>
      <c r="Y68" s="5">
        <v>0.34652263</v>
      </c>
      <c r="Z68" s="5">
        <v>0.37802127000000002</v>
      </c>
      <c r="AA68" s="5">
        <v>0.99995840999999996</v>
      </c>
      <c r="AB68" s="5">
        <v>0.98774865999999995</v>
      </c>
      <c r="AC68" s="5">
        <v>0.99998949000000004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4.7978356499999997</v>
      </c>
      <c r="D69" s="5">
        <v>5.1272794199999998</v>
      </c>
      <c r="E69" s="5">
        <v>5.4079948099999999</v>
      </c>
      <c r="F69" s="5">
        <v>5.7073209399999998</v>
      </c>
      <c r="G69" s="5">
        <v>6.0241312000000002</v>
      </c>
      <c r="H69" s="5">
        <v>6.3700706299999998</v>
      </c>
      <c r="I69" s="5">
        <v>6.7400414099999999</v>
      </c>
      <c r="J69" s="5">
        <v>7.1326384999999997</v>
      </c>
      <c r="K69" s="5">
        <v>7.5496291099999997</v>
      </c>
      <c r="L69" s="5">
        <v>7.9924704999999996</v>
      </c>
      <c r="M69" s="5">
        <v>8.4626581000000005</v>
      </c>
      <c r="N69" s="5">
        <v>8.9617298099999996</v>
      </c>
      <c r="O69" s="5">
        <v>9.43918575</v>
      </c>
      <c r="P69" s="5">
        <v>9.9488702399999998</v>
      </c>
      <c r="Q69" s="5">
        <v>10.48695788</v>
      </c>
      <c r="R69" s="5">
        <v>11.04576316</v>
      </c>
      <c r="S69" s="5">
        <v>11.64267879</v>
      </c>
      <c r="T69" s="5">
        <v>12.294056149999999</v>
      </c>
      <c r="U69" s="5">
        <v>12.730233159999999</v>
      </c>
      <c r="V69" s="5">
        <v>13.36672117</v>
      </c>
      <c r="W69" s="5">
        <v>14.04097602</v>
      </c>
      <c r="X69" s="5">
        <v>14.734515930000001</v>
      </c>
      <c r="Y69" s="5">
        <v>15.46325835</v>
      </c>
      <c r="Z69" s="5">
        <v>16.228565979999999</v>
      </c>
      <c r="AA69" s="5">
        <v>17.023829549999999</v>
      </c>
      <c r="AB69" s="5">
        <v>17.860749040000002</v>
      </c>
      <c r="AC69" s="5">
        <v>18.741776179999999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492.48538305</v>
      </c>
      <c r="D70" s="5">
        <v>969.10966126999995</v>
      </c>
      <c r="E70" s="5">
        <v>1423.7265035299999</v>
      </c>
      <c r="F70" s="5">
        <v>1859.20683925</v>
      </c>
      <c r="G70" s="5">
        <v>2277.89953504</v>
      </c>
      <c r="H70" s="5">
        <v>2683.0765352899998</v>
      </c>
      <c r="I70" s="5">
        <v>3076.9740228599999</v>
      </c>
      <c r="J70" s="5">
        <v>3461.3591015400002</v>
      </c>
      <c r="K70" s="5">
        <v>3837.95341968</v>
      </c>
      <c r="L70" s="5">
        <v>4209.1812441299999</v>
      </c>
      <c r="M70" s="5">
        <v>4574.7908660000003</v>
      </c>
      <c r="N70" s="5">
        <v>4937.04933764</v>
      </c>
      <c r="O70" s="5">
        <v>5292.9104290599998</v>
      </c>
      <c r="P70" s="5">
        <v>5642.7211335299999</v>
      </c>
      <c r="Q70" s="5">
        <v>5988.4673136700003</v>
      </c>
      <c r="R70" s="5">
        <v>6330.4417936</v>
      </c>
      <c r="S70" s="5">
        <v>6678.3366345699997</v>
      </c>
      <c r="T70" s="5">
        <v>7018.2632208900004</v>
      </c>
      <c r="U70" s="5">
        <v>7339.0090805</v>
      </c>
      <c r="V70" s="5">
        <v>7657.2175379299997</v>
      </c>
      <c r="W70" s="5">
        <v>7974.1349419500002</v>
      </c>
      <c r="X70" s="5">
        <v>8289.3379627300001</v>
      </c>
      <c r="Y70" s="5">
        <v>8603.5852743100004</v>
      </c>
      <c r="Z70" s="5">
        <v>8917.5759431999995</v>
      </c>
      <c r="AA70" s="5">
        <v>9231.3358729200008</v>
      </c>
      <c r="AB70" s="5">
        <v>9545.6453386100002</v>
      </c>
      <c r="AC70" s="5">
        <v>9861.24448424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123.12132398</v>
      </c>
      <c r="D71" s="5">
        <v>365.61537074</v>
      </c>
      <c r="E71" s="5">
        <v>767.31995409000001</v>
      </c>
      <c r="F71" s="5">
        <v>1624.6573129200001</v>
      </c>
      <c r="G71" s="5">
        <v>2102.98985657</v>
      </c>
      <c r="H71" s="5">
        <v>2312.4299925199998</v>
      </c>
      <c r="I71" s="5">
        <v>2297.0581222300002</v>
      </c>
      <c r="J71" s="5">
        <v>2291.0175285099999</v>
      </c>
      <c r="K71" s="5">
        <v>2357.7519033200001</v>
      </c>
      <c r="L71" s="5">
        <v>2422.7319180600002</v>
      </c>
      <c r="M71" s="5">
        <v>2484.9834356199999</v>
      </c>
      <c r="N71" s="5">
        <v>2583.13749143</v>
      </c>
      <c r="O71" s="5">
        <v>2673.9216352799999</v>
      </c>
      <c r="P71" s="5">
        <v>2759.49059459</v>
      </c>
      <c r="Q71" s="5">
        <v>2845.17695998</v>
      </c>
      <c r="R71" s="5">
        <v>2989.9662807099999</v>
      </c>
      <c r="S71" s="5">
        <v>3133.17996455</v>
      </c>
      <c r="T71" s="5">
        <v>3382.4100109999999</v>
      </c>
      <c r="U71" s="5">
        <v>3536.2242557</v>
      </c>
      <c r="V71" s="5">
        <v>3685.7319286400002</v>
      </c>
      <c r="W71" s="5">
        <v>3839.6295187199999</v>
      </c>
      <c r="X71" s="5">
        <v>3991.3599936999999</v>
      </c>
      <c r="Y71" s="5">
        <v>4142.3107654900004</v>
      </c>
      <c r="Z71" s="5">
        <v>4294.3187791999999</v>
      </c>
      <c r="AA71" s="5">
        <v>4445.2109105299996</v>
      </c>
      <c r="AB71" s="5">
        <v>4594.5308074100003</v>
      </c>
      <c r="AC71" s="5">
        <v>4748.83632106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123.12132398</v>
      </c>
      <c r="D72" s="5">
        <v>365.61537074</v>
      </c>
      <c r="E72" s="5">
        <v>767.31995409000001</v>
      </c>
      <c r="F72" s="5">
        <v>1624.6573129200001</v>
      </c>
      <c r="G72" s="5">
        <v>2102.98985657</v>
      </c>
      <c r="H72" s="5">
        <v>2312.4299925199998</v>
      </c>
      <c r="I72" s="5">
        <v>2297.0581222300002</v>
      </c>
      <c r="J72" s="5">
        <v>2291.0175285099999</v>
      </c>
      <c r="K72" s="5">
        <v>2357.7519033200001</v>
      </c>
      <c r="L72" s="5">
        <v>2422.7319180600002</v>
      </c>
      <c r="M72" s="5">
        <v>2484.9834356199999</v>
      </c>
      <c r="N72" s="5">
        <v>2583.13749143</v>
      </c>
      <c r="O72" s="5">
        <v>2673.9216352799999</v>
      </c>
      <c r="P72" s="5">
        <v>2759.49059459</v>
      </c>
      <c r="Q72" s="5">
        <v>2845.17695998</v>
      </c>
      <c r="R72" s="5">
        <v>2989.9662807099999</v>
      </c>
      <c r="S72" s="5">
        <v>3133.17996455</v>
      </c>
      <c r="T72" s="5">
        <v>3382.4100109999999</v>
      </c>
      <c r="U72" s="5">
        <v>3536.2242557</v>
      </c>
      <c r="V72" s="5">
        <v>3685.7319286400002</v>
      </c>
      <c r="W72" s="5">
        <v>3839.6295187199999</v>
      </c>
      <c r="X72" s="5">
        <v>3991.3599936999999</v>
      </c>
      <c r="Y72" s="5">
        <v>4142.3107654900004</v>
      </c>
      <c r="Z72" s="5">
        <v>4294.3187791999999</v>
      </c>
      <c r="AA72" s="5">
        <v>4445.2109105299996</v>
      </c>
      <c r="AB72" s="5">
        <v>4594.5308074100003</v>
      </c>
      <c r="AC72" s="5">
        <v>4748.83632106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130.78929697000001</v>
      </c>
      <c r="D73" s="5">
        <v>257.36806018999999</v>
      </c>
      <c r="E73" s="5">
        <v>378.10457879000001</v>
      </c>
      <c r="F73" s="5">
        <v>493.76535709000001</v>
      </c>
      <c r="G73" s="5">
        <v>604.96268232</v>
      </c>
      <c r="H73" s="5">
        <v>712.56698943000004</v>
      </c>
      <c r="I73" s="5">
        <v>817.17274058999999</v>
      </c>
      <c r="J73" s="5">
        <v>919.25244344999999</v>
      </c>
      <c r="K73" s="5">
        <v>1019.26418369</v>
      </c>
      <c r="L73" s="5">
        <v>1117.85073902</v>
      </c>
      <c r="M73" s="5">
        <v>1214.9452506</v>
      </c>
      <c r="N73" s="5">
        <v>1311.1503034299999</v>
      </c>
      <c r="O73" s="5">
        <v>1405.65632514</v>
      </c>
      <c r="P73" s="5">
        <v>1498.5554951700001</v>
      </c>
      <c r="Q73" s="5">
        <v>1590.37526546</v>
      </c>
      <c r="R73" s="5">
        <v>1681.1942125200001</v>
      </c>
      <c r="S73" s="5">
        <v>1773.58538722</v>
      </c>
      <c r="T73" s="5">
        <v>1863.86192056</v>
      </c>
      <c r="U73" s="5">
        <v>1949.04338226</v>
      </c>
      <c r="V73" s="5">
        <v>2033.55093573</v>
      </c>
      <c r="W73" s="5">
        <v>2117.7156891700001</v>
      </c>
      <c r="X73" s="5">
        <v>2201.4251300699998</v>
      </c>
      <c r="Y73" s="5">
        <v>2284.88075592</v>
      </c>
      <c r="Z73" s="5">
        <v>2368.2682406399999</v>
      </c>
      <c r="AA73" s="5">
        <v>2451.5944334000001</v>
      </c>
      <c r="AB73" s="5">
        <v>2535.0665428399998</v>
      </c>
      <c r="AC73" s="5">
        <v>2618.88121667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4.7940400000000003E-3</v>
      </c>
      <c r="D74" s="5">
        <v>1.4236149999999999E-2</v>
      </c>
      <c r="E74" s="5">
        <v>2.9877520000000001E-2</v>
      </c>
      <c r="F74" s="5">
        <v>6.3260090000000005E-2</v>
      </c>
      <c r="G74" s="5">
        <v>8.1885169999999993E-2</v>
      </c>
      <c r="H74" s="5">
        <v>9.0040239999999994E-2</v>
      </c>
      <c r="I74" s="5">
        <v>8.9441699999999999E-2</v>
      </c>
      <c r="J74" s="5">
        <v>8.9206499999999994E-2</v>
      </c>
      <c r="K74" s="5">
        <v>9.1804960000000005E-2</v>
      </c>
      <c r="L74" s="5">
        <v>9.4335119999999995E-2</v>
      </c>
      <c r="M74" s="5">
        <v>9.6759040000000004E-2</v>
      </c>
      <c r="N74" s="5">
        <v>0.10058092</v>
      </c>
      <c r="O74" s="5">
        <v>0.10411582</v>
      </c>
      <c r="P74" s="5">
        <v>0.10744767</v>
      </c>
      <c r="Q74" s="5">
        <v>0.11078407999999999</v>
      </c>
      <c r="R74" s="5">
        <v>0.11642181</v>
      </c>
      <c r="S74" s="5">
        <v>0.12199819000000001</v>
      </c>
      <c r="T74" s="5">
        <v>0.13170259000000001</v>
      </c>
      <c r="U74" s="5">
        <v>0.13769173000000001</v>
      </c>
      <c r="V74" s="5">
        <v>0.14351319000000001</v>
      </c>
      <c r="W74" s="5">
        <v>0.14950557</v>
      </c>
      <c r="X74" s="5">
        <v>0.15541358</v>
      </c>
      <c r="Y74" s="5">
        <v>0.16129123000000001</v>
      </c>
      <c r="Z74" s="5">
        <v>0.16721004</v>
      </c>
      <c r="AA74" s="5">
        <v>0.1730854</v>
      </c>
      <c r="AB74" s="5">
        <v>0.17889954</v>
      </c>
      <c r="AC74" s="5">
        <v>0.18490781000000001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1.3699999999999999E-5</v>
      </c>
      <c r="D75" s="5">
        <v>4.0670000000000002E-5</v>
      </c>
      <c r="E75" s="5">
        <v>8.5359999999999996E-5</v>
      </c>
      <c r="F75" s="5">
        <v>1.8074000000000001E-4</v>
      </c>
      <c r="G75" s="5">
        <v>2.3395999999999999E-4</v>
      </c>
      <c r="H75" s="5">
        <v>2.5725999999999999E-4</v>
      </c>
      <c r="I75" s="5">
        <v>2.5555E-4</v>
      </c>
      <c r="J75" s="5">
        <v>2.5488000000000003E-4</v>
      </c>
      <c r="K75" s="5">
        <v>2.6229999999999998E-4</v>
      </c>
      <c r="L75" s="5">
        <v>2.6952999999999998E-4</v>
      </c>
      <c r="M75" s="5">
        <v>2.7645000000000002E-4</v>
      </c>
      <c r="N75" s="5">
        <v>2.8737000000000001E-4</v>
      </c>
      <c r="O75" s="5">
        <v>2.9746999999999998E-4</v>
      </c>
      <c r="P75" s="5">
        <v>3.0698999999999999E-4</v>
      </c>
      <c r="Q75" s="5">
        <v>3.1652999999999998E-4</v>
      </c>
      <c r="R75" s="5">
        <v>3.3262999999999999E-4</v>
      </c>
      <c r="S75" s="5">
        <v>3.4856999999999998E-4</v>
      </c>
      <c r="T75" s="5">
        <v>3.7628999999999999E-4</v>
      </c>
      <c r="U75" s="5">
        <v>3.9340000000000002E-4</v>
      </c>
      <c r="V75" s="5">
        <v>4.1004000000000002E-4</v>
      </c>
      <c r="W75" s="5">
        <v>4.2716E-4</v>
      </c>
      <c r="X75" s="5">
        <v>4.4403999999999998E-4</v>
      </c>
      <c r="Y75" s="5">
        <v>4.6083000000000002E-4</v>
      </c>
      <c r="Z75" s="5">
        <v>4.7773999999999999E-4</v>
      </c>
      <c r="AA75" s="5">
        <v>4.9452999999999997E-4</v>
      </c>
      <c r="AB75" s="5">
        <v>5.1113999999999999E-4</v>
      </c>
      <c r="AC75" s="5">
        <v>5.2831000000000004E-4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130.78760159000001</v>
      </c>
      <c r="D76" s="5">
        <v>257.36302567000001</v>
      </c>
      <c r="E76" s="5">
        <v>378.09401279999997</v>
      </c>
      <c r="F76" s="5">
        <v>493.74298555000001</v>
      </c>
      <c r="G76" s="5">
        <v>604.93372414999999</v>
      </c>
      <c r="H76" s="5">
        <v>712.53514727000004</v>
      </c>
      <c r="I76" s="5">
        <v>817.14111009999999</v>
      </c>
      <c r="J76" s="5">
        <v>919.22089614000004</v>
      </c>
      <c r="K76" s="5">
        <v>1019.23171745</v>
      </c>
      <c r="L76" s="5">
        <v>1117.8173780100001</v>
      </c>
      <c r="M76" s="5">
        <v>1214.9110323699999</v>
      </c>
      <c r="N76" s="5">
        <v>1311.11473363</v>
      </c>
      <c r="O76" s="5">
        <v>1405.6195052400001</v>
      </c>
      <c r="P76" s="5">
        <v>1498.51749698</v>
      </c>
      <c r="Q76" s="5">
        <v>1590.33608738</v>
      </c>
      <c r="R76" s="5">
        <v>1681.15304068</v>
      </c>
      <c r="S76" s="5">
        <v>1773.54224333</v>
      </c>
      <c r="T76" s="5">
        <v>1863.8153447699999</v>
      </c>
      <c r="U76" s="5">
        <v>1948.99468845</v>
      </c>
      <c r="V76" s="5">
        <v>2033.5001832</v>
      </c>
      <c r="W76" s="5">
        <v>2117.6628174699999</v>
      </c>
      <c r="X76" s="5">
        <v>2201.3701690399998</v>
      </c>
      <c r="Y76" s="5">
        <v>2284.8237162999999</v>
      </c>
      <c r="Z76" s="5">
        <v>2368.20910787</v>
      </c>
      <c r="AA76" s="5">
        <v>2451.5332228500001</v>
      </c>
      <c r="AB76" s="5">
        <v>2535.0032761500001</v>
      </c>
      <c r="AC76" s="5">
        <v>2618.8158251999998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1.69538E-3</v>
      </c>
      <c r="D77" s="5">
        <v>5.0345199999999998E-3</v>
      </c>
      <c r="E77" s="5">
        <v>1.0566000000000001E-2</v>
      </c>
      <c r="F77" s="5">
        <v>2.2371530000000001E-2</v>
      </c>
      <c r="G77" s="5">
        <v>2.8958169999999998E-2</v>
      </c>
      <c r="H77" s="5">
        <v>3.1842160000000001E-2</v>
      </c>
      <c r="I77" s="5">
        <v>3.1630489999999997E-2</v>
      </c>
      <c r="J77" s="5">
        <v>3.1547310000000002E-2</v>
      </c>
      <c r="K77" s="5">
        <v>3.246624E-2</v>
      </c>
      <c r="L77" s="5">
        <v>3.3361019999999998E-2</v>
      </c>
      <c r="M77" s="5">
        <v>3.4218220000000001E-2</v>
      </c>
      <c r="N77" s="5">
        <v>3.5569799999999999E-2</v>
      </c>
      <c r="O77" s="5">
        <v>3.6819900000000003E-2</v>
      </c>
      <c r="P77" s="5">
        <v>3.7998190000000001E-2</v>
      </c>
      <c r="Q77" s="5">
        <v>3.9178089999999999E-2</v>
      </c>
      <c r="R77" s="5">
        <v>4.1171840000000001E-2</v>
      </c>
      <c r="S77" s="5">
        <v>4.3143889999999997E-2</v>
      </c>
      <c r="T77" s="5">
        <v>4.6575789999999999E-2</v>
      </c>
      <c r="U77" s="5">
        <v>4.8693809999999997E-2</v>
      </c>
      <c r="V77" s="5">
        <v>5.0752529999999997E-2</v>
      </c>
      <c r="W77" s="5">
        <v>5.2871700000000001E-2</v>
      </c>
      <c r="X77" s="5">
        <v>5.4961030000000001E-2</v>
      </c>
      <c r="Y77" s="5">
        <v>5.7039619999999999E-2</v>
      </c>
      <c r="Z77" s="5">
        <v>5.9132770000000001E-2</v>
      </c>
      <c r="AA77" s="5">
        <v>6.1210550000000002E-2</v>
      </c>
      <c r="AB77" s="5">
        <v>6.326669E-2</v>
      </c>
      <c r="AC77" s="5">
        <v>6.5391480000000002E-2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1.00035593</v>
      </c>
      <c r="E78" s="5">
        <v>1</v>
      </c>
      <c r="F78" s="5">
        <v>1</v>
      </c>
      <c r="G78" s="5">
        <v>1</v>
      </c>
      <c r="H78" s="5">
        <v>1.00000062</v>
      </c>
      <c r="I78" s="5">
        <v>1.0000000099999999</v>
      </c>
      <c r="J78" s="5">
        <v>1.0000000099999999</v>
      </c>
      <c r="K78" s="5">
        <v>1</v>
      </c>
      <c r="L78" s="5">
        <v>1.0000000099999999</v>
      </c>
      <c r="M78" s="5">
        <v>1.0010940699999999</v>
      </c>
      <c r="N78" s="5">
        <v>1</v>
      </c>
      <c r="O78" s="5">
        <v>1.0000008199999999</v>
      </c>
      <c r="P78" s="5">
        <v>1.00086688</v>
      </c>
      <c r="Q78" s="5">
        <v>1.0000118</v>
      </c>
      <c r="R78" s="5">
        <v>1</v>
      </c>
      <c r="S78" s="5">
        <v>1</v>
      </c>
      <c r="T78" s="5">
        <v>1.00820197</v>
      </c>
      <c r="U78" s="5">
        <v>1.0000015200000001</v>
      </c>
      <c r="V78" s="5">
        <v>1.00000285</v>
      </c>
      <c r="W78" s="5">
        <v>1</v>
      </c>
      <c r="X78" s="5">
        <v>1.0000000099999999</v>
      </c>
      <c r="Y78" s="5">
        <v>1.00000489</v>
      </c>
      <c r="Z78" s="5">
        <v>1</v>
      </c>
      <c r="AA78" s="5">
        <v>1.0000032000000001</v>
      </c>
      <c r="AB78" s="5">
        <v>1.0000003200000001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1.00035593</v>
      </c>
      <c r="D79" s="5">
        <v>1</v>
      </c>
      <c r="E79" s="5">
        <v>1</v>
      </c>
      <c r="F79" s="5">
        <v>1</v>
      </c>
      <c r="G79" s="5">
        <v>1.00000062</v>
      </c>
      <c r="H79" s="5">
        <v>1.0000000099999999</v>
      </c>
      <c r="I79" s="5">
        <v>1.0000000099999999</v>
      </c>
      <c r="J79" s="5">
        <v>1</v>
      </c>
      <c r="K79" s="5">
        <v>1.0000000099999999</v>
      </c>
      <c r="L79" s="5">
        <v>1.0010940699999999</v>
      </c>
      <c r="M79" s="5">
        <v>1</v>
      </c>
      <c r="N79" s="5">
        <v>1.0000008199999999</v>
      </c>
      <c r="O79" s="5">
        <v>1.00086688</v>
      </c>
      <c r="P79" s="5">
        <v>1.0000118</v>
      </c>
      <c r="Q79" s="5">
        <v>1</v>
      </c>
      <c r="R79" s="5">
        <v>1</v>
      </c>
      <c r="S79" s="5">
        <v>1.00820197</v>
      </c>
      <c r="T79" s="5">
        <v>1.0000015200000001</v>
      </c>
      <c r="U79" s="5">
        <v>1.00000285</v>
      </c>
      <c r="V79" s="5">
        <v>1</v>
      </c>
      <c r="W79" s="5">
        <v>1.0000000099999999</v>
      </c>
      <c r="X79" s="5">
        <v>1.00000489</v>
      </c>
      <c r="Y79" s="5">
        <v>1</v>
      </c>
      <c r="Z79" s="5">
        <v>1.0000032000000001</v>
      </c>
      <c r="AA79" s="5">
        <v>1.0000003200000001</v>
      </c>
      <c r="AB79" s="5">
        <v>1</v>
      </c>
      <c r="AC79" s="5">
        <v>1.00000088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DD6ED-4EEC-4C18-9288-1FDB57050F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45158</v>
      </c>
      <c r="C5" s="5">
        <v>48511.751905390003</v>
      </c>
      <c r="D5" s="5">
        <v>52123.977392579996</v>
      </c>
      <c r="E5" s="5">
        <v>56014.725251340002</v>
      </c>
      <c r="F5" s="5">
        <v>60205.045757729997</v>
      </c>
      <c r="G5" s="5">
        <v>62247.562632360001</v>
      </c>
      <c r="H5" s="5">
        <v>64000.676120390002</v>
      </c>
      <c r="I5" s="5">
        <v>65806.575364050004</v>
      </c>
      <c r="J5" s="5">
        <v>67665.801750819999</v>
      </c>
      <c r="K5" s="5">
        <v>68194.738268960005</v>
      </c>
      <c r="L5" s="5">
        <v>68769.62152986</v>
      </c>
      <c r="M5" s="5">
        <v>69389.700001730002</v>
      </c>
      <c r="N5" s="5">
        <v>70054.390068170003</v>
      </c>
      <c r="O5" s="5">
        <v>70762.864003430004</v>
      </c>
      <c r="P5" s="5">
        <v>71515.369457099994</v>
      </c>
      <c r="Q5" s="5">
        <v>72311.265504990006</v>
      </c>
      <c r="R5" s="5">
        <v>72607.437731509999</v>
      </c>
      <c r="S5" s="5">
        <v>73668.360603380002</v>
      </c>
      <c r="T5" s="5">
        <v>75135.697638519996</v>
      </c>
      <c r="U5" s="5">
        <v>76510.833969169995</v>
      </c>
      <c r="V5" s="5">
        <v>77768.181829270005</v>
      </c>
      <c r="W5" s="5">
        <v>79056.456452330007</v>
      </c>
      <c r="X5" s="5">
        <v>80383.082889190002</v>
      </c>
      <c r="Y5" s="5">
        <v>81860.122079659996</v>
      </c>
      <c r="Z5" s="5">
        <v>83573.613930649997</v>
      </c>
      <c r="AA5" s="5">
        <v>85235.473077889998</v>
      </c>
      <c r="AB5" s="5">
        <v>86610.021958290003</v>
      </c>
      <c r="AC5" s="5">
        <v>87946.053043470005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202990326.25</v>
      </c>
      <c r="C6" s="5">
        <v>207324450.21031299</v>
      </c>
      <c r="D6" s="5">
        <v>211745155.85769999</v>
      </c>
      <c r="E6" s="5">
        <v>216254277.34040701</v>
      </c>
      <c r="F6" s="5">
        <v>220855244.475236</v>
      </c>
      <c r="G6" s="5">
        <v>225599872.001863</v>
      </c>
      <c r="H6" s="5">
        <v>230668456.58437899</v>
      </c>
      <c r="I6" s="5">
        <v>236273913.968822</v>
      </c>
      <c r="J6" s="5">
        <v>242587581.72557601</v>
      </c>
      <c r="K6" s="5">
        <v>248697278.68160799</v>
      </c>
      <c r="L6" s="5">
        <v>255374544.832434</v>
      </c>
      <c r="M6" s="5">
        <v>262669865.62926</v>
      </c>
      <c r="N6" s="5">
        <v>270584663.82387698</v>
      </c>
      <c r="O6" s="5">
        <v>279095836.14711398</v>
      </c>
      <c r="P6" s="5">
        <v>288186226.31904298</v>
      </c>
      <c r="Q6" s="5">
        <v>297813447.086182</v>
      </c>
      <c r="R6" s="5">
        <v>296933053.526326</v>
      </c>
      <c r="S6" s="5">
        <v>298163004.588893</v>
      </c>
      <c r="T6" s="5">
        <v>301657249.634799</v>
      </c>
      <c r="U6" s="5">
        <v>307889812.801413</v>
      </c>
      <c r="V6" s="5">
        <v>314399926.31397003</v>
      </c>
      <c r="W6" s="5">
        <v>321039852.01180899</v>
      </c>
      <c r="X6" s="5">
        <v>327817933.91643298</v>
      </c>
      <c r="Y6" s="5">
        <v>334814737.750148</v>
      </c>
      <c r="Z6" s="5">
        <v>341606559.678267</v>
      </c>
      <c r="AA6" s="5">
        <v>348467360.42218</v>
      </c>
      <c r="AB6" s="5">
        <v>355998923.20571399</v>
      </c>
      <c r="AC6" s="5">
        <v>363647559.32025403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202990326.25</v>
      </c>
      <c r="C7" s="5">
        <v>207324354.035</v>
      </c>
      <c r="D7" s="5">
        <v>211745062.3757</v>
      </c>
      <c r="E7" s="5">
        <v>216254184.883214</v>
      </c>
      <c r="F7" s="5">
        <v>220853489.84087801</v>
      </c>
      <c r="G7" s="5">
        <v>225544780.897695</v>
      </c>
      <c r="H7" s="5">
        <v>230329897.77564901</v>
      </c>
      <c r="I7" s="5">
        <v>235210716.991162</v>
      </c>
      <c r="J7" s="5">
        <v>240189152.59098601</v>
      </c>
      <c r="K7" s="5">
        <v>245267156.902805</v>
      </c>
      <c r="L7" s="5">
        <v>250446721.300861</v>
      </c>
      <c r="M7" s="5">
        <v>255729876.98687899</v>
      </c>
      <c r="N7" s="5">
        <v>261118695.786616</v>
      </c>
      <c r="O7" s="5">
        <v>266615290.962349</v>
      </c>
      <c r="P7" s="5">
        <v>272221818.041596</v>
      </c>
      <c r="Q7" s="5">
        <v>277940475.66242701</v>
      </c>
      <c r="R7" s="5">
        <v>283773506.43567598</v>
      </c>
      <c r="S7" s="5">
        <v>289723197.82438999</v>
      </c>
      <c r="T7" s="5">
        <v>295791883.04087698</v>
      </c>
      <c r="U7" s="5">
        <v>301981941.96169502</v>
      </c>
      <c r="V7" s="5">
        <v>308295802.060929</v>
      </c>
      <c r="W7" s="5">
        <v>314735939.36214697</v>
      </c>
      <c r="X7" s="5">
        <v>321304879.40938997</v>
      </c>
      <c r="Y7" s="5">
        <v>328005198.25757802</v>
      </c>
      <c r="Z7" s="5">
        <v>334839523.48272997</v>
      </c>
      <c r="AA7" s="5">
        <v>341810535.21238399</v>
      </c>
      <c r="AB7" s="5">
        <v>348920967.17663199</v>
      </c>
      <c r="AC7" s="5">
        <v>356173607.78016502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25663.440078389998</v>
      </c>
      <c r="C8" s="5">
        <v>27298.708679430001</v>
      </c>
      <c r="D8" s="5">
        <v>29058.574398910001</v>
      </c>
      <c r="E8" s="5">
        <v>30954.354722309999</v>
      </c>
      <c r="F8" s="5">
        <v>32996.961248779997</v>
      </c>
      <c r="G8" s="5">
        <v>34729.653795699996</v>
      </c>
      <c r="H8" s="5">
        <v>36447.593752059998</v>
      </c>
      <c r="I8" s="5">
        <v>38208.149444850002</v>
      </c>
      <c r="J8" s="5">
        <v>40012.988257789999</v>
      </c>
      <c r="K8" s="5">
        <v>41581.18745623</v>
      </c>
      <c r="L8" s="5">
        <v>43158.838740170002</v>
      </c>
      <c r="M8" s="5">
        <v>44747.720449710003</v>
      </c>
      <c r="N8" s="5">
        <v>46349.227157230001</v>
      </c>
      <c r="O8" s="5">
        <v>47962.871461969997</v>
      </c>
      <c r="P8" s="5">
        <v>49593.800675960003</v>
      </c>
      <c r="Q8" s="5">
        <v>51241.699530129998</v>
      </c>
      <c r="R8" s="5">
        <v>50610.513683439996</v>
      </c>
      <c r="S8" s="5">
        <v>49964.271577209998</v>
      </c>
      <c r="T8" s="5">
        <v>49703.261437649999</v>
      </c>
      <c r="U8" s="5">
        <v>50482.431851430003</v>
      </c>
      <c r="V8" s="5">
        <v>51368.970724580002</v>
      </c>
      <c r="W8" s="5">
        <v>52277.601856909998</v>
      </c>
      <c r="X8" s="5">
        <v>53210.362157260002</v>
      </c>
      <c r="Y8" s="5">
        <v>54188.469839520003</v>
      </c>
      <c r="Z8" s="5">
        <v>55016.9344432</v>
      </c>
      <c r="AA8" s="5">
        <v>55844.710940509998</v>
      </c>
      <c r="AB8" s="5">
        <v>56975.460505520001</v>
      </c>
      <c r="AC8" s="5">
        <v>58122.022028059997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3305.6795891800002</v>
      </c>
      <c r="C9" s="5">
        <v>3274.9832476699999</v>
      </c>
      <c r="D9" s="5">
        <v>3235.1211992799999</v>
      </c>
      <c r="E9" s="5">
        <v>3185.7281341100002</v>
      </c>
      <c r="F9" s="5">
        <v>3126.9539791399998</v>
      </c>
      <c r="G9" s="5">
        <v>3048.6494483800002</v>
      </c>
      <c r="H9" s="5">
        <v>2971.0023376600002</v>
      </c>
      <c r="I9" s="5">
        <v>2901.75787206</v>
      </c>
      <c r="J9" s="5">
        <v>2844.9435299900001</v>
      </c>
      <c r="K9" s="5">
        <v>2836.8258147299998</v>
      </c>
      <c r="L9" s="5">
        <v>2841.4906094299999</v>
      </c>
      <c r="M9" s="5">
        <v>2860.05088105</v>
      </c>
      <c r="N9" s="5">
        <v>2892.44789386</v>
      </c>
      <c r="O9" s="5">
        <v>2938.2307806099998</v>
      </c>
      <c r="P9" s="5">
        <v>2996.4557063699999</v>
      </c>
      <c r="Q9" s="5">
        <v>3066.17314657</v>
      </c>
      <c r="R9" s="5">
        <v>3153.0137699299999</v>
      </c>
      <c r="S9" s="5">
        <v>3263.2073631399999</v>
      </c>
      <c r="T9" s="5">
        <v>3379.2802334399998</v>
      </c>
      <c r="U9" s="5">
        <v>3452.7318299100002</v>
      </c>
      <c r="V9" s="5">
        <v>3525.30173934</v>
      </c>
      <c r="W9" s="5">
        <v>3599.41392782</v>
      </c>
      <c r="X9" s="5">
        <v>3674.9058000599998</v>
      </c>
      <c r="Y9" s="5">
        <v>3749.0318673500001</v>
      </c>
      <c r="Z9" s="5">
        <v>3830.8382062400001</v>
      </c>
      <c r="AA9" s="5">
        <v>3917.1172586600001</v>
      </c>
      <c r="AB9" s="5">
        <v>3994.7680038600001</v>
      </c>
      <c r="AC9" s="5">
        <v>4075.9407999700002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19342.406508349999</v>
      </c>
      <c r="D11" s="5">
        <v>17282.623352660001</v>
      </c>
      <c r="E11" s="5">
        <v>15129.08596541</v>
      </c>
      <c r="F11" s="5">
        <v>12773.81215621</v>
      </c>
      <c r="G11" s="5">
        <v>11293.020896919999</v>
      </c>
      <c r="H11" s="5">
        <v>9958.2310086699999</v>
      </c>
      <c r="I11" s="5">
        <v>8663.0306926899993</v>
      </c>
      <c r="J11" s="5">
        <v>7435.1188809400001</v>
      </c>
      <c r="K11" s="5">
        <v>6524.5791846700004</v>
      </c>
      <c r="L11" s="5">
        <v>5701.4387290200002</v>
      </c>
      <c r="M11" s="5">
        <v>4972.8457269700002</v>
      </c>
      <c r="N11" s="5">
        <v>4337.8402469499997</v>
      </c>
      <c r="O11" s="5">
        <v>3793.7193550699999</v>
      </c>
      <c r="P11" s="5">
        <v>3331.1921946000002</v>
      </c>
      <c r="Q11" s="5">
        <v>2943.91905352</v>
      </c>
      <c r="R11" s="5">
        <v>4019.2203211999999</v>
      </c>
      <c r="S11" s="5">
        <v>5248.8783937400003</v>
      </c>
      <c r="T11" s="5">
        <v>6348.9930430799996</v>
      </c>
      <c r="U11" s="5">
        <v>6544.6372563799996</v>
      </c>
      <c r="V11" s="5">
        <v>6659.5036479800001</v>
      </c>
      <c r="W11" s="5">
        <v>6777.0862937600004</v>
      </c>
      <c r="X11" s="5">
        <v>6895.9764757499997</v>
      </c>
      <c r="Y11" s="5">
        <v>6998.2279447000001</v>
      </c>
      <c r="Z11" s="5">
        <v>7269.44144486</v>
      </c>
      <c r="AA11" s="5">
        <v>7567.4806750600001</v>
      </c>
      <c r="AB11" s="5">
        <v>7598.0652673200002</v>
      </c>
      <c r="AC11" s="5">
        <v>7640.3509219400003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28969.119667570001</v>
      </c>
      <c r="C12" s="5">
        <v>30573.691927110001</v>
      </c>
      <c r="D12" s="5">
        <v>32293.695598179998</v>
      </c>
      <c r="E12" s="5">
        <v>34140.082856419998</v>
      </c>
      <c r="F12" s="5">
        <v>36123.915227910002</v>
      </c>
      <c r="G12" s="5">
        <v>37778.303244080002</v>
      </c>
      <c r="H12" s="5">
        <v>39418.596089719998</v>
      </c>
      <c r="I12" s="5">
        <v>41109.907316919998</v>
      </c>
      <c r="J12" s="5">
        <v>42857.931787779999</v>
      </c>
      <c r="K12" s="5">
        <v>44418.01327096</v>
      </c>
      <c r="L12" s="5">
        <v>46000.329349599997</v>
      </c>
      <c r="M12" s="5">
        <v>47607.771330759999</v>
      </c>
      <c r="N12" s="5">
        <v>49241.675051090002</v>
      </c>
      <c r="O12" s="5">
        <v>50901.102242579997</v>
      </c>
      <c r="P12" s="5">
        <v>52590.256382330001</v>
      </c>
      <c r="Q12" s="5">
        <v>54307.872676699997</v>
      </c>
      <c r="R12" s="5">
        <v>53763.527453369999</v>
      </c>
      <c r="S12" s="5">
        <v>53227.478940360001</v>
      </c>
      <c r="T12" s="5">
        <v>53082.5416711</v>
      </c>
      <c r="U12" s="5">
        <v>53935.163681339996</v>
      </c>
      <c r="V12" s="5">
        <v>54894.272463920002</v>
      </c>
      <c r="W12" s="5">
        <v>55877.01578473</v>
      </c>
      <c r="X12" s="5">
        <v>56885.26795732</v>
      </c>
      <c r="Y12" s="5">
        <v>57937.501706870004</v>
      </c>
      <c r="Z12" s="5">
        <v>58847.772649450002</v>
      </c>
      <c r="AA12" s="5">
        <v>59761.828199169999</v>
      </c>
      <c r="AB12" s="5">
        <v>60970.228509380002</v>
      </c>
      <c r="AC12" s="5">
        <v>62197.962828019998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28969.119667570001</v>
      </c>
      <c r="C13" s="5">
        <v>49916.098435450003</v>
      </c>
      <c r="D13" s="5">
        <v>49576.318950840003</v>
      </c>
      <c r="E13" s="5">
        <v>49269.168821840001</v>
      </c>
      <c r="F13" s="5">
        <v>48897.727384129998</v>
      </c>
      <c r="G13" s="5">
        <v>49071.324140999997</v>
      </c>
      <c r="H13" s="5">
        <v>49376.82709839</v>
      </c>
      <c r="I13" s="5">
        <v>49772.938009609999</v>
      </c>
      <c r="J13" s="5">
        <v>50293.050668720003</v>
      </c>
      <c r="K13" s="5">
        <v>50942.592455630001</v>
      </c>
      <c r="L13" s="5">
        <v>51701.76807862</v>
      </c>
      <c r="M13" s="5">
        <v>52580.61705773</v>
      </c>
      <c r="N13" s="5">
        <v>53579.515298029997</v>
      </c>
      <c r="O13" s="5">
        <v>54694.82159765</v>
      </c>
      <c r="P13" s="5">
        <v>55921.448576930001</v>
      </c>
      <c r="Q13" s="5">
        <v>57251.79173022</v>
      </c>
      <c r="R13" s="5">
        <v>57782.747774579999</v>
      </c>
      <c r="S13" s="5">
        <v>58476.357334100001</v>
      </c>
      <c r="T13" s="5">
        <v>59431.534714180001</v>
      </c>
      <c r="U13" s="5">
        <v>60479.80093772</v>
      </c>
      <c r="V13" s="5">
        <v>61553.776111899999</v>
      </c>
      <c r="W13" s="5">
        <v>62654.102078479998</v>
      </c>
      <c r="X13" s="5">
        <v>63781.244433079999</v>
      </c>
      <c r="Y13" s="5">
        <v>64935.72965157</v>
      </c>
      <c r="Z13" s="5">
        <v>66117.214094309995</v>
      </c>
      <c r="AA13" s="5">
        <v>67329.308874230002</v>
      </c>
      <c r="AB13" s="5">
        <v>68568.293776699997</v>
      </c>
      <c r="AC13" s="5">
        <v>69838.313749959998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5007</v>
      </c>
      <c r="C15" s="5">
        <v>5710.6278840100003</v>
      </c>
      <c r="D15" s="5">
        <v>6461.8671904399998</v>
      </c>
      <c r="E15" s="5">
        <v>7264.4802491600003</v>
      </c>
      <c r="F15" s="5">
        <v>8122.5198263100001</v>
      </c>
      <c r="G15" s="5">
        <v>9040.3427534999992</v>
      </c>
      <c r="H15" s="5">
        <v>9980.3121332800001</v>
      </c>
      <c r="I15" s="5">
        <v>10937.159278769999</v>
      </c>
      <c r="J15" s="5">
        <v>11911.552461699999</v>
      </c>
      <c r="K15" s="5">
        <v>11514.50136634</v>
      </c>
      <c r="L15" s="5">
        <v>11130.68465481</v>
      </c>
      <c r="M15" s="5">
        <v>10759.66183305</v>
      </c>
      <c r="N15" s="5">
        <v>10401.00699682</v>
      </c>
      <c r="O15" s="5">
        <v>10054.30705471</v>
      </c>
      <c r="P15" s="5">
        <v>9719.1634862200008</v>
      </c>
      <c r="Q15" s="5">
        <v>9395.1913700700006</v>
      </c>
      <c r="R15" s="5">
        <v>9082.0183244100008</v>
      </c>
      <c r="S15" s="5">
        <v>9378.8782193400002</v>
      </c>
      <c r="T15" s="5">
        <v>10014.036971490001</v>
      </c>
      <c r="U15" s="5">
        <v>10321.66763795</v>
      </c>
      <c r="V15" s="5">
        <v>10452.624478870001</v>
      </c>
      <c r="W15" s="5">
        <v>10582.809062210001</v>
      </c>
      <c r="X15" s="5">
        <v>10719.502136200001</v>
      </c>
      <c r="Y15" s="5">
        <v>10979.109582859999</v>
      </c>
      <c r="Z15" s="5">
        <v>11490.505915109999</v>
      </c>
      <c r="AA15" s="5">
        <v>11914.816423210001</v>
      </c>
      <c r="AB15" s="5">
        <v>11937.237662449999</v>
      </c>
      <c r="AC15" s="5">
        <v>11881.933524460001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8664657.5</v>
      </c>
      <c r="C16" s="5">
        <v>9882291.7365399208</v>
      </c>
      <c r="D16" s="5">
        <v>11182317.9579836</v>
      </c>
      <c r="E16" s="5">
        <v>12571246.9092215</v>
      </c>
      <c r="F16" s="5">
        <v>14055935.703922899</v>
      </c>
      <c r="G16" s="5">
        <v>15639041.6964089</v>
      </c>
      <c r="H16" s="5">
        <v>17237370.892756701</v>
      </c>
      <c r="I16" s="5">
        <v>18819239.372585401</v>
      </c>
      <c r="J16" s="5">
        <v>20366533.097869501</v>
      </c>
      <c r="K16" s="5">
        <v>19603604.617470801</v>
      </c>
      <c r="L16" s="5">
        <v>18837210.0039309</v>
      </c>
      <c r="M16" s="5">
        <v>18070259.0457533</v>
      </c>
      <c r="N16" s="5">
        <v>17308897.880347401</v>
      </c>
      <c r="O16" s="5">
        <v>16559450.0967611</v>
      </c>
      <c r="P16" s="5">
        <v>15826419.3917273</v>
      </c>
      <c r="Q16" s="5">
        <v>15114502.239637399</v>
      </c>
      <c r="R16" s="5">
        <v>14965106.790108699</v>
      </c>
      <c r="S16" s="5">
        <v>15721527.0229373</v>
      </c>
      <c r="T16" s="5">
        <v>16947749.337115001</v>
      </c>
      <c r="U16" s="5">
        <v>17473013.262668699</v>
      </c>
      <c r="V16" s="5">
        <v>17690245.634382699</v>
      </c>
      <c r="W16" s="5">
        <v>17906183.340307601</v>
      </c>
      <c r="X16" s="5">
        <v>18132796.764414001</v>
      </c>
      <c r="Y16" s="5">
        <v>18562211.029518001</v>
      </c>
      <c r="Z16" s="5">
        <v>19437599.120682199</v>
      </c>
      <c r="AA16" s="5">
        <v>20170592.716329899</v>
      </c>
      <c r="AB16" s="5">
        <v>20191406.248172499</v>
      </c>
      <c r="AC16" s="5">
        <v>20083265.634707399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8664657.5</v>
      </c>
      <c r="C17" s="5">
        <v>9882291.7365399208</v>
      </c>
      <c r="D17" s="5">
        <v>11182317.9579836</v>
      </c>
      <c r="E17" s="5">
        <v>12571246.9092215</v>
      </c>
      <c r="F17" s="5">
        <v>14056091.9376787</v>
      </c>
      <c r="G17" s="5">
        <v>15644392.5787309</v>
      </c>
      <c r="H17" s="5">
        <v>17271017.850603402</v>
      </c>
      <c r="I17" s="5">
        <v>18926850.244348601</v>
      </c>
      <c r="J17" s="5">
        <v>20613046.210089099</v>
      </c>
      <c r="K17" s="5">
        <v>19925945.800399501</v>
      </c>
      <c r="L17" s="5">
        <v>19261747.608234201</v>
      </c>
      <c r="M17" s="5">
        <v>18619689.354751099</v>
      </c>
      <c r="N17" s="5">
        <v>17999034.008894499</v>
      </c>
      <c r="O17" s="5">
        <v>17399066.712389</v>
      </c>
      <c r="P17" s="5">
        <v>16819097.8133213</v>
      </c>
      <c r="Q17" s="5">
        <v>16258461.2196455</v>
      </c>
      <c r="R17" s="5">
        <v>15716512.402838301</v>
      </c>
      <c r="S17" s="5">
        <v>16230231.0558917</v>
      </c>
      <c r="T17" s="5">
        <v>17329378.8498546</v>
      </c>
      <c r="U17" s="5">
        <v>17861736.417532802</v>
      </c>
      <c r="V17" s="5">
        <v>18088358.3798608</v>
      </c>
      <c r="W17" s="5">
        <v>18313643.943682302</v>
      </c>
      <c r="X17" s="5">
        <v>18550192.507656898</v>
      </c>
      <c r="Y17" s="5">
        <v>18999445.472097099</v>
      </c>
      <c r="Z17" s="5">
        <v>19884421.312423501</v>
      </c>
      <c r="AA17" s="5">
        <v>20618694.369915102</v>
      </c>
      <c r="AB17" s="5">
        <v>20657494.521156099</v>
      </c>
      <c r="AC17" s="5">
        <v>20561790.225094602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1022.2183680099999</v>
      </c>
      <c r="C18" s="5">
        <v>1165.8695258400001</v>
      </c>
      <c r="D18" s="5">
        <v>1319.2409294399999</v>
      </c>
      <c r="E18" s="5">
        <v>1483.10068798</v>
      </c>
      <c r="F18" s="5">
        <v>1658.2762055000001</v>
      </c>
      <c r="G18" s="5">
        <v>1845.6569633900001</v>
      </c>
      <c r="H18" s="5">
        <v>2037.5590934899999</v>
      </c>
      <c r="I18" s="5">
        <v>2232.90695198</v>
      </c>
      <c r="J18" s="5">
        <v>2431.8369717999999</v>
      </c>
      <c r="K18" s="5">
        <v>2350.7758727999999</v>
      </c>
      <c r="L18" s="5">
        <v>2272.4166771800001</v>
      </c>
      <c r="M18" s="5">
        <v>2196.6694546200001</v>
      </c>
      <c r="N18" s="5">
        <v>2123.4472534299998</v>
      </c>
      <c r="O18" s="5">
        <v>2052.6657377500001</v>
      </c>
      <c r="P18" s="5">
        <v>1984.24354649</v>
      </c>
      <c r="Q18" s="5">
        <v>1918.10209495</v>
      </c>
      <c r="R18" s="5">
        <v>1854.16535845</v>
      </c>
      <c r="S18" s="5">
        <v>1914.77163713</v>
      </c>
      <c r="T18" s="5">
        <v>2044.4442840300001</v>
      </c>
      <c r="U18" s="5">
        <v>2107.24950029</v>
      </c>
      <c r="V18" s="5">
        <v>2133.9853677199999</v>
      </c>
      <c r="W18" s="5">
        <v>2160.5635726999999</v>
      </c>
      <c r="X18" s="5">
        <v>2188.4705371499999</v>
      </c>
      <c r="Y18" s="5">
        <v>2241.47143598</v>
      </c>
      <c r="Z18" s="5">
        <v>2345.8770129999998</v>
      </c>
      <c r="AA18" s="5">
        <v>2432.5033351799998</v>
      </c>
      <c r="AB18" s="5">
        <v>2437.0808072300001</v>
      </c>
      <c r="AC18" s="5">
        <v>2425.7900331800001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17.294010539999999</v>
      </c>
      <c r="D19" s="5">
        <v>19.56905643</v>
      </c>
      <c r="E19" s="5">
        <v>21.99968209</v>
      </c>
      <c r="F19" s="5">
        <v>24.598160889999999</v>
      </c>
      <c r="G19" s="5">
        <v>27.377687009999999</v>
      </c>
      <c r="H19" s="5">
        <v>30.22428124</v>
      </c>
      <c r="I19" s="5">
        <v>33.121987930000003</v>
      </c>
      <c r="J19" s="5">
        <v>36.072830869999997</v>
      </c>
      <c r="K19" s="5">
        <v>34.870405150000003</v>
      </c>
      <c r="L19" s="5">
        <v>33.708058309999998</v>
      </c>
      <c r="M19" s="5">
        <v>32.584456369999998</v>
      </c>
      <c r="N19" s="5">
        <v>31.498309519999999</v>
      </c>
      <c r="O19" s="5">
        <v>30.448366750000002</v>
      </c>
      <c r="P19" s="5">
        <v>29.433421169999999</v>
      </c>
      <c r="Q19" s="5">
        <v>28.452307130000001</v>
      </c>
      <c r="R19" s="5">
        <v>27.503896699999999</v>
      </c>
      <c r="S19" s="5">
        <v>28.40290435</v>
      </c>
      <c r="T19" s="5">
        <v>30.326412990000001</v>
      </c>
      <c r="U19" s="5">
        <v>31.258038729999999</v>
      </c>
      <c r="V19" s="5">
        <v>31.65462716</v>
      </c>
      <c r="W19" s="5">
        <v>32.048876900000003</v>
      </c>
      <c r="X19" s="5">
        <v>32.462836889999998</v>
      </c>
      <c r="Y19" s="5">
        <v>33.249029579999998</v>
      </c>
      <c r="Z19" s="5">
        <v>34.797737300000001</v>
      </c>
      <c r="AA19" s="5">
        <v>36.082715149999999</v>
      </c>
      <c r="AB19" s="5">
        <v>36.15061541</v>
      </c>
      <c r="AC19" s="5">
        <v>35.98313289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4.332329E-2</v>
      </c>
      <c r="C20" s="5">
        <v>4.9411459999999997E-2</v>
      </c>
      <c r="D20" s="5">
        <v>5.5911589999999997E-2</v>
      </c>
      <c r="E20" s="5">
        <v>6.2856229999999999E-2</v>
      </c>
      <c r="F20" s="5">
        <v>7.0280460000000003E-2</v>
      </c>
      <c r="G20" s="5">
        <v>7.8221959999999993E-2</v>
      </c>
      <c r="H20" s="5">
        <v>8.6355089999999995E-2</v>
      </c>
      <c r="I20" s="5">
        <v>9.4634250000000003E-2</v>
      </c>
      <c r="J20" s="5">
        <v>0.10306522999999999</v>
      </c>
      <c r="K20" s="5">
        <v>9.962973E-2</v>
      </c>
      <c r="L20" s="5">
        <v>9.6308740000000004E-2</v>
      </c>
      <c r="M20" s="5">
        <v>9.3098449999999999E-2</v>
      </c>
      <c r="N20" s="5">
        <v>8.9995169999999999E-2</v>
      </c>
      <c r="O20" s="5">
        <v>8.6995329999999996E-2</v>
      </c>
      <c r="P20" s="5">
        <v>8.4095489999999995E-2</v>
      </c>
      <c r="Q20" s="5">
        <v>8.1292310000000007E-2</v>
      </c>
      <c r="R20" s="5">
        <v>7.8582559999999996E-2</v>
      </c>
      <c r="S20" s="5">
        <v>8.115116E-2</v>
      </c>
      <c r="T20" s="5">
        <v>8.6646890000000004E-2</v>
      </c>
      <c r="U20" s="5">
        <v>8.9308680000000001E-2</v>
      </c>
      <c r="V20" s="5">
        <v>9.0441789999999994E-2</v>
      </c>
      <c r="W20" s="5">
        <v>9.1568220000000006E-2</v>
      </c>
      <c r="X20" s="5">
        <v>9.2750959999999993E-2</v>
      </c>
      <c r="Y20" s="5">
        <v>9.4997230000000002E-2</v>
      </c>
      <c r="Z20" s="5">
        <v>9.9422109999999994E-2</v>
      </c>
      <c r="AA20" s="5">
        <v>0.10309347000000001</v>
      </c>
      <c r="AB20" s="5">
        <v>0.10328747000000001</v>
      </c>
      <c r="AC20" s="5">
        <v>0.10280895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1022.2183680099999</v>
      </c>
      <c r="C21" s="5">
        <v>1165.8695258400001</v>
      </c>
      <c r="D21" s="5">
        <v>1319.2409294399999</v>
      </c>
      <c r="E21" s="5">
        <v>1483.10068798</v>
      </c>
      <c r="F21" s="5">
        <v>1658.2762055000001</v>
      </c>
      <c r="G21" s="5">
        <v>1845.6569633900001</v>
      </c>
      <c r="H21" s="5">
        <v>2037.5590934899999</v>
      </c>
      <c r="I21" s="5">
        <v>2232.90695198</v>
      </c>
      <c r="J21" s="5">
        <v>2431.8369717999999</v>
      </c>
      <c r="K21" s="5">
        <v>2350.7758727999999</v>
      </c>
      <c r="L21" s="5">
        <v>2272.4166771800001</v>
      </c>
      <c r="M21" s="5">
        <v>2196.6694546200001</v>
      </c>
      <c r="N21" s="5">
        <v>2123.4472534299998</v>
      </c>
      <c r="O21" s="5">
        <v>2052.6657377500001</v>
      </c>
      <c r="P21" s="5">
        <v>1984.24354649</v>
      </c>
      <c r="Q21" s="5">
        <v>1918.10209495</v>
      </c>
      <c r="R21" s="5">
        <v>1854.16535845</v>
      </c>
      <c r="S21" s="5">
        <v>1914.77163713</v>
      </c>
      <c r="T21" s="5">
        <v>2044.4442840300001</v>
      </c>
      <c r="U21" s="5">
        <v>2107.24950029</v>
      </c>
      <c r="V21" s="5">
        <v>2133.9853677199999</v>
      </c>
      <c r="W21" s="5">
        <v>2160.5635726999999</v>
      </c>
      <c r="X21" s="5">
        <v>2188.4705371499999</v>
      </c>
      <c r="Y21" s="5">
        <v>2241.47143598</v>
      </c>
      <c r="Z21" s="5">
        <v>2345.8770129999998</v>
      </c>
      <c r="AA21" s="5">
        <v>2432.5033351799998</v>
      </c>
      <c r="AB21" s="5">
        <v>2437.0808072300001</v>
      </c>
      <c r="AC21" s="5">
        <v>2425.7900331800001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1.17056011</v>
      </c>
      <c r="E23" s="5">
        <v>1.16296339</v>
      </c>
      <c r="F23" s="5">
        <v>1.1566600499999999</v>
      </c>
      <c r="G23" s="5">
        <v>1.15136653</v>
      </c>
      <c r="H23" s="5">
        <v>1.1420330700000001</v>
      </c>
      <c r="I23" s="5">
        <v>1.1336522200000001</v>
      </c>
      <c r="J23" s="5">
        <v>1.12663498</v>
      </c>
      <c r="K23" s="5">
        <v>1.1206777299999999</v>
      </c>
      <c r="L23" s="5">
        <v>1.0000000600000001</v>
      </c>
      <c r="M23" s="5">
        <v>1</v>
      </c>
      <c r="N23" s="5">
        <v>1</v>
      </c>
      <c r="O23" s="5">
        <v>1.0000000499999999</v>
      </c>
      <c r="P23" s="5">
        <v>1.00000003</v>
      </c>
      <c r="Q23" s="5">
        <v>1</v>
      </c>
      <c r="R23" s="5">
        <v>1</v>
      </c>
      <c r="S23" s="5">
        <v>0.99999998999999995</v>
      </c>
      <c r="T23" s="5">
        <v>1.0682964399999999</v>
      </c>
      <c r="U23" s="5">
        <v>1.1045402600000001</v>
      </c>
      <c r="V23" s="5">
        <v>1.06626201</v>
      </c>
      <c r="W23" s="5">
        <v>1.04760783</v>
      </c>
      <c r="X23" s="5">
        <v>1.04736696</v>
      </c>
      <c r="Y23" s="5">
        <v>1.0478446800000001</v>
      </c>
      <c r="Z23" s="5">
        <v>1.05953611</v>
      </c>
      <c r="AA23" s="5">
        <v>1.0826679699999999</v>
      </c>
      <c r="AB23" s="5">
        <v>1.07268316</v>
      </c>
      <c r="AC23" s="5">
        <v>1.03642944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1.17985742</v>
      </c>
      <c r="D24" s="5">
        <v>1.17057009</v>
      </c>
      <c r="E24" s="5">
        <v>1.1629733900000001</v>
      </c>
      <c r="F24" s="5">
        <v>1.15667005</v>
      </c>
      <c r="G24" s="5">
        <v>1.1513765300000001</v>
      </c>
      <c r="H24" s="5">
        <v>1.1420430699999999</v>
      </c>
      <c r="I24" s="5">
        <v>1.13366221</v>
      </c>
      <c r="J24" s="5">
        <v>1.12664498</v>
      </c>
      <c r="K24" s="5">
        <v>1.0000000600000001</v>
      </c>
      <c r="L24" s="5">
        <v>1</v>
      </c>
      <c r="M24" s="5">
        <v>1</v>
      </c>
      <c r="N24" s="5">
        <v>1.0000000499999999</v>
      </c>
      <c r="O24" s="5">
        <v>1.00000003</v>
      </c>
      <c r="P24" s="5">
        <v>1</v>
      </c>
      <c r="Q24" s="5">
        <v>1</v>
      </c>
      <c r="R24" s="5">
        <v>0.99999998999999995</v>
      </c>
      <c r="S24" s="5">
        <v>1.0682964399999999</v>
      </c>
      <c r="T24" s="5">
        <v>1.1045402600000001</v>
      </c>
      <c r="U24" s="5">
        <v>1.06626201</v>
      </c>
      <c r="V24" s="5">
        <v>1.04760783</v>
      </c>
      <c r="W24" s="5">
        <v>1.04736696</v>
      </c>
      <c r="X24" s="5">
        <v>1.0478446800000001</v>
      </c>
      <c r="Y24" s="5">
        <v>1.05953611</v>
      </c>
      <c r="Z24" s="5">
        <v>1.0826679699999999</v>
      </c>
      <c r="AA24" s="5">
        <v>1.07268316</v>
      </c>
      <c r="AB24" s="5">
        <v>1.03642944</v>
      </c>
      <c r="AC24" s="5">
        <v>1.0296900899999999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1.17985742</v>
      </c>
      <c r="D25" s="5">
        <v>1.1705701100000001</v>
      </c>
      <c r="E25" s="5">
        <v>1.1629733900000001</v>
      </c>
      <c r="F25" s="5">
        <v>1.15667005</v>
      </c>
      <c r="G25" s="5">
        <v>1.1513765300000001</v>
      </c>
      <c r="H25" s="5">
        <v>1.1420430699999999</v>
      </c>
      <c r="I25" s="5">
        <v>1.1336622199999999</v>
      </c>
      <c r="J25" s="5">
        <v>1.12664498</v>
      </c>
      <c r="K25" s="5">
        <v>1.12068773</v>
      </c>
      <c r="L25" s="5">
        <v>1.12497392</v>
      </c>
      <c r="M25" s="5">
        <v>1.12950916</v>
      </c>
      <c r="N25" s="5">
        <v>1.1343068000000001</v>
      </c>
      <c r="O25" s="5">
        <v>1.1393811199999999</v>
      </c>
      <c r="P25" s="5">
        <v>1.14474666</v>
      </c>
      <c r="Q25" s="5">
        <v>1.1504205999999999</v>
      </c>
      <c r="R25" s="5">
        <v>1.1564193599999999</v>
      </c>
      <c r="S25" s="5">
        <v>1.16170149</v>
      </c>
      <c r="T25" s="5">
        <v>1.15922133</v>
      </c>
      <c r="U25" s="5">
        <v>1.1529881099999999</v>
      </c>
      <c r="V25" s="5">
        <v>1.1513859</v>
      </c>
      <c r="W25" s="5">
        <v>1.1518719100000001</v>
      </c>
      <c r="X25" s="5">
        <v>1.1524073399999999</v>
      </c>
      <c r="Y25" s="5">
        <v>1.15291247</v>
      </c>
      <c r="Z25" s="5">
        <v>1.1521541900000001</v>
      </c>
      <c r="AA25" s="5">
        <v>1.1489156700000001</v>
      </c>
      <c r="AB25" s="5">
        <v>1.1467969200000001</v>
      </c>
      <c r="AC25" s="5">
        <v>1.1485997100000001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1.6999999999999999E-7</v>
      </c>
      <c r="E34" s="5">
        <v>1.6999999999999999E-7</v>
      </c>
      <c r="F34" s="5">
        <v>0</v>
      </c>
      <c r="G34" s="5">
        <v>5.9999999999999995E-8</v>
      </c>
      <c r="H34" s="5">
        <v>2.9999999999999997E-8</v>
      </c>
      <c r="I34" s="5">
        <v>0</v>
      </c>
      <c r="J34" s="5">
        <v>0</v>
      </c>
      <c r="K34" s="5">
        <v>0</v>
      </c>
      <c r="L34" s="5">
        <v>1E-8</v>
      </c>
      <c r="M34" s="5">
        <v>1E-8</v>
      </c>
      <c r="N34" s="5">
        <v>1E-8</v>
      </c>
      <c r="O34" s="5">
        <v>1E-8</v>
      </c>
      <c r="P34" s="5">
        <v>1E-8</v>
      </c>
      <c r="Q34" s="5">
        <v>1E-8</v>
      </c>
      <c r="R34" s="5">
        <v>1E-8</v>
      </c>
      <c r="S34" s="5">
        <v>8.3380000000000005E-5</v>
      </c>
      <c r="T34" s="5">
        <v>1.2457499999999999E-3</v>
      </c>
      <c r="U34" s="5">
        <v>0</v>
      </c>
      <c r="V34" s="5">
        <v>2.3617000000000001E-4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1.6999999999999999E-7</v>
      </c>
      <c r="D35" s="5">
        <v>1.6999999999999999E-7</v>
      </c>
      <c r="E35" s="5">
        <v>0</v>
      </c>
      <c r="F35" s="5">
        <v>5.9999999999999995E-8</v>
      </c>
      <c r="G35" s="5">
        <v>2.9999999999999997E-8</v>
      </c>
      <c r="H35" s="5">
        <v>0</v>
      </c>
      <c r="I35" s="5">
        <v>0</v>
      </c>
      <c r="J35" s="5">
        <v>0</v>
      </c>
      <c r="K35" s="5">
        <v>1E-8</v>
      </c>
      <c r="L35" s="5">
        <v>1E-8</v>
      </c>
      <c r="M35" s="5">
        <v>1E-8</v>
      </c>
      <c r="N35" s="5">
        <v>1E-8</v>
      </c>
      <c r="O35" s="5">
        <v>1E-8</v>
      </c>
      <c r="P35" s="5">
        <v>1E-8</v>
      </c>
      <c r="Q35" s="5">
        <v>1E-8</v>
      </c>
      <c r="R35" s="5">
        <v>8.3380000000000005E-5</v>
      </c>
      <c r="S35" s="5">
        <v>1.2457499999999999E-3</v>
      </c>
      <c r="T35" s="5">
        <v>0</v>
      </c>
      <c r="U35" s="5">
        <v>2.3617000000000001E-4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13455</v>
      </c>
      <c r="C37" s="5">
        <v>14595.14980356</v>
      </c>
      <c r="D37" s="5">
        <v>15819.20030545</v>
      </c>
      <c r="E37" s="5">
        <v>17133.639568959999</v>
      </c>
      <c r="F37" s="5">
        <v>18545.459020030001</v>
      </c>
      <c r="G37" s="5">
        <v>20062.177605469999</v>
      </c>
      <c r="H37" s="5">
        <v>21625.4708995</v>
      </c>
      <c r="I37" s="5">
        <v>23227.301621840001</v>
      </c>
      <c r="J37" s="5">
        <v>24868.876988159998</v>
      </c>
      <c r="K37" s="5">
        <v>26551.412329840001</v>
      </c>
      <c r="L37" s="5">
        <v>28238.854244459999</v>
      </c>
      <c r="M37" s="5">
        <v>29932.53199661</v>
      </c>
      <c r="N37" s="5">
        <v>31633.523225690002</v>
      </c>
      <c r="O37" s="5">
        <v>33340.90525453</v>
      </c>
      <c r="P37" s="5">
        <v>35059.920847709996</v>
      </c>
      <c r="Q37" s="5">
        <v>36789.907850800002</v>
      </c>
      <c r="R37" s="5">
        <v>35870.16015453</v>
      </c>
      <c r="S37" s="5">
        <v>34973.406150670002</v>
      </c>
      <c r="T37" s="5">
        <v>34415.993560160001</v>
      </c>
      <c r="U37" s="5">
        <v>35050.797148160003</v>
      </c>
      <c r="V37" s="5">
        <v>35831.780086890001</v>
      </c>
      <c r="W37" s="5">
        <v>36628.796527960003</v>
      </c>
      <c r="X37" s="5">
        <v>37442.414871399997</v>
      </c>
      <c r="Y37" s="5">
        <v>38270.66368636</v>
      </c>
      <c r="Z37" s="5">
        <v>38873.427436769998</v>
      </c>
      <c r="AA37" s="5">
        <v>39484.774859620004</v>
      </c>
      <c r="AB37" s="5">
        <v>40501.997100610002</v>
      </c>
      <c r="AC37" s="5">
        <v>41544.525795070003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97350652.75</v>
      </c>
      <c r="C38" s="5">
        <v>105599952.46087</v>
      </c>
      <c r="D38" s="5">
        <v>114456296.969072</v>
      </c>
      <c r="E38" s="5">
        <v>123966629.210072</v>
      </c>
      <c r="F38" s="5">
        <v>134180042.657004</v>
      </c>
      <c r="G38" s="5">
        <v>145105765.47380301</v>
      </c>
      <c r="H38" s="5">
        <v>156161449.74702999</v>
      </c>
      <c r="I38" s="5">
        <v>167100460.14767</v>
      </c>
      <c r="J38" s="5">
        <v>177781378.91671199</v>
      </c>
      <c r="K38" s="5">
        <v>188999120.381423</v>
      </c>
      <c r="L38" s="5">
        <v>199812718.78766701</v>
      </c>
      <c r="M38" s="5">
        <v>210179603.56404799</v>
      </c>
      <c r="N38" s="5">
        <v>220101472.79611799</v>
      </c>
      <c r="O38" s="5">
        <v>229589758.14984801</v>
      </c>
      <c r="P38" s="5">
        <v>238696510.93847999</v>
      </c>
      <c r="Q38" s="5">
        <v>247456163.61627799</v>
      </c>
      <c r="R38" s="5">
        <v>247122405.18047801</v>
      </c>
      <c r="S38" s="5">
        <v>245111180.2507</v>
      </c>
      <c r="T38" s="5">
        <v>243525539.03059301</v>
      </c>
      <c r="U38" s="5">
        <v>248083108.76277</v>
      </c>
      <c r="V38" s="5">
        <v>253546873.17317301</v>
      </c>
      <c r="W38" s="5">
        <v>259123067.42784899</v>
      </c>
      <c r="X38" s="5">
        <v>264810614.92988101</v>
      </c>
      <c r="Y38" s="5">
        <v>270526578.450804</v>
      </c>
      <c r="Z38" s="5">
        <v>274939832.69258201</v>
      </c>
      <c r="AA38" s="5">
        <v>279474592.03190601</v>
      </c>
      <c r="AB38" s="5">
        <v>286431333.28897101</v>
      </c>
      <c r="AC38" s="5">
        <v>293590758.09863001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97350652.75</v>
      </c>
      <c r="C39" s="5">
        <v>105599952.46087</v>
      </c>
      <c r="D39" s="5">
        <v>114456296.969072</v>
      </c>
      <c r="E39" s="5">
        <v>123966629.210072</v>
      </c>
      <c r="F39" s="5">
        <v>134181534.087561</v>
      </c>
      <c r="G39" s="5">
        <v>145155413.26491299</v>
      </c>
      <c r="H39" s="5">
        <v>156466273.36251</v>
      </c>
      <c r="I39" s="5">
        <v>168055962.43086699</v>
      </c>
      <c r="J39" s="5">
        <v>179933215.00981799</v>
      </c>
      <c r="K39" s="5">
        <v>192106824.35857499</v>
      </c>
      <c r="L39" s="5">
        <v>204315934.121878</v>
      </c>
      <c r="M39" s="5">
        <v>216570161.89743099</v>
      </c>
      <c r="N39" s="5">
        <v>228877304.704831</v>
      </c>
      <c r="O39" s="5">
        <v>241230686.718986</v>
      </c>
      <c r="P39" s="5">
        <v>253668240.79433399</v>
      </c>
      <c r="Q39" s="5">
        <v>266185176.06002399</v>
      </c>
      <c r="R39" s="5">
        <v>259530546.65839899</v>
      </c>
      <c r="S39" s="5">
        <v>253042282.98224801</v>
      </c>
      <c r="T39" s="5">
        <v>249009248.45721</v>
      </c>
      <c r="U39" s="5">
        <v>253602228.29052699</v>
      </c>
      <c r="V39" s="5">
        <v>259252856.225788</v>
      </c>
      <c r="W39" s="5">
        <v>265019490.99259499</v>
      </c>
      <c r="X39" s="5">
        <v>270906245.12269098</v>
      </c>
      <c r="Y39" s="5">
        <v>276898854.76765501</v>
      </c>
      <c r="Z39" s="5">
        <v>281260017.49925202</v>
      </c>
      <c r="AA39" s="5">
        <v>285683285.479132</v>
      </c>
      <c r="AB39" s="5">
        <v>293043170.21702802</v>
      </c>
      <c r="AC39" s="5">
        <v>300586154.15701902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15496.702872170001</v>
      </c>
      <c r="C40" s="5">
        <v>16809.862495779998</v>
      </c>
      <c r="D40" s="5">
        <v>18219.65416641</v>
      </c>
      <c r="E40" s="5">
        <v>19733.550465929999</v>
      </c>
      <c r="F40" s="5">
        <v>21359.603720660001</v>
      </c>
      <c r="G40" s="5">
        <v>23106.473825410001</v>
      </c>
      <c r="H40" s="5">
        <v>24906.986027530002</v>
      </c>
      <c r="I40" s="5">
        <v>26751.883445259999</v>
      </c>
      <c r="J40" s="5">
        <v>28642.556480880001</v>
      </c>
      <c r="K40" s="5">
        <v>30580.404883849998</v>
      </c>
      <c r="L40" s="5">
        <v>32523.904398139999</v>
      </c>
      <c r="M40" s="5">
        <v>34474.585995039997</v>
      </c>
      <c r="N40" s="5">
        <v>36433.690838249997</v>
      </c>
      <c r="O40" s="5">
        <v>38400.156240709999</v>
      </c>
      <c r="P40" s="5">
        <v>40380.020520170001</v>
      </c>
      <c r="Q40" s="5">
        <v>42372.52104485</v>
      </c>
      <c r="R40" s="5">
        <v>41313.208018730002</v>
      </c>
      <c r="S40" s="5">
        <v>40280.377818170004</v>
      </c>
      <c r="T40" s="5">
        <v>39638.381735499999</v>
      </c>
      <c r="U40" s="5">
        <v>40369.51236244</v>
      </c>
      <c r="V40" s="5">
        <v>41269.004042089997</v>
      </c>
      <c r="W40" s="5">
        <v>42186.962196779998</v>
      </c>
      <c r="X40" s="5">
        <v>43124.041477320003</v>
      </c>
      <c r="Y40" s="5">
        <v>44077.971301899997</v>
      </c>
      <c r="Z40" s="5">
        <v>44772.200268239998</v>
      </c>
      <c r="AA40" s="5">
        <v>45476.315419749997</v>
      </c>
      <c r="AB40" s="5">
        <v>46647.894076279998</v>
      </c>
      <c r="AC40" s="5">
        <v>47848.619264959998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110.87995008</v>
      </c>
      <c r="D41" s="5">
        <v>120.17911182</v>
      </c>
      <c r="E41" s="5">
        <v>130.16496067</v>
      </c>
      <c r="F41" s="5">
        <v>140.89061079000001</v>
      </c>
      <c r="G41" s="5">
        <v>152.41318393</v>
      </c>
      <c r="H41" s="5">
        <v>164.28958703000001</v>
      </c>
      <c r="I41" s="5">
        <v>176.45876054999999</v>
      </c>
      <c r="J41" s="5">
        <v>188.92987575999999</v>
      </c>
      <c r="K41" s="5">
        <v>201.71216558</v>
      </c>
      <c r="L41" s="5">
        <v>214.53173082999999</v>
      </c>
      <c r="M41" s="5">
        <v>227.39866999</v>
      </c>
      <c r="N41" s="5">
        <v>240.32116994</v>
      </c>
      <c r="O41" s="5">
        <v>253.29222104999999</v>
      </c>
      <c r="P41" s="5">
        <v>266.35165282999998</v>
      </c>
      <c r="Q41" s="5">
        <v>279.49443486000001</v>
      </c>
      <c r="R41" s="5">
        <v>272.50707398999998</v>
      </c>
      <c r="S41" s="5">
        <v>265.69439713000003</v>
      </c>
      <c r="T41" s="5">
        <v>261.45971087999999</v>
      </c>
      <c r="U41" s="5">
        <v>266.28233970999997</v>
      </c>
      <c r="V41" s="5">
        <v>272.21549904</v>
      </c>
      <c r="W41" s="5">
        <v>278.27046553999998</v>
      </c>
      <c r="X41" s="5">
        <v>284.45155738</v>
      </c>
      <c r="Y41" s="5">
        <v>290.74379750999998</v>
      </c>
      <c r="Z41" s="5">
        <v>295.32301837</v>
      </c>
      <c r="AA41" s="5">
        <v>299.96744975000001</v>
      </c>
      <c r="AB41" s="5">
        <v>307.69532873000003</v>
      </c>
      <c r="AC41" s="5">
        <v>315.61546185999998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0.29205196</v>
      </c>
      <c r="C42" s="5">
        <v>0.31679985999999999</v>
      </c>
      <c r="D42" s="5">
        <v>0.34336888999999998</v>
      </c>
      <c r="E42" s="5">
        <v>0.37189989000000001</v>
      </c>
      <c r="F42" s="5">
        <v>0.40254459999999997</v>
      </c>
      <c r="G42" s="5">
        <v>0.43546624</v>
      </c>
      <c r="H42" s="5">
        <v>0.46939881999999999</v>
      </c>
      <c r="I42" s="5">
        <v>0.50416788999999995</v>
      </c>
      <c r="J42" s="5">
        <v>0.53979964999999996</v>
      </c>
      <c r="K42" s="5">
        <v>0.57632046999999997</v>
      </c>
      <c r="L42" s="5">
        <v>0.61294780000000004</v>
      </c>
      <c r="M42" s="5">
        <v>0.64971049000000003</v>
      </c>
      <c r="N42" s="5">
        <v>0.68663191000000001</v>
      </c>
      <c r="O42" s="5">
        <v>0.72369205999999997</v>
      </c>
      <c r="P42" s="5">
        <v>0.76100471999999997</v>
      </c>
      <c r="Q42" s="5">
        <v>0.79855553000000001</v>
      </c>
      <c r="R42" s="5">
        <v>0.77859164000000003</v>
      </c>
      <c r="S42" s="5">
        <v>0.75912685000000002</v>
      </c>
      <c r="T42" s="5">
        <v>0.74702774999999999</v>
      </c>
      <c r="U42" s="5">
        <v>0.76080667999999996</v>
      </c>
      <c r="V42" s="5">
        <v>0.77775857000000004</v>
      </c>
      <c r="W42" s="5">
        <v>0.79505846999999996</v>
      </c>
      <c r="X42" s="5">
        <v>0.81271874</v>
      </c>
      <c r="Y42" s="5">
        <v>0.83069656000000003</v>
      </c>
      <c r="Z42" s="5">
        <v>0.84378005</v>
      </c>
      <c r="AA42" s="5">
        <v>0.85704986000000005</v>
      </c>
      <c r="AB42" s="5">
        <v>0.87912950999999995</v>
      </c>
      <c r="AC42" s="5">
        <v>0.90175846000000004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14512.487772869999</v>
      </c>
      <c r="C43" s="5">
        <v>15742.2469764</v>
      </c>
      <c r="D43" s="5">
        <v>17062.501004049998</v>
      </c>
      <c r="E43" s="5">
        <v>18480.24784462</v>
      </c>
      <c r="F43" s="5">
        <v>20003.028411030002</v>
      </c>
      <c r="G43" s="5">
        <v>21638.952597300002</v>
      </c>
      <c r="H43" s="5">
        <v>23325.11200384</v>
      </c>
      <c r="I43" s="5">
        <v>25052.837665089999</v>
      </c>
      <c r="J43" s="5">
        <v>26823.43167713</v>
      </c>
      <c r="K43" s="5">
        <v>28638.20488958</v>
      </c>
      <c r="L43" s="5">
        <v>30458.270304170001</v>
      </c>
      <c r="M43" s="5">
        <v>32285.061658260001</v>
      </c>
      <c r="N43" s="5">
        <v>34119.741287680001</v>
      </c>
      <c r="O43" s="5">
        <v>35961.313997980003</v>
      </c>
      <c r="P43" s="5">
        <v>37815.434605740003</v>
      </c>
      <c r="Q43" s="5">
        <v>39681.388914889998</v>
      </c>
      <c r="R43" s="5">
        <v>38689.35419202</v>
      </c>
      <c r="S43" s="5">
        <v>37722.120337209999</v>
      </c>
      <c r="T43" s="5">
        <v>37120.898233599997</v>
      </c>
      <c r="U43" s="5">
        <v>37805.593834419997</v>
      </c>
      <c r="V43" s="5">
        <v>38647.957665640002</v>
      </c>
      <c r="W43" s="5">
        <v>39507.615142850002</v>
      </c>
      <c r="X43" s="5">
        <v>40385.179339130002</v>
      </c>
      <c r="Y43" s="5">
        <v>41278.523880200002</v>
      </c>
      <c r="Z43" s="5">
        <v>41928.661491320003</v>
      </c>
      <c r="AA43" s="5">
        <v>42588.05740356</v>
      </c>
      <c r="AB43" s="5">
        <v>43685.227625380001</v>
      </c>
      <c r="AC43" s="5">
        <v>44809.693246429997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984.21509930000002</v>
      </c>
      <c r="C44" s="5">
        <v>1067.61551938</v>
      </c>
      <c r="D44" s="5">
        <v>1157.1531623599999</v>
      </c>
      <c r="E44" s="5">
        <v>1253.3026213099999</v>
      </c>
      <c r="F44" s="5">
        <v>1356.57530963</v>
      </c>
      <c r="G44" s="5">
        <v>1467.52122811</v>
      </c>
      <c r="H44" s="5">
        <v>1581.8740236900001</v>
      </c>
      <c r="I44" s="5">
        <v>1699.0457801800001</v>
      </c>
      <c r="J44" s="5">
        <v>1819.12480375</v>
      </c>
      <c r="K44" s="5">
        <v>1942.1999942699999</v>
      </c>
      <c r="L44" s="5">
        <v>2065.6340939699999</v>
      </c>
      <c r="M44" s="5">
        <v>2189.5243367799999</v>
      </c>
      <c r="N44" s="5">
        <v>2313.9495505700002</v>
      </c>
      <c r="O44" s="5">
        <v>2438.8422427300002</v>
      </c>
      <c r="P44" s="5">
        <v>2564.5859144299998</v>
      </c>
      <c r="Q44" s="5">
        <v>2691.1321299699998</v>
      </c>
      <c r="R44" s="5">
        <v>2623.8538267200001</v>
      </c>
      <c r="S44" s="5">
        <v>2558.2574809500002</v>
      </c>
      <c r="T44" s="5">
        <v>2517.4835019000002</v>
      </c>
      <c r="U44" s="5">
        <v>2563.9185280199999</v>
      </c>
      <c r="V44" s="5">
        <v>2621.0463764400001</v>
      </c>
      <c r="W44" s="5">
        <v>2679.34705394</v>
      </c>
      <c r="X44" s="5">
        <v>2738.8621381900002</v>
      </c>
      <c r="Y44" s="5">
        <v>2799.4474217000002</v>
      </c>
      <c r="Z44" s="5">
        <v>2843.5387769200001</v>
      </c>
      <c r="AA44" s="5">
        <v>2888.25801619</v>
      </c>
      <c r="AB44" s="5">
        <v>2962.6664508899999</v>
      </c>
      <c r="AC44" s="5">
        <v>3038.92601853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1.1116484</v>
      </c>
      <c r="E45" s="5">
        <v>1.1108529599999999</v>
      </c>
      <c r="F45" s="5">
        <v>1.1101443</v>
      </c>
      <c r="G45" s="5">
        <v>1.10951187</v>
      </c>
      <c r="H45" s="5">
        <v>1.1055514500000001</v>
      </c>
      <c r="I45" s="5">
        <v>1.10160178</v>
      </c>
      <c r="J45" s="5">
        <v>1.09811758</v>
      </c>
      <c r="K45" s="5">
        <v>1.09502207</v>
      </c>
      <c r="L45" s="5">
        <v>1.0908167099999999</v>
      </c>
      <c r="M45" s="5">
        <v>1.08714578</v>
      </c>
      <c r="N45" s="5">
        <v>1.0839171599999999</v>
      </c>
      <c r="O45" s="5">
        <v>1.0810591199999999</v>
      </c>
      <c r="P45" s="5">
        <v>1.07851776</v>
      </c>
      <c r="Q45" s="5">
        <v>1.07623997</v>
      </c>
      <c r="R45" s="5">
        <v>1.0741914800000001</v>
      </c>
      <c r="S45" s="5">
        <v>1</v>
      </c>
      <c r="T45" s="5">
        <v>1</v>
      </c>
      <c r="U45" s="5">
        <v>1.00929417</v>
      </c>
      <c r="V45" s="5">
        <v>1.0445589900000001</v>
      </c>
      <c r="W45" s="5">
        <v>1.0484938100000001</v>
      </c>
      <c r="X45" s="5">
        <v>1.04845465</v>
      </c>
      <c r="Y45" s="5">
        <v>1.0484231100000001</v>
      </c>
      <c r="Z45" s="5">
        <v>1.0483288200000001</v>
      </c>
      <c r="AA45" s="5">
        <v>1.04179489</v>
      </c>
      <c r="AB45" s="5">
        <v>1.04177089</v>
      </c>
      <c r="AC45" s="5">
        <v>1.0520639899999999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1.1125518000000001</v>
      </c>
      <c r="D46" s="5">
        <v>1.1116584</v>
      </c>
      <c r="E46" s="5">
        <v>1.11086296</v>
      </c>
      <c r="F46" s="5">
        <v>1.1101543</v>
      </c>
      <c r="G46" s="5">
        <v>1.10952187</v>
      </c>
      <c r="H46" s="5">
        <v>1.1055614499999999</v>
      </c>
      <c r="I46" s="5">
        <v>1.10161178</v>
      </c>
      <c r="J46" s="5">
        <v>1.0981275800000001</v>
      </c>
      <c r="K46" s="5">
        <v>1.09503207</v>
      </c>
      <c r="L46" s="5">
        <v>1.09082436</v>
      </c>
      <c r="M46" s="5">
        <v>1.08715575</v>
      </c>
      <c r="N46" s="5">
        <v>1.0839256500000001</v>
      </c>
      <c r="O46" s="5">
        <v>1.08099879</v>
      </c>
      <c r="P46" s="5">
        <v>1.0785218000000001</v>
      </c>
      <c r="Q46" s="5">
        <v>1.0762499699999999</v>
      </c>
      <c r="R46" s="5">
        <v>1</v>
      </c>
      <c r="S46" s="5">
        <v>1</v>
      </c>
      <c r="T46" s="5">
        <v>1.00929417</v>
      </c>
      <c r="U46" s="5">
        <v>1.0445589900000001</v>
      </c>
      <c r="V46" s="5">
        <v>1.0484938100000001</v>
      </c>
      <c r="W46" s="5">
        <v>1.04845465</v>
      </c>
      <c r="X46" s="5">
        <v>1.0484231100000001</v>
      </c>
      <c r="Y46" s="5">
        <v>1.0483288200000001</v>
      </c>
      <c r="Z46" s="5">
        <v>1.04179489</v>
      </c>
      <c r="AA46" s="5">
        <v>1.04177089</v>
      </c>
      <c r="AB46" s="5">
        <v>1.0520639899999999</v>
      </c>
      <c r="AC46" s="5">
        <v>1.0520412100000001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1.1125518000000001</v>
      </c>
      <c r="D47" s="5">
        <v>1.1116584</v>
      </c>
      <c r="E47" s="5">
        <v>1.11086296</v>
      </c>
      <c r="F47" s="5">
        <v>1.1101543</v>
      </c>
      <c r="G47" s="5">
        <v>1.10952187</v>
      </c>
      <c r="H47" s="5">
        <v>1.1055614499999999</v>
      </c>
      <c r="I47" s="5">
        <v>1.10161178</v>
      </c>
      <c r="J47" s="5">
        <v>1.0981275800000001</v>
      </c>
      <c r="K47" s="5">
        <v>1.09503207</v>
      </c>
      <c r="L47" s="5">
        <v>1.09082671</v>
      </c>
      <c r="M47" s="5">
        <v>1.08715578</v>
      </c>
      <c r="N47" s="5">
        <v>1.08392716</v>
      </c>
      <c r="O47" s="5">
        <v>1.08106912</v>
      </c>
      <c r="P47" s="5">
        <v>1.0785277600000001</v>
      </c>
      <c r="Q47" s="5">
        <v>1.0762499699999999</v>
      </c>
      <c r="R47" s="5">
        <v>1.0742014799999999</v>
      </c>
      <c r="S47" s="5">
        <v>1.0758189499999999</v>
      </c>
      <c r="T47" s="5">
        <v>1.0780867300000001</v>
      </c>
      <c r="U47" s="5">
        <v>1.0802032399999999</v>
      </c>
      <c r="V47" s="5">
        <v>1.08019479</v>
      </c>
      <c r="W47" s="5">
        <v>1.0798504499999999</v>
      </c>
      <c r="X47" s="5">
        <v>1.07951803</v>
      </c>
      <c r="Y47" s="5">
        <v>1.0792017700000001</v>
      </c>
      <c r="Z47" s="5">
        <v>1.0789848200000001</v>
      </c>
      <c r="AA47" s="5">
        <v>1.0792857300000001</v>
      </c>
      <c r="AB47" s="5">
        <v>1.07952845</v>
      </c>
      <c r="AC47" s="5">
        <v>1.0789692399999999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14307</v>
      </c>
      <c r="C48" s="5">
        <v>16126.69921782</v>
      </c>
      <c r="D48" s="5">
        <v>18065.616771690002</v>
      </c>
      <c r="E48" s="5">
        <v>20133.744636349998</v>
      </c>
      <c r="F48" s="5">
        <v>22341.277634440001</v>
      </c>
      <c r="G48" s="5">
        <v>22229.14772836</v>
      </c>
      <c r="H48" s="5">
        <v>21751.895906199999</v>
      </c>
      <c r="I48" s="5">
        <v>21265.19221157</v>
      </c>
      <c r="J48" s="5">
        <v>20767.87310538</v>
      </c>
      <c r="K48" s="5">
        <v>20264.262857099999</v>
      </c>
      <c r="L48" s="5">
        <v>19782.134957800001</v>
      </c>
      <c r="M48" s="5">
        <v>19320.007191100001</v>
      </c>
      <c r="N48" s="5">
        <v>18876.79833921</v>
      </c>
      <c r="O48" s="5">
        <v>18453.166725409999</v>
      </c>
      <c r="P48" s="5">
        <v>18044.662278600001</v>
      </c>
      <c r="Q48" s="5">
        <v>17651.834010660001</v>
      </c>
      <c r="R48" s="5">
        <v>19392.785285959999</v>
      </c>
      <c r="S48" s="5">
        <v>21260.164115930002</v>
      </c>
      <c r="T48" s="5">
        <v>22851.15279235</v>
      </c>
      <c r="U48" s="5">
        <v>23480.217726409999</v>
      </c>
      <c r="V48" s="5">
        <v>24017.079593279999</v>
      </c>
      <c r="W48" s="5">
        <v>24564.820633679999</v>
      </c>
      <c r="X48" s="5">
        <v>25123.13640883</v>
      </c>
      <c r="Y48" s="5">
        <v>25689.770074489999</v>
      </c>
      <c r="Z48" s="5">
        <v>26462.116311220001</v>
      </c>
      <c r="AA48" s="5">
        <v>27257.006634199999</v>
      </c>
      <c r="AB48" s="5">
        <v>27756.383913400001</v>
      </c>
      <c r="AC48" s="5">
        <v>28265.55052415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57041176.25</v>
      </c>
      <c r="C49" s="5">
        <v>61857007.123845004</v>
      </c>
      <c r="D49" s="5">
        <v>65538655.4323975</v>
      </c>
      <c r="E49" s="5">
        <v>68412990.230047897</v>
      </c>
      <c r="F49" s="5">
        <v>71280949.342990503</v>
      </c>
      <c r="G49" s="5">
        <v>64800066.158219397</v>
      </c>
      <c r="H49" s="5">
        <v>56931165.371264897</v>
      </c>
      <c r="I49" s="5">
        <v>49291101.293607198</v>
      </c>
      <c r="J49" s="5">
        <v>42041320.505668402</v>
      </c>
      <c r="K49" s="5">
        <v>36664508.522633202</v>
      </c>
      <c r="L49" s="5">
        <v>31796863.102320898</v>
      </c>
      <c r="M49" s="5">
        <v>27480014.377077099</v>
      </c>
      <c r="N49" s="5">
        <v>23708325.110151101</v>
      </c>
      <c r="O49" s="5">
        <v>20466082.7157395</v>
      </c>
      <c r="P49" s="5">
        <v>17698887.711387999</v>
      </c>
      <c r="Q49" s="5">
        <v>15369809.806512199</v>
      </c>
      <c r="R49" s="5">
        <v>21685994.465089101</v>
      </c>
      <c r="S49" s="5">
        <v>28890490.550752699</v>
      </c>
      <c r="T49" s="5">
        <v>35318622.327734098</v>
      </c>
      <c r="U49" s="5">
        <v>36425848.093352899</v>
      </c>
      <c r="V49" s="5">
        <v>37058711.708321102</v>
      </c>
      <c r="W49" s="5">
        <v>37706717.075531401</v>
      </c>
      <c r="X49" s="5">
        <v>38361496.286084302</v>
      </c>
      <c r="Y49" s="5">
        <v>38916437.510396004</v>
      </c>
      <c r="Z49" s="5">
        <v>40462120.8665912</v>
      </c>
      <c r="AA49" s="5">
        <v>42165380.5731325</v>
      </c>
      <c r="AB49" s="5">
        <v>42298258.467530601</v>
      </c>
      <c r="AC49" s="5">
        <v>42499614.9381404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57041176.25</v>
      </c>
      <c r="C50" s="5">
        <v>61857007.123845004</v>
      </c>
      <c r="D50" s="5">
        <v>65538655.4323975</v>
      </c>
      <c r="E50" s="5">
        <v>68412990.230047897</v>
      </c>
      <c r="F50" s="5">
        <v>71280949.342990503</v>
      </c>
      <c r="G50" s="5">
        <v>64800066.158219397</v>
      </c>
      <c r="H50" s="5">
        <v>56931165.371264897</v>
      </c>
      <c r="I50" s="5">
        <v>49291101.293607198</v>
      </c>
      <c r="J50" s="5">
        <v>42041320.505668402</v>
      </c>
      <c r="K50" s="5">
        <v>36664508.522633202</v>
      </c>
      <c r="L50" s="5">
        <v>31796863.102320898</v>
      </c>
      <c r="M50" s="5">
        <v>27480014.377077099</v>
      </c>
      <c r="N50" s="5">
        <v>23708325.110151101</v>
      </c>
      <c r="O50" s="5">
        <v>20466082.7157395</v>
      </c>
      <c r="P50" s="5">
        <v>17698887.711387999</v>
      </c>
      <c r="Q50" s="5">
        <v>15369809.806512199</v>
      </c>
      <c r="R50" s="5">
        <v>21685994.465089101</v>
      </c>
      <c r="S50" s="5">
        <v>28890490.550752699</v>
      </c>
      <c r="T50" s="5">
        <v>35318622.327734098</v>
      </c>
      <c r="U50" s="5">
        <v>36425848.093352899</v>
      </c>
      <c r="V50" s="5">
        <v>37058711.708321102</v>
      </c>
      <c r="W50" s="5">
        <v>37706717.075531401</v>
      </c>
      <c r="X50" s="5">
        <v>38361496.286084302</v>
      </c>
      <c r="Y50" s="5">
        <v>38916437.510396004</v>
      </c>
      <c r="Z50" s="5">
        <v>40462120.8665912</v>
      </c>
      <c r="AA50" s="5">
        <v>42165380.5731325</v>
      </c>
      <c r="AB50" s="5">
        <v>42298258.467530601</v>
      </c>
      <c r="AC50" s="5">
        <v>42499614.9381404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4104.9552028199996</v>
      </c>
      <c r="C51" s="5">
        <v>4567.5455501500001</v>
      </c>
      <c r="D51" s="5">
        <v>5025.0701666699997</v>
      </c>
      <c r="E51" s="5">
        <v>5487.3995151600002</v>
      </c>
      <c r="F51" s="5">
        <v>5976.0098040900002</v>
      </c>
      <c r="G51" s="5">
        <v>5796.6121661099996</v>
      </c>
      <c r="H51" s="5">
        <v>5514.1059179900003</v>
      </c>
      <c r="I51" s="5">
        <v>5235.3908516199999</v>
      </c>
      <c r="J51" s="5">
        <v>4964.1856123799998</v>
      </c>
      <c r="K51" s="5">
        <v>4737.4877725300003</v>
      </c>
      <c r="L51" s="5">
        <v>4527.2874659600002</v>
      </c>
      <c r="M51" s="5">
        <v>4334.3193833900004</v>
      </c>
      <c r="N51" s="5">
        <v>4158.2409362899998</v>
      </c>
      <c r="O51" s="5">
        <v>3998.7935806599999</v>
      </c>
      <c r="P51" s="5">
        <v>3853.80606665</v>
      </c>
      <c r="Q51" s="5">
        <v>3722.4814086800002</v>
      </c>
      <c r="R51" s="5">
        <v>4206.74678804</v>
      </c>
      <c r="S51" s="5">
        <v>4736.6624316199996</v>
      </c>
      <c r="T51" s="5">
        <v>5195.2207171600003</v>
      </c>
      <c r="U51" s="5">
        <v>5341.5316258100002</v>
      </c>
      <c r="V51" s="5">
        <v>5458.7828950800003</v>
      </c>
      <c r="W51" s="5">
        <v>5578.4667275299998</v>
      </c>
      <c r="X51" s="5">
        <v>5700.3212130499996</v>
      </c>
      <c r="Y51" s="5">
        <v>5821.3170395999996</v>
      </c>
      <c r="Z51" s="5">
        <v>6005.4978895000004</v>
      </c>
      <c r="AA51" s="5">
        <v>6197.7988172100004</v>
      </c>
      <c r="AB51" s="5">
        <v>6295.7419336100002</v>
      </c>
      <c r="AC51" s="5">
        <v>6397.2123562799998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10608.47672174</v>
      </c>
      <c r="D52" s="5">
        <v>11239.87940666</v>
      </c>
      <c r="E52" s="5">
        <v>11732.82782445</v>
      </c>
      <c r="F52" s="5">
        <v>12224.682812319999</v>
      </c>
      <c r="G52" s="5">
        <v>11113.21134613</v>
      </c>
      <c r="H52" s="5">
        <v>9763.6948611700009</v>
      </c>
      <c r="I52" s="5">
        <v>8453.4238718500001</v>
      </c>
      <c r="J52" s="5">
        <v>7210.0864667200003</v>
      </c>
      <c r="K52" s="5">
        <v>6287.9632116299999</v>
      </c>
      <c r="L52" s="5">
        <v>5453.1620220499999</v>
      </c>
      <c r="M52" s="5">
        <v>4712.8224656700004</v>
      </c>
      <c r="N52" s="5">
        <v>4065.9777563900002</v>
      </c>
      <c r="O52" s="5">
        <v>3509.9331857500001</v>
      </c>
      <c r="P52" s="5">
        <v>3035.3592425000002</v>
      </c>
      <c r="Q52" s="5">
        <v>2635.9223818199998</v>
      </c>
      <c r="R52" s="5">
        <v>3719.1480507599999</v>
      </c>
      <c r="S52" s="5">
        <v>4954.7191294499999</v>
      </c>
      <c r="T52" s="5">
        <v>6057.1437292099999</v>
      </c>
      <c r="U52" s="5">
        <v>6247.0329480099999</v>
      </c>
      <c r="V52" s="5">
        <v>6355.5690579800003</v>
      </c>
      <c r="W52" s="5">
        <v>6466.7019784499998</v>
      </c>
      <c r="X52" s="5">
        <v>6578.9966130599996</v>
      </c>
      <c r="Y52" s="5">
        <v>6674.1690330299998</v>
      </c>
      <c r="Z52" s="5">
        <v>6939.2537286200004</v>
      </c>
      <c r="AA52" s="5">
        <v>7231.3627682899996</v>
      </c>
      <c r="AB52" s="5">
        <v>7254.1513271800004</v>
      </c>
      <c r="AC52" s="5">
        <v>7288.6839618900003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27.95017636</v>
      </c>
      <c r="C53" s="5">
        <v>30.309933489999999</v>
      </c>
      <c r="D53" s="5">
        <v>32.113941160000003</v>
      </c>
      <c r="E53" s="5">
        <v>33.522365209999997</v>
      </c>
      <c r="F53" s="5">
        <v>34.927665179999998</v>
      </c>
      <c r="G53" s="5">
        <v>31.752032419999999</v>
      </c>
      <c r="H53" s="5">
        <v>27.896271030000001</v>
      </c>
      <c r="I53" s="5">
        <v>24.152639629999999</v>
      </c>
      <c r="J53" s="5">
        <v>20.60024705</v>
      </c>
      <c r="K53" s="5">
        <v>17.965609180000001</v>
      </c>
      <c r="L53" s="5">
        <v>15.58046292</v>
      </c>
      <c r="M53" s="5">
        <v>13.465207039999999</v>
      </c>
      <c r="N53" s="5">
        <v>11.6170793</v>
      </c>
      <c r="O53" s="5">
        <v>10.02838053</v>
      </c>
      <c r="P53" s="5">
        <v>8.6724549799999995</v>
      </c>
      <c r="Q53" s="5">
        <v>7.5312068099999996</v>
      </c>
      <c r="R53" s="5">
        <v>10.626137290000001</v>
      </c>
      <c r="S53" s="5">
        <v>14.156340370000001</v>
      </c>
      <c r="T53" s="5">
        <v>17.30612494</v>
      </c>
      <c r="U53" s="5">
        <v>17.848665570000001</v>
      </c>
      <c r="V53" s="5">
        <v>18.158768739999999</v>
      </c>
      <c r="W53" s="5">
        <v>18.476291369999998</v>
      </c>
      <c r="X53" s="5">
        <v>18.797133179999999</v>
      </c>
      <c r="Y53" s="5">
        <v>19.069054380000001</v>
      </c>
      <c r="Z53" s="5">
        <v>19.826439220000001</v>
      </c>
      <c r="AA53" s="5">
        <v>20.66103648</v>
      </c>
      <c r="AB53" s="5">
        <v>20.72614665</v>
      </c>
      <c r="AC53" s="5">
        <v>20.824811319999998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2713.1505023200002</v>
      </c>
      <c r="C54" s="5">
        <v>3058.23457633</v>
      </c>
      <c r="D54" s="5">
        <v>3425.9269741200001</v>
      </c>
      <c r="E54" s="5">
        <v>3818.1225535499998</v>
      </c>
      <c r="F54" s="5">
        <v>4236.7546401199997</v>
      </c>
      <c r="G54" s="5">
        <v>4215.4905518400001</v>
      </c>
      <c r="H54" s="5">
        <v>4124.9854829300002</v>
      </c>
      <c r="I54" s="5">
        <v>4032.68798006</v>
      </c>
      <c r="J54" s="5">
        <v>3938.3773920399999</v>
      </c>
      <c r="K54" s="5">
        <v>3842.8737645800002</v>
      </c>
      <c r="L54" s="5">
        <v>3751.44400627</v>
      </c>
      <c r="M54" s="5">
        <v>3663.8070325899998</v>
      </c>
      <c r="N54" s="5">
        <v>3579.7578036</v>
      </c>
      <c r="O54" s="5">
        <v>3499.4211623900001</v>
      </c>
      <c r="P54" s="5">
        <v>3421.95320649</v>
      </c>
      <c r="Q54" s="5">
        <v>3347.4580494000002</v>
      </c>
      <c r="R54" s="5">
        <v>3677.6085230899998</v>
      </c>
      <c r="S54" s="5">
        <v>4031.7344621799998</v>
      </c>
      <c r="T54" s="5">
        <v>4333.4463323600003</v>
      </c>
      <c r="U54" s="5">
        <v>4452.7409323299999</v>
      </c>
      <c r="V54" s="5">
        <v>4554.5503294</v>
      </c>
      <c r="W54" s="5">
        <v>4658.4228308900001</v>
      </c>
      <c r="X54" s="5">
        <v>4764.3007036700001</v>
      </c>
      <c r="Y54" s="5">
        <v>4871.7559643499999</v>
      </c>
      <c r="Z54" s="5">
        <v>5018.2221403599997</v>
      </c>
      <c r="AA54" s="5">
        <v>5168.9635312199998</v>
      </c>
      <c r="AB54" s="5">
        <v>5263.6644269999997</v>
      </c>
      <c r="AC54" s="5">
        <v>5360.2217517899999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1391.8047005000001</v>
      </c>
      <c r="C55" s="5">
        <v>1509.3109738200001</v>
      </c>
      <c r="D55" s="5">
        <v>1599.1431925500001</v>
      </c>
      <c r="E55" s="5">
        <v>1669.2769616099999</v>
      </c>
      <c r="F55" s="5">
        <v>1739.25516397</v>
      </c>
      <c r="G55" s="5">
        <v>1581.1216142599999</v>
      </c>
      <c r="H55" s="5">
        <v>1389.1204350600001</v>
      </c>
      <c r="I55" s="5">
        <v>1202.7028715599999</v>
      </c>
      <c r="J55" s="5">
        <v>1025.8082203399999</v>
      </c>
      <c r="K55" s="5">
        <v>894.61400794999997</v>
      </c>
      <c r="L55" s="5">
        <v>775.84345970000004</v>
      </c>
      <c r="M55" s="5">
        <v>670.51235080000004</v>
      </c>
      <c r="N55" s="5">
        <v>578.48313269000005</v>
      </c>
      <c r="O55" s="5">
        <v>499.37241826000002</v>
      </c>
      <c r="P55" s="5">
        <v>431.85286015999998</v>
      </c>
      <c r="Q55" s="5">
        <v>375.02335928000002</v>
      </c>
      <c r="R55" s="5">
        <v>529.13826495000001</v>
      </c>
      <c r="S55" s="5">
        <v>704.92796943999997</v>
      </c>
      <c r="T55" s="5">
        <v>861.77438480000001</v>
      </c>
      <c r="U55" s="5">
        <v>888.79069347999996</v>
      </c>
      <c r="V55" s="5">
        <v>904.23256567999999</v>
      </c>
      <c r="W55" s="5">
        <v>920.04389663999996</v>
      </c>
      <c r="X55" s="5">
        <v>936.02050938000002</v>
      </c>
      <c r="Y55" s="5">
        <v>949.56107525000004</v>
      </c>
      <c r="Z55" s="5">
        <v>987.27574914000002</v>
      </c>
      <c r="AA55" s="5">
        <v>1028.83528598</v>
      </c>
      <c r="AB55" s="5">
        <v>1032.07750661</v>
      </c>
      <c r="AC55" s="5">
        <v>1036.9906044899999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1.16690794</v>
      </c>
      <c r="E56" s="5">
        <v>1.1609052900000001</v>
      </c>
      <c r="F56" s="5">
        <v>1.1558685799999999</v>
      </c>
      <c r="G56" s="5">
        <v>1.1516028300000001</v>
      </c>
      <c r="H56" s="5">
        <v>1.0364385899999999</v>
      </c>
      <c r="I56" s="5">
        <v>1.01930246</v>
      </c>
      <c r="J56" s="5">
        <v>1.0183591299999999</v>
      </c>
      <c r="K56" s="5">
        <v>1.0173057000000001</v>
      </c>
      <c r="L56" s="5">
        <v>1.01640679</v>
      </c>
      <c r="M56" s="5">
        <v>1.0168832999999999</v>
      </c>
      <c r="N56" s="5">
        <v>1.01733243</v>
      </c>
      <c r="O56" s="5">
        <v>1.01777041</v>
      </c>
      <c r="P56" s="5">
        <v>1.0182896699999999</v>
      </c>
      <c r="Q56" s="5">
        <v>1.0186069099999999</v>
      </c>
      <c r="R56" s="5">
        <v>1.01898982</v>
      </c>
      <c r="S56" s="5">
        <v>1.1444033499999999</v>
      </c>
      <c r="T56" s="5">
        <v>1.1419713</v>
      </c>
      <c r="U56" s="5">
        <v>1.11961902</v>
      </c>
      <c r="V56" s="5">
        <v>1.0703425099999999</v>
      </c>
      <c r="W56" s="5">
        <v>1.0654837800000001</v>
      </c>
      <c r="X56" s="5">
        <v>1.0654232400000001</v>
      </c>
      <c r="Y56" s="5">
        <v>1.0653419399999999</v>
      </c>
      <c r="Z56" s="5">
        <v>1.06516068</v>
      </c>
      <c r="AA56" s="5">
        <v>1.0729837</v>
      </c>
      <c r="AB56" s="5">
        <v>1.0729570900000001</v>
      </c>
      <c r="AC56" s="5">
        <v>1.06075111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1.17415566</v>
      </c>
      <c r="D57" s="5">
        <v>1.16690654</v>
      </c>
      <c r="E57" s="5">
        <v>1.1609152899999999</v>
      </c>
      <c r="F57" s="5">
        <v>1.15587858</v>
      </c>
      <c r="G57" s="5">
        <v>1.0364385899999999</v>
      </c>
      <c r="H57" s="5">
        <v>1.01930246</v>
      </c>
      <c r="I57" s="5">
        <v>1.0183591299999999</v>
      </c>
      <c r="J57" s="5">
        <v>1.0173057000000001</v>
      </c>
      <c r="K57" s="5">
        <v>1.01640679</v>
      </c>
      <c r="L57" s="5">
        <v>1.0168832999999999</v>
      </c>
      <c r="M57" s="5">
        <v>1.01733243</v>
      </c>
      <c r="N57" s="5">
        <v>1.01777041</v>
      </c>
      <c r="O57" s="5">
        <v>1.0182896699999999</v>
      </c>
      <c r="P57" s="5">
        <v>1.0186069099999999</v>
      </c>
      <c r="Q57" s="5">
        <v>1.01898982</v>
      </c>
      <c r="R57" s="5">
        <v>1.1444033499999999</v>
      </c>
      <c r="S57" s="5">
        <v>1.1419713</v>
      </c>
      <c r="T57" s="5">
        <v>1.11961902</v>
      </c>
      <c r="U57" s="5">
        <v>1.0703425099999999</v>
      </c>
      <c r="V57" s="5">
        <v>1.0654837800000001</v>
      </c>
      <c r="W57" s="5">
        <v>1.0654232400000001</v>
      </c>
      <c r="X57" s="5">
        <v>1.0653419399999999</v>
      </c>
      <c r="Y57" s="5">
        <v>1.06516068</v>
      </c>
      <c r="Z57" s="5">
        <v>1.0729837</v>
      </c>
      <c r="AA57" s="5">
        <v>1.0729570900000001</v>
      </c>
      <c r="AB57" s="5">
        <v>1.06075111</v>
      </c>
      <c r="AC57" s="5">
        <v>1.0607751299999999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1.17415566</v>
      </c>
      <c r="D58" s="5">
        <v>1.16691794</v>
      </c>
      <c r="E58" s="5">
        <v>1.1609152899999999</v>
      </c>
      <c r="F58" s="5">
        <v>1.15587858</v>
      </c>
      <c r="G58" s="5">
        <v>1.1516128299999999</v>
      </c>
      <c r="H58" s="5">
        <v>1.15676435</v>
      </c>
      <c r="I58" s="5">
        <v>1.1637013300000001</v>
      </c>
      <c r="J58" s="5">
        <v>1.1711378800000001</v>
      </c>
      <c r="K58" s="5">
        <v>1.17912945</v>
      </c>
      <c r="L58" s="5">
        <v>1.1843589699999999</v>
      </c>
      <c r="M58" s="5">
        <v>1.18978403</v>
      </c>
      <c r="N58" s="5">
        <v>1.19541272</v>
      </c>
      <c r="O58" s="5">
        <v>1.20125098</v>
      </c>
      <c r="P58" s="5">
        <v>1.2072870899999999</v>
      </c>
      <c r="Q58" s="5">
        <v>1.21356373</v>
      </c>
      <c r="R58" s="5">
        <v>1.2200734600000001</v>
      </c>
      <c r="S58" s="5">
        <v>1.2028581300000001</v>
      </c>
      <c r="T58" s="5">
        <v>1.18923405</v>
      </c>
      <c r="U58" s="5">
        <v>1.1805874300000001</v>
      </c>
      <c r="V58" s="5">
        <v>1.1791454299999999</v>
      </c>
      <c r="W58" s="5">
        <v>1.1781448699999999</v>
      </c>
      <c r="X58" s="5">
        <v>1.1771799300000001</v>
      </c>
      <c r="Y58" s="5">
        <v>1.1762658800000001</v>
      </c>
      <c r="Z58" s="5">
        <v>1.17562721</v>
      </c>
      <c r="AA58" s="5">
        <v>1.17424744</v>
      </c>
      <c r="AB58" s="5">
        <v>1.17272691</v>
      </c>
      <c r="AC58" s="5">
        <v>1.1723977699999999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12389</v>
      </c>
      <c r="C59" s="5">
        <v>12079.275</v>
      </c>
      <c r="D59" s="5">
        <v>11777.293125</v>
      </c>
      <c r="E59" s="5">
        <v>11482.860796880001</v>
      </c>
      <c r="F59" s="5">
        <v>11195.789276949999</v>
      </c>
      <c r="G59" s="5">
        <v>10915.89454503</v>
      </c>
      <c r="H59" s="5">
        <v>10642.9971814</v>
      </c>
      <c r="I59" s="5">
        <v>10376.922251870001</v>
      </c>
      <c r="J59" s="5">
        <v>10117.499195570001</v>
      </c>
      <c r="K59" s="5">
        <v>9864.5617156799999</v>
      </c>
      <c r="L59" s="5">
        <v>9617.9476727900001</v>
      </c>
      <c r="M59" s="5">
        <v>9377.49898097</v>
      </c>
      <c r="N59" s="5">
        <v>9143.0615064499998</v>
      </c>
      <c r="O59" s="5">
        <v>8914.4849687900005</v>
      </c>
      <c r="P59" s="5">
        <v>8691.6228445699999</v>
      </c>
      <c r="Q59" s="5">
        <v>8474.3322734499998</v>
      </c>
      <c r="R59" s="5">
        <v>8262.4739666200003</v>
      </c>
      <c r="S59" s="5">
        <v>8055.9121174499996</v>
      </c>
      <c r="T59" s="5">
        <v>7854.5143145100001</v>
      </c>
      <c r="U59" s="5">
        <v>7658.15145665</v>
      </c>
      <c r="V59" s="5">
        <v>7466.6976702299999</v>
      </c>
      <c r="W59" s="5">
        <v>7280.03022848</v>
      </c>
      <c r="X59" s="5">
        <v>7098.0294727700002</v>
      </c>
      <c r="Y59" s="5">
        <v>6920.57873595</v>
      </c>
      <c r="Z59" s="5">
        <v>6747.5642675500003</v>
      </c>
      <c r="AA59" s="5">
        <v>6578.8751608599996</v>
      </c>
      <c r="AB59" s="5">
        <v>6414.4032818400001</v>
      </c>
      <c r="AC59" s="5">
        <v>6254.0431997899996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39933839.75</v>
      </c>
      <c r="C60" s="5">
        <v>29985198.889058299</v>
      </c>
      <c r="D60" s="5">
        <v>20567885.498246301</v>
      </c>
      <c r="E60" s="5">
        <v>11303410.9910652</v>
      </c>
      <c r="F60" s="5">
        <v>1336654.2498999999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39933839.75</v>
      </c>
      <c r="C61" s="5">
        <v>29985198.889058299</v>
      </c>
      <c r="D61" s="5">
        <v>20567885.498246301</v>
      </c>
      <c r="E61" s="5">
        <v>11303410.9910652</v>
      </c>
      <c r="F61" s="5">
        <v>1336669.10700507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8345.2432245700002</v>
      </c>
      <c r="C62" s="5">
        <v>7928.2492794500004</v>
      </c>
      <c r="D62" s="5">
        <v>7528.2593774799998</v>
      </c>
      <c r="E62" s="5">
        <v>7136.3464358800002</v>
      </c>
      <c r="F62" s="5">
        <v>6732.49060912</v>
      </c>
      <c r="G62" s="5">
        <v>6533.8386284999997</v>
      </c>
      <c r="H62" s="5">
        <v>6370.4926627799996</v>
      </c>
      <c r="I62" s="5">
        <v>6211.2303462099999</v>
      </c>
      <c r="J62" s="5">
        <v>6055.9495875599996</v>
      </c>
      <c r="K62" s="5">
        <v>5904.5508478700003</v>
      </c>
      <c r="L62" s="5">
        <v>5756.9370766700004</v>
      </c>
      <c r="M62" s="5">
        <v>5613.0136497599997</v>
      </c>
      <c r="N62" s="5">
        <v>5472.6883085099998</v>
      </c>
      <c r="O62" s="5">
        <v>5335.8711008</v>
      </c>
      <c r="P62" s="5">
        <v>5202.4743232800001</v>
      </c>
      <c r="Q62" s="5">
        <v>5072.4124652</v>
      </c>
      <c r="R62" s="5">
        <v>4945.6021535700002</v>
      </c>
      <c r="S62" s="5">
        <v>4821.9620997299999</v>
      </c>
      <c r="T62" s="5">
        <v>4701.4130472400002</v>
      </c>
      <c r="U62" s="5">
        <v>4583.8777210500002</v>
      </c>
      <c r="V62" s="5">
        <v>4469.28077803</v>
      </c>
      <c r="W62" s="5">
        <v>4357.5487585800001</v>
      </c>
      <c r="X62" s="5">
        <v>4248.6100396100001</v>
      </c>
      <c r="Y62" s="5">
        <v>4142.3947886200003</v>
      </c>
      <c r="Z62" s="5">
        <v>4038.8349189099999</v>
      </c>
      <c r="AA62" s="5">
        <v>3937.86404593</v>
      </c>
      <c r="AB62" s="5">
        <v>3839.41744479</v>
      </c>
      <c r="AC62" s="5">
        <v>3743.43200867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8605.7520811600007</v>
      </c>
      <c r="D63" s="5">
        <v>5902.9831379999996</v>
      </c>
      <c r="E63" s="5">
        <v>3244.07895444</v>
      </c>
      <c r="F63" s="5">
        <v>383.62403370999999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32.745748599999999</v>
      </c>
      <c r="C64" s="5">
        <v>24.587863089999999</v>
      </c>
      <c r="D64" s="5">
        <v>16.865666109999999</v>
      </c>
      <c r="E64" s="5">
        <v>9.2687970100000001</v>
      </c>
      <c r="F64" s="5">
        <v>1.09606867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7415.5834351900003</v>
      </c>
      <c r="C65" s="5">
        <v>7230.1938493099997</v>
      </c>
      <c r="D65" s="5">
        <v>7049.4390030799996</v>
      </c>
      <c r="E65" s="5">
        <v>6873.2030279999999</v>
      </c>
      <c r="F65" s="5">
        <v>6701.3729523000002</v>
      </c>
      <c r="G65" s="5">
        <v>6533.8386284999997</v>
      </c>
      <c r="H65" s="5">
        <v>6370.4926627799996</v>
      </c>
      <c r="I65" s="5">
        <v>6211.2303462099999</v>
      </c>
      <c r="J65" s="5">
        <v>6055.9495875599996</v>
      </c>
      <c r="K65" s="5">
        <v>5904.5508478700003</v>
      </c>
      <c r="L65" s="5">
        <v>5756.9370766700004</v>
      </c>
      <c r="M65" s="5">
        <v>5613.0136497599997</v>
      </c>
      <c r="N65" s="5">
        <v>5472.6883085099998</v>
      </c>
      <c r="O65" s="5">
        <v>5335.8711008</v>
      </c>
      <c r="P65" s="5">
        <v>5202.4743232800001</v>
      </c>
      <c r="Q65" s="5">
        <v>5072.4124652</v>
      </c>
      <c r="R65" s="5">
        <v>4945.6021535700002</v>
      </c>
      <c r="S65" s="5">
        <v>4821.9620997299999</v>
      </c>
      <c r="T65" s="5">
        <v>4701.4130472400002</v>
      </c>
      <c r="U65" s="5">
        <v>4583.8777210500002</v>
      </c>
      <c r="V65" s="5">
        <v>4469.28077803</v>
      </c>
      <c r="W65" s="5">
        <v>4357.5487585800001</v>
      </c>
      <c r="X65" s="5">
        <v>4248.6100396100001</v>
      </c>
      <c r="Y65" s="5">
        <v>4142.3947886200003</v>
      </c>
      <c r="Z65" s="5">
        <v>4038.8349189099999</v>
      </c>
      <c r="AA65" s="5">
        <v>3937.86404593</v>
      </c>
      <c r="AB65" s="5">
        <v>3839.41744479</v>
      </c>
      <c r="AC65" s="5">
        <v>3743.43200867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929.65978938000001</v>
      </c>
      <c r="C66" s="5">
        <v>698.05543014</v>
      </c>
      <c r="D66" s="5">
        <v>478.82037439999999</v>
      </c>
      <c r="E66" s="5">
        <v>263.14340786999998</v>
      </c>
      <c r="F66" s="5">
        <v>31.11765681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0.77012504999999998</v>
      </c>
      <c r="E67" s="5">
        <v>0.70352267000000002</v>
      </c>
      <c r="F67" s="5">
        <v>0.56365746000000005</v>
      </c>
      <c r="G67" s="5">
        <v>0.12128575</v>
      </c>
      <c r="H67" s="5">
        <v>0</v>
      </c>
      <c r="I67" s="5">
        <v>8.7000000000000003E-7</v>
      </c>
      <c r="J67" s="5">
        <v>9.0999999999999997E-7</v>
      </c>
      <c r="K67" s="5">
        <v>9.5999999999999991E-7</v>
      </c>
      <c r="L67" s="5">
        <v>1.2008399999999999E-3</v>
      </c>
      <c r="M67" s="5">
        <v>1.1689700000000001E-3</v>
      </c>
      <c r="N67" s="5">
        <v>1.18461E-3</v>
      </c>
      <c r="O67" s="5">
        <v>1.2331200000000001E-3</v>
      </c>
      <c r="P67" s="5">
        <v>1.08406E-3</v>
      </c>
      <c r="Q67" s="5">
        <v>6.6127000000000004E-4</v>
      </c>
      <c r="R67" s="5">
        <v>6.4700999999999995E-4</v>
      </c>
      <c r="S67" s="5">
        <v>0.17599604999999999</v>
      </c>
      <c r="T67" s="5">
        <v>0</v>
      </c>
      <c r="U67" s="5">
        <v>2.830659E-2</v>
      </c>
      <c r="V67" s="5">
        <v>0.99999921000000003</v>
      </c>
      <c r="W67" s="5">
        <v>0.99991110999999999</v>
      </c>
      <c r="X67" s="5">
        <v>0.99999998000000001</v>
      </c>
      <c r="Y67" s="5">
        <v>0.99999992999999998</v>
      </c>
      <c r="Z67" s="5">
        <v>0.99999998999999995</v>
      </c>
      <c r="AA67" s="5">
        <v>0.99974775000000005</v>
      </c>
      <c r="AB67" s="5">
        <v>0.99978588999999995</v>
      </c>
      <c r="AC67" s="5">
        <v>0.99993514999999999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0.77012504999999998</v>
      </c>
      <c r="D68" s="5">
        <v>0.70352267000000002</v>
      </c>
      <c r="E68" s="5">
        <v>0.56365746000000005</v>
      </c>
      <c r="F68" s="5">
        <v>0.12128575</v>
      </c>
      <c r="G68" s="5">
        <v>0</v>
      </c>
      <c r="H68" s="5">
        <v>8.7000000000000003E-7</v>
      </c>
      <c r="I68" s="5">
        <v>9.0999999999999997E-7</v>
      </c>
      <c r="J68" s="5">
        <v>9.5999999999999991E-7</v>
      </c>
      <c r="K68" s="5">
        <v>1.2008399999999999E-3</v>
      </c>
      <c r="L68" s="5">
        <v>1.1689700000000001E-3</v>
      </c>
      <c r="M68" s="5">
        <v>1.18461E-3</v>
      </c>
      <c r="N68" s="5">
        <v>1.2331200000000001E-3</v>
      </c>
      <c r="O68" s="5">
        <v>1.08406E-3</v>
      </c>
      <c r="P68" s="5">
        <v>6.6127000000000004E-4</v>
      </c>
      <c r="Q68" s="5">
        <v>6.4700999999999995E-4</v>
      </c>
      <c r="R68" s="5">
        <v>0.17599604999999999</v>
      </c>
      <c r="S68" s="5">
        <v>0</v>
      </c>
      <c r="T68" s="5">
        <v>2.830659E-2</v>
      </c>
      <c r="U68" s="5">
        <v>0.99999921000000003</v>
      </c>
      <c r="V68" s="5">
        <v>0.99991110999999999</v>
      </c>
      <c r="W68" s="5">
        <v>0.99999998000000001</v>
      </c>
      <c r="X68" s="5">
        <v>0.99999992999999998</v>
      </c>
      <c r="Y68" s="5">
        <v>0.99999998999999995</v>
      </c>
      <c r="Z68" s="5">
        <v>0.99974775000000005</v>
      </c>
      <c r="AA68" s="5">
        <v>0.99978588999999995</v>
      </c>
      <c r="AB68" s="5">
        <v>0.99993514999999999</v>
      </c>
      <c r="AC68" s="5">
        <v>0.99999998999999995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1.44713874</v>
      </c>
      <c r="D69" s="5">
        <v>1.4906267499999999</v>
      </c>
      <c r="E69" s="5">
        <v>1.5386359000000001</v>
      </c>
      <c r="F69" s="5">
        <v>1.59164002</v>
      </c>
      <c r="G69" s="5">
        <v>1.6501568900000001</v>
      </c>
      <c r="H69" s="5">
        <v>1.68824164</v>
      </c>
      <c r="I69" s="5">
        <v>1.72467868</v>
      </c>
      <c r="J69" s="5">
        <v>1.76314104</v>
      </c>
      <c r="K69" s="5">
        <v>1.8037301800000001</v>
      </c>
      <c r="L69" s="5">
        <v>1.83010925</v>
      </c>
      <c r="M69" s="5">
        <v>1.85788563</v>
      </c>
      <c r="N69" s="5">
        <v>1.8871186</v>
      </c>
      <c r="O69" s="5">
        <v>1.9178715900000001</v>
      </c>
      <c r="P69" s="5">
        <v>1.95020712</v>
      </c>
      <c r="Q69" s="5">
        <v>1.9842042200000001</v>
      </c>
      <c r="R69" s="5">
        <v>2.0199332000000001</v>
      </c>
      <c r="S69" s="5">
        <v>2.0497730500000002</v>
      </c>
      <c r="T69" s="5">
        <v>2.09161011</v>
      </c>
      <c r="U69" s="5">
        <v>2.1409790700000002</v>
      </c>
      <c r="V69" s="5">
        <v>2.1907643800000001</v>
      </c>
      <c r="W69" s="5">
        <v>2.2405171699999999</v>
      </c>
      <c r="X69" s="5">
        <v>2.2925494799999999</v>
      </c>
      <c r="Y69" s="5">
        <v>2.3470808299999999</v>
      </c>
      <c r="Z69" s="5">
        <v>2.4061189199999999</v>
      </c>
      <c r="AA69" s="5">
        <v>2.4714185500000001</v>
      </c>
      <c r="AB69" s="5">
        <v>2.5382358699999998</v>
      </c>
      <c r="AC69" s="5">
        <v>2.6022765899999998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384.70125381999998</v>
      </c>
      <c r="D70" s="5">
        <v>758.62925395000002</v>
      </c>
      <c r="E70" s="5">
        <v>1128.4580289600001</v>
      </c>
      <c r="F70" s="5">
        <v>1496.90979161</v>
      </c>
      <c r="G70" s="5">
        <v>1866.6327359100001</v>
      </c>
      <c r="H70" s="5">
        <v>2219.5743425300002</v>
      </c>
      <c r="I70" s="5">
        <v>2554.8651441100001</v>
      </c>
      <c r="J70" s="5">
        <v>2874.5821993700001</v>
      </c>
      <c r="K70" s="5">
        <v>3181.0570871</v>
      </c>
      <c r="L70" s="5">
        <v>3463.4293168300001</v>
      </c>
      <c r="M70" s="5">
        <v>3724.74988282</v>
      </c>
      <c r="N70" s="5">
        <v>3967.3401881899999</v>
      </c>
      <c r="O70" s="5">
        <v>4193.2985347800004</v>
      </c>
      <c r="P70" s="5">
        <v>4404.52825906</v>
      </c>
      <c r="Q70" s="5">
        <v>4602.7573991700001</v>
      </c>
      <c r="R70" s="5">
        <v>5436.6181493100003</v>
      </c>
      <c r="S70" s="5">
        <v>5549.2061027500004</v>
      </c>
      <c r="T70" s="5">
        <v>5659.8243602499997</v>
      </c>
      <c r="U70" s="5">
        <v>5772.452749</v>
      </c>
      <c r="V70" s="5">
        <v>5886.2725440100003</v>
      </c>
      <c r="W70" s="5">
        <v>6000.1987065399999</v>
      </c>
      <c r="X70" s="5">
        <v>6114.4826616099999</v>
      </c>
      <c r="Y70" s="5">
        <v>6229.4152183899996</v>
      </c>
      <c r="Z70" s="5">
        <v>6346.20371952</v>
      </c>
      <c r="AA70" s="5">
        <v>6466.6396532199997</v>
      </c>
      <c r="AB70" s="5">
        <v>6589.95182166</v>
      </c>
      <c r="AC70" s="5">
        <v>6713.5170731199996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96.175312349999999</v>
      </c>
      <c r="D71" s="5">
        <v>324.61660105999999</v>
      </c>
      <c r="E71" s="5">
        <v>373.51559100999998</v>
      </c>
      <c r="F71" s="5">
        <v>424.74462996</v>
      </c>
      <c r="G71" s="5">
        <v>479.73923151999998</v>
      </c>
      <c r="H71" s="5">
        <v>572.17917820000002</v>
      </c>
      <c r="I71" s="5">
        <v>669.59508447999997</v>
      </c>
      <c r="J71" s="5">
        <v>762.95580366000002</v>
      </c>
      <c r="K71" s="5">
        <v>857.84431484000004</v>
      </c>
      <c r="L71" s="5">
        <v>948.13044714</v>
      </c>
      <c r="M71" s="5">
        <v>1030.75286998</v>
      </c>
      <c r="N71" s="5">
        <v>1104.6189472200001</v>
      </c>
      <c r="O71" s="5">
        <v>1170.6329776800001</v>
      </c>
      <c r="P71" s="5">
        <v>1229.61396595</v>
      </c>
      <c r="Q71" s="5">
        <v>1282.3038403600001</v>
      </c>
      <c r="R71" s="5">
        <v>1574.31126593</v>
      </c>
      <c r="S71" s="5">
        <v>1591.34020943</v>
      </c>
      <c r="T71" s="5">
        <v>1622.8572856400001</v>
      </c>
      <c r="U71" s="5">
        <v>1641.8602132599999</v>
      </c>
      <c r="V71" s="5">
        <v>1655.5711026900001</v>
      </c>
      <c r="W71" s="5">
        <v>1668.64486139</v>
      </c>
      <c r="X71" s="5">
        <v>1681.3720392499999</v>
      </c>
      <c r="Y71" s="5">
        <v>1697.1964257899999</v>
      </c>
      <c r="Z71" s="5">
        <v>1719.69363785</v>
      </c>
      <c r="AA71" s="5">
        <v>1739.7590085500001</v>
      </c>
      <c r="AB71" s="5">
        <v>1746.2856719700001</v>
      </c>
      <c r="AC71" s="5">
        <v>1755.7698255800001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96.175312349999999</v>
      </c>
      <c r="D72" s="5">
        <v>324.61660105999999</v>
      </c>
      <c r="E72" s="5">
        <v>373.51559100999998</v>
      </c>
      <c r="F72" s="5">
        <v>424.74462996</v>
      </c>
      <c r="G72" s="5">
        <v>479.73923151999998</v>
      </c>
      <c r="H72" s="5">
        <v>572.17917820000002</v>
      </c>
      <c r="I72" s="5">
        <v>669.59508447999997</v>
      </c>
      <c r="J72" s="5">
        <v>762.95580366000002</v>
      </c>
      <c r="K72" s="5">
        <v>857.84431484000004</v>
      </c>
      <c r="L72" s="5">
        <v>948.13044714</v>
      </c>
      <c r="M72" s="5">
        <v>1030.75286998</v>
      </c>
      <c r="N72" s="5">
        <v>1104.6189472200001</v>
      </c>
      <c r="O72" s="5">
        <v>1170.6329776800001</v>
      </c>
      <c r="P72" s="5">
        <v>1229.61396595</v>
      </c>
      <c r="Q72" s="5">
        <v>1282.3038403600001</v>
      </c>
      <c r="R72" s="5">
        <v>1574.31126593</v>
      </c>
      <c r="S72" s="5">
        <v>1591.34020943</v>
      </c>
      <c r="T72" s="5">
        <v>1622.8572856400001</v>
      </c>
      <c r="U72" s="5">
        <v>1641.8602132599999</v>
      </c>
      <c r="V72" s="5">
        <v>1655.5711026900001</v>
      </c>
      <c r="W72" s="5">
        <v>1668.64486139</v>
      </c>
      <c r="X72" s="5">
        <v>1681.3720392499999</v>
      </c>
      <c r="Y72" s="5">
        <v>1697.1964257899999</v>
      </c>
      <c r="Z72" s="5">
        <v>1719.69363785</v>
      </c>
      <c r="AA72" s="5">
        <v>1739.7590085500001</v>
      </c>
      <c r="AB72" s="5">
        <v>1746.2856719700001</v>
      </c>
      <c r="AC72" s="5">
        <v>1755.7698255800001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102.16507589</v>
      </c>
      <c r="D73" s="5">
        <v>201.47095819</v>
      </c>
      <c r="E73" s="5">
        <v>299.68575148000002</v>
      </c>
      <c r="F73" s="5">
        <v>397.53488854</v>
      </c>
      <c r="G73" s="5">
        <v>495.72166068000001</v>
      </c>
      <c r="H73" s="5">
        <v>589.45238793999999</v>
      </c>
      <c r="I73" s="5">
        <v>678.49572182999998</v>
      </c>
      <c r="J73" s="5">
        <v>763.40313516000003</v>
      </c>
      <c r="K73" s="5">
        <v>844.79389390999995</v>
      </c>
      <c r="L73" s="5">
        <v>919.78373164000004</v>
      </c>
      <c r="M73" s="5">
        <v>989.18284795</v>
      </c>
      <c r="N73" s="5">
        <v>1053.6077146099999</v>
      </c>
      <c r="O73" s="5">
        <v>1113.6155826700001</v>
      </c>
      <c r="P73" s="5">
        <v>1169.71192574</v>
      </c>
      <c r="Q73" s="5">
        <v>1222.3556630099999</v>
      </c>
      <c r="R73" s="5">
        <v>1443.80513458</v>
      </c>
      <c r="S73" s="5">
        <v>1473.7049537099999</v>
      </c>
      <c r="T73" s="5">
        <v>1503.0818871700001</v>
      </c>
      <c r="U73" s="5">
        <v>1532.99247175</v>
      </c>
      <c r="V73" s="5">
        <v>1563.2193810000001</v>
      </c>
      <c r="W73" s="5">
        <v>1593.4745291300001</v>
      </c>
      <c r="X73" s="5">
        <v>1623.82469019</v>
      </c>
      <c r="Y73" s="5">
        <v>1654.34714076</v>
      </c>
      <c r="Z73" s="5">
        <v>1685.36255979</v>
      </c>
      <c r="AA73" s="5">
        <v>1717.3465811000001</v>
      </c>
      <c r="AB73" s="5">
        <v>1750.0942474799999</v>
      </c>
      <c r="AC73" s="5">
        <v>1782.90916494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3.7448300000000002E-3</v>
      </c>
      <c r="D74" s="5">
        <v>1.263976E-2</v>
      </c>
      <c r="E74" s="5">
        <v>1.4543759999999999E-2</v>
      </c>
      <c r="F74" s="5">
        <v>1.6538489999999999E-2</v>
      </c>
      <c r="G74" s="5">
        <v>1.8679850000000001E-2</v>
      </c>
      <c r="H74" s="5">
        <v>2.2279230000000001E-2</v>
      </c>
      <c r="I74" s="5">
        <v>2.6072359999999999E-2</v>
      </c>
      <c r="J74" s="5">
        <v>2.9707589999999999E-2</v>
      </c>
      <c r="K74" s="5">
        <v>3.3402309999999998E-2</v>
      </c>
      <c r="L74" s="5">
        <v>3.6917829999999999E-2</v>
      </c>
      <c r="M74" s="5">
        <v>4.0134940000000001E-2</v>
      </c>
      <c r="N74" s="5">
        <v>4.3011099999999997E-2</v>
      </c>
      <c r="O74" s="5">
        <v>4.558152E-2</v>
      </c>
      <c r="P74" s="5">
        <v>4.7878089999999998E-2</v>
      </c>
      <c r="Q74" s="5">
        <v>4.9929710000000002E-2</v>
      </c>
      <c r="R74" s="5">
        <v>6.1299739999999998E-2</v>
      </c>
      <c r="S74" s="5">
        <v>6.196281E-2</v>
      </c>
      <c r="T74" s="5">
        <v>6.3190010000000005E-2</v>
      </c>
      <c r="U74" s="5">
        <v>6.3929929999999996E-2</v>
      </c>
      <c r="V74" s="5">
        <v>6.4463800000000002E-2</v>
      </c>
      <c r="W74" s="5">
        <v>6.4972859999999993E-2</v>
      </c>
      <c r="X74" s="5">
        <v>6.5468419999999999E-2</v>
      </c>
      <c r="Y74" s="5">
        <v>6.6084589999999999E-2</v>
      </c>
      <c r="Z74" s="5">
        <v>6.6960569999999997E-2</v>
      </c>
      <c r="AA74" s="5">
        <v>6.7741869999999996E-2</v>
      </c>
      <c r="AB74" s="5">
        <v>6.7996000000000001E-2</v>
      </c>
      <c r="AC74" s="5">
        <v>6.8365289999999995E-2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1.0699999999999999E-5</v>
      </c>
      <c r="D75" s="5">
        <v>3.6109999999999998E-5</v>
      </c>
      <c r="E75" s="5">
        <v>4.155E-5</v>
      </c>
      <c r="F75" s="5">
        <v>4.7250000000000003E-5</v>
      </c>
      <c r="G75" s="5">
        <v>5.3369999999999999E-5</v>
      </c>
      <c r="H75" s="5">
        <v>6.3650000000000002E-5</v>
      </c>
      <c r="I75" s="5">
        <v>7.449E-5</v>
      </c>
      <c r="J75" s="5">
        <v>8.488E-5</v>
      </c>
      <c r="K75" s="5">
        <v>9.5439999999999994E-5</v>
      </c>
      <c r="L75" s="5">
        <v>1.0548E-4</v>
      </c>
      <c r="M75" s="5">
        <v>1.1467E-4</v>
      </c>
      <c r="N75" s="5">
        <v>1.2289000000000001E-4</v>
      </c>
      <c r="O75" s="5">
        <v>1.3023000000000001E-4</v>
      </c>
      <c r="P75" s="5">
        <v>1.3679E-4</v>
      </c>
      <c r="Q75" s="5">
        <v>1.4265999999999999E-4</v>
      </c>
      <c r="R75" s="5">
        <v>1.7514000000000001E-4</v>
      </c>
      <c r="S75" s="5">
        <v>1.7704E-4</v>
      </c>
      <c r="T75" s="5">
        <v>1.8054E-4</v>
      </c>
      <c r="U75" s="5">
        <v>1.8265999999999999E-4</v>
      </c>
      <c r="V75" s="5">
        <v>1.8417999999999999E-4</v>
      </c>
      <c r="W75" s="5">
        <v>1.8563999999999999E-4</v>
      </c>
      <c r="X75" s="5">
        <v>1.8704999999999999E-4</v>
      </c>
      <c r="Y75" s="5">
        <v>1.8881E-4</v>
      </c>
      <c r="Z75" s="5">
        <v>1.9132E-4</v>
      </c>
      <c r="AA75" s="5">
        <v>1.9354999999999999E-4</v>
      </c>
      <c r="AB75" s="5">
        <v>1.9426999999999999E-4</v>
      </c>
      <c r="AC75" s="5">
        <v>1.9532999999999999E-4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102.16375155</v>
      </c>
      <c r="D76" s="5">
        <v>201.46648822</v>
      </c>
      <c r="E76" s="5">
        <v>299.68060817000003</v>
      </c>
      <c r="F76" s="5">
        <v>397.52903980999997</v>
      </c>
      <c r="G76" s="5">
        <v>495.71505466999997</v>
      </c>
      <c r="H76" s="5">
        <v>589.44450902999995</v>
      </c>
      <c r="I76" s="5">
        <v>678.48650151000004</v>
      </c>
      <c r="J76" s="5">
        <v>763.39262925000003</v>
      </c>
      <c r="K76" s="5">
        <v>844.78208140000004</v>
      </c>
      <c r="L76" s="5">
        <v>919.77067589000001</v>
      </c>
      <c r="M76" s="5">
        <v>989.16865448999999</v>
      </c>
      <c r="N76" s="5">
        <v>1053.5925040100001</v>
      </c>
      <c r="O76" s="5">
        <v>1113.5994630499999</v>
      </c>
      <c r="P76" s="5">
        <v>1169.69499395</v>
      </c>
      <c r="Q76" s="5">
        <v>1222.33800569</v>
      </c>
      <c r="R76" s="5">
        <v>1443.78345631</v>
      </c>
      <c r="S76" s="5">
        <v>1473.68304096</v>
      </c>
      <c r="T76" s="5">
        <v>1503.0595404200001</v>
      </c>
      <c r="U76" s="5">
        <v>1532.96986333</v>
      </c>
      <c r="V76" s="5">
        <v>1563.19658379</v>
      </c>
      <c r="W76" s="5">
        <v>1593.45155189</v>
      </c>
      <c r="X76" s="5">
        <v>1623.8015376999999</v>
      </c>
      <c r="Y76" s="5">
        <v>1654.32377036</v>
      </c>
      <c r="Z76" s="5">
        <v>1685.33887961</v>
      </c>
      <c r="AA76" s="5">
        <v>1717.3226246199999</v>
      </c>
      <c r="AB76" s="5">
        <v>1750.0702011200001</v>
      </c>
      <c r="AC76" s="5">
        <v>1782.8849879899999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1.3243300000000001E-3</v>
      </c>
      <c r="D77" s="5">
        <v>4.4699700000000002E-3</v>
      </c>
      <c r="E77" s="5">
        <v>5.1433099999999999E-3</v>
      </c>
      <c r="F77" s="5">
        <v>5.8487299999999999E-3</v>
      </c>
      <c r="G77" s="5">
        <v>6.6060099999999998E-3</v>
      </c>
      <c r="H77" s="5">
        <v>7.8789099999999994E-3</v>
      </c>
      <c r="I77" s="5">
        <v>9.2203200000000006E-3</v>
      </c>
      <c r="J77" s="5">
        <v>1.05059E-2</v>
      </c>
      <c r="K77" s="5">
        <v>1.181252E-2</v>
      </c>
      <c r="L77" s="5">
        <v>1.305576E-2</v>
      </c>
      <c r="M77" s="5">
        <v>1.419347E-2</v>
      </c>
      <c r="N77" s="5">
        <v>1.5210599999999999E-2</v>
      </c>
      <c r="O77" s="5">
        <v>1.6119620000000001E-2</v>
      </c>
      <c r="P77" s="5">
        <v>1.693178E-2</v>
      </c>
      <c r="Q77" s="5">
        <v>1.7657320000000001E-2</v>
      </c>
      <c r="R77" s="5">
        <v>2.1678269999999999E-2</v>
      </c>
      <c r="S77" s="5">
        <v>2.1912750000000002E-2</v>
      </c>
      <c r="T77" s="5">
        <v>2.234674E-2</v>
      </c>
      <c r="U77" s="5">
        <v>2.2608420000000001E-2</v>
      </c>
      <c r="V77" s="5">
        <v>2.2797209999999998E-2</v>
      </c>
      <c r="W77" s="5">
        <v>2.2977239999999999E-2</v>
      </c>
      <c r="X77" s="5">
        <v>2.3152490000000001E-2</v>
      </c>
      <c r="Y77" s="5">
        <v>2.3370390000000001E-2</v>
      </c>
      <c r="Z77" s="5">
        <v>2.3680179999999999E-2</v>
      </c>
      <c r="AA77" s="5">
        <v>2.3956479999999999E-2</v>
      </c>
      <c r="AB77" s="5">
        <v>2.4046350000000001E-2</v>
      </c>
      <c r="AC77" s="5">
        <v>2.4176949999999999E-2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1.0091964499999999</v>
      </c>
      <c r="E78" s="5">
        <v>1.00000015</v>
      </c>
      <c r="F78" s="5">
        <v>1</v>
      </c>
      <c r="G78" s="5">
        <v>1.0000001700000001</v>
      </c>
      <c r="H78" s="5">
        <v>1.0000001300000001</v>
      </c>
      <c r="I78" s="5">
        <v>1.00000482</v>
      </c>
      <c r="J78" s="5">
        <v>1.00000044</v>
      </c>
      <c r="K78" s="5">
        <v>1</v>
      </c>
      <c r="L78" s="5">
        <v>1.0007466300000001</v>
      </c>
      <c r="M78" s="5">
        <v>1.0000003399999999</v>
      </c>
      <c r="N78" s="5">
        <v>1.0000009299999999</v>
      </c>
      <c r="O78" s="5">
        <v>1.0000031899999999</v>
      </c>
      <c r="P78" s="5">
        <v>1.0000000200000001</v>
      </c>
      <c r="Q78" s="5">
        <v>1.0000003500000001</v>
      </c>
      <c r="R78" s="5">
        <v>1</v>
      </c>
      <c r="S78" s="5">
        <v>1.9999899999999999</v>
      </c>
      <c r="T78" s="5">
        <v>1.0005121800000001</v>
      </c>
      <c r="U78" s="5">
        <v>1.0000000099999999</v>
      </c>
      <c r="V78" s="5">
        <v>1.00000003</v>
      </c>
      <c r="W78" s="5">
        <v>1</v>
      </c>
      <c r="X78" s="5">
        <v>1</v>
      </c>
      <c r="Y78" s="5">
        <v>1</v>
      </c>
      <c r="Z78" s="5">
        <v>1</v>
      </c>
      <c r="AA78" s="5">
        <v>1</v>
      </c>
      <c r="AB78" s="5">
        <v>1.0000000099999999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1.0091964499999999</v>
      </c>
      <c r="D79" s="5">
        <v>1.00000015</v>
      </c>
      <c r="E79" s="5">
        <v>1</v>
      </c>
      <c r="F79" s="5">
        <v>1.0000001700000001</v>
      </c>
      <c r="G79" s="5">
        <v>1.0000001300000001</v>
      </c>
      <c r="H79" s="5">
        <v>1.00000482</v>
      </c>
      <c r="I79" s="5">
        <v>1.00000044</v>
      </c>
      <c r="J79" s="5">
        <v>1</v>
      </c>
      <c r="K79" s="5">
        <v>1.0007466300000001</v>
      </c>
      <c r="L79" s="5">
        <v>1.0000003399999999</v>
      </c>
      <c r="M79" s="5">
        <v>1.0000009299999999</v>
      </c>
      <c r="N79" s="5">
        <v>1.0000031899999999</v>
      </c>
      <c r="O79" s="5">
        <v>1.0000000200000001</v>
      </c>
      <c r="P79" s="5">
        <v>1.0000003500000001</v>
      </c>
      <c r="Q79" s="5">
        <v>1</v>
      </c>
      <c r="R79" s="5">
        <v>2</v>
      </c>
      <c r="S79" s="5">
        <v>1.0005121800000001</v>
      </c>
      <c r="T79" s="5">
        <v>1.0000000099999999</v>
      </c>
      <c r="U79" s="5">
        <v>1.00000003</v>
      </c>
      <c r="V79" s="5">
        <v>1</v>
      </c>
      <c r="W79" s="5">
        <v>1</v>
      </c>
      <c r="X79" s="5">
        <v>1</v>
      </c>
      <c r="Y79" s="5">
        <v>1</v>
      </c>
      <c r="Z79" s="5">
        <v>1</v>
      </c>
      <c r="AA79" s="5">
        <v>1.0000000099999999</v>
      </c>
      <c r="AB79" s="5">
        <v>1</v>
      </c>
      <c r="AC79" s="5">
        <v>1.0000174399999999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EABDA-6850-4A30-A10B-05E7C3108D6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72341</v>
      </c>
      <c r="C5" s="5">
        <v>79118.972490100001</v>
      </c>
      <c r="D5" s="5">
        <v>86576.718883060006</v>
      </c>
      <c r="E5" s="5">
        <v>94781.617738489993</v>
      </c>
      <c r="F5" s="5">
        <v>103806.79390675999</v>
      </c>
      <c r="G5" s="5">
        <v>108918.12322887999</v>
      </c>
      <c r="H5" s="5">
        <v>112199.93988239</v>
      </c>
      <c r="I5" s="5">
        <v>115420.83566721001</v>
      </c>
      <c r="J5" s="5">
        <v>118791.16439758</v>
      </c>
      <c r="K5" s="5">
        <v>122270.48513129</v>
      </c>
      <c r="L5" s="5">
        <v>125860.0278141</v>
      </c>
      <c r="M5" s="5">
        <v>129560.93800397</v>
      </c>
      <c r="N5" s="5">
        <v>133374.71702091</v>
      </c>
      <c r="O5" s="5">
        <v>137302.88637697001</v>
      </c>
      <c r="P5" s="5">
        <v>141396.05320408</v>
      </c>
      <c r="Q5" s="5">
        <v>145637.320465</v>
      </c>
      <c r="R5" s="5">
        <v>149999.2001857</v>
      </c>
      <c r="S5" s="5">
        <v>154484.56367708999</v>
      </c>
      <c r="T5" s="5">
        <v>159095.55008941001</v>
      </c>
      <c r="U5" s="5">
        <v>163834.62449587</v>
      </c>
      <c r="V5" s="5">
        <v>165519.77756356</v>
      </c>
      <c r="W5" s="5">
        <v>167273.48966962</v>
      </c>
      <c r="X5" s="5">
        <v>169625.52276590001</v>
      </c>
      <c r="Y5" s="5">
        <v>172833.33506861</v>
      </c>
      <c r="Z5" s="5">
        <v>176113.79930787999</v>
      </c>
      <c r="AA5" s="5">
        <v>179487.89881141999</v>
      </c>
      <c r="AB5" s="5">
        <v>183007.47434849001</v>
      </c>
      <c r="AC5" s="5">
        <v>186496.02569718001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266857679.25</v>
      </c>
      <c r="C6" s="5">
        <v>272524381.19643801</v>
      </c>
      <c r="D6" s="5">
        <v>278333131.03985202</v>
      </c>
      <c r="E6" s="5">
        <v>284642320.473786</v>
      </c>
      <c r="F6" s="5">
        <v>292040832.93943399</v>
      </c>
      <c r="G6" s="5">
        <v>298626037.94122797</v>
      </c>
      <c r="H6" s="5">
        <v>306117103.02384299</v>
      </c>
      <c r="I6" s="5">
        <v>314081134.47597802</v>
      </c>
      <c r="J6" s="5">
        <v>322454266.42451</v>
      </c>
      <c r="K6" s="5">
        <v>331259551.65114802</v>
      </c>
      <c r="L6" s="5">
        <v>340477892.07019198</v>
      </c>
      <c r="M6" s="5">
        <v>350105427.09189302</v>
      </c>
      <c r="N6" s="5">
        <v>360145247.46394497</v>
      </c>
      <c r="O6" s="5">
        <v>370598028.25129497</v>
      </c>
      <c r="P6" s="5">
        <v>381454240.939376</v>
      </c>
      <c r="Q6" s="5">
        <v>392713641.45289999</v>
      </c>
      <c r="R6" s="5">
        <v>404378311.13784301</v>
      </c>
      <c r="S6" s="5">
        <v>416470308.28133702</v>
      </c>
      <c r="T6" s="5">
        <v>428982940.98369098</v>
      </c>
      <c r="U6" s="5">
        <v>441920635.77830303</v>
      </c>
      <c r="V6" s="5">
        <v>451782650.23765701</v>
      </c>
      <c r="W6" s="5">
        <v>461769198.25359201</v>
      </c>
      <c r="X6" s="5">
        <v>472478118.70898902</v>
      </c>
      <c r="Y6" s="5">
        <v>484164549.06845099</v>
      </c>
      <c r="Z6" s="5">
        <v>496055803.14331901</v>
      </c>
      <c r="AA6" s="5">
        <v>508175672.29002899</v>
      </c>
      <c r="AB6" s="5">
        <v>520580891.92553502</v>
      </c>
      <c r="AC6" s="5">
        <v>533094402.49570602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266857679.25</v>
      </c>
      <c r="C7" s="5">
        <v>272524070.47500002</v>
      </c>
      <c r="D7" s="5">
        <v>278303789.52450001</v>
      </c>
      <c r="E7" s="5">
        <v>284199102.95499003</v>
      </c>
      <c r="F7" s="5">
        <v>290212322.65408897</v>
      </c>
      <c r="G7" s="5">
        <v>296345806.74717098</v>
      </c>
      <c r="H7" s="5">
        <v>302601960.52211499</v>
      </c>
      <c r="I7" s="5">
        <v>308983237.37255698</v>
      </c>
      <c r="J7" s="5">
        <v>315492139.76000798</v>
      </c>
      <c r="K7" s="5">
        <v>322131220.19520801</v>
      </c>
      <c r="L7" s="5">
        <v>328903082.23911202</v>
      </c>
      <c r="M7" s="5">
        <v>335810381.52389503</v>
      </c>
      <c r="N7" s="5">
        <v>342855826.79437298</v>
      </c>
      <c r="O7" s="5">
        <v>350042180.97026002</v>
      </c>
      <c r="P7" s="5">
        <v>357372262.22966498</v>
      </c>
      <c r="Q7" s="5">
        <v>364848945.114259</v>
      </c>
      <c r="R7" s="5">
        <v>372475161.65654403</v>
      </c>
      <c r="S7" s="5">
        <v>380253902.52967501</v>
      </c>
      <c r="T7" s="5">
        <v>388188218.22026801</v>
      </c>
      <c r="U7" s="5">
        <v>396281220.22467399</v>
      </c>
      <c r="V7" s="5">
        <v>404536082.26916701</v>
      </c>
      <c r="W7" s="5">
        <v>412956041.55454999</v>
      </c>
      <c r="X7" s="5">
        <v>421544400.02564102</v>
      </c>
      <c r="Y7" s="5">
        <v>430304525.66615403</v>
      </c>
      <c r="Z7" s="5">
        <v>439239853.81947702</v>
      </c>
      <c r="AA7" s="5">
        <v>448353888.53586698</v>
      </c>
      <c r="AB7" s="5">
        <v>457650203.94658399</v>
      </c>
      <c r="AC7" s="5">
        <v>467132445.66551602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27725.975909280001</v>
      </c>
      <c r="C8" s="5">
        <v>30826.17809265</v>
      </c>
      <c r="D8" s="5">
        <v>34230.68122885</v>
      </c>
      <c r="E8" s="5">
        <v>37970.705999569996</v>
      </c>
      <c r="F8" s="5">
        <v>42079.428625519999</v>
      </c>
      <c r="G8" s="5">
        <v>43011.456651100001</v>
      </c>
      <c r="H8" s="5">
        <v>43602.906385499999</v>
      </c>
      <c r="I8" s="5">
        <v>44190.736078670001</v>
      </c>
      <c r="J8" s="5">
        <v>44814.875793350002</v>
      </c>
      <c r="K8" s="5">
        <v>45468.759929990003</v>
      </c>
      <c r="L8" s="5">
        <v>46153.416335970003</v>
      </c>
      <c r="M8" s="5">
        <v>46869.788640669998</v>
      </c>
      <c r="N8" s="5">
        <v>47618.825821769999</v>
      </c>
      <c r="O8" s="5">
        <v>48401.42659594</v>
      </c>
      <c r="P8" s="5">
        <v>49227.750329369999</v>
      </c>
      <c r="Q8" s="5">
        <v>50095.364433499999</v>
      </c>
      <c r="R8" s="5">
        <v>50999.677254859998</v>
      </c>
      <c r="S8" s="5">
        <v>51941.673439450002</v>
      </c>
      <c r="T8" s="5">
        <v>52922.162963230003</v>
      </c>
      <c r="U8" s="5">
        <v>53941.996801560002</v>
      </c>
      <c r="V8" s="5">
        <v>54379.188788140003</v>
      </c>
      <c r="W8" s="5">
        <v>54795.884131059996</v>
      </c>
      <c r="X8" s="5">
        <v>55335.047561749998</v>
      </c>
      <c r="Y8" s="5">
        <v>56052.819459799997</v>
      </c>
      <c r="Z8" s="5">
        <v>56792.497901369999</v>
      </c>
      <c r="AA8" s="5">
        <v>57558.685743980001</v>
      </c>
      <c r="AB8" s="5">
        <v>58362.403216860002</v>
      </c>
      <c r="AC8" s="5">
        <v>59167.927343390002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3815.8964680399999</v>
      </c>
      <c r="C9" s="5">
        <v>3633.2407861299998</v>
      </c>
      <c r="D9" s="5">
        <v>3414.1012822900002</v>
      </c>
      <c r="E9" s="5">
        <v>3171.0633351800002</v>
      </c>
      <c r="F9" s="5">
        <v>2916.0197220700002</v>
      </c>
      <c r="G9" s="5">
        <v>2839.28030988</v>
      </c>
      <c r="H9" s="5">
        <v>2762.7953523699998</v>
      </c>
      <c r="I9" s="5">
        <v>2690.9664417399999</v>
      </c>
      <c r="J9" s="5">
        <v>2623.5124047099998</v>
      </c>
      <c r="K9" s="5">
        <v>2560.6190849499999</v>
      </c>
      <c r="L9" s="5">
        <v>2501.5825849399998</v>
      </c>
      <c r="M9" s="5">
        <v>2446.0712028100002</v>
      </c>
      <c r="N9" s="5">
        <v>2393.9235534099998</v>
      </c>
      <c r="O9" s="5">
        <v>2344.9200505700001</v>
      </c>
      <c r="P9" s="5">
        <v>2298.5902390000001</v>
      </c>
      <c r="Q9" s="5">
        <v>2254.52978429</v>
      </c>
      <c r="R9" s="5">
        <v>2212.4701200200002</v>
      </c>
      <c r="S9" s="5">
        <v>2172.68351966</v>
      </c>
      <c r="T9" s="5">
        <v>2134.7768710099999</v>
      </c>
      <c r="U9" s="5">
        <v>2098.6179853899998</v>
      </c>
      <c r="V9" s="5">
        <v>2139.8290797700001</v>
      </c>
      <c r="W9" s="5">
        <v>2185.4899781600002</v>
      </c>
      <c r="X9" s="5">
        <v>2220.9876183400002</v>
      </c>
      <c r="Y9" s="5">
        <v>2238.3750095700002</v>
      </c>
      <c r="Z9" s="5">
        <v>2257.4609281600001</v>
      </c>
      <c r="AA9" s="5">
        <v>2277.6781718100001</v>
      </c>
      <c r="AB9" s="5">
        <v>2297.6438990000001</v>
      </c>
      <c r="AC9" s="5">
        <v>2321.8919015699998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31765.337622200001</v>
      </c>
      <c r="D11" s="5">
        <v>27192.797409539999</v>
      </c>
      <c r="E11" s="5">
        <v>22361.341213399999</v>
      </c>
      <c r="F11" s="5">
        <v>17228.438021810001</v>
      </c>
      <c r="G11" s="5">
        <v>15645.05196289</v>
      </c>
      <c r="H11" s="5">
        <v>15134.38799997</v>
      </c>
      <c r="I11" s="5">
        <v>14760.007136529999</v>
      </c>
      <c r="J11" s="5">
        <v>14413.86778305</v>
      </c>
      <c r="K11" s="5">
        <v>14097.370438620001</v>
      </c>
      <c r="L11" s="5">
        <v>13805.651665560001</v>
      </c>
      <c r="M11" s="5">
        <v>13536.462305499999</v>
      </c>
      <c r="N11" s="5">
        <v>13288.7485829</v>
      </c>
      <c r="O11" s="5">
        <v>13061.040976730001</v>
      </c>
      <c r="P11" s="5">
        <v>12850.1109127</v>
      </c>
      <c r="Q11" s="5">
        <v>12653.20463711</v>
      </c>
      <c r="R11" s="5">
        <v>12468.51204942</v>
      </c>
      <c r="S11" s="5">
        <v>12298.0193167</v>
      </c>
      <c r="T11" s="5">
        <v>12139.0256149</v>
      </c>
      <c r="U11" s="5">
        <v>11990.65017194</v>
      </c>
      <c r="V11" s="5">
        <v>12362.60508182</v>
      </c>
      <c r="W11" s="5">
        <v>12774.282433640001</v>
      </c>
      <c r="X11" s="5">
        <v>13114.50690128</v>
      </c>
      <c r="Y11" s="5">
        <v>13328.46205231</v>
      </c>
      <c r="Z11" s="5">
        <v>13552.620332300001</v>
      </c>
      <c r="AA11" s="5">
        <v>13783.10812192</v>
      </c>
      <c r="AB11" s="5">
        <v>14010.46383801</v>
      </c>
      <c r="AC11" s="5">
        <v>14265.943614039999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31541.87237732</v>
      </c>
      <c r="C12" s="5">
        <v>34459.418878769997</v>
      </c>
      <c r="D12" s="5">
        <v>37644.782511140002</v>
      </c>
      <c r="E12" s="5">
        <v>41141.769334750003</v>
      </c>
      <c r="F12" s="5">
        <v>44995.448347589998</v>
      </c>
      <c r="G12" s="5">
        <v>45850.736960980001</v>
      </c>
      <c r="H12" s="5">
        <v>46365.701737869997</v>
      </c>
      <c r="I12" s="5">
        <v>46881.702520409999</v>
      </c>
      <c r="J12" s="5">
        <v>47438.388198059998</v>
      </c>
      <c r="K12" s="5">
        <v>48029.379014940001</v>
      </c>
      <c r="L12" s="5">
        <v>48654.998920910002</v>
      </c>
      <c r="M12" s="5">
        <v>49315.859843480001</v>
      </c>
      <c r="N12" s="5">
        <v>50012.749375179999</v>
      </c>
      <c r="O12" s="5">
        <v>50746.346646509999</v>
      </c>
      <c r="P12" s="5">
        <v>51526.340568380001</v>
      </c>
      <c r="Q12" s="5">
        <v>52349.894217779998</v>
      </c>
      <c r="R12" s="5">
        <v>53212.147374879998</v>
      </c>
      <c r="S12" s="5">
        <v>54114.356959110002</v>
      </c>
      <c r="T12" s="5">
        <v>55056.939834240002</v>
      </c>
      <c r="U12" s="5">
        <v>56040.614786949998</v>
      </c>
      <c r="V12" s="5">
        <v>56519.017867909999</v>
      </c>
      <c r="W12" s="5">
        <v>56981.37410922</v>
      </c>
      <c r="X12" s="5">
        <v>57556.035180090003</v>
      </c>
      <c r="Y12" s="5">
        <v>58291.194469380003</v>
      </c>
      <c r="Z12" s="5">
        <v>59049.958829529998</v>
      </c>
      <c r="AA12" s="5">
        <v>59836.363915790003</v>
      </c>
      <c r="AB12" s="5">
        <v>60660.047115859998</v>
      </c>
      <c r="AC12" s="5">
        <v>61489.81924497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31541.87237732</v>
      </c>
      <c r="C13" s="5">
        <v>66224.756500970005</v>
      </c>
      <c r="D13" s="5">
        <v>64837.57992068</v>
      </c>
      <c r="E13" s="5">
        <v>63503.110548149998</v>
      </c>
      <c r="F13" s="5">
        <v>62223.886369400003</v>
      </c>
      <c r="G13" s="5">
        <v>61495.788923879998</v>
      </c>
      <c r="H13" s="5">
        <v>61500.089737839997</v>
      </c>
      <c r="I13" s="5">
        <v>61641.709656940002</v>
      </c>
      <c r="J13" s="5">
        <v>61852.255981119997</v>
      </c>
      <c r="K13" s="5">
        <v>62126.749453559998</v>
      </c>
      <c r="L13" s="5">
        <v>62460.650586470001</v>
      </c>
      <c r="M13" s="5">
        <v>62852.322148970001</v>
      </c>
      <c r="N13" s="5">
        <v>63301.497958070002</v>
      </c>
      <c r="O13" s="5">
        <v>63807.38762324</v>
      </c>
      <c r="P13" s="5">
        <v>64376.451481080003</v>
      </c>
      <c r="Q13" s="5">
        <v>65003.098854889999</v>
      </c>
      <c r="R13" s="5">
        <v>65680.659424309997</v>
      </c>
      <c r="S13" s="5">
        <v>66412.376275810006</v>
      </c>
      <c r="T13" s="5">
        <v>67195.96544914</v>
      </c>
      <c r="U13" s="5">
        <v>68031.264958889995</v>
      </c>
      <c r="V13" s="5">
        <v>68881.622949719997</v>
      </c>
      <c r="W13" s="5">
        <v>69755.656542850003</v>
      </c>
      <c r="X13" s="5">
        <v>70670.542081370004</v>
      </c>
      <c r="Y13" s="5">
        <v>71619.656521690005</v>
      </c>
      <c r="Z13" s="5">
        <v>72602.579161829999</v>
      </c>
      <c r="AA13" s="5">
        <v>73619.472037700005</v>
      </c>
      <c r="AB13" s="5">
        <v>74670.510953870005</v>
      </c>
      <c r="AC13" s="5">
        <v>75755.762859010007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290</v>
      </c>
      <c r="C15" s="5">
        <v>1525.41261087</v>
      </c>
      <c r="D15" s="5">
        <v>2859.6615318600002</v>
      </c>
      <c r="E15" s="5">
        <v>4303.0101304600003</v>
      </c>
      <c r="F15" s="5">
        <v>5866.7325347200003</v>
      </c>
      <c r="G15" s="5">
        <v>7563.1979377999996</v>
      </c>
      <c r="H15" s="5">
        <v>9323.4890641700003</v>
      </c>
      <c r="I15" s="5">
        <v>11115.36593924</v>
      </c>
      <c r="J15" s="5">
        <v>12937.34221015</v>
      </c>
      <c r="K15" s="5">
        <v>14791.55753423</v>
      </c>
      <c r="L15" s="5">
        <v>16679.427657439999</v>
      </c>
      <c r="M15" s="5">
        <v>18602.369924390001</v>
      </c>
      <c r="N15" s="5">
        <v>20561.801471300001</v>
      </c>
      <c r="O15" s="5">
        <v>22559.1453129</v>
      </c>
      <c r="P15" s="5">
        <v>24595.830465769999</v>
      </c>
      <c r="Q15" s="5">
        <v>26674.12880586</v>
      </c>
      <c r="R15" s="5">
        <v>28795.658383450002</v>
      </c>
      <c r="S15" s="5">
        <v>30962.446125959999</v>
      </c>
      <c r="T15" s="5">
        <v>33175.704875379997</v>
      </c>
      <c r="U15" s="5">
        <v>35436.901720150003</v>
      </c>
      <c r="V15" s="5">
        <v>34255.672734890002</v>
      </c>
      <c r="W15" s="5">
        <v>33113.817021989998</v>
      </c>
      <c r="X15" s="5">
        <v>32582.99237761</v>
      </c>
      <c r="Y15" s="5">
        <v>32935.978359890003</v>
      </c>
      <c r="Z15" s="5">
        <v>33301.895982579998</v>
      </c>
      <c r="AA15" s="5">
        <v>33702.78458752</v>
      </c>
      <c r="AB15" s="5">
        <v>34194.05152709</v>
      </c>
      <c r="AC15" s="5">
        <v>34580.359636460002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556058</v>
      </c>
      <c r="C16" s="5">
        <v>2924886.90176656</v>
      </c>
      <c r="D16" s="5">
        <v>5482432.3540204903</v>
      </c>
      <c r="E16" s="5">
        <v>8232906.9842362897</v>
      </c>
      <c r="F16" s="5">
        <v>11151426.229402</v>
      </c>
      <c r="G16" s="5">
        <v>14344868.5037916</v>
      </c>
      <c r="H16" s="5">
        <v>17591052.789743599</v>
      </c>
      <c r="I16" s="5">
        <v>20840283.744360801</v>
      </c>
      <c r="J16" s="5">
        <v>24087885.211374499</v>
      </c>
      <c r="K16" s="5">
        <v>27330681.164873701</v>
      </c>
      <c r="L16" s="5">
        <v>30569274.8664556</v>
      </c>
      <c r="M16" s="5">
        <v>33803734.550964497</v>
      </c>
      <c r="N16" s="5">
        <v>37033912.595158301</v>
      </c>
      <c r="O16" s="5">
        <v>40260458.546484798</v>
      </c>
      <c r="P16" s="5">
        <v>43486033.739992201</v>
      </c>
      <c r="Q16" s="5">
        <v>46714037.282640398</v>
      </c>
      <c r="R16" s="5">
        <v>49946627.501387298</v>
      </c>
      <c r="S16" s="5">
        <v>53183468.786040597</v>
      </c>
      <c r="T16" s="5">
        <v>56427631.239772096</v>
      </c>
      <c r="U16" s="5">
        <v>59681025.037803598</v>
      </c>
      <c r="V16" s="5">
        <v>57577799.060748197</v>
      </c>
      <c r="W16" s="5">
        <v>55557248.527106501</v>
      </c>
      <c r="X16" s="5">
        <v>54506919.816691801</v>
      </c>
      <c r="Y16" s="5">
        <v>54853444.624127299</v>
      </c>
      <c r="Z16" s="5">
        <v>55227048.721916102</v>
      </c>
      <c r="AA16" s="5">
        <v>55661577.887355499</v>
      </c>
      <c r="AB16" s="5">
        <v>56241940.370770097</v>
      </c>
      <c r="AC16" s="5">
        <v>56665392.955333598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556058</v>
      </c>
      <c r="C17" s="5">
        <v>2924889.2606100198</v>
      </c>
      <c r="D17" s="5">
        <v>5483233.3520114301</v>
      </c>
      <c r="E17" s="5">
        <v>8250769.6797414897</v>
      </c>
      <c r="F17" s="5">
        <v>11249115.723423799</v>
      </c>
      <c r="G17" s="5">
        <v>14501988.685846301</v>
      </c>
      <c r="H17" s="5">
        <v>17877243.731189199</v>
      </c>
      <c r="I17" s="5">
        <v>21313062.598076999</v>
      </c>
      <c r="J17" s="5">
        <v>24806595.2920429</v>
      </c>
      <c r="K17" s="5">
        <v>28361944.4805796</v>
      </c>
      <c r="L17" s="5">
        <v>31981824.773595199</v>
      </c>
      <c r="M17" s="5">
        <v>35668953.846269801</v>
      </c>
      <c r="N17" s="5">
        <v>39426048.974227101</v>
      </c>
      <c r="O17" s="5">
        <v>43255838.704830401</v>
      </c>
      <c r="P17" s="5">
        <v>47161063.093569502</v>
      </c>
      <c r="Q17" s="5">
        <v>51146078.329404302</v>
      </c>
      <c r="R17" s="5">
        <v>55213986.928920299</v>
      </c>
      <c r="S17" s="5">
        <v>59368675.406576201</v>
      </c>
      <c r="T17" s="5">
        <v>63612469.315837801</v>
      </c>
      <c r="U17" s="5">
        <v>67948181.712778702</v>
      </c>
      <c r="V17" s="5">
        <v>65683244.377991296</v>
      </c>
      <c r="W17" s="5">
        <v>63493802.984867103</v>
      </c>
      <c r="X17" s="5">
        <v>62475977.846587896</v>
      </c>
      <c r="Y17" s="5">
        <v>63152807.775321901</v>
      </c>
      <c r="Z17" s="5">
        <v>63854433.366485499</v>
      </c>
      <c r="AA17" s="5">
        <v>64623113.7660942</v>
      </c>
      <c r="AB17" s="5">
        <v>65565089.324311003</v>
      </c>
      <c r="AC17" s="5">
        <v>66305812.478387997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59.205777259999998</v>
      </c>
      <c r="C18" s="5">
        <v>311.42496297999998</v>
      </c>
      <c r="D18" s="5">
        <v>583.82235752999998</v>
      </c>
      <c r="E18" s="5">
        <v>878.49330798000005</v>
      </c>
      <c r="F18" s="5">
        <v>1197.7395161100001</v>
      </c>
      <c r="G18" s="5">
        <v>1544.08624983</v>
      </c>
      <c r="H18" s="5">
        <v>1903.4635061500001</v>
      </c>
      <c r="I18" s="5">
        <v>2269.2892410999998</v>
      </c>
      <c r="J18" s="5">
        <v>2641.2600040799998</v>
      </c>
      <c r="K18" s="5">
        <v>3019.8126229099998</v>
      </c>
      <c r="L18" s="5">
        <v>3405.2361332700002</v>
      </c>
      <c r="M18" s="5">
        <v>3797.8198971800002</v>
      </c>
      <c r="N18" s="5">
        <v>4197.8532341299997</v>
      </c>
      <c r="O18" s="5">
        <v>4605.6266637500003</v>
      </c>
      <c r="P18" s="5">
        <v>5021.4319309900002</v>
      </c>
      <c r="Q18" s="5">
        <v>5445.7328571899998</v>
      </c>
      <c r="R18" s="5">
        <v>5878.8597799899999</v>
      </c>
      <c r="S18" s="5">
        <v>6321.2265125599997</v>
      </c>
      <c r="T18" s="5">
        <v>6773.0806660999997</v>
      </c>
      <c r="U18" s="5">
        <v>7234.7217582599997</v>
      </c>
      <c r="V18" s="5">
        <v>6993.5645851899999</v>
      </c>
      <c r="W18" s="5">
        <v>6760.4457748499999</v>
      </c>
      <c r="X18" s="5">
        <v>6652.0737553500003</v>
      </c>
      <c r="Y18" s="5">
        <v>6724.1386154900001</v>
      </c>
      <c r="Z18" s="5">
        <v>6798.8435715699998</v>
      </c>
      <c r="AA18" s="5">
        <v>6880.6881282900003</v>
      </c>
      <c r="AB18" s="5">
        <v>6980.9841317299997</v>
      </c>
      <c r="AC18" s="5">
        <v>7059.8519657799998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5.1185562100000004</v>
      </c>
      <c r="D19" s="5">
        <v>9.5956583700000007</v>
      </c>
      <c r="E19" s="5">
        <v>14.438846939999999</v>
      </c>
      <c r="F19" s="5">
        <v>19.685952520000001</v>
      </c>
      <c r="G19" s="5">
        <v>25.378480199999998</v>
      </c>
      <c r="H19" s="5">
        <v>31.285176530000001</v>
      </c>
      <c r="I19" s="5">
        <v>37.297859549999998</v>
      </c>
      <c r="J19" s="5">
        <v>43.411541759999999</v>
      </c>
      <c r="K19" s="5">
        <v>49.633402840000002</v>
      </c>
      <c r="L19" s="5">
        <v>55.96819335</v>
      </c>
      <c r="M19" s="5">
        <v>62.420669230000001</v>
      </c>
      <c r="N19" s="5">
        <v>68.995585700000007</v>
      </c>
      <c r="O19" s="5">
        <v>75.697717729999994</v>
      </c>
      <c r="P19" s="5">
        <v>82.531860409999993</v>
      </c>
      <c r="Q19" s="5">
        <v>89.50563708</v>
      </c>
      <c r="R19" s="5">
        <v>96.624477130000002</v>
      </c>
      <c r="S19" s="5">
        <v>103.89518196</v>
      </c>
      <c r="T19" s="5">
        <v>111.3218213</v>
      </c>
      <c r="U19" s="5">
        <v>118.909318</v>
      </c>
      <c r="V19" s="5">
        <v>114.94567766</v>
      </c>
      <c r="W19" s="5">
        <v>111.11415522</v>
      </c>
      <c r="X19" s="5">
        <v>109.33296123</v>
      </c>
      <c r="Y19" s="5">
        <v>110.51741361000001</v>
      </c>
      <c r="Z19" s="5">
        <v>111.74525839</v>
      </c>
      <c r="AA19" s="5">
        <v>113.09044909000001</v>
      </c>
      <c r="AB19" s="5">
        <v>114.73890632</v>
      </c>
      <c r="AC19" s="5">
        <v>116.03517184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2.7802899999999999E-3</v>
      </c>
      <c r="C20" s="5">
        <v>1.4624450000000001E-2</v>
      </c>
      <c r="D20" s="5">
        <v>2.741617E-2</v>
      </c>
      <c r="E20" s="5">
        <v>4.1253850000000002E-2</v>
      </c>
      <c r="F20" s="5">
        <v>5.6245580000000003E-2</v>
      </c>
      <c r="G20" s="5">
        <v>7.2509939999999995E-2</v>
      </c>
      <c r="H20" s="5">
        <v>8.9386220000000002E-2</v>
      </c>
      <c r="I20" s="5">
        <v>0.10656531</v>
      </c>
      <c r="J20" s="5">
        <v>0.12403298</v>
      </c>
      <c r="K20" s="5">
        <v>0.14180972</v>
      </c>
      <c r="L20" s="5">
        <v>0.15990911999999999</v>
      </c>
      <c r="M20" s="5">
        <v>0.17834477000000001</v>
      </c>
      <c r="N20" s="5">
        <v>0.19713024000000001</v>
      </c>
      <c r="O20" s="5">
        <v>0.21627919000000001</v>
      </c>
      <c r="P20" s="5">
        <v>0.23580532000000001</v>
      </c>
      <c r="Q20" s="5">
        <v>0.25573038999999997</v>
      </c>
      <c r="R20" s="5">
        <v>0.27606993000000002</v>
      </c>
      <c r="S20" s="5">
        <v>0.29684337999999999</v>
      </c>
      <c r="T20" s="5">
        <v>0.31806234999999999</v>
      </c>
      <c r="U20" s="5">
        <v>0.33974091000000001</v>
      </c>
      <c r="V20" s="5">
        <v>0.32841621999999998</v>
      </c>
      <c r="W20" s="5">
        <v>0.31746901</v>
      </c>
      <c r="X20" s="5">
        <v>0.31237988999999999</v>
      </c>
      <c r="Y20" s="5">
        <v>0.31576404000000002</v>
      </c>
      <c r="Z20" s="5">
        <v>0.31927217000000002</v>
      </c>
      <c r="AA20" s="5">
        <v>0.32311557000000002</v>
      </c>
      <c r="AB20" s="5">
        <v>0.32782545000000002</v>
      </c>
      <c r="AC20" s="5">
        <v>0.33152905999999999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59.205777259999998</v>
      </c>
      <c r="C21" s="5">
        <v>311.42496297999998</v>
      </c>
      <c r="D21" s="5">
        <v>583.82235752999998</v>
      </c>
      <c r="E21" s="5">
        <v>878.49330798000005</v>
      </c>
      <c r="F21" s="5">
        <v>1197.7395161100001</v>
      </c>
      <c r="G21" s="5">
        <v>1544.08624983</v>
      </c>
      <c r="H21" s="5">
        <v>1903.4635061500001</v>
      </c>
      <c r="I21" s="5">
        <v>2269.2892410999998</v>
      </c>
      <c r="J21" s="5">
        <v>2641.2600040799998</v>
      </c>
      <c r="K21" s="5">
        <v>3019.8126229099998</v>
      </c>
      <c r="L21" s="5">
        <v>3405.2361332700002</v>
      </c>
      <c r="M21" s="5">
        <v>3797.8198971800002</v>
      </c>
      <c r="N21" s="5">
        <v>4197.8532341299997</v>
      </c>
      <c r="O21" s="5">
        <v>4605.6266637500003</v>
      </c>
      <c r="P21" s="5">
        <v>5021.4319309900002</v>
      </c>
      <c r="Q21" s="5">
        <v>5445.7328571899998</v>
      </c>
      <c r="R21" s="5">
        <v>5878.8597799899999</v>
      </c>
      <c r="S21" s="5">
        <v>6321.2265125599997</v>
      </c>
      <c r="T21" s="5">
        <v>6773.0806660999997</v>
      </c>
      <c r="U21" s="5">
        <v>7234.7217582599997</v>
      </c>
      <c r="V21" s="5">
        <v>6993.5645851899999</v>
      </c>
      <c r="W21" s="5">
        <v>6760.4457748499999</v>
      </c>
      <c r="X21" s="5">
        <v>6652.0737553500003</v>
      </c>
      <c r="Y21" s="5">
        <v>6724.1386154900001</v>
      </c>
      <c r="Z21" s="5">
        <v>6798.8435715699998</v>
      </c>
      <c r="AA21" s="5">
        <v>6880.6881282900003</v>
      </c>
      <c r="AB21" s="5">
        <v>6980.9841317299997</v>
      </c>
      <c r="AC21" s="5">
        <v>7059.8519657799998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1.93931483</v>
      </c>
      <c r="E23" s="5">
        <v>1.5566042099999999</v>
      </c>
      <c r="F23" s="5">
        <v>1.4104058399999999</v>
      </c>
      <c r="G23" s="5">
        <v>1.3336110299999999</v>
      </c>
      <c r="H23" s="5">
        <v>1.2752427099999999</v>
      </c>
      <c r="I23" s="5">
        <v>1.2332894999999999</v>
      </c>
      <c r="J23" s="5">
        <v>1.2040401300000001</v>
      </c>
      <c r="K23" s="5">
        <v>1.1827376599999999</v>
      </c>
      <c r="L23" s="5">
        <v>1.1665054500000001</v>
      </c>
      <c r="M23" s="5">
        <v>1.1537364800000001</v>
      </c>
      <c r="N23" s="5">
        <v>1.14343727</v>
      </c>
      <c r="O23" s="5">
        <v>1.1349609300000001</v>
      </c>
      <c r="P23" s="5">
        <v>1.1278679599999999</v>
      </c>
      <c r="Q23" s="5">
        <v>1.12188467</v>
      </c>
      <c r="R23" s="5">
        <v>1.11676387</v>
      </c>
      <c r="S23" s="5">
        <v>1.1123188900000001</v>
      </c>
      <c r="T23" s="5">
        <v>1.1084252699999999</v>
      </c>
      <c r="U23" s="5">
        <v>1.1049889500000001</v>
      </c>
      <c r="V23" s="5">
        <v>1.1019356</v>
      </c>
      <c r="W23" s="5">
        <v>1.00000003</v>
      </c>
      <c r="X23" s="5">
        <v>1</v>
      </c>
      <c r="Y23" s="5">
        <v>1.01789968</v>
      </c>
      <c r="Z23" s="5">
        <v>1.0456897700000001</v>
      </c>
      <c r="AA23" s="5">
        <v>1.0459758299999999</v>
      </c>
      <c r="AB23" s="5">
        <v>1.04693587</v>
      </c>
      <c r="AC23" s="5">
        <v>1.04956184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5.4414243000000004</v>
      </c>
      <c r="D24" s="5">
        <v>1.9393248300000001</v>
      </c>
      <c r="E24" s="5">
        <v>1.55661421</v>
      </c>
      <c r="F24" s="5">
        <v>1.41041584</v>
      </c>
      <c r="G24" s="5">
        <v>1.33362103</v>
      </c>
      <c r="H24" s="5">
        <v>1.27525271</v>
      </c>
      <c r="I24" s="5">
        <v>1.2332995</v>
      </c>
      <c r="J24" s="5">
        <v>1.2040500999999999</v>
      </c>
      <c r="K24" s="5">
        <v>1.18274766</v>
      </c>
      <c r="L24" s="5">
        <v>1.1665154499999999</v>
      </c>
      <c r="M24" s="5">
        <v>1.1537464799999999</v>
      </c>
      <c r="N24" s="5">
        <v>1.14344727</v>
      </c>
      <c r="O24" s="5">
        <v>1.1349709299999999</v>
      </c>
      <c r="P24" s="5">
        <v>1.12787795</v>
      </c>
      <c r="Q24" s="5">
        <v>1.1218944799999999</v>
      </c>
      <c r="R24" s="5">
        <v>1.1167604499999999</v>
      </c>
      <c r="S24" s="5">
        <v>1.1123245100000001</v>
      </c>
      <c r="T24" s="5">
        <v>1.1084296899999999</v>
      </c>
      <c r="U24" s="5">
        <v>1.10499126</v>
      </c>
      <c r="V24" s="5">
        <v>1.00000003</v>
      </c>
      <c r="W24" s="5">
        <v>1</v>
      </c>
      <c r="X24" s="5">
        <v>1.01789968</v>
      </c>
      <c r="Y24" s="5">
        <v>1.0456897700000001</v>
      </c>
      <c r="Z24" s="5">
        <v>1.0459758299999999</v>
      </c>
      <c r="AA24" s="5">
        <v>1.04693587</v>
      </c>
      <c r="AB24" s="5">
        <v>1.04956184</v>
      </c>
      <c r="AC24" s="5">
        <v>1.0461698500000001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5.4414243000000004</v>
      </c>
      <c r="D25" s="5">
        <v>1.9393248300000001</v>
      </c>
      <c r="E25" s="5">
        <v>1.55661421</v>
      </c>
      <c r="F25" s="5">
        <v>1.41041584</v>
      </c>
      <c r="G25" s="5">
        <v>1.33362103</v>
      </c>
      <c r="H25" s="5">
        <v>1.27525271</v>
      </c>
      <c r="I25" s="5">
        <v>1.2332995</v>
      </c>
      <c r="J25" s="5">
        <v>1.2040501299999999</v>
      </c>
      <c r="K25" s="5">
        <v>1.18274766</v>
      </c>
      <c r="L25" s="5">
        <v>1.1665154499999999</v>
      </c>
      <c r="M25" s="5">
        <v>1.1537464799999999</v>
      </c>
      <c r="N25" s="5">
        <v>1.14344727</v>
      </c>
      <c r="O25" s="5">
        <v>1.1349709299999999</v>
      </c>
      <c r="P25" s="5">
        <v>1.12787796</v>
      </c>
      <c r="Q25" s="5">
        <v>1.1218946700000001</v>
      </c>
      <c r="R25" s="5">
        <v>1.1167738700000001</v>
      </c>
      <c r="S25" s="5">
        <v>1.1123288899999999</v>
      </c>
      <c r="T25" s="5">
        <v>1.10843527</v>
      </c>
      <c r="U25" s="5">
        <v>1.1049989499999999</v>
      </c>
      <c r="V25" s="5">
        <v>1.1019456000000001</v>
      </c>
      <c r="W25" s="5">
        <v>1.10564324</v>
      </c>
      <c r="X25" s="5">
        <v>1.1095351499999999</v>
      </c>
      <c r="Y25" s="5">
        <v>1.11227327</v>
      </c>
      <c r="Z25" s="5">
        <v>1.1130106399999999</v>
      </c>
      <c r="AA25" s="5">
        <v>1.1137346400000001</v>
      </c>
      <c r="AB25" s="5">
        <v>1.1143941500000001</v>
      </c>
      <c r="AC25" s="5">
        <v>1.11486237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23280</v>
      </c>
      <c r="C26" s="5">
        <v>24550.073607670001</v>
      </c>
      <c r="D26" s="5">
        <v>25958.09817415</v>
      </c>
      <c r="E26" s="5">
        <v>27517.689103119999</v>
      </c>
      <c r="F26" s="5">
        <v>29243.812541709998</v>
      </c>
      <c r="G26" s="5">
        <v>31152.896685340002</v>
      </c>
      <c r="H26" s="5">
        <v>33146.223618490003</v>
      </c>
      <c r="I26" s="5">
        <v>35177.674689829997</v>
      </c>
      <c r="J26" s="5">
        <v>37244.979356329997</v>
      </c>
      <c r="K26" s="5">
        <v>39351.016088490003</v>
      </c>
      <c r="L26" s="5">
        <v>41497.622148319999</v>
      </c>
      <c r="M26" s="5">
        <v>43686.626619249997</v>
      </c>
      <c r="N26" s="5">
        <v>45919.848320060002</v>
      </c>
      <c r="O26" s="5">
        <v>48199.104630499998</v>
      </c>
      <c r="P26" s="5">
        <v>50526.21205722</v>
      </c>
      <c r="Q26" s="5">
        <v>52904.176521560003</v>
      </c>
      <c r="R26" s="5">
        <v>55335.531475349999</v>
      </c>
      <c r="S26" s="5">
        <v>57822.091794959997</v>
      </c>
      <c r="T26" s="5">
        <v>60365.703510339998</v>
      </c>
      <c r="U26" s="5">
        <v>62968.226332439997</v>
      </c>
      <c r="V26" s="5">
        <v>65631.509492579993</v>
      </c>
      <c r="W26" s="5">
        <v>68279.603895110005</v>
      </c>
      <c r="X26" s="5">
        <v>70915.835697839997</v>
      </c>
      <c r="Y26" s="5">
        <v>73554.271580679997</v>
      </c>
      <c r="Z26" s="5">
        <v>76215.618842619995</v>
      </c>
      <c r="AA26" s="5">
        <v>78901.162640519993</v>
      </c>
      <c r="AB26" s="5">
        <v>81612.670040519995</v>
      </c>
      <c r="AC26" s="5">
        <v>84353.129425709994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96432429.5</v>
      </c>
      <c r="C27" s="5">
        <v>101693356.23407701</v>
      </c>
      <c r="D27" s="5">
        <v>107510171.864281</v>
      </c>
      <c r="E27" s="5">
        <v>113739374.855418</v>
      </c>
      <c r="F27" s="5">
        <v>120084279.03111701</v>
      </c>
      <c r="G27" s="5">
        <v>127646107.81142201</v>
      </c>
      <c r="H27" s="5">
        <v>135103145.08406699</v>
      </c>
      <c r="I27" s="5">
        <v>142483648.72145599</v>
      </c>
      <c r="J27" s="5">
        <v>149809509.43090099</v>
      </c>
      <c r="K27" s="5">
        <v>157076254.353686</v>
      </c>
      <c r="L27" s="5">
        <v>164302904.89574301</v>
      </c>
      <c r="M27" s="5">
        <v>171499537.84479299</v>
      </c>
      <c r="N27" s="5">
        <v>178672172.260544</v>
      </c>
      <c r="O27" s="5">
        <v>185828825.89359999</v>
      </c>
      <c r="P27" s="5">
        <v>192984791.53229901</v>
      </c>
      <c r="Q27" s="5">
        <v>200154406.07319799</v>
      </c>
      <c r="R27" s="5">
        <v>207348681.92048699</v>
      </c>
      <c r="S27" s="5">
        <v>214562209.04196399</v>
      </c>
      <c r="T27" s="5">
        <v>221809408.60909501</v>
      </c>
      <c r="U27" s="5">
        <v>229097329.58718601</v>
      </c>
      <c r="V27" s="5">
        <v>238315883.63027701</v>
      </c>
      <c r="W27" s="5">
        <v>247480232.03930399</v>
      </c>
      <c r="X27" s="5">
        <v>256284261.07692599</v>
      </c>
      <c r="Y27" s="5">
        <v>264642306.159749</v>
      </c>
      <c r="Z27" s="5">
        <v>273051705.13436502</v>
      </c>
      <c r="AA27" s="5">
        <v>281508277.04086</v>
      </c>
      <c r="AB27" s="5">
        <v>289991559.37842602</v>
      </c>
      <c r="AC27" s="5">
        <v>298612260.65689701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96432429.5</v>
      </c>
      <c r="C28" s="5">
        <v>101693438.247063</v>
      </c>
      <c r="D28" s="5">
        <v>107525879.38716701</v>
      </c>
      <c r="E28" s="5">
        <v>113986151.82300501</v>
      </c>
      <c r="F28" s="5">
        <v>121136249.623686</v>
      </c>
      <c r="G28" s="5">
        <v>129044223.081186</v>
      </c>
      <c r="H28" s="5">
        <v>137301154.307621</v>
      </c>
      <c r="I28" s="5">
        <v>145716006.63664299</v>
      </c>
      <c r="J28" s="5">
        <v>154279374.82851401</v>
      </c>
      <c r="K28" s="5">
        <v>163003182.33276799</v>
      </c>
      <c r="L28" s="5">
        <v>171895039.61490601</v>
      </c>
      <c r="M28" s="5">
        <v>180962523.26262501</v>
      </c>
      <c r="N28" s="5">
        <v>190213167.344266</v>
      </c>
      <c r="O28" s="5">
        <v>199654499.967522</v>
      </c>
      <c r="P28" s="5">
        <v>209294045.62329599</v>
      </c>
      <c r="Q28" s="5">
        <v>219144255.698906</v>
      </c>
      <c r="R28" s="5">
        <v>229215624.47772199</v>
      </c>
      <c r="S28" s="5">
        <v>239515669.69760799</v>
      </c>
      <c r="T28" s="5">
        <v>250052038.143417</v>
      </c>
      <c r="U28" s="5">
        <v>260832433.27074301</v>
      </c>
      <c r="V28" s="5">
        <v>271864515.12551099</v>
      </c>
      <c r="W28" s="5">
        <v>282833680.79479498</v>
      </c>
      <c r="X28" s="5">
        <v>293753708.177212</v>
      </c>
      <c r="Y28" s="5">
        <v>304682865.49088198</v>
      </c>
      <c r="Z28" s="5">
        <v>315706928.30067003</v>
      </c>
      <c r="AA28" s="5">
        <v>326831220.09448701</v>
      </c>
      <c r="AB28" s="5">
        <v>338063060.56652898</v>
      </c>
      <c r="AC28" s="5">
        <v>349414828.45571703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7041.4119305599997</v>
      </c>
      <c r="C29" s="5">
        <v>7425.5662026299997</v>
      </c>
      <c r="D29" s="5">
        <v>7851.4459698600003</v>
      </c>
      <c r="E29" s="5">
        <v>8323.1694309400009</v>
      </c>
      <c r="F29" s="5">
        <v>8845.2633387599999</v>
      </c>
      <c r="G29" s="5">
        <v>9422.6966663099993</v>
      </c>
      <c r="H29" s="5">
        <v>10025.610585930001</v>
      </c>
      <c r="I29" s="5">
        <v>10640.05576677</v>
      </c>
      <c r="J29" s="5">
        <v>11265.345446449999</v>
      </c>
      <c r="K29" s="5">
        <v>11902.35026483</v>
      </c>
      <c r="L29" s="5">
        <v>12551.62593149</v>
      </c>
      <c r="M29" s="5">
        <v>13213.725682259999</v>
      </c>
      <c r="N29" s="5">
        <v>13889.199648219999</v>
      </c>
      <c r="O29" s="5">
        <v>14578.597525249999</v>
      </c>
      <c r="P29" s="5">
        <v>15282.468745100001</v>
      </c>
      <c r="Q29" s="5">
        <v>16001.722497229999</v>
      </c>
      <c r="R29" s="5">
        <v>16737.125065060001</v>
      </c>
      <c r="S29" s="5">
        <v>17489.22538725</v>
      </c>
      <c r="T29" s="5">
        <v>18258.581825370002</v>
      </c>
      <c r="U29" s="5">
        <v>19045.756879029999</v>
      </c>
      <c r="V29" s="5">
        <v>19851.30987809</v>
      </c>
      <c r="W29" s="5">
        <v>20652.26879215</v>
      </c>
      <c r="X29" s="5">
        <v>21449.639671339999</v>
      </c>
      <c r="Y29" s="5">
        <v>22247.677210139998</v>
      </c>
      <c r="Z29" s="5">
        <v>23052.64466554</v>
      </c>
      <c r="AA29" s="5">
        <v>23864.930753969998</v>
      </c>
      <c r="AB29" s="5">
        <v>24685.06995311</v>
      </c>
      <c r="AC29" s="5">
        <v>25513.966147710002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142.37081355000001</v>
      </c>
      <c r="D30" s="5">
        <v>150.53623114000001</v>
      </c>
      <c r="E30" s="5">
        <v>159.58061255000001</v>
      </c>
      <c r="F30" s="5">
        <v>169.59074946999999</v>
      </c>
      <c r="G30" s="5">
        <v>180.66191230999999</v>
      </c>
      <c r="H30" s="5">
        <v>192.22161603000001</v>
      </c>
      <c r="I30" s="5">
        <v>204.00240929</v>
      </c>
      <c r="J30" s="5">
        <v>215.99112475999999</v>
      </c>
      <c r="K30" s="5">
        <v>228.20445527000001</v>
      </c>
      <c r="L30" s="5">
        <v>240.65305545999999</v>
      </c>
      <c r="M30" s="5">
        <v>253.34753257</v>
      </c>
      <c r="N30" s="5">
        <v>266.29843427999998</v>
      </c>
      <c r="O30" s="5">
        <v>279.51629995000002</v>
      </c>
      <c r="P30" s="5">
        <v>293.01166387000001</v>
      </c>
      <c r="Q30" s="5">
        <v>306.80195798</v>
      </c>
      <c r="R30" s="5">
        <v>320.90187427000001</v>
      </c>
      <c r="S30" s="5">
        <v>335.32193758</v>
      </c>
      <c r="T30" s="5">
        <v>350.07285339999999</v>
      </c>
      <c r="U30" s="5">
        <v>365.16540658000002</v>
      </c>
      <c r="V30" s="5">
        <v>380.61032118000003</v>
      </c>
      <c r="W30" s="5">
        <v>395.96715311000003</v>
      </c>
      <c r="X30" s="5">
        <v>411.25519144999998</v>
      </c>
      <c r="Y30" s="5">
        <v>426.55601168999999</v>
      </c>
      <c r="Z30" s="5">
        <v>441.98969962000001</v>
      </c>
      <c r="AA30" s="5">
        <v>457.56370813000001</v>
      </c>
      <c r="AB30" s="5">
        <v>473.28828478999998</v>
      </c>
      <c r="AC30" s="5">
        <v>489.18075984000001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0.38572972</v>
      </c>
      <c r="C31" s="5">
        <v>0.40677374999999999</v>
      </c>
      <c r="D31" s="5">
        <v>0.43010352000000002</v>
      </c>
      <c r="E31" s="5">
        <v>0.45594460999999997</v>
      </c>
      <c r="F31" s="5">
        <v>0.484545</v>
      </c>
      <c r="G31" s="5">
        <v>0.51617689</v>
      </c>
      <c r="H31" s="5">
        <v>0.54920462000000003</v>
      </c>
      <c r="I31" s="5">
        <v>0.58286402999999998</v>
      </c>
      <c r="J31" s="5">
        <v>0.61711749999999999</v>
      </c>
      <c r="K31" s="5">
        <v>0.65201273000000004</v>
      </c>
      <c r="L31" s="5">
        <v>0.68758016</v>
      </c>
      <c r="M31" s="5">
        <v>0.72385009</v>
      </c>
      <c r="N31" s="5">
        <v>0.76085267000000001</v>
      </c>
      <c r="O31" s="5">
        <v>0.79861800000000005</v>
      </c>
      <c r="P31" s="5">
        <v>0.83717618000000005</v>
      </c>
      <c r="Q31" s="5">
        <v>0.87657702000000004</v>
      </c>
      <c r="R31" s="5">
        <v>0.91686250000000002</v>
      </c>
      <c r="S31" s="5">
        <v>0.95806268000000006</v>
      </c>
      <c r="T31" s="5">
        <v>1.00020815</v>
      </c>
      <c r="U31" s="5">
        <v>1.04332973</v>
      </c>
      <c r="V31" s="5">
        <v>1.0874580599999999</v>
      </c>
      <c r="W31" s="5">
        <v>1.1313347199999999</v>
      </c>
      <c r="X31" s="5">
        <v>1.1750148300000001</v>
      </c>
      <c r="Y31" s="5">
        <v>1.2187314600000001</v>
      </c>
      <c r="Z31" s="5">
        <v>1.26282771</v>
      </c>
      <c r="AA31" s="5">
        <v>1.3073248799999999</v>
      </c>
      <c r="AB31" s="5">
        <v>1.3522522400000001</v>
      </c>
      <c r="AC31" s="5">
        <v>1.3976593100000001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7041.4119305599997</v>
      </c>
      <c r="C32" s="5">
        <v>7425.5662026299997</v>
      </c>
      <c r="D32" s="5">
        <v>7851.4459698600003</v>
      </c>
      <c r="E32" s="5">
        <v>8323.1694309400009</v>
      </c>
      <c r="F32" s="5">
        <v>8845.2633387599999</v>
      </c>
      <c r="G32" s="5">
        <v>9422.6966663099993</v>
      </c>
      <c r="H32" s="5">
        <v>10025.610585930001</v>
      </c>
      <c r="I32" s="5">
        <v>10640.05576677</v>
      </c>
      <c r="J32" s="5">
        <v>11265.345446449999</v>
      </c>
      <c r="K32" s="5">
        <v>11902.35026483</v>
      </c>
      <c r="L32" s="5">
        <v>12551.62593149</v>
      </c>
      <c r="M32" s="5">
        <v>13213.725682259999</v>
      </c>
      <c r="N32" s="5">
        <v>13889.199648219999</v>
      </c>
      <c r="O32" s="5">
        <v>14578.597525249999</v>
      </c>
      <c r="P32" s="5">
        <v>15282.468745100001</v>
      </c>
      <c r="Q32" s="5">
        <v>16001.722497229999</v>
      </c>
      <c r="R32" s="5">
        <v>16737.125065060001</v>
      </c>
      <c r="S32" s="5">
        <v>17489.22538725</v>
      </c>
      <c r="T32" s="5">
        <v>18258.581825370002</v>
      </c>
      <c r="U32" s="5">
        <v>19045.756879029999</v>
      </c>
      <c r="V32" s="5">
        <v>19851.30987809</v>
      </c>
      <c r="W32" s="5">
        <v>20652.26879215</v>
      </c>
      <c r="X32" s="5">
        <v>21449.639671339999</v>
      </c>
      <c r="Y32" s="5">
        <v>22247.677210139998</v>
      </c>
      <c r="Z32" s="5">
        <v>23052.64466554</v>
      </c>
      <c r="AA32" s="5">
        <v>23864.930753969998</v>
      </c>
      <c r="AB32" s="5">
        <v>24685.06995311</v>
      </c>
      <c r="AC32" s="5">
        <v>25513.966147710002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1.09849628</v>
      </c>
      <c r="E34" s="5">
        <v>1.1014095500000001</v>
      </c>
      <c r="F34" s="5">
        <v>1.1042511399999999</v>
      </c>
      <c r="G34" s="5">
        <v>1.1070081000000001</v>
      </c>
      <c r="H34" s="5">
        <v>1.1083080000000001</v>
      </c>
      <c r="I34" s="5">
        <v>1.10549787</v>
      </c>
      <c r="J34" s="5">
        <v>1.1028728400000001</v>
      </c>
      <c r="K34" s="5">
        <v>1.10055825</v>
      </c>
      <c r="L34" s="5">
        <v>1.0984798</v>
      </c>
      <c r="M34" s="5">
        <v>1.09660471</v>
      </c>
      <c r="N34" s="5">
        <v>1.0949057499999999</v>
      </c>
      <c r="O34" s="5">
        <v>1.09336035</v>
      </c>
      <c r="P34" s="5">
        <v>1.0919495100000001</v>
      </c>
      <c r="Q34" s="5">
        <v>1.0906816399999999</v>
      </c>
      <c r="R34" s="5">
        <v>1.08952929</v>
      </c>
      <c r="S34" s="5">
        <v>1.0884650499999999</v>
      </c>
      <c r="T34" s="5">
        <v>1.0874799100000001</v>
      </c>
      <c r="U34" s="5">
        <v>1.0865656299999999</v>
      </c>
      <c r="V34" s="5">
        <v>1.08571518</v>
      </c>
      <c r="W34" s="5">
        <v>1.08369669</v>
      </c>
      <c r="X34" s="5">
        <v>1.0818747500000001</v>
      </c>
      <c r="Y34" s="5">
        <v>1.08041206</v>
      </c>
      <c r="Z34" s="5">
        <v>1.0793463400000001</v>
      </c>
      <c r="AA34" s="5">
        <v>1.0783609700000001</v>
      </c>
      <c r="AB34" s="5">
        <v>1.07745446</v>
      </c>
      <c r="AC34" s="5">
        <v>1.07663463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1.09849628</v>
      </c>
      <c r="D35" s="5">
        <v>1.1014095500000001</v>
      </c>
      <c r="E35" s="5">
        <v>1.1042511399999999</v>
      </c>
      <c r="F35" s="5">
        <v>1.1070081000000001</v>
      </c>
      <c r="G35" s="5">
        <v>1.10966838</v>
      </c>
      <c r="H35" s="5">
        <v>1.1083179999999999</v>
      </c>
      <c r="I35" s="5">
        <v>1.1055078700000001</v>
      </c>
      <c r="J35" s="5">
        <v>1.10288283</v>
      </c>
      <c r="K35" s="5">
        <v>1.10056825</v>
      </c>
      <c r="L35" s="5">
        <v>1.0984898000000001</v>
      </c>
      <c r="M35" s="5">
        <v>1.0966147100000001</v>
      </c>
      <c r="N35" s="5">
        <v>1.09491575</v>
      </c>
      <c r="O35" s="5">
        <v>1.09337035</v>
      </c>
      <c r="P35" s="5">
        <v>1.0919595099999999</v>
      </c>
      <c r="Q35" s="5">
        <v>1.09069164</v>
      </c>
      <c r="R35" s="5">
        <v>1.0895392800000001</v>
      </c>
      <c r="S35" s="5">
        <v>1.08847505</v>
      </c>
      <c r="T35" s="5">
        <v>1.0874899099999999</v>
      </c>
      <c r="U35" s="5">
        <v>1.08657563</v>
      </c>
      <c r="V35" s="5">
        <v>1.08572465</v>
      </c>
      <c r="W35" s="5">
        <v>1.08369574</v>
      </c>
      <c r="X35" s="5">
        <v>1.08188475</v>
      </c>
      <c r="Y35" s="5">
        <v>1.0804220499999999</v>
      </c>
      <c r="Z35" s="5">
        <v>1.0793563399999999</v>
      </c>
      <c r="AA35" s="5">
        <v>1.0783709699999999</v>
      </c>
      <c r="AB35" s="5">
        <v>1.0774644499999999</v>
      </c>
      <c r="AC35" s="5">
        <v>1.0766446300000001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1.09849628</v>
      </c>
      <c r="D36" s="5">
        <v>1.1014095500000001</v>
      </c>
      <c r="E36" s="5">
        <v>1.1042511399999999</v>
      </c>
      <c r="F36" s="5">
        <v>1.1070081000000001</v>
      </c>
      <c r="G36" s="5">
        <v>1.10966838</v>
      </c>
      <c r="H36" s="5">
        <v>1.1083179999999999</v>
      </c>
      <c r="I36" s="5">
        <v>1.1055078700000001</v>
      </c>
      <c r="J36" s="5">
        <v>1.1028828399999999</v>
      </c>
      <c r="K36" s="5">
        <v>1.10056825</v>
      </c>
      <c r="L36" s="5">
        <v>1.0984898000000001</v>
      </c>
      <c r="M36" s="5">
        <v>1.0966147100000001</v>
      </c>
      <c r="N36" s="5">
        <v>1.09491575</v>
      </c>
      <c r="O36" s="5">
        <v>1.09337035</v>
      </c>
      <c r="P36" s="5">
        <v>1.0919595099999999</v>
      </c>
      <c r="Q36" s="5">
        <v>1.09069164</v>
      </c>
      <c r="R36" s="5">
        <v>1.08953929</v>
      </c>
      <c r="S36" s="5">
        <v>1.08847505</v>
      </c>
      <c r="T36" s="5">
        <v>1.0874899099999999</v>
      </c>
      <c r="U36" s="5">
        <v>1.08657563</v>
      </c>
      <c r="V36" s="5">
        <v>1.0857251800000001</v>
      </c>
      <c r="W36" s="5">
        <v>1.0837066900000001</v>
      </c>
      <c r="X36" s="5">
        <v>1.08188475</v>
      </c>
      <c r="Y36" s="5">
        <v>1.0804220600000001</v>
      </c>
      <c r="Z36" s="5">
        <v>1.0793563399999999</v>
      </c>
      <c r="AA36" s="5">
        <v>1.0783709699999999</v>
      </c>
      <c r="AB36" s="5">
        <v>1.0774644600000001</v>
      </c>
      <c r="AC36" s="5">
        <v>1.0766446300000001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2741</v>
      </c>
      <c r="C37" s="5">
        <v>4670.9395979299998</v>
      </c>
      <c r="D37" s="5">
        <v>6772.5022446100002</v>
      </c>
      <c r="E37" s="5">
        <v>9063.01992694</v>
      </c>
      <c r="F37" s="5">
        <v>11560.5858659</v>
      </c>
      <c r="G37" s="5">
        <v>11271.571263940001</v>
      </c>
      <c r="H37" s="5">
        <v>10989.78199274</v>
      </c>
      <c r="I37" s="5">
        <v>10715.03744412</v>
      </c>
      <c r="J37" s="5">
        <v>10447.16152707</v>
      </c>
      <c r="K37" s="5">
        <v>10185.98249819</v>
      </c>
      <c r="L37" s="5">
        <v>9931.3329357399998</v>
      </c>
      <c r="M37" s="5">
        <v>9683.0496123400007</v>
      </c>
      <c r="N37" s="5">
        <v>9440.9733779100006</v>
      </c>
      <c r="O37" s="5">
        <v>9204.9490440299996</v>
      </c>
      <c r="P37" s="5">
        <v>8974.8253179300009</v>
      </c>
      <c r="Q37" s="5">
        <v>8750.4546867900008</v>
      </c>
      <c r="R37" s="5">
        <v>8531.6933236299992</v>
      </c>
      <c r="S37" s="5">
        <v>8318.4009905399998</v>
      </c>
      <c r="T37" s="5">
        <v>8110.4409812499998</v>
      </c>
      <c r="U37" s="5">
        <v>7907.6800044299998</v>
      </c>
      <c r="V37" s="5">
        <v>7734.8105896200004</v>
      </c>
      <c r="W37" s="5">
        <v>7541.4403248799999</v>
      </c>
      <c r="X37" s="5">
        <v>7352.9043171900003</v>
      </c>
      <c r="Y37" s="5">
        <v>7169.08170926</v>
      </c>
      <c r="Z37" s="5">
        <v>6989.85467238</v>
      </c>
      <c r="AA37" s="5">
        <v>6815.1083184299996</v>
      </c>
      <c r="AB37" s="5">
        <v>6644.7412347899999</v>
      </c>
      <c r="AC37" s="5">
        <v>6478.6227048000001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16059542</v>
      </c>
      <c r="C38" s="5">
        <v>27367052.227759201</v>
      </c>
      <c r="D38" s="5">
        <v>39674350.951379299</v>
      </c>
      <c r="E38" s="5">
        <v>52985349.0512596</v>
      </c>
      <c r="F38" s="5">
        <v>67145358.191339999</v>
      </c>
      <c r="G38" s="5">
        <v>65324725.089296997</v>
      </c>
      <c r="H38" s="5">
        <v>63358438.8927835</v>
      </c>
      <c r="I38" s="5">
        <v>61386882.736177698</v>
      </c>
      <c r="J38" s="5">
        <v>59436597.657038502</v>
      </c>
      <c r="K38" s="5">
        <v>57509752.539237604</v>
      </c>
      <c r="L38" s="5">
        <v>55617768.321979903</v>
      </c>
      <c r="M38" s="5">
        <v>53766354.073665798</v>
      </c>
      <c r="N38" s="5">
        <v>51958575.160719402</v>
      </c>
      <c r="O38" s="5">
        <v>50197199.487736396</v>
      </c>
      <c r="P38" s="5">
        <v>48485997.691336103</v>
      </c>
      <c r="Q38" s="5">
        <v>46826295.741164699</v>
      </c>
      <c r="R38" s="5">
        <v>45218527.618359201</v>
      </c>
      <c r="S38" s="5">
        <v>43659953.8365141</v>
      </c>
      <c r="T38" s="5">
        <v>42151996.865328699</v>
      </c>
      <c r="U38" s="5">
        <v>40694118.047263399</v>
      </c>
      <c r="V38" s="5">
        <v>39725947.6884019</v>
      </c>
      <c r="W38" s="5">
        <v>38662310.796654098</v>
      </c>
      <c r="X38" s="5">
        <v>37585610.846953802</v>
      </c>
      <c r="Y38" s="5">
        <v>36483701.136162497</v>
      </c>
      <c r="Z38" s="5">
        <v>35420366.017461203</v>
      </c>
      <c r="AA38" s="5">
        <v>34392560.862498201</v>
      </c>
      <c r="AB38" s="5">
        <v>33395644.515045699</v>
      </c>
      <c r="AC38" s="5">
        <v>32439422.237266298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16059542</v>
      </c>
      <c r="C39" s="5">
        <v>27367074.298558701</v>
      </c>
      <c r="D39" s="5">
        <v>39680147.479881898</v>
      </c>
      <c r="E39" s="5">
        <v>53100309.800622098</v>
      </c>
      <c r="F39" s="5">
        <v>67733569.594320402</v>
      </c>
      <c r="G39" s="5">
        <v>66040230.6163074</v>
      </c>
      <c r="H39" s="5">
        <v>64389224.911788702</v>
      </c>
      <c r="I39" s="5">
        <v>62779494.296040699</v>
      </c>
      <c r="J39" s="5">
        <v>61210007.050262399</v>
      </c>
      <c r="K39" s="5">
        <v>59679756.928490303</v>
      </c>
      <c r="L39" s="5">
        <v>58187762.992175199</v>
      </c>
      <c r="M39" s="5">
        <v>56733068.917116702</v>
      </c>
      <c r="N39" s="5">
        <v>55314742.228597298</v>
      </c>
      <c r="O39" s="5">
        <v>53931873.676220298</v>
      </c>
      <c r="P39" s="5">
        <v>52583576.831768699</v>
      </c>
      <c r="Q39" s="5">
        <v>51268987.421549</v>
      </c>
      <c r="R39" s="5">
        <v>49987262.759547897</v>
      </c>
      <c r="S39" s="5">
        <v>48737581.183618799</v>
      </c>
      <c r="T39" s="5">
        <v>47519141.744640097</v>
      </c>
      <c r="U39" s="5">
        <v>46331163.4806078</v>
      </c>
      <c r="V39" s="5">
        <v>45318320.129110798</v>
      </c>
      <c r="W39" s="5">
        <v>44185362.121825501</v>
      </c>
      <c r="X39" s="5">
        <v>43080728.071257897</v>
      </c>
      <c r="Y39" s="5">
        <v>42003709.7136271</v>
      </c>
      <c r="Z39" s="5">
        <v>40953617.005084701</v>
      </c>
      <c r="AA39" s="5">
        <v>39929776.655315302</v>
      </c>
      <c r="AB39" s="5">
        <v>38931594.486912102</v>
      </c>
      <c r="AC39" s="5">
        <v>37958304.629897997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3118.7892446400001</v>
      </c>
      <c r="C40" s="5">
        <v>5314.7304561800001</v>
      </c>
      <c r="D40" s="5">
        <v>7705.9493468800001</v>
      </c>
      <c r="E40" s="5">
        <v>10312.166753789999</v>
      </c>
      <c r="F40" s="5">
        <v>13153.969668129999</v>
      </c>
      <c r="G40" s="5">
        <v>12825.120477279999</v>
      </c>
      <c r="H40" s="5">
        <v>12504.492477170001</v>
      </c>
      <c r="I40" s="5">
        <v>12191.880166610001</v>
      </c>
      <c r="J40" s="5">
        <v>11887.08318412</v>
      </c>
      <c r="K40" s="5">
        <v>11589.906115100001</v>
      </c>
      <c r="L40" s="5">
        <v>11300.158462089999</v>
      </c>
      <c r="M40" s="5">
        <v>11017.65450054</v>
      </c>
      <c r="N40" s="5">
        <v>10742.213144699999</v>
      </c>
      <c r="O40" s="5">
        <v>10473.65781674</v>
      </c>
      <c r="P40" s="5">
        <v>10211.81637129</v>
      </c>
      <c r="Q40" s="5">
        <v>9956.5209640600006</v>
      </c>
      <c r="R40" s="5">
        <v>9707.6079445300002</v>
      </c>
      <c r="S40" s="5">
        <v>9464.9177458499998</v>
      </c>
      <c r="T40" s="5">
        <v>9228.2948197999995</v>
      </c>
      <c r="U40" s="5">
        <v>8997.5875035999998</v>
      </c>
      <c r="V40" s="5">
        <v>8800.8916730199999</v>
      </c>
      <c r="W40" s="5">
        <v>8580.8693811499998</v>
      </c>
      <c r="X40" s="5">
        <v>8366.3476471100003</v>
      </c>
      <c r="Y40" s="5">
        <v>8157.1889543500001</v>
      </c>
      <c r="Z40" s="5">
        <v>7953.2592371500004</v>
      </c>
      <c r="AA40" s="5">
        <v>7754.4277708600002</v>
      </c>
      <c r="AB40" s="5">
        <v>7560.5791652500002</v>
      </c>
      <c r="AC40" s="5">
        <v>7371.5646871199997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28.73542801</v>
      </c>
      <c r="D41" s="5">
        <v>41.664154850000003</v>
      </c>
      <c r="E41" s="5">
        <v>55.755325290000002</v>
      </c>
      <c r="F41" s="5">
        <v>71.120248070000002</v>
      </c>
      <c r="G41" s="5">
        <v>69.342242150000004</v>
      </c>
      <c r="H41" s="5">
        <v>67.608686160000005</v>
      </c>
      <c r="I41" s="5">
        <v>65.918469009999995</v>
      </c>
      <c r="J41" s="5">
        <v>64.2705074</v>
      </c>
      <c r="K41" s="5">
        <v>62.663744770000001</v>
      </c>
      <c r="L41" s="5">
        <v>61.097151140000001</v>
      </c>
      <c r="M41" s="5">
        <v>59.56972236</v>
      </c>
      <c r="N41" s="5">
        <v>58.080479339999997</v>
      </c>
      <c r="O41" s="5">
        <v>56.628467360000002</v>
      </c>
      <c r="P41" s="5">
        <v>55.21275567</v>
      </c>
      <c r="Q41" s="5">
        <v>53.832436790000003</v>
      </c>
      <c r="R41" s="5">
        <v>52.4866259</v>
      </c>
      <c r="S41" s="5">
        <v>51.174460240000002</v>
      </c>
      <c r="T41" s="5">
        <v>49.895098830000002</v>
      </c>
      <c r="U41" s="5">
        <v>48.647721650000001</v>
      </c>
      <c r="V41" s="5">
        <v>47.584236140000002</v>
      </c>
      <c r="W41" s="5">
        <v>46.394630229999997</v>
      </c>
      <c r="X41" s="5">
        <v>45.234764470000002</v>
      </c>
      <c r="Y41" s="5">
        <v>44.103895199999997</v>
      </c>
      <c r="Z41" s="5">
        <v>43.001297860000001</v>
      </c>
      <c r="AA41" s="5">
        <v>41.926265489999999</v>
      </c>
      <c r="AB41" s="5">
        <v>40.878174209999997</v>
      </c>
      <c r="AC41" s="5">
        <v>39.856219860000003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4.817863E-2</v>
      </c>
      <c r="C42" s="5">
        <v>8.2101220000000003E-2</v>
      </c>
      <c r="D42" s="5">
        <v>0.11904044</v>
      </c>
      <c r="E42" s="5">
        <v>0.15930093000000001</v>
      </c>
      <c r="F42" s="5">
        <v>0.20320071000000001</v>
      </c>
      <c r="G42" s="5">
        <v>0.19812068999999999</v>
      </c>
      <c r="H42" s="5">
        <v>0.19316767000000001</v>
      </c>
      <c r="I42" s="5">
        <v>0.18833848</v>
      </c>
      <c r="J42" s="5">
        <v>0.18363002</v>
      </c>
      <c r="K42" s="5">
        <v>0.17903927</v>
      </c>
      <c r="L42" s="5">
        <v>0.17456329000000001</v>
      </c>
      <c r="M42" s="5">
        <v>0.17019920999999999</v>
      </c>
      <c r="N42" s="5">
        <v>0.16594423</v>
      </c>
      <c r="O42" s="5">
        <v>0.16179562</v>
      </c>
      <c r="P42" s="5">
        <v>0.15775073000000001</v>
      </c>
      <c r="Q42" s="5">
        <v>0.15380695999999999</v>
      </c>
      <c r="R42" s="5">
        <v>0.14996179000000001</v>
      </c>
      <c r="S42" s="5">
        <v>0.14621274000000001</v>
      </c>
      <c r="T42" s="5">
        <v>0.14255743000000001</v>
      </c>
      <c r="U42" s="5">
        <v>0.13899349</v>
      </c>
      <c r="V42" s="5">
        <v>0.13595496000000001</v>
      </c>
      <c r="W42" s="5">
        <v>0.13255608999999999</v>
      </c>
      <c r="X42" s="5">
        <v>0.12924218000000001</v>
      </c>
      <c r="Y42" s="5">
        <v>0.12601113</v>
      </c>
      <c r="Z42" s="5">
        <v>0.12286084999999999</v>
      </c>
      <c r="AA42" s="5">
        <v>0.11978933</v>
      </c>
      <c r="AB42" s="5">
        <v>0.11679478</v>
      </c>
      <c r="AC42" s="5">
        <v>0.11387491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2956.4272750199998</v>
      </c>
      <c r="C43" s="5">
        <v>5038.0493350200004</v>
      </c>
      <c r="D43" s="5">
        <v>7304.7830558599999</v>
      </c>
      <c r="E43" s="5">
        <v>9775.3226216999992</v>
      </c>
      <c r="F43" s="5">
        <v>12469.18327953</v>
      </c>
      <c r="G43" s="5">
        <v>12157.453745749999</v>
      </c>
      <c r="H43" s="5">
        <v>11853.517413310001</v>
      </c>
      <c r="I43" s="5">
        <v>11557.179479279999</v>
      </c>
      <c r="J43" s="5">
        <v>11268.250012840001</v>
      </c>
      <c r="K43" s="5">
        <v>10986.54377255</v>
      </c>
      <c r="L43" s="5">
        <v>10711.880178240001</v>
      </c>
      <c r="M43" s="5">
        <v>10444.08317378</v>
      </c>
      <c r="N43" s="5">
        <v>10182.981100769999</v>
      </c>
      <c r="O43" s="5">
        <v>9928.4065738699992</v>
      </c>
      <c r="P43" s="5">
        <v>9680.1964095200001</v>
      </c>
      <c r="Q43" s="5">
        <v>9438.1915012299996</v>
      </c>
      <c r="R43" s="5">
        <v>9202.2367180300007</v>
      </c>
      <c r="S43" s="5">
        <v>8972.1808000799992</v>
      </c>
      <c r="T43" s="5">
        <v>8747.8762967599996</v>
      </c>
      <c r="U43" s="5">
        <v>8529.1794408099995</v>
      </c>
      <c r="V43" s="5">
        <v>8342.7234565199997</v>
      </c>
      <c r="W43" s="5">
        <v>8134.1553701000003</v>
      </c>
      <c r="X43" s="5">
        <v>7930.8014863099997</v>
      </c>
      <c r="Y43" s="5">
        <v>7732.5314491500003</v>
      </c>
      <c r="Z43" s="5">
        <v>7539.2181692300001</v>
      </c>
      <c r="AA43" s="5">
        <v>7350.7377288799998</v>
      </c>
      <c r="AB43" s="5">
        <v>7166.9807449899999</v>
      </c>
      <c r="AC43" s="5">
        <v>6987.8062273100004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162.36196962</v>
      </c>
      <c r="C44" s="5">
        <v>276.68112115999998</v>
      </c>
      <c r="D44" s="5">
        <v>401.16629102000002</v>
      </c>
      <c r="E44" s="5">
        <v>536.84413208000001</v>
      </c>
      <c r="F44" s="5">
        <v>684.78638860000001</v>
      </c>
      <c r="G44" s="5">
        <v>667.66673152999999</v>
      </c>
      <c r="H44" s="5">
        <v>650.97506385999998</v>
      </c>
      <c r="I44" s="5">
        <v>634.70068733000005</v>
      </c>
      <c r="J44" s="5">
        <v>618.83317127999999</v>
      </c>
      <c r="K44" s="5">
        <v>603.36234254999999</v>
      </c>
      <c r="L44" s="5">
        <v>588.27828384999998</v>
      </c>
      <c r="M44" s="5">
        <v>573.57132675000003</v>
      </c>
      <c r="N44" s="5">
        <v>559.23204393000003</v>
      </c>
      <c r="O44" s="5">
        <v>545.25124287000006</v>
      </c>
      <c r="P44" s="5">
        <v>531.61996177000003</v>
      </c>
      <c r="Q44" s="5">
        <v>518.32946283000001</v>
      </c>
      <c r="R44" s="5">
        <v>505.37122649999998</v>
      </c>
      <c r="S44" s="5">
        <v>492.73694576999998</v>
      </c>
      <c r="T44" s="5">
        <v>480.41852304000003</v>
      </c>
      <c r="U44" s="5">
        <v>468.40806278999997</v>
      </c>
      <c r="V44" s="5">
        <v>458.16821650999998</v>
      </c>
      <c r="W44" s="5">
        <v>446.71401105000001</v>
      </c>
      <c r="X44" s="5">
        <v>435.5461608</v>
      </c>
      <c r="Y44" s="5">
        <v>424.6575052</v>
      </c>
      <c r="Z44" s="5">
        <v>414.04106791999999</v>
      </c>
      <c r="AA44" s="5">
        <v>403.69004199</v>
      </c>
      <c r="AB44" s="5">
        <v>393.59842026000001</v>
      </c>
      <c r="AC44" s="5">
        <v>383.75845980999998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1.4870904</v>
      </c>
      <c r="E45" s="5">
        <v>1.37251167</v>
      </c>
      <c r="F45" s="5">
        <v>1.3083832099999999</v>
      </c>
      <c r="G45" s="5">
        <v>1.26760662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1.0000000099999999</v>
      </c>
      <c r="W45" s="5">
        <v>1.0032195399999999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1.0000016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1.74779543</v>
      </c>
      <c r="D46" s="5">
        <v>1.4871004000000001</v>
      </c>
      <c r="E46" s="5">
        <v>1.3725215200000001</v>
      </c>
      <c r="F46" s="5">
        <v>1.3082847900000001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1.0000000099999999</v>
      </c>
      <c r="V46" s="5">
        <v>1.0032195399999999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1.0000016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1.74779543</v>
      </c>
      <c r="D47" s="5">
        <v>1.4871004000000001</v>
      </c>
      <c r="E47" s="5">
        <v>1.37252167</v>
      </c>
      <c r="F47" s="5">
        <v>1.30839321</v>
      </c>
      <c r="G47" s="5">
        <v>1.2676166200000001</v>
      </c>
      <c r="H47" s="5">
        <v>1.2864707500000001</v>
      </c>
      <c r="I47" s="5">
        <v>1.3015382499999999</v>
      </c>
      <c r="J47" s="5">
        <v>1.31704646</v>
      </c>
      <c r="K47" s="5">
        <v>1.3335592999999999</v>
      </c>
      <c r="L47" s="5">
        <v>1.3510187300000001</v>
      </c>
      <c r="M47" s="5">
        <v>1.3694734099999999</v>
      </c>
      <c r="N47" s="5">
        <v>1.3889740100000001</v>
      </c>
      <c r="O47" s="5">
        <v>1.40957456</v>
      </c>
      <c r="P47" s="5">
        <v>1.43133165</v>
      </c>
      <c r="Q47" s="5">
        <v>1.45445534</v>
      </c>
      <c r="R47" s="5">
        <v>1.47896114</v>
      </c>
      <c r="S47" s="5">
        <v>1.5048278500000001</v>
      </c>
      <c r="T47" s="5">
        <v>1.5321286700000001</v>
      </c>
      <c r="U47" s="5">
        <v>1.56093791</v>
      </c>
      <c r="V47" s="5">
        <v>1.59133451</v>
      </c>
      <c r="W47" s="5">
        <v>1.61011148</v>
      </c>
      <c r="X47" s="5">
        <v>1.6316552</v>
      </c>
      <c r="Y47" s="5">
        <v>1.65615968</v>
      </c>
      <c r="Z47" s="5">
        <v>1.6848104399999999</v>
      </c>
      <c r="AA47" s="5">
        <v>1.71479885</v>
      </c>
      <c r="AB47" s="5">
        <v>1.7462669200000001</v>
      </c>
      <c r="AC47" s="5">
        <v>1.77949446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24168</v>
      </c>
      <c r="C48" s="5">
        <v>27057.09667363</v>
      </c>
      <c r="D48" s="5">
        <v>30203.893182439999</v>
      </c>
      <c r="E48" s="5">
        <v>33634.89892172</v>
      </c>
      <c r="F48" s="5">
        <v>37379.23829958</v>
      </c>
      <c r="G48" s="5">
        <v>39667.94329358</v>
      </c>
      <c r="H48" s="5">
        <v>39959.494009970003</v>
      </c>
      <c r="I48" s="5">
        <v>40101.330176919997</v>
      </c>
      <c r="J48" s="5">
        <v>40308.039572369998</v>
      </c>
      <c r="K48" s="5">
        <v>40534.628321999997</v>
      </c>
      <c r="L48" s="5">
        <v>40779.526901439996</v>
      </c>
      <c r="M48" s="5">
        <v>41041.07663109</v>
      </c>
      <c r="N48" s="5">
        <v>41317.97401518</v>
      </c>
      <c r="O48" s="5">
        <v>41608.920548989998</v>
      </c>
      <c r="P48" s="5">
        <v>41961.687693619999</v>
      </c>
      <c r="Q48" s="5">
        <v>42354.500223000003</v>
      </c>
      <c r="R48" s="5">
        <v>42756.108281170003</v>
      </c>
      <c r="S48" s="5">
        <v>43165.921261579999</v>
      </c>
      <c r="T48" s="5">
        <v>43583.389805999999</v>
      </c>
      <c r="U48" s="5">
        <v>44008.013295309996</v>
      </c>
      <c r="V48" s="5">
        <v>44721.82668151</v>
      </c>
      <c r="W48" s="5">
        <v>45492.06931431</v>
      </c>
      <c r="X48" s="5">
        <v>46248.395237769997</v>
      </c>
      <c r="Y48" s="5">
        <v>46961.743161680002</v>
      </c>
      <c r="Z48" s="5">
        <v>47699.476059629997</v>
      </c>
      <c r="AA48" s="5">
        <v>48459.563358040003</v>
      </c>
      <c r="AB48" s="5">
        <v>49236.963636859997</v>
      </c>
      <c r="AC48" s="5">
        <v>50047.842218700003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65040939.5</v>
      </c>
      <c r="C49" s="5">
        <v>75719416.276615202</v>
      </c>
      <c r="D49" s="5">
        <v>78517799.145968795</v>
      </c>
      <c r="E49" s="5">
        <v>79991445.886884898</v>
      </c>
      <c r="F49" s="5">
        <v>81502749.780185997</v>
      </c>
      <c r="G49" s="5">
        <v>88179438.949755296</v>
      </c>
      <c r="H49" s="5">
        <v>86549480.073244601</v>
      </c>
      <c r="I49" s="5">
        <v>84272570.945217296</v>
      </c>
      <c r="J49" s="5">
        <v>82158289.253691405</v>
      </c>
      <c r="K49" s="5">
        <v>80214667.9093104</v>
      </c>
      <c r="L49" s="5">
        <v>78413264.689515799</v>
      </c>
      <c r="M49" s="5">
        <v>76740881.065881893</v>
      </c>
      <c r="N49" s="5">
        <v>75191288.916854903</v>
      </c>
      <c r="O49" s="5">
        <v>73755815.902722105</v>
      </c>
      <c r="P49" s="5">
        <v>72415555.390741497</v>
      </c>
      <c r="Q49" s="5">
        <v>71154320.003040299</v>
      </c>
      <c r="R49" s="5">
        <v>69961436.971652701</v>
      </c>
      <c r="S49" s="5">
        <v>68848381.993533999</v>
      </c>
      <c r="T49" s="5">
        <v>67799291.779795393</v>
      </c>
      <c r="U49" s="5">
        <v>66808857.314173602</v>
      </c>
      <c r="V49" s="5">
        <v>68916570.605043799</v>
      </c>
      <c r="W49" s="5">
        <v>71256352.352104202</v>
      </c>
      <c r="X49" s="5">
        <v>73167704.613931</v>
      </c>
      <c r="Y49" s="5">
        <v>74325166.088620096</v>
      </c>
      <c r="Z49" s="5">
        <v>75540824.471078902</v>
      </c>
      <c r="AA49" s="5">
        <v>76791561.774131998</v>
      </c>
      <c r="AB49" s="5">
        <v>78021147.547783494</v>
      </c>
      <c r="AC49" s="5">
        <v>79415456.931702405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65040939.5</v>
      </c>
      <c r="C50" s="5">
        <v>75719416.276615202</v>
      </c>
      <c r="D50" s="5">
        <v>78517799.145968795</v>
      </c>
      <c r="E50" s="5">
        <v>79991445.886884898</v>
      </c>
      <c r="F50" s="5">
        <v>81502749.780185997</v>
      </c>
      <c r="G50" s="5">
        <v>88179438.949755296</v>
      </c>
      <c r="H50" s="5">
        <v>86549480.073244601</v>
      </c>
      <c r="I50" s="5">
        <v>84272570.945217296</v>
      </c>
      <c r="J50" s="5">
        <v>82158289.253691405</v>
      </c>
      <c r="K50" s="5">
        <v>80214667.9093104</v>
      </c>
      <c r="L50" s="5">
        <v>78413264.689515799</v>
      </c>
      <c r="M50" s="5">
        <v>76740881.065881893</v>
      </c>
      <c r="N50" s="5">
        <v>75191288.916854903</v>
      </c>
      <c r="O50" s="5">
        <v>73755815.902722105</v>
      </c>
      <c r="P50" s="5">
        <v>72415555.390741497</v>
      </c>
      <c r="Q50" s="5">
        <v>71154320.003040299</v>
      </c>
      <c r="R50" s="5">
        <v>69961436.971652701</v>
      </c>
      <c r="S50" s="5">
        <v>68848381.993533999</v>
      </c>
      <c r="T50" s="5">
        <v>67799291.779795393</v>
      </c>
      <c r="U50" s="5">
        <v>66808857.314173602</v>
      </c>
      <c r="V50" s="5">
        <v>68916570.605043799</v>
      </c>
      <c r="W50" s="5">
        <v>71256352.352104202</v>
      </c>
      <c r="X50" s="5">
        <v>73167704.613931</v>
      </c>
      <c r="Y50" s="5">
        <v>74325166.088620096</v>
      </c>
      <c r="Z50" s="5">
        <v>75540824.471078902</v>
      </c>
      <c r="AA50" s="5">
        <v>76791561.774131998</v>
      </c>
      <c r="AB50" s="5">
        <v>78021147.547783494</v>
      </c>
      <c r="AC50" s="5">
        <v>79415456.931702405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6170.1694934500001</v>
      </c>
      <c r="C51" s="5">
        <v>6978.6067683499996</v>
      </c>
      <c r="D51" s="5">
        <v>7643.6394267100004</v>
      </c>
      <c r="E51" s="5">
        <v>8330.2453863600003</v>
      </c>
      <c r="F51" s="5">
        <v>9077.1901371099993</v>
      </c>
      <c r="G51" s="5">
        <v>9674.1267323200009</v>
      </c>
      <c r="H51" s="5">
        <v>9689.6448230799997</v>
      </c>
      <c r="I51" s="5">
        <v>9660.9857637799996</v>
      </c>
      <c r="J51" s="5">
        <v>9648.5972415800006</v>
      </c>
      <c r="K51" s="5">
        <v>9644.1427123199992</v>
      </c>
      <c r="L51" s="5">
        <v>9646.6305443399997</v>
      </c>
      <c r="M51" s="5">
        <v>9655.4241449100009</v>
      </c>
      <c r="N51" s="5">
        <v>9670.1243555599995</v>
      </c>
      <c r="O51" s="5">
        <v>9690.2733253999995</v>
      </c>
      <c r="P51" s="5">
        <v>9724.4690157099994</v>
      </c>
      <c r="Q51" s="5">
        <v>9768.1870447099991</v>
      </c>
      <c r="R51" s="5">
        <v>9815.2408374700008</v>
      </c>
      <c r="S51" s="5">
        <v>9865.7983995699997</v>
      </c>
      <c r="T51" s="5">
        <v>9919.3684875700001</v>
      </c>
      <c r="U51" s="5">
        <v>9975.7266250800003</v>
      </c>
      <c r="V51" s="5">
        <v>10162.52095416</v>
      </c>
      <c r="W51" s="5">
        <v>10365.67888161</v>
      </c>
      <c r="X51" s="5">
        <v>10555.74399304</v>
      </c>
      <c r="Y51" s="5">
        <v>10719.26390849</v>
      </c>
      <c r="Z51" s="5">
        <v>10888.82814557</v>
      </c>
      <c r="AA51" s="5">
        <v>11063.48755154</v>
      </c>
      <c r="AB51" s="5">
        <v>11240.914058730001</v>
      </c>
      <c r="AC51" s="5">
        <v>11428.70857959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12985.879891439999</v>
      </c>
      <c r="D52" s="5">
        <v>13465.80255353</v>
      </c>
      <c r="E52" s="5">
        <v>13718.532969600001</v>
      </c>
      <c r="F52" s="5">
        <v>13977.7215873</v>
      </c>
      <c r="G52" s="5">
        <v>15122.773779880001</v>
      </c>
      <c r="H52" s="5">
        <v>14843.23583256</v>
      </c>
      <c r="I52" s="5">
        <v>14452.745917099999</v>
      </c>
      <c r="J52" s="5">
        <v>14090.14660701</v>
      </c>
      <c r="K52" s="5">
        <v>13756.81554645</v>
      </c>
      <c r="L52" s="5">
        <v>13447.874894250001</v>
      </c>
      <c r="M52" s="5">
        <v>13161.0611028</v>
      </c>
      <c r="N52" s="5">
        <v>12895.30604924</v>
      </c>
      <c r="O52" s="5">
        <v>12649.12242732</v>
      </c>
      <c r="P52" s="5">
        <v>12419.26774951</v>
      </c>
      <c r="Q52" s="5">
        <v>12202.96588052</v>
      </c>
      <c r="R52" s="5">
        <v>11998.386440640001</v>
      </c>
      <c r="S52" s="5">
        <v>11807.49751189</v>
      </c>
      <c r="T52" s="5">
        <v>11627.578540230001</v>
      </c>
      <c r="U52" s="5">
        <v>11457.719029379999</v>
      </c>
      <c r="V52" s="5">
        <v>11819.19185877</v>
      </c>
      <c r="W52" s="5">
        <v>12220.46442839</v>
      </c>
      <c r="X52" s="5">
        <v>12548.261341289999</v>
      </c>
      <c r="Y52" s="5">
        <v>12746.765984199999</v>
      </c>
      <c r="Z52" s="5">
        <v>12955.251396789999</v>
      </c>
      <c r="AA52" s="5">
        <v>13169.75284426</v>
      </c>
      <c r="AB52" s="5">
        <v>13380.62680444</v>
      </c>
      <c r="AC52" s="5">
        <v>13619.750863789999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31.870060349999999</v>
      </c>
      <c r="C53" s="5">
        <v>37.102513979999998</v>
      </c>
      <c r="D53" s="5">
        <v>38.473721580000003</v>
      </c>
      <c r="E53" s="5">
        <v>39.195808479999997</v>
      </c>
      <c r="F53" s="5">
        <v>39.936347390000002</v>
      </c>
      <c r="G53" s="5">
        <v>43.207925090000003</v>
      </c>
      <c r="H53" s="5">
        <v>42.409245239999997</v>
      </c>
      <c r="I53" s="5">
        <v>41.293559760000001</v>
      </c>
      <c r="J53" s="5">
        <v>40.257561729999999</v>
      </c>
      <c r="K53" s="5">
        <v>39.305187279999998</v>
      </c>
      <c r="L53" s="5">
        <v>38.422499700000003</v>
      </c>
      <c r="M53" s="5">
        <v>37.603031719999997</v>
      </c>
      <c r="N53" s="5">
        <v>36.843731570000003</v>
      </c>
      <c r="O53" s="5">
        <v>36.140349790000002</v>
      </c>
      <c r="P53" s="5">
        <v>35.483622140000001</v>
      </c>
      <c r="Q53" s="5">
        <v>34.865616799999998</v>
      </c>
      <c r="R53" s="5">
        <v>34.281104120000002</v>
      </c>
      <c r="S53" s="5">
        <v>33.735707179999999</v>
      </c>
      <c r="T53" s="5">
        <v>33.221652970000001</v>
      </c>
      <c r="U53" s="5">
        <v>32.736340079999998</v>
      </c>
      <c r="V53" s="5">
        <v>33.769119600000003</v>
      </c>
      <c r="W53" s="5">
        <v>34.91561265</v>
      </c>
      <c r="X53" s="5">
        <v>35.852175260000003</v>
      </c>
      <c r="Y53" s="5">
        <v>36.419331380000003</v>
      </c>
      <c r="Z53" s="5">
        <v>37.015003989999997</v>
      </c>
      <c r="AA53" s="5">
        <v>37.627865270000001</v>
      </c>
      <c r="AB53" s="5">
        <v>38.230362300000003</v>
      </c>
      <c r="AC53" s="5">
        <v>38.913573900000003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4583.1705696500003</v>
      </c>
      <c r="C54" s="5">
        <v>5131.0530111999997</v>
      </c>
      <c r="D54" s="5">
        <v>5727.8051275500002</v>
      </c>
      <c r="E54" s="5">
        <v>6378.4541067199998</v>
      </c>
      <c r="F54" s="5">
        <v>7088.5230424700003</v>
      </c>
      <c r="G54" s="5">
        <v>7522.5484219500004</v>
      </c>
      <c r="H54" s="5">
        <v>7577.8375092899996</v>
      </c>
      <c r="I54" s="5">
        <v>7604.7350327100003</v>
      </c>
      <c r="J54" s="5">
        <v>7643.9349837899999</v>
      </c>
      <c r="K54" s="5">
        <v>7686.9048153399999</v>
      </c>
      <c r="L54" s="5">
        <v>7733.3468859200002</v>
      </c>
      <c r="M54" s="5">
        <v>7782.9466468999999</v>
      </c>
      <c r="N54" s="5">
        <v>7835.4569059900005</v>
      </c>
      <c r="O54" s="5">
        <v>7890.6314173700002</v>
      </c>
      <c r="P54" s="5">
        <v>7957.5294641700002</v>
      </c>
      <c r="Q54" s="5">
        <v>8032.02163664</v>
      </c>
      <c r="R54" s="5">
        <v>8108.1817753599998</v>
      </c>
      <c r="S54" s="5">
        <v>8185.89787892</v>
      </c>
      <c r="T54" s="5">
        <v>8265.0657681400007</v>
      </c>
      <c r="U54" s="5">
        <v>8345.5905066100004</v>
      </c>
      <c r="V54" s="5">
        <v>8480.9566314000003</v>
      </c>
      <c r="W54" s="5">
        <v>8627.0238842199997</v>
      </c>
      <c r="X54" s="5">
        <v>8770.4520004599999</v>
      </c>
      <c r="Y54" s="5">
        <v>8905.7298559200008</v>
      </c>
      <c r="Z54" s="5">
        <v>9045.6320284699996</v>
      </c>
      <c r="AA54" s="5">
        <v>9189.7734442500005</v>
      </c>
      <c r="AB54" s="5">
        <v>9337.1980585599995</v>
      </c>
      <c r="AC54" s="5">
        <v>9490.9714304499994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1586.9989238000001</v>
      </c>
      <c r="C55" s="5">
        <v>1847.5537571499999</v>
      </c>
      <c r="D55" s="5">
        <v>1915.83429916</v>
      </c>
      <c r="E55" s="5">
        <v>1951.7912796400001</v>
      </c>
      <c r="F55" s="5">
        <v>1988.66709464</v>
      </c>
      <c r="G55" s="5">
        <v>2151.5783103700001</v>
      </c>
      <c r="H55" s="5">
        <v>2111.8073137900001</v>
      </c>
      <c r="I55" s="5">
        <v>2056.2507310599999</v>
      </c>
      <c r="J55" s="5">
        <v>2004.66225779</v>
      </c>
      <c r="K55" s="5">
        <v>1957.2378969900001</v>
      </c>
      <c r="L55" s="5">
        <v>1913.2836584199999</v>
      </c>
      <c r="M55" s="5">
        <v>1872.4774980100001</v>
      </c>
      <c r="N55" s="5">
        <v>1834.6674495699999</v>
      </c>
      <c r="O55" s="5">
        <v>1799.64190803</v>
      </c>
      <c r="P55" s="5">
        <v>1766.93955153</v>
      </c>
      <c r="Q55" s="5">
        <v>1736.16540807</v>
      </c>
      <c r="R55" s="5">
        <v>1707.05906211</v>
      </c>
      <c r="S55" s="5">
        <v>1679.90052064</v>
      </c>
      <c r="T55" s="5">
        <v>1654.30271943</v>
      </c>
      <c r="U55" s="5">
        <v>1630.1361184699999</v>
      </c>
      <c r="V55" s="5">
        <v>1681.5643227600001</v>
      </c>
      <c r="W55" s="5">
        <v>1738.6549973900001</v>
      </c>
      <c r="X55" s="5">
        <v>1785.2919925799999</v>
      </c>
      <c r="Y55" s="5">
        <v>1813.53405256</v>
      </c>
      <c r="Z55" s="5">
        <v>1843.1961170899999</v>
      </c>
      <c r="AA55" s="5">
        <v>1873.7141072899999</v>
      </c>
      <c r="AB55" s="5">
        <v>1903.7160001699999</v>
      </c>
      <c r="AC55" s="5">
        <v>1937.73714913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1.1628046599999999</v>
      </c>
      <c r="E56" s="5">
        <v>1.1599846899999999</v>
      </c>
      <c r="F56" s="5">
        <v>1.1576181699999999</v>
      </c>
      <c r="G56" s="5">
        <v>1.15562404</v>
      </c>
      <c r="H56" s="5">
        <v>1.1054472</v>
      </c>
      <c r="I56" s="5">
        <v>1.0493226899999999</v>
      </c>
      <c r="J56" s="5">
        <v>1.04536406</v>
      </c>
      <c r="K56" s="5">
        <v>1.04703612</v>
      </c>
      <c r="L56" s="5">
        <v>1.0475223199999999</v>
      </c>
      <c r="M56" s="5">
        <v>1.0479601199999999</v>
      </c>
      <c r="N56" s="5">
        <v>1.0483476599999999</v>
      </c>
      <c r="O56" s="5">
        <v>1.04869462</v>
      </c>
      <c r="P56" s="5">
        <v>1.04900171</v>
      </c>
      <c r="Q56" s="5">
        <v>1.0504980799999999</v>
      </c>
      <c r="R56" s="5">
        <v>1.0514179400000001</v>
      </c>
      <c r="S56" s="5">
        <v>1.05154382</v>
      </c>
      <c r="T56" s="5">
        <v>1.05165094</v>
      </c>
      <c r="U56" s="5">
        <v>1.05174089</v>
      </c>
      <c r="V56" s="5">
        <v>1.0518154</v>
      </c>
      <c r="W56" s="5">
        <v>1.05856258</v>
      </c>
      <c r="X56" s="5">
        <v>1.0596072599999999</v>
      </c>
      <c r="Y56" s="5">
        <v>1.0589848399999999</v>
      </c>
      <c r="Z56" s="5">
        <v>1.05773362</v>
      </c>
      <c r="AA56" s="5">
        <v>1.05803045</v>
      </c>
      <c r="AB56" s="5">
        <v>1.0582655400000001</v>
      </c>
      <c r="AC56" s="5">
        <v>1.0583773400000001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1.16618983</v>
      </c>
      <c r="D57" s="5">
        <v>1.16281466</v>
      </c>
      <c r="E57" s="5">
        <v>1.1599946000000001</v>
      </c>
      <c r="F57" s="5">
        <v>1.15762817</v>
      </c>
      <c r="G57" s="5">
        <v>1.1054472</v>
      </c>
      <c r="H57" s="5">
        <v>1.0493226899999999</v>
      </c>
      <c r="I57" s="5">
        <v>1.04536406</v>
      </c>
      <c r="J57" s="5">
        <v>1.04703612</v>
      </c>
      <c r="K57" s="5">
        <v>1.0475223199999999</v>
      </c>
      <c r="L57" s="5">
        <v>1.0479601199999999</v>
      </c>
      <c r="M57" s="5">
        <v>1.0483476599999999</v>
      </c>
      <c r="N57" s="5">
        <v>1.04869462</v>
      </c>
      <c r="O57" s="5">
        <v>1.04900171</v>
      </c>
      <c r="P57" s="5">
        <v>1.0504980799999999</v>
      </c>
      <c r="Q57" s="5">
        <v>1.0514179400000001</v>
      </c>
      <c r="R57" s="5">
        <v>1.05154382</v>
      </c>
      <c r="S57" s="5">
        <v>1.05165094</v>
      </c>
      <c r="T57" s="5">
        <v>1.05174089</v>
      </c>
      <c r="U57" s="5">
        <v>1.0518154</v>
      </c>
      <c r="V57" s="5">
        <v>1.05856258</v>
      </c>
      <c r="W57" s="5">
        <v>1.0596072599999999</v>
      </c>
      <c r="X57" s="5">
        <v>1.0589848399999999</v>
      </c>
      <c r="Y57" s="5">
        <v>1.05773362</v>
      </c>
      <c r="Z57" s="5">
        <v>1.05803045</v>
      </c>
      <c r="AA57" s="5">
        <v>1.0582655400000001</v>
      </c>
      <c r="AB57" s="5">
        <v>1.0583773400000001</v>
      </c>
      <c r="AC57" s="5">
        <v>1.05882177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1.16618983</v>
      </c>
      <c r="D58" s="5">
        <v>1.16281466</v>
      </c>
      <c r="E58" s="5">
        <v>1.15999469</v>
      </c>
      <c r="F58" s="5">
        <v>1.15762817</v>
      </c>
      <c r="G58" s="5">
        <v>1.15563404</v>
      </c>
      <c r="H58" s="5">
        <v>1.15410156</v>
      </c>
      <c r="I58" s="5">
        <v>1.15713427</v>
      </c>
      <c r="J58" s="5">
        <v>1.16057199</v>
      </c>
      <c r="K58" s="5">
        <v>1.1639348</v>
      </c>
      <c r="L58" s="5">
        <v>1.1673224</v>
      </c>
      <c r="M58" s="5">
        <v>1.1707367</v>
      </c>
      <c r="N58" s="5">
        <v>1.1741802299999999</v>
      </c>
      <c r="O58" s="5">
        <v>1.1776550299999999</v>
      </c>
      <c r="P58" s="5">
        <v>1.1811634600000001</v>
      </c>
      <c r="Q58" s="5">
        <v>1.1845726599999999</v>
      </c>
      <c r="R58" s="5">
        <v>1.1879370300000001</v>
      </c>
      <c r="S58" s="5">
        <v>1.1913421200000001</v>
      </c>
      <c r="T58" s="5">
        <v>1.19479034</v>
      </c>
      <c r="U58" s="5">
        <v>1.19828318</v>
      </c>
      <c r="V58" s="5">
        <v>1.20182236</v>
      </c>
      <c r="W58" s="5">
        <v>1.2007605699999999</v>
      </c>
      <c r="X58" s="5">
        <v>1.19958282</v>
      </c>
      <c r="Y58" s="5">
        <v>1.19912982</v>
      </c>
      <c r="Z58" s="5">
        <v>1.19974493</v>
      </c>
      <c r="AA58" s="5">
        <v>1.2003238300000001</v>
      </c>
      <c r="AB58" s="5">
        <v>1.20089603</v>
      </c>
      <c r="AC58" s="5">
        <v>1.20153105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21862</v>
      </c>
      <c r="C59" s="5">
        <v>21315.45</v>
      </c>
      <c r="D59" s="5">
        <v>20782.563750000001</v>
      </c>
      <c r="E59" s="5">
        <v>20262.999656249998</v>
      </c>
      <c r="F59" s="5">
        <v>19756.42466484</v>
      </c>
      <c r="G59" s="5">
        <v>19262.51404822</v>
      </c>
      <c r="H59" s="5">
        <v>18780.95119702</v>
      </c>
      <c r="I59" s="5">
        <v>18311.427417089999</v>
      </c>
      <c r="J59" s="5">
        <v>17853.641731659998</v>
      </c>
      <c r="K59" s="5">
        <v>17407.30068837</v>
      </c>
      <c r="L59" s="5">
        <v>16972.11817116</v>
      </c>
      <c r="M59" s="5">
        <v>16547.815216880001</v>
      </c>
      <c r="N59" s="5">
        <v>16134.11983646</v>
      </c>
      <c r="O59" s="5">
        <v>15730.766840550001</v>
      </c>
      <c r="P59" s="5">
        <v>15337.49766954</v>
      </c>
      <c r="Q59" s="5">
        <v>14954.060227800001</v>
      </c>
      <c r="R59" s="5">
        <v>14580.2087221</v>
      </c>
      <c r="S59" s="5">
        <v>14215.70350405</v>
      </c>
      <c r="T59" s="5">
        <v>13860.31091645</v>
      </c>
      <c r="U59" s="5">
        <v>13513.803143540001</v>
      </c>
      <c r="V59" s="5">
        <v>13175.95806495</v>
      </c>
      <c r="W59" s="5">
        <v>12846.55911333</v>
      </c>
      <c r="X59" s="5">
        <v>12525.39513549</v>
      </c>
      <c r="Y59" s="5">
        <v>12212.26025711</v>
      </c>
      <c r="Z59" s="5">
        <v>11906.953750680001</v>
      </c>
      <c r="AA59" s="5">
        <v>11609.27990691</v>
      </c>
      <c r="AB59" s="5">
        <v>11319.04790924</v>
      </c>
      <c r="AC59" s="5">
        <v>11036.07171151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88768710.25</v>
      </c>
      <c r="C60" s="5">
        <v>64819510.838379703</v>
      </c>
      <c r="D60" s="5">
        <v>47119187.435851797</v>
      </c>
      <c r="E60" s="5">
        <v>29250180.030472498</v>
      </c>
      <c r="F60" s="5">
        <v>10328666.3219458</v>
      </c>
      <c r="G60" s="5">
        <v>850837.33711521002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88768710.25</v>
      </c>
      <c r="C61" s="5">
        <v>64819563.113590501</v>
      </c>
      <c r="D61" s="5">
        <v>47126071.674823403</v>
      </c>
      <c r="E61" s="5">
        <v>29313643.283532102</v>
      </c>
      <c r="F61" s="5">
        <v>10419148.217817601</v>
      </c>
      <c r="G61" s="5">
        <v>860156.60813335003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15152.295931410001</v>
      </c>
      <c r="C62" s="5">
        <v>14267.61577715</v>
      </c>
      <c r="D62" s="5">
        <v>13536.74588776</v>
      </c>
      <c r="E62" s="5">
        <v>12811.08128133</v>
      </c>
      <c r="F62" s="5">
        <v>12068.000944560001</v>
      </c>
      <c r="G62" s="5">
        <v>11549.83154053</v>
      </c>
      <c r="H62" s="5">
        <v>11241.56191733</v>
      </c>
      <c r="I62" s="5">
        <v>10960.5228694</v>
      </c>
      <c r="J62" s="5">
        <v>10686.509797659999</v>
      </c>
      <c r="K62" s="5">
        <v>10419.347052720001</v>
      </c>
      <c r="L62" s="5">
        <v>10158.863376400001</v>
      </c>
      <c r="M62" s="5">
        <v>9904.8917919899995</v>
      </c>
      <c r="N62" s="5">
        <v>9657.26949719</v>
      </c>
      <c r="O62" s="5">
        <v>9415.8377597599992</v>
      </c>
      <c r="P62" s="5">
        <v>9180.4418157700002</v>
      </c>
      <c r="Q62" s="5">
        <v>8950.9307703699997</v>
      </c>
      <c r="R62" s="5">
        <v>8727.1575011099994</v>
      </c>
      <c r="S62" s="5">
        <v>8508.9785635900007</v>
      </c>
      <c r="T62" s="5">
        <v>8296.2540994999999</v>
      </c>
      <c r="U62" s="5">
        <v>8088.8477470099997</v>
      </c>
      <c r="V62" s="5">
        <v>7886.6265533300002</v>
      </c>
      <c r="W62" s="5">
        <v>7689.4608895000001</v>
      </c>
      <c r="X62" s="5">
        <v>7497.2243672599998</v>
      </c>
      <c r="Y62" s="5">
        <v>7309.7937580799999</v>
      </c>
      <c r="Z62" s="5">
        <v>7127.0489141300004</v>
      </c>
      <c r="AA62" s="5">
        <v>6948.8726912800003</v>
      </c>
      <c r="AB62" s="5">
        <v>6775.15087399</v>
      </c>
      <c r="AC62" s="5">
        <v>6605.7721021400002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18603.214613600001</v>
      </c>
      <c r="D63" s="5">
        <v>13525.18257067</v>
      </c>
      <c r="E63" s="5">
        <v>8413.0156223699996</v>
      </c>
      <c r="F63" s="5">
        <v>2990.2955385099999</v>
      </c>
      <c r="G63" s="5">
        <v>246.86494653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72.7903424</v>
      </c>
      <c r="C64" s="5">
        <v>53.152041750000002</v>
      </c>
      <c r="D64" s="5">
        <v>38.643378769999998</v>
      </c>
      <c r="E64" s="5">
        <v>24.037187490000001</v>
      </c>
      <c r="F64" s="5">
        <v>8.5437015400000007</v>
      </c>
      <c r="G64" s="5">
        <v>0.70532841999999996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13085.760356790001</v>
      </c>
      <c r="C65" s="5">
        <v>12758.61634787</v>
      </c>
      <c r="D65" s="5">
        <v>12439.65093917</v>
      </c>
      <c r="E65" s="5">
        <v>12128.65966569</v>
      </c>
      <c r="F65" s="5">
        <v>11825.44317405</v>
      </c>
      <c r="G65" s="5">
        <v>11529.8070947</v>
      </c>
      <c r="H65" s="5">
        <v>11241.56191733</v>
      </c>
      <c r="I65" s="5">
        <v>10960.5228694</v>
      </c>
      <c r="J65" s="5">
        <v>10686.509797659999</v>
      </c>
      <c r="K65" s="5">
        <v>10419.347052720001</v>
      </c>
      <c r="L65" s="5">
        <v>10158.863376400001</v>
      </c>
      <c r="M65" s="5">
        <v>9904.8917919899995</v>
      </c>
      <c r="N65" s="5">
        <v>9657.26949719</v>
      </c>
      <c r="O65" s="5">
        <v>9415.8377597599992</v>
      </c>
      <c r="P65" s="5">
        <v>9180.4418157700002</v>
      </c>
      <c r="Q65" s="5">
        <v>8950.9307703699997</v>
      </c>
      <c r="R65" s="5">
        <v>8727.1575011099994</v>
      </c>
      <c r="S65" s="5">
        <v>8508.9785635900007</v>
      </c>
      <c r="T65" s="5">
        <v>8296.2540994999999</v>
      </c>
      <c r="U65" s="5">
        <v>8088.8477470099997</v>
      </c>
      <c r="V65" s="5">
        <v>7886.6265533300002</v>
      </c>
      <c r="W65" s="5">
        <v>7689.4608895000001</v>
      </c>
      <c r="X65" s="5">
        <v>7497.2243672599998</v>
      </c>
      <c r="Y65" s="5">
        <v>7309.7937580799999</v>
      </c>
      <c r="Z65" s="5">
        <v>7127.0489141300004</v>
      </c>
      <c r="AA65" s="5">
        <v>6948.8726912800003</v>
      </c>
      <c r="AB65" s="5">
        <v>6775.15087399</v>
      </c>
      <c r="AC65" s="5">
        <v>6605.7721021400002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2066.5355746199998</v>
      </c>
      <c r="C66" s="5">
        <v>1508.99942928</v>
      </c>
      <c r="D66" s="5">
        <v>1097.0949485900001</v>
      </c>
      <c r="E66" s="5">
        <v>682.42161564000003</v>
      </c>
      <c r="F66" s="5">
        <v>242.55777051000001</v>
      </c>
      <c r="G66" s="5">
        <v>20.024445839999998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0.7489306</v>
      </c>
      <c r="E67" s="5">
        <v>0.74567662000000001</v>
      </c>
      <c r="F67" s="5">
        <v>0.63797541999999996</v>
      </c>
      <c r="G67" s="5">
        <v>0.36455059000000001</v>
      </c>
      <c r="H67" s="5">
        <v>8.4672170000000005E-2</v>
      </c>
      <c r="I67" s="5">
        <v>0</v>
      </c>
      <c r="J67" s="5">
        <v>2.9657000000000002E-4</v>
      </c>
      <c r="K67" s="5">
        <v>2.8342999999999999E-4</v>
      </c>
      <c r="L67" s="5">
        <v>0</v>
      </c>
      <c r="M67" s="5">
        <v>0</v>
      </c>
      <c r="N67" s="5">
        <v>2.1990000000000001E-5</v>
      </c>
      <c r="O67" s="5">
        <v>2.0270000000000001E-5</v>
      </c>
      <c r="P67" s="5">
        <v>1.9930000000000001E-5</v>
      </c>
      <c r="Q67" s="5">
        <v>1.8170000000000001E-5</v>
      </c>
      <c r="R67" s="5">
        <v>1.7059999999999999E-5</v>
      </c>
      <c r="S67" s="5">
        <v>1.613E-5</v>
      </c>
      <c r="T67" s="5">
        <v>1.505E-5</v>
      </c>
      <c r="U67" s="5">
        <v>1.4600000000000001E-5</v>
      </c>
      <c r="V67" s="5">
        <v>1.447E-5</v>
      </c>
      <c r="W67" s="5">
        <v>0</v>
      </c>
      <c r="X67" s="5">
        <v>7.7130000000000002E-5</v>
      </c>
      <c r="Y67" s="5">
        <v>1.1572E-4</v>
      </c>
      <c r="Z67" s="5">
        <v>1.1537E-4</v>
      </c>
      <c r="AA67" s="5">
        <v>1.2061999999999999E-4</v>
      </c>
      <c r="AB67" s="5">
        <v>1.1859E-4</v>
      </c>
      <c r="AC67" s="5">
        <v>1.1048999999999999E-4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0.7489306</v>
      </c>
      <c r="D68" s="5">
        <v>0.74567662000000001</v>
      </c>
      <c r="E68" s="5">
        <v>0.63797541999999996</v>
      </c>
      <c r="F68" s="5">
        <v>0.36455059000000001</v>
      </c>
      <c r="G68" s="5">
        <v>8.4672170000000005E-2</v>
      </c>
      <c r="H68" s="5">
        <v>0</v>
      </c>
      <c r="I68" s="5">
        <v>2.9657000000000002E-4</v>
      </c>
      <c r="J68" s="5">
        <v>2.8342999999999999E-4</v>
      </c>
      <c r="K68" s="5">
        <v>0</v>
      </c>
      <c r="L68" s="5">
        <v>0</v>
      </c>
      <c r="M68" s="5">
        <v>2.1990000000000001E-5</v>
      </c>
      <c r="N68" s="5">
        <v>2.0270000000000001E-5</v>
      </c>
      <c r="O68" s="5">
        <v>1.9930000000000001E-5</v>
      </c>
      <c r="P68" s="5">
        <v>1.8170000000000001E-5</v>
      </c>
      <c r="Q68" s="5">
        <v>1.7059999999999999E-5</v>
      </c>
      <c r="R68" s="5">
        <v>1.613E-5</v>
      </c>
      <c r="S68" s="5">
        <v>1.505E-5</v>
      </c>
      <c r="T68" s="5">
        <v>1.4600000000000001E-5</v>
      </c>
      <c r="U68" s="5">
        <v>1.447E-5</v>
      </c>
      <c r="V68" s="5">
        <v>0</v>
      </c>
      <c r="W68" s="5">
        <v>7.7130000000000002E-5</v>
      </c>
      <c r="X68" s="5">
        <v>1.1572E-4</v>
      </c>
      <c r="Y68" s="5">
        <v>1.1537E-4</v>
      </c>
      <c r="Z68" s="5">
        <v>1.2061999999999999E-4</v>
      </c>
      <c r="AA68" s="5">
        <v>1.1859E-4</v>
      </c>
      <c r="AB68" s="5">
        <v>1.1048999999999999E-4</v>
      </c>
      <c r="AC68" s="5">
        <v>4.7E-7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1.4077618999999999</v>
      </c>
      <c r="D69" s="5">
        <v>1.4549673400000001</v>
      </c>
      <c r="E69" s="5">
        <v>1.50817161</v>
      </c>
      <c r="F69" s="5">
        <v>1.56813924</v>
      </c>
      <c r="G69" s="5">
        <v>1.6357266399999999</v>
      </c>
      <c r="H69" s="5">
        <v>1.6826095599999999</v>
      </c>
      <c r="I69" s="5">
        <v>1.7200765899999999</v>
      </c>
      <c r="J69" s="5">
        <v>1.7586394999999999</v>
      </c>
      <c r="K69" s="5">
        <v>1.7997005500000001</v>
      </c>
      <c r="L69" s="5">
        <v>1.8431153899999999</v>
      </c>
      <c r="M69" s="5">
        <v>1.8890050300000001</v>
      </c>
      <c r="N69" s="5">
        <v>1.9374954900000001</v>
      </c>
      <c r="O69" s="5">
        <v>1.9887210799999999</v>
      </c>
      <c r="P69" s="5">
        <v>2.04282254</v>
      </c>
      <c r="Q69" s="5">
        <v>2.10032218</v>
      </c>
      <c r="R69" s="5">
        <v>2.1612586199999999</v>
      </c>
      <c r="S69" s="5">
        <v>2.2255791199999999</v>
      </c>
      <c r="T69" s="5">
        <v>2.2934656900000001</v>
      </c>
      <c r="U69" s="5">
        <v>2.3651031100000002</v>
      </c>
      <c r="V69" s="5">
        <v>2.4406876899999999</v>
      </c>
      <c r="W69" s="5">
        <v>2.49210303</v>
      </c>
      <c r="X69" s="5">
        <v>2.5458463899999999</v>
      </c>
      <c r="Y69" s="5">
        <v>2.6069757099999999</v>
      </c>
      <c r="Z69" s="5">
        <v>2.6784484399999999</v>
      </c>
      <c r="AA69" s="5">
        <v>2.7532580900000001</v>
      </c>
      <c r="AB69" s="5">
        <v>2.83175892</v>
      </c>
      <c r="AC69" s="5">
        <v>2.91465197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608.01439574000005</v>
      </c>
      <c r="D70" s="5">
        <v>1216.9224020300001</v>
      </c>
      <c r="E70" s="5">
        <v>1832.33552833</v>
      </c>
      <c r="F70" s="5">
        <v>2459.9351346100002</v>
      </c>
      <c r="G70" s="5">
        <v>3143.7119769999999</v>
      </c>
      <c r="H70" s="5">
        <v>3768.9828738400001</v>
      </c>
      <c r="I70" s="5">
        <v>4364.0814933199999</v>
      </c>
      <c r="J70" s="5">
        <v>4931.2534811899995</v>
      </c>
      <c r="K70" s="5">
        <v>5474.3410800800002</v>
      </c>
      <c r="L70" s="5">
        <v>5996.4794069199997</v>
      </c>
      <c r="M70" s="5">
        <v>6500.5250460099996</v>
      </c>
      <c r="N70" s="5">
        <v>6989.0806607300001</v>
      </c>
      <c r="O70" s="5">
        <v>7464.5217941000001</v>
      </c>
      <c r="P70" s="5">
        <v>7929.0206097800001</v>
      </c>
      <c r="Q70" s="5">
        <v>8384.9637486200008</v>
      </c>
      <c r="R70" s="5">
        <v>8834.3851206199997</v>
      </c>
      <c r="S70" s="5">
        <v>9278.8986337499991</v>
      </c>
      <c r="T70" s="5">
        <v>9719.9935246000005</v>
      </c>
      <c r="U70" s="5">
        <v>10159.040537069999</v>
      </c>
      <c r="V70" s="5">
        <v>10633.90175264</v>
      </c>
      <c r="W70" s="5">
        <v>11042.54422625</v>
      </c>
      <c r="X70" s="5">
        <v>11427.85967376</v>
      </c>
      <c r="Y70" s="5">
        <v>11797.229693679999</v>
      </c>
      <c r="Z70" s="5">
        <v>12159.33106778</v>
      </c>
      <c r="AA70" s="5">
        <v>12515.44698536</v>
      </c>
      <c r="AB70" s="5">
        <v>12866.908746999999</v>
      </c>
      <c r="AC70" s="5">
        <v>13215.37147921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470.48196347999999</v>
      </c>
      <c r="D71" s="5">
        <v>417.10361591999998</v>
      </c>
      <c r="E71" s="5">
        <v>458.08388136000002</v>
      </c>
      <c r="F71" s="5">
        <v>614.98377664999998</v>
      </c>
      <c r="G71" s="5">
        <v>785.92139902999998</v>
      </c>
      <c r="H71" s="5">
        <v>942.24571750999996</v>
      </c>
      <c r="I71" s="5">
        <v>1091.01961968</v>
      </c>
      <c r="J71" s="5">
        <v>1232.79930055</v>
      </c>
      <c r="K71" s="5">
        <v>1368.5852652000001</v>
      </c>
      <c r="L71" s="5">
        <v>1499.1038551900001</v>
      </c>
      <c r="M71" s="5">
        <v>1625.1309098500001</v>
      </c>
      <c r="N71" s="5">
        <v>1747.2700693500001</v>
      </c>
      <c r="O71" s="5">
        <v>1953.4989157299999</v>
      </c>
      <c r="P71" s="5">
        <v>2231.35088481</v>
      </c>
      <c r="Q71" s="5">
        <v>2535.46689646</v>
      </c>
      <c r="R71" s="5">
        <v>2892.6226013599999</v>
      </c>
      <c r="S71" s="5">
        <v>3344.4629625500002</v>
      </c>
      <c r="T71" s="5">
        <v>4039.8364960499998</v>
      </c>
      <c r="U71" s="5">
        <v>5359.7773305199999</v>
      </c>
      <c r="V71" s="5">
        <v>7010.9297624999999</v>
      </c>
      <c r="W71" s="5">
        <v>8785.0192963900008</v>
      </c>
      <c r="X71" s="5">
        <v>10854.39063102</v>
      </c>
      <c r="Y71" s="5">
        <v>13322.57125762</v>
      </c>
      <c r="Z71" s="5">
        <v>16248.594246049999</v>
      </c>
      <c r="AA71" s="5">
        <v>19899.96641085</v>
      </c>
      <c r="AB71" s="5">
        <v>23927.274375780002</v>
      </c>
      <c r="AC71" s="5">
        <v>28779.42132347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470.48196347999999</v>
      </c>
      <c r="D72" s="5">
        <v>417.10361591999998</v>
      </c>
      <c r="E72" s="5">
        <v>458.08388136000002</v>
      </c>
      <c r="F72" s="5">
        <v>614.98377664999998</v>
      </c>
      <c r="G72" s="5">
        <v>785.92139902999998</v>
      </c>
      <c r="H72" s="5">
        <v>942.24571750999996</v>
      </c>
      <c r="I72" s="5">
        <v>1091.01961968</v>
      </c>
      <c r="J72" s="5">
        <v>1232.79930055</v>
      </c>
      <c r="K72" s="5">
        <v>1368.5852652000001</v>
      </c>
      <c r="L72" s="5">
        <v>1499.1038551900001</v>
      </c>
      <c r="M72" s="5">
        <v>1625.1309098500001</v>
      </c>
      <c r="N72" s="5">
        <v>1747.2700693500001</v>
      </c>
      <c r="O72" s="5">
        <v>1953.4989157299999</v>
      </c>
      <c r="P72" s="5">
        <v>2231.35088481</v>
      </c>
      <c r="Q72" s="5">
        <v>2535.46689646</v>
      </c>
      <c r="R72" s="5">
        <v>2892.6226013599999</v>
      </c>
      <c r="S72" s="5">
        <v>3344.4629625500002</v>
      </c>
      <c r="T72" s="5">
        <v>4039.8364960499998</v>
      </c>
      <c r="U72" s="5">
        <v>5359.7773305199999</v>
      </c>
      <c r="V72" s="5">
        <v>7010.9297624999999</v>
      </c>
      <c r="W72" s="5">
        <v>8785.0192963900008</v>
      </c>
      <c r="X72" s="5">
        <v>10854.39063102</v>
      </c>
      <c r="Y72" s="5">
        <v>13322.57125762</v>
      </c>
      <c r="Z72" s="5">
        <v>16248.594246049999</v>
      </c>
      <c r="AA72" s="5">
        <v>19899.96641085</v>
      </c>
      <c r="AB72" s="5">
        <v>23927.274375780002</v>
      </c>
      <c r="AC72" s="5">
        <v>28779.42132347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161.47471148</v>
      </c>
      <c r="D73" s="5">
        <v>323.1795224</v>
      </c>
      <c r="E73" s="5">
        <v>486.61317435000001</v>
      </c>
      <c r="F73" s="5">
        <v>653.28474291999999</v>
      </c>
      <c r="G73" s="5">
        <v>834.87529471000005</v>
      </c>
      <c r="H73" s="5">
        <v>1000.92842821</v>
      </c>
      <c r="I73" s="5">
        <v>1158.9687127499999</v>
      </c>
      <c r="J73" s="5">
        <v>1309.5925241699999</v>
      </c>
      <c r="K73" s="5">
        <v>1453.82024705</v>
      </c>
      <c r="L73" s="5">
        <v>1592.4844733100001</v>
      </c>
      <c r="M73" s="5">
        <v>1726.34382661</v>
      </c>
      <c r="N73" s="5">
        <v>1856.08949538</v>
      </c>
      <c r="O73" s="5">
        <v>1982.3535556300001</v>
      </c>
      <c r="P73" s="5">
        <v>2105.71268951</v>
      </c>
      <c r="Q73" s="5">
        <v>2226.8000842199999</v>
      </c>
      <c r="R73" s="5">
        <v>2346.1562467099998</v>
      </c>
      <c r="S73" s="5">
        <v>2464.2103502999998</v>
      </c>
      <c r="T73" s="5">
        <v>2581.3599359</v>
      </c>
      <c r="U73" s="5">
        <v>2697.9742739799999</v>
      </c>
      <c r="V73" s="5">
        <v>2824.1042241099999</v>
      </c>
      <c r="W73" s="5">
        <v>2932.6503899499999</v>
      </c>
      <c r="X73" s="5">
        <v>3035.0057459899999</v>
      </c>
      <c r="Y73" s="5">
        <v>3133.1320228200002</v>
      </c>
      <c r="Z73" s="5">
        <v>3229.33429557</v>
      </c>
      <c r="AA73" s="5">
        <v>3323.9570198599999</v>
      </c>
      <c r="AB73" s="5">
        <v>3417.3489330500001</v>
      </c>
      <c r="AC73" s="5">
        <v>3509.9557626300002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1.8319390000000001E-2</v>
      </c>
      <c r="D74" s="5">
        <v>1.624097E-2</v>
      </c>
      <c r="E74" s="5">
        <v>1.7836640000000001E-2</v>
      </c>
      <c r="F74" s="5">
        <v>2.3945930000000001E-2</v>
      </c>
      <c r="G74" s="5">
        <v>3.060181E-2</v>
      </c>
      <c r="H74" s="5">
        <v>3.6688690000000003E-2</v>
      </c>
      <c r="I74" s="5">
        <v>4.2481579999999998E-2</v>
      </c>
      <c r="J74" s="5">
        <v>4.8002120000000002E-2</v>
      </c>
      <c r="K74" s="5">
        <v>5.3289290000000003E-2</v>
      </c>
      <c r="L74" s="5">
        <v>5.8371359999999997E-2</v>
      </c>
      <c r="M74" s="5">
        <v>6.327853E-2</v>
      </c>
      <c r="N74" s="5">
        <v>6.8034330000000004E-2</v>
      </c>
      <c r="O74" s="5">
        <v>7.6064359999999998E-2</v>
      </c>
      <c r="P74" s="5">
        <v>8.6883230000000006E-2</v>
      </c>
      <c r="Q74" s="5">
        <v>9.8724740000000005E-2</v>
      </c>
      <c r="R74" s="5">
        <v>0.11263149</v>
      </c>
      <c r="S74" s="5">
        <v>0.13022502999999999</v>
      </c>
      <c r="T74" s="5">
        <v>0.15730113000000001</v>
      </c>
      <c r="U74" s="5">
        <v>0.20869633000000001</v>
      </c>
      <c r="V74" s="5">
        <v>0.27298808000000002</v>
      </c>
      <c r="W74" s="5">
        <v>0.34206669000000001</v>
      </c>
      <c r="X74" s="5">
        <v>0.42264284000000002</v>
      </c>
      <c r="Y74" s="5">
        <v>0.51874761999999996</v>
      </c>
      <c r="Z74" s="5">
        <v>0.63267963999999999</v>
      </c>
      <c r="AA74" s="5">
        <v>0.77485493999999999</v>
      </c>
      <c r="AB74" s="5">
        <v>0.93166824999999998</v>
      </c>
      <c r="AC74" s="5">
        <v>1.12059872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5.2339999999999997E-5</v>
      </c>
      <c r="D75" s="5">
        <v>4.6400000000000003E-5</v>
      </c>
      <c r="E75" s="5">
        <v>5.096E-5</v>
      </c>
      <c r="F75" s="5">
        <v>6.8419999999999999E-5</v>
      </c>
      <c r="G75" s="5">
        <v>8.7429999999999995E-5</v>
      </c>
      <c r="H75" s="5">
        <v>1.0482E-4</v>
      </c>
      <c r="I75" s="5">
        <v>1.2138000000000001E-4</v>
      </c>
      <c r="J75" s="5">
        <v>1.3715E-4</v>
      </c>
      <c r="K75" s="5">
        <v>1.5226000000000001E-4</v>
      </c>
      <c r="L75" s="5">
        <v>1.6678E-4</v>
      </c>
      <c r="M75" s="5">
        <v>1.808E-4</v>
      </c>
      <c r="N75" s="5">
        <v>1.9437999999999999E-4</v>
      </c>
      <c r="O75" s="5">
        <v>2.1733000000000001E-4</v>
      </c>
      <c r="P75" s="5">
        <v>2.4823999999999999E-4</v>
      </c>
      <c r="Q75" s="5">
        <v>2.8206999999999999E-4</v>
      </c>
      <c r="R75" s="5">
        <v>3.2180000000000002E-4</v>
      </c>
      <c r="S75" s="5">
        <v>3.7207000000000001E-4</v>
      </c>
      <c r="T75" s="5">
        <v>4.4943000000000001E-4</v>
      </c>
      <c r="U75" s="5">
        <v>5.9628000000000003E-4</v>
      </c>
      <c r="V75" s="5">
        <v>7.7996999999999995E-4</v>
      </c>
      <c r="W75" s="5">
        <v>9.7733E-4</v>
      </c>
      <c r="X75" s="5">
        <v>1.2075499999999999E-3</v>
      </c>
      <c r="Y75" s="5">
        <v>1.4821400000000001E-3</v>
      </c>
      <c r="Z75" s="5">
        <v>1.80766E-3</v>
      </c>
      <c r="AA75" s="5">
        <v>2.2138700000000002E-3</v>
      </c>
      <c r="AB75" s="5">
        <v>2.66191E-3</v>
      </c>
      <c r="AC75" s="5">
        <v>3.20171E-3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161.46823294999999</v>
      </c>
      <c r="D76" s="5">
        <v>323.17377887999999</v>
      </c>
      <c r="E76" s="5">
        <v>486.60686654</v>
      </c>
      <c r="F76" s="5">
        <v>653.27627458999996</v>
      </c>
      <c r="G76" s="5">
        <v>834.86447256999998</v>
      </c>
      <c r="H76" s="5">
        <v>1000.91545349</v>
      </c>
      <c r="I76" s="5">
        <v>1158.9536894099999</v>
      </c>
      <c r="J76" s="5">
        <v>1309.5755485300001</v>
      </c>
      <c r="K76" s="5">
        <v>1453.80140164</v>
      </c>
      <c r="L76" s="5">
        <v>1592.4638306500001</v>
      </c>
      <c r="M76" s="5">
        <v>1726.32144855</v>
      </c>
      <c r="N76" s="5">
        <v>1856.06543547</v>
      </c>
      <c r="O76" s="5">
        <v>1982.32665595</v>
      </c>
      <c r="P76" s="5">
        <v>2105.6819638100001</v>
      </c>
      <c r="Q76" s="5">
        <v>2226.7651708399999</v>
      </c>
      <c r="R76" s="5">
        <v>2346.1164153</v>
      </c>
      <c r="S76" s="5">
        <v>2464.1642970399998</v>
      </c>
      <c r="T76" s="5">
        <v>2581.3043073600002</v>
      </c>
      <c r="U76" s="5">
        <v>2697.9004698499998</v>
      </c>
      <c r="V76" s="5">
        <v>2824.0076836100002</v>
      </c>
      <c r="W76" s="5">
        <v>2932.5294202300001</v>
      </c>
      <c r="X76" s="5">
        <v>3034.85628103</v>
      </c>
      <c r="Y76" s="5">
        <v>3132.9485710099998</v>
      </c>
      <c r="Z76" s="5">
        <v>3229.1105524300001</v>
      </c>
      <c r="AA76" s="5">
        <v>3323.6829973200001</v>
      </c>
      <c r="AB76" s="5">
        <v>3417.0194544800001</v>
      </c>
      <c r="AC76" s="5">
        <v>3509.5594700000001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6.4785399999999996E-3</v>
      </c>
      <c r="D77" s="5">
        <v>5.7435200000000002E-3</v>
      </c>
      <c r="E77" s="5">
        <v>6.3078199999999996E-3</v>
      </c>
      <c r="F77" s="5">
        <v>8.4683299999999996E-3</v>
      </c>
      <c r="G77" s="5">
        <v>1.0822139999999999E-2</v>
      </c>
      <c r="H77" s="5">
        <v>1.297472E-2</v>
      </c>
      <c r="I77" s="5">
        <v>1.502334E-2</v>
      </c>
      <c r="J77" s="5">
        <v>1.6975649999999998E-2</v>
      </c>
      <c r="K77" s="5">
        <v>1.8845420000000002E-2</v>
      </c>
      <c r="L77" s="5">
        <v>2.064266E-2</v>
      </c>
      <c r="M77" s="5">
        <v>2.237805E-2</v>
      </c>
      <c r="N77" s="5">
        <v>2.405991E-2</v>
      </c>
      <c r="O77" s="5">
        <v>2.6899679999999999E-2</v>
      </c>
      <c r="P77" s="5">
        <v>3.0725700000000002E-2</v>
      </c>
      <c r="Q77" s="5">
        <v>3.4913380000000001E-2</v>
      </c>
      <c r="R77" s="5">
        <v>3.9831409999999998E-2</v>
      </c>
      <c r="S77" s="5">
        <v>4.6053249999999997E-2</v>
      </c>
      <c r="T77" s="5">
        <v>5.5628549999999999E-2</v>
      </c>
      <c r="U77" s="5">
        <v>7.3804129999999996E-2</v>
      </c>
      <c r="V77" s="5">
        <v>9.6540500000000001E-2</v>
      </c>
      <c r="W77" s="5">
        <v>0.12096972</v>
      </c>
      <c r="X77" s="5">
        <v>0.14946496000000001</v>
      </c>
      <c r="Y77" s="5">
        <v>0.18345180999999999</v>
      </c>
      <c r="Z77" s="5">
        <v>0.22374314000000001</v>
      </c>
      <c r="AA77" s="5">
        <v>0.27402253999999998</v>
      </c>
      <c r="AB77" s="5">
        <v>0.32947857000000003</v>
      </c>
      <c r="AC77" s="5">
        <v>0.39629262999999998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1.00001812</v>
      </c>
      <c r="F78" s="5">
        <v>1.00000701</v>
      </c>
      <c r="G78" s="5">
        <v>1</v>
      </c>
      <c r="H78" s="5">
        <v>1.04286368</v>
      </c>
      <c r="I78" s="5">
        <v>1</v>
      </c>
      <c r="J78" s="5">
        <v>1.00001552</v>
      </c>
      <c r="K78" s="5">
        <v>1.0000000600000001</v>
      </c>
      <c r="L78" s="5">
        <v>1.0000000200000001</v>
      </c>
      <c r="M78" s="5">
        <v>1</v>
      </c>
      <c r="N78" s="5">
        <v>1.00000008</v>
      </c>
      <c r="O78" s="5">
        <v>1.00000003</v>
      </c>
      <c r="P78" s="5">
        <v>1</v>
      </c>
      <c r="Q78" s="5">
        <v>1.0000023199999999</v>
      </c>
      <c r="R78" s="5">
        <v>1</v>
      </c>
      <c r="S78" s="5">
        <v>1</v>
      </c>
      <c r="T78" s="5">
        <v>1.0000000099999999</v>
      </c>
      <c r="U78" s="5">
        <v>1.0000000200000001</v>
      </c>
      <c r="V78" s="5">
        <v>1.0000006400000001</v>
      </c>
      <c r="W78" s="5">
        <v>1.0251688400000001</v>
      </c>
      <c r="X78" s="5">
        <v>1.00013069</v>
      </c>
      <c r="Y78" s="5">
        <v>1</v>
      </c>
      <c r="Z78" s="5">
        <v>1.00000008</v>
      </c>
      <c r="AA78" s="5">
        <v>1.0000000099999999</v>
      </c>
      <c r="AB78" s="5">
        <v>1.0000022</v>
      </c>
      <c r="AC78" s="5">
        <v>1.00000008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1.00001812</v>
      </c>
      <c r="E79" s="5">
        <v>1.00000701</v>
      </c>
      <c r="F79" s="5">
        <v>1</v>
      </c>
      <c r="G79" s="5">
        <v>1.04286368</v>
      </c>
      <c r="H79" s="5">
        <v>1</v>
      </c>
      <c r="I79" s="5">
        <v>1.00001552</v>
      </c>
      <c r="J79" s="5">
        <v>1.0000000600000001</v>
      </c>
      <c r="K79" s="5">
        <v>1.0000000200000001</v>
      </c>
      <c r="L79" s="5">
        <v>1</v>
      </c>
      <c r="M79" s="5">
        <v>1.00000008</v>
      </c>
      <c r="N79" s="5">
        <v>1.00000003</v>
      </c>
      <c r="O79" s="5">
        <v>1</v>
      </c>
      <c r="P79" s="5">
        <v>1.0000023199999999</v>
      </c>
      <c r="Q79" s="5">
        <v>1</v>
      </c>
      <c r="R79" s="5">
        <v>1</v>
      </c>
      <c r="S79" s="5">
        <v>1.0000000099999999</v>
      </c>
      <c r="T79" s="5">
        <v>1.0000000200000001</v>
      </c>
      <c r="U79" s="5">
        <v>1.0000006400000001</v>
      </c>
      <c r="V79" s="5">
        <v>1.0251688400000001</v>
      </c>
      <c r="W79" s="5">
        <v>1.00013069</v>
      </c>
      <c r="X79" s="5">
        <v>1</v>
      </c>
      <c r="Y79" s="5">
        <v>1.00000008</v>
      </c>
      <c r="Z79" s="5">
        <v>1.0000000099999999</v>
      </c>
      <c r="AA79" s="5">
        <v>1.0000022</v>
      </c>
      <c r="AB79" s="5">
        <v>1.00000008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6DF52-2764-435E-90B8-563C88226B6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76953</v>
      </c>
      <c r="C5" s="5">
        <v>80675.361920950003</v>
      </c>
      <c r="D5" s="5">
        <v>80961.896760420001</v>
      </c>
      <c r="E5" s="5">
        <v>81063.488802730004</v>
      </c>
      <c r="F5" s="5">
        <v>81276.787064460004</v>
      </c>
      <c r="G5" s="5">
        <v>81748.46598008</v>
      </c>
      <c r="H5" s="5">
        <v>82289.17664279</v>
      </c>
      <c r="I5" s="5">
        <v>82896.941676560004</v>
      </c>
      <c r="J5" s="5">
        <v>83570.003780169995</v>
      </c>
      <c r="K5" s="5">
        <v>84306.809061289998</v>
      </c>
      <c r="L5" s="5">
        <v>86676.969491220007</v>
      </c>
      <c r="M5" s="5">
        <v>89323.315696880003</v>
      </c>
      <c r="N5" s="5">
        <v>92043.8554305</v>
      </c>
      <c r="O5" s="5">
        <v>94485.73680595</v>
      </c>
      <c r="P5" s="5">
        <v>96278.075665030003</v>
      </c>
      <c r="Q5" s="5">
        <v>98350.950770759999</v>
      </c>
      <c r="R5" s="5">
        <v>100567.40165522</v>
      </c>
      <c r="S5" s="5">
        <v>102843.66645128001</v>
      </c>
      <c r="T5" s="5">
        <v>104917.81716064</v>
      </c>
      <c r="U5" s="5">
        <v>107225.02356120999</v>
      </c>
      <c r="V5" s="5">
        <v>109589.4627418</v>
      </c>
      <c r="W5" s="5">
        <v>112016.36707326</v>
      </c>
      <c r="X5" s="5">
        <v>114474.90479936999</v>
      </c>
      <c r="Y5" s="5">
        <v>117011.24296479</v>
      </c>
      <c r="Z5" s="5">
        <v>119605.22996899</v>
      </c>
      <c r="AA5" s="5">
        <v>122259.74109854001</v>
      </c>
      <c r="AB5" s="5">
        <v>124939.46497374</v>
      </c>
      <c r="AC5" s="5">
        <v>127674.98082057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223763071.5</v>
      </c>
      <c r="C6" s="5">
        <v>228664518.672883</v>
      </c>
      <c r="D6" s="5">
        <v>233663481.84845501</v>
      </c>
      <c r="E6" s="5">
        <v>238762599.152372</v>
      </c>
      <c r="F6" s="5">
        <v>243963699.78704</v>
      </c>
      <c r="G6" s="5">
        <v>249268823.95545101</v>
      </c>
      <c r="H6" s="5">
        <v>254682276.086853</v>
      </c>
      <c r="I6" s="5">
        <v>260257692.03010499</v>
      </c>
      <c r="J6" s="5">
        <v>266215071.43190101</v>
      </c>
      <c r="K6" s="5">
        <v>272704963.88459098</v>
      </c>
      <c r="L6" s="5">
        <v>279761549.22895801</v>
      </c>
      <c r="M6" s="5">
        <v>287571111.38557202</v>
      </c>
      <c r="N6" s="5">
        <v>296372501.39540398</v>
      </c>
      <c r="O6" s="5">
        <v>304568209.582928</v>
      </c>
      <c r="P6" s="5">
        <v>310265256.80769801</v>
      </c>
      <c r="Q6" s="5">
        <v>316898333.75964999</v>
      </c>
      <c r="R6" s="5">
        <v>324017284.54027498</v>
      </c>
      <c r="S6" s="5">
        <v>331295332.97429699</v>
      </c>
      <c r="T6" s="5">
        <v>337631890.90304798</v>
      </c>
      <c r="U6" s="5">
        <v>344832796.72294903</v>
      </c>
      <c r="V6" s="5">
        <v>352177170.52194899</v>
      </c>
      <c r="W6" s="5">
        <v>359686663.483733</v>
      </c>
      <c r="X6" s="5">
        <v>367241274.05192798</v>
      </c>
      <c r="Y6" s="5">
        <v>375023474.19272</v>
      </c>
      <c r="Z6" s="5">
        <v>382957298.407525</v>
      </c>
      <c r="AA6" s="5">
        <v>391052648.91000003</v>
      </c>
      <c r="AB6" s="5">
        <v>399168357.23338199</v>
      </c>
      <c r="AC6" s="5">
        <v>407429289.09636801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223763071.5</v>
      </c>
      <c r="C7" s="5">
        <v>228664195.61000001</v>
      </c>
      <c r="D7" s="5">
        <v>233663342.2022</v>
      </c>
      <c r="E7" s="5">
        <v>238762471.726244</v>
      </c>
      <c r="F7" s="5">
        <v>243963583.84076801</v>
      </c>
      <c r="G7" s="5">
        <v>249268718.197584</v>
      </c>
      <c r="H7" s="5">
        <v>254679955.24153501</v>
      </c>
      <c r="I7" s="5">
        <v>260199417.026366</v>
      </c>
      <c r="J7" s="5">
        <v>265829268.04689401</v>
      </c>
      <c r="K7" s="5">
        <v>271571716.08783102</v>
      </c>
      <c r="L7" s="5">
        <v>277429013.08958799</v>
      </c>
      <c r="M7" s="5">
        <v>283403456.03138</v>
      </c>
      <c r="N7" s="5">
        <v>289497387.83200699</v>
      </c>
      <c r="O7" s="5">
        <v>295713198.26864803</v>
      </c>
      <c r="P7" s="5">
        <v>302053324.91402102</v>
      </c>
      <c r="Q7" s="5">
        <v>308520254.09230101</v>
      </c>
      <c r="R7" s="5">
        <v>315116521.85414702</v>
      </c>
      <c r="S7" s="5">
        <v>321844714.97122997</v>
      </c>
      <c r="T7" s="5">
        <v>328707471.95065498</v>
      </c>
      <c r="U7" s="5">
        <v>335707484.06966799</v>
      </c>
      <c r="V7" s="5">
        <v>342847496.43106103</v>
      </c>
      <c r="W7" s="5">
        <v>350130309.03968197</v>
      </c>
      <c r="X7" s="5">
        <v>357558777.90047598</v>
      </c>
      <c r="Y7" s="5">
        <v>365135816.13848603</v>
      </c>
      <c r="Z7" s="5">
        <v>372864395.14125502</v>
      </c>
      <c r="AA7" s="5">
        <v>380747545.72408003</v>
      </c>
      <c r="AB7" s="5">
        <v>388788359.31856197</v>
      </c>
      <c r="AC7" s="5">
        <v>396989989.18493301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20998.94300526</v>
      </c>
      <c r="C8" s="5">
        <v>23782.514549650001</v>
      </c>
      <c r="D8" s="5">
        <v>25812.46580631</v>
      </c>
      <c r="E8" s="5">
        <v>27792.665484630001</v>
      </c>
      <c r="F8" s="5">
        <v>29775.704004430001</v>
      </c>
      <c r="G8" s="5">
        <v>31793.432287380001</v>
      </c>
      <c r="H8" s="5">
        <v>33817.670220200001</v>
      </c>
      <c r="I8" s="5">
        <v>35850.647122609997</v>
      </c>
      <c r="J8" s="5">
        <v>37894.482059219998</v>
      </c>
      <c r="K8" s="5">
        <v>39951.215434029997</v>
      </c>
      <c r="L8" s="5">
        <v>42345.077919720003</v>
      </c>
      <c r="M8" s="5">
        <v>44840.276833520002</v>
      </c>
      <c r="N8" s="5">
        <v>47402.815400779997</v>
      </c>
      <c r="O8" s="5">
        <v>49288.805953679999</v>
      </c>
      <c r="P8" s="5">
        <v>49908.078725929998</v>
      </c>
      <c r="Q8" s="5">
        <v>50934.668250889998</v>
      </c>
      <c r="R8" s="5">
        <v>52153.500623189997</v>
      </c>
      <c r="S8" s="5">
        <v>53401.946824309998</v>
      </c>
      <c r="T8" s="5">
        <v>54163.46146585</v>
      </c>
      <c r="U8" s="5">
        <v>55292.118076350002</v>
      </c>
      <c r="V8" s="5">
        <v>56444.792823039999</v>
      </c>
      <c r="W8" s="5">
        <v>57631.253350029998</v>
      </c>
      <c r="X8" s="5">
        <v>58791.983464500001</v>
      </c>
      <c r="Y8" s="5">
        <v>60014.985842349997</v>
      </c>
      <c r="Z8" s="5">
        <v>61262.156823420002</v>
      </c>
      <c r="AA8" s="5">
        <v>62537.435879409997</v>
      </c>
      <c r="AB8" s="5">
        <v>63770.696338460002</v>
      </c>
      <c r="AC8" s="5">
        <v>65021.079865439999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4766.0564919099997</v>
      </c>
      <c r="C9" s="5">
        <v>4700.3790907000002</v>
      </c>
      <c r="D9" s="5">
        <v>4605.1663688199997</v>
      </c>
      <c r="E9" s="5">
        <v>4511.1675242900001</v>
      </c>
      <c r="F9" s="5">
        <v>4420.3631003399996</v>
      </c>
      <c r="G9" s="5">
        <v>4332.4877254599996</v>
      </c>
      <c r="H9" s="5">
        <v>4246.9149340399999</v>
      </c>
      <c r="I9" s="5">
        <v>4164.7659620000004</v>
      </c>
      <c r="J9" s="5">
        <v>4091.2342986600001</v>
      </c>
      <c r="K9" s="5">
        <v>4029.8105330499998</v>
      </c>
      <c r="L9" s="5">
        <v>3967.9391839599998</v>
      </c>
      <c r="M9" s="5">
        <v>3917.2080347000001</v>
      </c>
      <c r="N9" s="5">
        <v>3884.1882593400001</v>
      </c>
      <c r="O9" s="5">
        <v>3910.91621076</v>
      </c>
      <c r="P9" s="5">
        <v>4015.4066520199999</v>
      </c>
      <c r="Q9" s="5">
        <v>4099.4620653499996</v>
      </c>
      <c r="R9" s="5">
        <v>4175.2769822700002</v>
      </c>
      <c r="S9" s="5">
        <v>4252.5309945999998</v>
      </c>
      <c r="T9" s="5">
        <v>4360.9142274799997</v>
      </c>
      <c r="U9" s="5">
        <v>4451.2294027799999</v>
      </c>
      <c r="V9" s="5">
        <v>4543.3080256399999</v>
      </c>
      <c r="W9" s="5">
        <v>4636.8414834300002</v>
      </c>
      <c r="X9" s="5">
        <v>4735.0049876100002</v>
      </c>
      <c r="Y9" s="5">
        <v>4833.05155182</v>
      </c>
      <c r="Z9" s="5">
        <v>4933.1727835700003</v>
      </c>
      <c r="AA9" s="5">
        <v>5035.2078492700002</v>
      </c>
      <c r="AB9" s="5">
        <v>5143.4291645499998</v>
      </c>
      <c r="AC9" s="5">
        <v>5254.3149529399998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30032.324698190001</v>
      </c>
      <c r="D11" s="5">
        <v>28099.607350400001</v>
      </c>
      <c r="E11" s="5">
        <v>26332.08530635</v>
      </c>
      <c r="F11" s="5">
        <v>24591.706615399999</v>
      </c>
      <c r="G11" s="5">
        <v>22875.01523357</v>
      </c>
      <c r="H11" s="5">
        <v>21173.98451694</v>
      </c>
      <c r="I11" s="5">
        <v>19495.530650150002</v>
      </c>
      <c r="J11" s="5">
        <v>17875.19794229</v>
      </c>
      <c r="K11" s="5">
        <v>16336.65046239</v>
      </c>
      <c r="L11" s="5">
        <v>14791.73252722</v>
      </c>
      <c r="M11" s="5">
        <v>13298.264150409999</v>
      </c>
      <c r="N11" s="5">
        <v>11898.62371566</v>
      </c>
      <c r="O11" s="5">
        <v>11283.214636139999</v>
      </c>
      <c r="P11" s="5">
        <v>11878.40423871</v>
      </c>
      <c r="Q11" s="5">
        <v>12123.636371639999</v>
      </c>
      <c r="R11" s="5">
        <v>12214.733624570001</v>
      </c>
      <c r="S11" s="5">
        <v>12305.516061300001</v>
      </c>
      <c r="T11" s="5">
        <v>12876.1070444</v>
      </c>
      <c r="U11" s="5">
        <v>13131.83478003</v>
      </c>
      <c r="V11" s="5">
        <v>13392.7056827</v>
      </c>
      <c r="W11" s="5">
        <v>13651.24880895</v>
      </c>
      <c r="X11" s="5">
        <v>13961.715527079999</v>
      </c>
      <c r="Y11" s="5">
        <v>14244.07990807</v>
      </c>
      <c r="Z11" s="5">
        <v>14533.984844099999</v>
      </c>
      <c r="AA11" s="5">
        <v>14828.40800594</v>
      </c>
      <c r="AB11" s="5">
        <v>15194.26277523</v>
      </c>
      <c r="AC11" s="5">
        <v>15575.97073431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25764.999497180001</v>
      </c>
      <c r="C12" s="5">
        <v>28482.893640350001</v>
      </c>
      <c r="D12" s="5">
        <v>30417.632175129998</v>
      </c>
      <c r="E12" s="5">
        <v>32303.833008919999</v>
      </c>
      <c r="F12" s="5">
        <v>34196.067104759997</v>
      </c>
      <c r="G12" s="5">
        <v>36125.920012850002</v>
      </c>
      <c r="H12" s="5">
        <v>38064.585154230001</v>
      </c>
      <c r="I12" s="5">
        <v>40015.413084610002</v>
      </c>
      <c r="J12" s="5">
        <v>41985.716357880003</v>
      </c>
      <c r="K12" s="5">
        <v>43981.025967080001</v>
      </c>
      <c r="L12" s="5">
        <v>46313.017103680002</v>
      </c>
      <c r="M12" s="5">
        <v>48757.484868220003</v>
      </c>
      <c r="N12" s="5">
        <v>51287.003660119997</v>
      </c>
      <c r="O12" s="5">
        <v>53199.722164450002</v>
      </c>
      <c r="P12" s="5">
        <v>53923.485377949997</v>
      </c>
      <c r="Q12" s="5">
        <v>55034.13031624</v>
      </c>
      <c r="R12" s="5">
        <v>56328.777605460004</v>
      </c>
      <c r="S12" s="5">
        <v>57654.477818910003</v>
      </c>
      <c r="T12" s="5">
        <v>58524.37569334</v>
      </c>
      <c r="U12" s="5">
        <v>59743.347479130003</v>
      </c>
      <c r="V12" s="5">
        <v>60988.100848670001</v>
      </c>
      <c r="W12" s="5">
        <v>62268.094833460003</v>
      </c>
      <c r="X12" s="5">
        <v>63526.988452110003</v>
      </c>
      <c r="Y12" s="5">
        <v>64848.037394170002</v>
      </c>
      <c r="Z12" s="5">
        <v>66195.329606989995</v>
      </c>
      <c r="AA12" s="5">
        <v>67572.643728680006</v>
      </c>
      <c r="AB12" s="5">
        <v>68914.125503019997</v>
      </c>
      <c r="AC12" s="5">
        <v>70275.394818379995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25764.999497180001</v>
      </c>
      <c r="C13" s="5">
        <v>58515.218338539999</v>
      </c>
      <c r="D13" s="5">
        <v>58517.23952553</v>
      </c>
      <c r="E13" s="5">
        <v>58635.918315269999</v>
      </c>
      <c r="F13" s="5">
        <v>58787.773720160003</v>
      </c>
      <c r="G13" s="5">
        <v>59000.935246419998</v>
      </c>
      <c r="H13" s="5">
        <v>59238.56967117</v>
      </c>
      <c r="I13" s="5">
        <v>59510.943734749999</v>
      </c>
      <c r="J13" s="5">
        <v>59860.914300169999</v>
      </c>
      <c r="K13" s="5">
        <v>60317.676429469997</v>
      </c>
      <c r="L13" s="5">
        <v>61104.749630899998</v>
      </c>
      <c r="M13" s="5">
        <v>62055.749018629998</v>
      </c>
      <c r="N13" s="5">
        <v>63185.627375780001</v>
      </c>
      <c r="O13" s="5">
        <v>64482.936800590003</v>
      </c>
      <c r="P13" s="5">
        <v>65801.889616660003</v>
      </c>
      <c r="Q13" s="5">
        <v>67157.766687869997</v>
      </c>
      <c r="R13" s="5">
        <v>68543.511230029995</v>
      </c>
      <c r="S13" s="5">
        <v>69959.993880209993</v>
      </c>
      <c r="T13" s="5">
        <v>71400.482737740007</v>
      </c>
      <c r="U13" s="5">
        <v>72875.182259160007</v>
      </c>
      <c r="V13" s="5">
        <v>74380.806531370006</v>
      </c>
      <c r="W13" s="5">
        <v>75919.343642409993</v>
      </c>
      <c r="X13" s="5">
        <v>77488.703979190002</v>
      </c>
      <c r="Y13" s="5">
        <v>79092.117302240003</v>
      </c>
      <c r="Z13" s="5">
        <v>80729.314451090002</v>
      </c>
      <c r="AA13" s="5">
        <v>82401.051734620007</v>
      </c>
      <c r="AB13" s="5">
        <v>84108.38827825</v>
      </c>
      <c r="AC13" s="5">
        <v>85851.365552689997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30200</v>
      </c>
      <c r="C15" s="5">
        <v>29193.333413960001</v>
      </c>
      <c r="D15" s="5">
        <v>28220.222344639998</v>
      </c>
      <c r="E15" s="5">
        <v>27279.54826648</v>
      </c>
      <c r="F15" s="5">
        <v>26370.229990930002</v>
      </c>
      <c r="G15" s="5">
        <v>25491.222458439999</v>
      </c>
      <c r="H15" s="5">
        <v>24641.515085570001</v>
      </c>
      <c r="I15" s="5">
        <v>23820.13127803</v>
      </c>
      <c r="J15" s="5">
        <v>23026.12690209</v>
      </c>
      <c r="K15" s="5">
        <v>22258.589338689999</v>
      </c>
      <c r="L15" s="5">
        <v>23198.763792959999</v>
      </c>
      <c r="M15" s="5">
        <v>24359.08222896</v>
      </c>
      <c r="N15" s="5">
        <v>25548.490238819999</v>
      </c>
      <c r="O15" s="5">
        <v>26716.198408789998</v>
      </c>
      <c r="P15" s="5">
        <v>27481.729289710001</v>
      </c>
      <c r="Q15" s="5">
        <v>28393.156537760002</v>
      </c>
      <c r="R15" s="5">
        <v>29362.12095203</v>
      </c>
      <c r="S15" s="5">
        <v>30370.630859609999</v>
      </c>
      <c r="T15" s="5">
        <v>31274.910840379998</v>
      </c>
      <c r="U15" s="5">
        <v>32281.37957022</v>
      </c>
      <c r="V15" s="5">
        <v>33320.145812709998</v>
      </c>
      <c r="W15" s="5">
        <v>34360.180418989999</v>
      </c>
      <c r="X15" s="5">
        <v>35454.01702472</v>
      </c>
      <c r="Y15" s="5">
        <v>36560.4895149</v>
      </c>
      <c r="Z15" s="5">
        <v>37690.499480259998</v>
      </c>
      <c r="AA15" s="5">
        <v>38846.099336890002</v>
      </c>
      <c r="AB15" s="5">
        <v>40003.517031349998</v>
      </c>
      <c r="AC15" s="5">
        <v>41197.701996999996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9723220</v>
      </c>
      <c r="C16" s="5">
        <v>9399112.6926247403</v>
      </c>
      <c r="D16" s="5">
        <v>9085808.9505240992</v>
      </c>
      <c r="E16" s="5">
        <v>8782948.4980964605</v>
      </c>
      <c r="F16" s="5">
        <v>8490183.5076165106</v>
      </c>
      <c r="G16" s="5">
        <v>8207177.4337976398</v>
      </c>
      <c r="H16" s="5">
        <v>7933471.2699902495</v>
      </c>
      <c r="I16" s="5">
        <v>7666126.3821687102</v>
      </c>
      <c r="J16" s="5">
        <v>7395971.1809678096</v>
      </c>
      <c r="K16" s="5">
        <v>7120918.9469550401</v>
      </c>
      <c r="L16" s="5">
        <v>7379633.0699244402</v>
      </c>
      <c r="M16" s="5">
        <v>7688028.4590538796</v>
      </c>
      <c r="N16" s="5">
        <v>7978044.5877175396</v>
      </c>
      <c r="O16" s="5">
        <v>8284586.6872918298</v>
      </c>
      <c r="P16" s="5">
        <v>8548449.5184868593</v>
      </c>
      <c r="Q16" s="5">
        <v>8832369.1184007805</v>
      </c>
      <c r="R16" s="5">
        <v>9122695.9907083791</v>
      </c>
      <c r="S16" s="5">
        <v>9424346.9521885198</v>
      </c>
      <c r="T16" s="5">
        <v>9729186.1660496406</v>
      </c>
      <c r="U16" s="5">
        <v>10042022.706745399</v>
      </c>
      <c r="V16" s="5">
        <v>10364916.3953747</v>
      </c>
      <c r="W16" s="5">
        <v>10687562.7383141</v>
      </c>
      <c r="X16" s="5">
        <v>11030567.771031201</v>
      </c>
      <c r="Y16" s="5">
        <v>11374925.250137899</v>
      </c>
      <c r="Z16" s="5">
        <v>11726751.9208792</v>
      </c>
      <c r="AA16" s="5">
        <v>12086447.8736162</v>
      </c>
      <c r="AB16" s="5">
        <v>12451818.2406097</v>
      </c>
      <c r="AC16" s="5">
        <v>12829459.205458799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9723220</v>
      </c>
      <c r="C17" s="5">
        <v>9399112.6926247403</v>
      </c>
      <c r="D17" s="5">
        <v>9085808.9505240992</v>
      </c>
      <c r="E17" s="5">
        <v>8782948.4980964605</v>
      </c>
      <c r="F17" s="5">
        <v>8490183.5076165106</v>
      </c>
      <c r="G17" s="5">
        <v>8207177.4337976398</v>
      </c>
      <c r="H17" s="5">
        <v>7933604.86632674</v>
      </c>
      <c r="I17" s="5">
        <v>7669151.3800024698</v>
      </c>
      <c r="J17" s="5">
        <v>7413512.7782804603</v>
      </c>
      <c r="K17" s="5">
        <v>7166395.3692486202</v>
      </c>
      <c r="L17" s="5">
        <v>7469094.7790290201</v>
      </c>
      <c r="M17" s="5">
        <v>7842671.9424388204</v>
      </c>
      <c r="N17" s="5">
        <v>8225614.81111129</v>
      </c>
      <c r="O17" s="5">
        <v>8601571.1798897907</v>
      </c>
      <c r="P17" s="5">
        <v>8848042.1882974096</v>
      </c>
      <c r="Q17" s="5">
        <v>9141486.1218031999</v>
      </c>
      <c r="R17" s="5">
        <v>9453454.7729047406</v>
      </c>
      <c r="S17" s="5">
        <v>9778155.5264666695</v>
      </c>
      <c r="T17" s="5">
        <v>10069298.3193947</v>
      </c>
      <c r="U17" s="5">
        <v>10393341.8935431</v>
      </c>
      <c r="V17" s="5">
        <v>10727784.003805701</v>
      </c>
      <c r="W17" s="5">
        <v>11062634.477614099</v>
      </c>
      <c r="X17" s="5">
        <v>11414807.091371501</v>
      </c>
      <c r="Y17" s="5">
        <v>11771047.9658146</v>
      </c>
      <c r="Z17" s="5">
        <v>12134866.9868531</v>
      </c>
      <c r="AA17" s="5">
        <v>12506924.95222</v>
      </c>
      <c r="AB17" s="5">
        <v>12879568.1902839</v>
      </c>
      <c r="AC17" s="5">
        <v>13264049.051923901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6165.5671487500003</v>
      </c>
      <c r="C18" s="5">
        <v>5960.0482602499997</v>
      </c>
      <c r="D18" s="5">
        <v>5761.37999399</v>
      </c>
      <c r="E18" s="5">
        <v>5569.3339941900003</v>
      </c>
      <c r="F18" s="5">
        <v>5383.6895277200001</v>
      </c>
      <c r="G18" s="5">
        <v>5204.2332374600001</v>
      </c>
      <c r="H18" s="5">
        <v>5030.7588048699999</v>
      </c>
      <c r="I18" s="5">
        <v>4863.0668505599997</v>
      </c>
      <c r="J18" s="5">
        <v>4700.9646222000001</v>
      </c>
      <c r="K18" s="5">
        <v>4544.2658014600001</v>
      </c>
      <c r="L18" s="5">
        <v>4736.2097991199998</v>
      </c>
      <c r="M18" s="5">
        <v>4973.0979193599997</v>
      </c>
      <c r="N18" s="5">
        <v>5215.9249045300003</v>
      </c>
      <c r="O18" s="5">
        <v>5454.3216969799996</v>
      </c>
      <c r="P18" s="5">
        <v>5610.6108377299997</v>
      </c>
      <c r="Q18" s="5">
        <v>5796.6858675000003</v>
      </c>
      <c r="R18" s="5">
        <v>5994.5075615699998</v>
      </c>
      <c r="S18" s="5">
        <v>6200.4027786400002</v>
      </c>
      <c r="T18" s="5">
        <v>6385.0186376700003</v>
      </c>
      <c r="U18" s="5">
        <v>6590.4971322700003</v>
      </c>
      <c r="V18" s="5">
        <v>6802.5694176999996</v>
      </c>
      <c r="W18" s="5">
        <v>7014.9006495599997</v>
      </c>
      <c r="X18" s="5">
        <v>7238.2159820799998</v>
      </c>
      <c r="Y18" s="5">
        <v>7464.1110296500001</v>
      </c>
      <c r="Z18" s="5">
        <v>7694.8114376000003</v>
      </c>
      <c r="AA18" s="5">
        <v>7930.7362228000002</v>
      </c>
      <c r="AB18" s="5">
        <v>8167.0321338800004</v>
      </c>
      <c r="AC18" s="5">
        <v>8410.8343720800003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16.448447210000001</v>
      </c>
      <c r="D19" s="5">
        <v>15.900165660000001</v>
      </c>
      <c r="E19" s="5">
        <v>15.37015987</v>
      </c>
      <c r="F19" s="5">
        <v>14.85782114</v>
      </c>
      <c r="G19" s="5">
        <v>14.36256051</v>
      </c>
      <c r="H19" s="5">
        <v>13.883808520000001</v>
      </c>
      <c r="I19" s="5">
        <v>13.421014919999999</v>
      </c>
      <c r="J19" s="5">
        <v>12.973647359999999</v>
      </c>
      <c r="K19" s="5">
        <v>12.541191899999999</v>
      </c>
      <c r="L19" s="5">
        <v>13.070915859999999</v>
      </c>
      <c r="M19" s="5">
        <v>13.724675899999999</v>
      </c>
      <c r="N19" s="5">
        <v>14.394825920000001</v>
      </c>
      <c r="O19" s="5">
        <v>15.052749560000001</v>
      </c>
      <c r="P19" s="5">
        <v>15.48407383</v>
      </c>
      <c r="Q19" s="5">
        <v>15.99760071</v>
      </c>
      <c r="R19" s="5">
        <v>16.543545850000001</v>
      </c>
      <c r="S19" s="5">
        <v>17.111772169999998</v>
      </c>
      <c r="T19" s="5">
        <v>17.621272059999999</v>
      </c>
      <c r="U19" s="5">
        <v>18.188348309999999</v>
      </c>
      <c r="V19" s="5">
        <v>18.77362201</v>
      </c>
      <c r="W19" s="5">
        <v>19.35961034</v>
      </c>
      <c r="X19" s="5">
        <v>19.975912409999999</v>
      </c>
      <c r="Y19" s="5">
        <v>20.599333940000001</v>
      </c>
      <c r="Z19" s="5">
        <v>21.236017230000002</v>
      </c>
      <c r="AA19" s="5">
        <v>21.88711867</v>
      </c>
      <c r="AB19" s="5">
        <v>22.539244329999999</v>
      </c>
      <c r="AC19" s="5">
        <v>23.21208584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4.8616100000000002E-2</v>
      </c>
      <c r="C20" s="5">
        <v>4.6995559999999999E-2</v>
      </c>
      <c r="D20" s="5">
        <v>4.5429039999999997E-2</v>
      </c>
      <c r="E20" s="5">
        <v>4.3914740000000001E-2</v>
      </c>
      <c r="F20" s="5">
        <v>4.2450920000000003E-2</v>
      </c>
      <c r="G20" s="5">
        <v>4.1035889999999998E-2</v>
      </c>
      <c r="H20" s="5">
        <v>3.9668019999999998E-2</v>
      </c>
      <c r="I20" s="5">
        <v>3.834576E-2</v>
      </c>
      <c r="J20" s="5">
        <v>3.7067559999999999E-2</v>
      </c>
      <c r="K20" s="5">
        <v>3.5831979999999999E-2</v>
      </c>
      <c r="L20" s="5">
        <v>3.7345469999999999E-2</v>
      </c>
      <c r="M20" s="5">
        <v>3.9213360000000003E-2</v>
      </c>
      <c r="N20" s="5">
        <v>4.1128070000000003E-2</v>
      </c>
      <c r="O20" s="5">
        <v>4.3007860000000002E-2</v>
      </c>
      <c r="P20" s="5">
        <v>4.4240210000000002E-2</v>
      </c>
      <c r="Q20" s="5">
        <v>4.570743E-2</v>
      </c>
      <c r="R20" s="5">
        <v>4.726727E-2</v>
      </c>
      <c r="S20" s="5">
        <v>4.8890780000000002E-2</v>
      </c>
      <c r="T20" s="5">
        <v>5.0346490000000001E-2</v>
      </c>
      <c r="U20" s="5">
        <v>5.1966709999999999E-2</v>
      </c>
      <c r="V20" s="5">
        <v>5.363892E-2</v>
      </c>
      <c r="W20" s="5">
        <v>5.5313170000000002E-2</v>
      </c>
      <c r="X20" s="5">
        <v>5.7074039999999999E-2</v>
      </c>
      <c r="Y20" s="5">
        <v>5.8855240000000003E-2</v>
      </c>
      <c r="Z20" s="5">
        <v>6.0674329999999999E-2</v>
      </c>
      <c r="AA20" s="5">
        <v>6.2534619999999999E-2</v>
      </c>
      <c r="AB20" s="5">
        <v>6.4397839999999998E-2</v>
      </c>
      <c r="AC20" s="5">
        <v>6.6320249999999997E-2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6165.5671487500003</v>
      </c>
      <c r="C21" s="5">
        <v>5960.0482602499997</v>
      </c>
      <c r="D21" s="5">
        <v>5761.37999399</v>
      </c>
      <c r="E21" s="5">
        <v>5569.3339941900003</v>
      </c>
      <c r="F21" s="5">
        <v>5383.6895277200001</v>
      </c>
      <c r="G21" s="5">
        <v>5204.2332374600001</v>
      </c>
      <c r="H21" s="5">
        <v>5030.7588048699999</v>
      </c>
      <c r="I21" s="5">
        <v>4863.0668505599997</v>
      </c>
      <c r="J21" s="5">
        <v>4700.9646222000001</v>
      </c>
      <c r="K21" s="5">
        <v>4544.2658014600001</v>
      </c>
      <c r="L21" s="5">
        <v>4736.2097991199998</v>
      </c>
      <c r="M21" s="5">
        <v>4973.0979193599997</v>
      </c>
      <c r="N21" s="5">
        <v>5215.9249045300003</v>
      </c>
      <c r="O21" s="5">
        <v>5454.3216969799996</v>
      </c>
      <c r="P21" s="5">
        <v>5610.6108377299997</v>
      </c>
      <c r="Q21" s="5">
        <v>5796.6858675000003</v>
      </c>
      <c r="R21" s="5">
        <v>5994.5075615699998</v>
      </c>
      <c r="S21" s="5">
        <v>6200.4027786400002</v>
      </c>
      <c r="T21" s="5">
        <v>6385.0186376700003</v>
      </c>
      <c r="U21" s="5">
        <v>6590.4971322700003</v>
      </c>
      <c r="V21" s="5">
        <v>6802.5694176999996</v>
      </c>
      <c r="W21" s="5">
        <v>7014.9006495599997</v>
      </c>
      <c r="X21" s="5">
        <v>7238.2159820799998</v>
      </c>
      <c r="Y21" s="5">
        <v>7464.1110296500001</v>
      </c>
      <c r="Z21" s="5">
        <v>7694.8114376000003</v>
      </c>
      <c r="AA21" s="5">
        <v>7930.7362228000002</v>
      </c>
      <c r="AB21" s="5">
        <v>8167.0321338800004</v>
      </c>
      <c r="AC21" s="5">
        <v>8410.8343720800003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</v>
      </c>
      <c r="E23" s="5">
        <v>1</v>
      </c>
      <c r="F23" s="5">
        <v>0.99999998000000001</v>
      </c>
      <c r="G23" s="5">
        <v>1</v>
      </c>
      <c r="H23" s="5">
        <v>1.0000000099999999</v>
      </c>
      <c r="I23" s="5">
        <v>1</v>
      </c>
      <c r="J23" s="5">
        <v>1</v>
      </c>
      <c r="K23" s="5">
        <v>0.99999996999999996</v>
      </c>
      <c r="L23" s="5">
        <v>0.99999996000000002</v>
      </c>
      <c r="M23" s="5">
        <v>1.0781779899999999</v>
      </c>
      <c r="N23" s="5">
        <v>1.0849849499999999</v>
      </c>
      <c r="O23" s="5">
        <v>1.08384652</v>
      </c>
      <c r="P23" s="5">
        <v>1.0817643800000001</v>
      </c>
      <c r="Q23" s="5">
        <v>1.0641250200000001</v>
      </c>
      <c r="R23" s="5">
        <v>1.06879122</v>
      </c>
      <c r="S23" s="5">
        <v>1.0697862300000001</v>
      </c>
      <c r="T23" s="5">
        <v>1.0700144599999999</v>
      </c>
      <c r="U23" s="5">
        <v>1.0652842899999999</v>
      </c>
      <c r="V23" s="5">
        <v>1.06777381</v>
      </c>
      <c r="W23" s="5">
        <v>1.06777086</v>
      </c>
      <c r="X23" s="5">
        <v>1.0667724700000001</v>
      </c>
      <c r="Y23" s="5">
        <v>1.06741492</v>
      </c>
      <c r="Z23" s="5">
        <v>1.06676758</v>
      </c>
      <c r="AA23" s="5">
        <v>1.0664565100000001</v>
      </c>
      <c r="AB23" s="5">
        <v>1.0662002500000001</v>
      </c>
      <c r="AC23" s="5">
        <v>1.0653051200000001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</v>
      </c>
      <c r="D24" s="5">
        <v>1</v>
      </c>
      <c r="E24" s="5">
        <v>0.99999998000000001</v>
      </c>
      <c r="F24" s="5">
        <v>1</v>
      </c>
      <c r="G24" s="5">
        <v>1.0000000099999999</v>
      </c>
      <c r="H24" s="5">
        <v>1</v>
      </c>
      <c r="I24" s="5">
        <v>1</v>
      </c>
      <c r="J24" s="5">
        <v>0.99999996999999996</v>
      </c>
      <c r="K24" s="5">
        <v>0.99999996000000002</v>
      </c>
      <c r="L24" s="5">
        <v>1.0781779899999999</v>
      </c>
      <c r="M24" s="5">
        <v>1.0862238500000001</v>
      </c>
      <c r="N24" s="5">
        <v>1.0849945999999999</v>
      </c>
      <c r="O24" s="5">
        <v>1.0817643800000001</v>
      </c>
      <c r="P24" s="5">
        <v>1.0641250200000001</v>
      </c>
      <c r="Q24" s="5">
        <v>1.06879122</v>
      </c>
      <c r="R24" s="5">
        <v>1.0697862300000001</v>
      </c>
      <c r="S24" s="5">
        <v>1.0700144599999999</v>
      </c>
      <c r="T24" s="5">
        <v>1.0652842899999999</v>
      </c>
      <c r="U24" s="5">
        <v>1.06777381</v>
      </c>
      <c r="V24" s="5">
        <v>1.06777086</v>
      </c>
      <c r="W24" s="5">
        <v>1.0667724700000001</v>
      </c>
      <c r="X24" s="5">
        <v>1.06741492</v>
      </c>
      <c r="Y24" s="5">
        <v>1.06676758</v>
      </c>
      <c r="Z24" s="5">
        <v>1.0664565100000001</v>
      </c>
      <c r="AA24" s="5">
        <v>1.0662002500000001</v>
      </c>
      <c r="AB24" s="5">
        <v>1.0653051200000001</v>
      </c>
      <c r="AC24" s="5">
        <v>1.06536414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1.0651641999999999</v>
      </c>
      <c r="D25" s="5">
        <v>1.0689815899999999</v>
      </c>
      <c r="E25" s="5">
        <v>1.0708505800000001</v>
      </c>
      <c r="F25" s="5">
        <v>1.0726700600000001</v>
      </c>
      <c r="G25" s="5">
        <v>1.07462963</v>
      </c>
      <c r="H25" s="5">
        <v>1.0768413800000001</v>
      </c>
      <c r="I25" s="5">
        <v>1.0791903599999999</v>
      </c>
      <c r="J25" s="5">
        <v>1.08168365</v>
      </c>
      <c r="K25" s="5">
        <v>1.08432876</v>
      </c>
      <c r="L25" s="5">
        <v>1.08713372</v>
      </c>
      <c r="M25" s="5">
        <v>1.08622387</v>
      </c>
      <c r="N25" s="5">
        <v>1.08499495</v>
      </c>
      <c r="O25" s="5">
        <v>1.0838565200000001</v>
      </c>
      <c r="P25" s="5">
        <v>1.08268553</v>
      </c>
      <c r="Q25" s="5">
        <v>1.08209534</v>
      </c>
      <c r="R25" s="5">
        <v>1.08139607</v>
      </c>
      <c r="S25" s="5">
        <v>1.0807079399999999</v>
      </c>
      <c r="T25" s="5">
        <v>1.08002047</v>
      </c>
      <c r="U25" s="5">
        <v>1.0794605399999999</v>
      </c>
      <c r="V25" s="5">
        <v>1.0788734900000001</v>
      </c>
      <c r="W25" s="5">
        <v>1.07829584</v>
      </c>
      <c r="X25" s="5">
        <v>1.0777832199999999</v>
      </c>
      <c r="Y25" s="5">
        <v>1.07722958</v>
      </c>
      <c r="Z25" s="5">
        <v>1.0767271899999999</v>
      </c>
      <c r="AA25" s="5">
        <v>1.0762463</v>
      </c>
      <c r="AB25" s="5">
        <v>1.07578427</v>
      </c>
      <c r="AC25" s="5">
        <v>1.0753575900000001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4.5469999999999997E-5</v>
      </c>
      <c r="F34" s="5">
        <v>1E-8</v>
      </c>
      <c r="G34" s="5">
        <v>2E-8</v>
      </c>
      <c r="H34" s="5">
        <v>2E-8</v>
      </c>
      <c r="I34" s="5">
        <v>1E-8</v>
      </c>
      <c r="J34" s="5">
        <v>1E-8</v>
      </c>
      <c r="K34" s="5">
        <v>1E-8</v>
      </c>
      <c r="L34" s="5">
        <v>1E-8</v>
      </c>
      <c r="M34" s="5">
        <v>1E-8</v>
      </c>
      <c r="N34" s="5">
        <v>1E-8</v>
      </c>
      <c r="O34" s="5">
        <v>1E-8</v>
      </c>
      <c r="P34" s="5">
        <v>9.4399999999999994E-6</v>
      </c>
      <c r="Q34" s="5">
        <v>0</v>
      </c>
      <c r="R34" s="5">
        <v>0</v>
      </c>
      <c r="S34" s="5">
        <v>1.2339999999999999E-4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4.5469999999999997E-5</v>
      </c>
      <c r="E35" s="5">
        <v>1E-8</v>
      </c>
      <c r="F35" s="5">
        <v>2E-8</v>
      </c>
      <c r="G35" s="5">
        <v>2E-8</v>
      </c>
      <c r="H35" s="5">
        <v>1E-8</v>
      </c>
      <c r="I35" s="5">
        <v>1E-8</v>
      </c>
      <c r="J35" s="5">
        <v>1E-8</v>
      </c>
      <c r="K35" s="5">
        <v>1E-8</v>
      </c>
      <c r="L35" s="5">
        <v>1E-8</v>
      </c>
      <c r="M35" s="5">
        <v>1E-8</v>
      </c>
      <c r="N35" s="5">
        <v>1E-8</v>
      </c>
      <c r="O35" s="5">
        <v>9.4399999999999994E-6</v>
      </c>
      <c r="P35" s="5">
        <v>0</v>
      </c>
      <c r="Q35" s="5">
        <v>0</v>
      </c>
      <c r="R35" s="5">
        <v>1.2339999999999999E-4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4086</v>
      </c>
      <c r="C37" s="5">
        <v>6119.2630425200005</v>
      </c>
      <c r="D37" s="5">
        <v>8254.7061816000005</v>
      </c>
      <c r="E37" s="5">
        <v>10386.108376849999</v>
      </c>
      <c r="F37" s="5">
        <v>12508.51934087</v>
      </c>
      <c r="G37" s="5">
        <v>14624.99194374</v>
      </c>
      <c r="H37" s="5">
        <v>16742.50586505</v>
      </c>
      <c r="I37" s="5">
        <v>18862.911417560001</v>
      </c>
      <c r="J37" s="5">
        <v>20987.99557141</v>
      </c>
      <c r="K37" s="5">
        <v>23119.488222240001</v>
      </c>
      <c r="L37" s="5">
        <v>25259.067970190001</v>
      </c>
      <c r="M37" s="5">
        <v>27450.605963919999</v>
      </c>
      <c r="N37" s="5">
        <v>29701.242173729999</v>
      </c>
      <c r="O37" s="5">
        <v>31250.02688492</v>
      </c>
      <c r="P37" s="5">
        <v>31519.09912631</v>
      </c>
      <c r="Q37" s="5">
        <v>32185.829943069999</v>
      </c>
      <c r="R37" s="5">
        <v>33037.986102440002</v>
      </c>
      <c r="S37" s="5">
        <v>33910.27425183</v>
      </c>
      <c r="T37" s="5">
        <v>34279.602325070002</v>
      </c>
      <c r="U37" s="5">
        <v>35010.980054799998</v>
      </c>
      <c r="V37" s="5">
        <v>35756.362062920001</v>
      </c>
      <c r="W37" s="5">
        <v>36525.938205899998</v>
      </c>
      <c r="X37" s="5">
        <v>37258.224350949997</v>
      </c>
      <c r="Y37" s="5">
        <v>38043.08802268</v>
      </c>
      <c r="Z37" s="5">
        <v>38841.544037270003</v>
      </c>
      <c r="AA37" s="5">
        <v>39657.239251719999</v>
      </c>
      <c r="AB37" s="5">
        <v>40419.091198200003</v>
      </c>
      <c r="AC37" s="5">
        <v>41186.51766387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30292965.75</v>
      </c>
      <c r="C38" s="5">
        <v>45367260.3432061</v>
      </c>
      <c r="D38" s="5">
        <v>61199102.211349703</v>
      </c>
      <c r="E38" s="5">
        <v>77000985.153126702</v>
      </c>
      <c r="F38" s="5">
        <v>92736208.511071205</v>
      </c>
      <c r="G38" s="5">
        <v>108427405.78703099</v>
      </c>
      <c r="H38" s="5">
        <v>124124233.035091</v>
      </c>
      <c r="I38" s="5">
        <v>139791518.06695101</v>
      </c>
      <c r="J38" s="5">
        <v>155233541.34980699</v>
      </c>
      <c r="K38" s="5">
        <v>170316579.21583501</v>
      </c>
      <c r="L38" s="5">
        <v>185023780.74606201</v>
      </c>
      <c r="M38" s="5">
        <v>199501562.17083299</v>
      </c>
      <c r="N38" s="5">
        <v>213572895.22939</v>
      </c>
      <c r="O38" s="5">
        <v>223144859.12586999</v>
      </c>
      <c r="P38" s="5">
        <v>225765405.19101501</v>
      </c>
      <c r="Q38" s="5">
        <v>230551817.476769</v>
      </c>
      <c r="R38" s="5">
        <v>236368527.31156099</v>
      </c>
      <c r="S38" s="5">
        <v>242308728.74349299</v>
      </c>
      <c r="T38" s="5">
        <v>245559371.12023401</v>
      </c>
      <c r="U38" s="5">
        <v>250792003.44164801</v>
      </c>
      <c r="V38" s="5">
        <v>256125335.56313899</v>
      </c>
      <c r="W38" s="5">
        <v>261616376.19453299</v>
      </c>
      <c r="X38" s="5">
        <v>266928456.93477499</v>
      </c>
      <c r="Y38" s="5">
        <v>272554034.84415197</v>
      </c>
      <c r="Z38" s="5">
        <v>278280410.12920398</v>
      </c>
      <c r="AA38" s="5">
        <v>284128009.23894101</v>
      </c>
      <c r="AB38" s="5">
        <v>289708638.93689001</v>
      </c>
      <c r="AC38" s="5">
        <v>295345757.04050899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30292965.75</v>
      </c>
      <c r="C39" s="5">
        <v>45367260.3432061</v>
      </c>
      <c r="D39" s="5">
        <v>61199102.211349703</v>
      </c>
      <c r="E39" s="5">
        <v>77000985.153126702</v>
      </c>
      <c r="F39" s="5">
        <v>92736208.511071205</v>
      </c>
      <c r="G39" s="5">
        <v>108427405.78703099</v>
      </c>
      <c r="H39" s="5">
        <v>124126323.235236</v>
      </c>
      <c r="I39" s="5">
        <v>139846678.78544801</v>
      </c>
      <c r="J39" s="5">
        <v>155601720.755209</v>
      </c>
      <c r="K39" s="5">
        <v>171404274.32059801</v>
      </c>
      <c r="L39" s="5">
        <v>187266784.360699</v>
      </c>
      <c r="M39" s="5">
        <v>203514504.718997</v>
      </c>
      <c r="N39" s="5">
        <v>220200370.019916</v>
      </c>
      <c r="O39" s="5">
        <v>231682817.94213301</v>
      </c>
      <c r="P39" s="5">
        <v>233677677.50961101</v>
      </c>
      <c r="Q39" s="5">
        <v>238620715.63897699</v>
      </c>
      <c r="R39" s="5">
        <v>244938468.29422101</v>
      </c>
      <c r="S39" s="5">
        <v>251405476.37882701</v>
      </c>
      <c r="T39" s="5">
        <v>254143617.02326801</v>
      </c>
      <c r="U39" s="5">
        <v>259565937.267279</v>
      </c>
      <c r="V39" s="5">
        <v>265092083.04369399</v>
      </c>
      <c r="W39" s="5">
        <v>270797600.35679102</v>
      </c>
      <c r="X39" s="5">
        <v>276226655.45012701</v>
      </c>
      <c r="Y39" s="5">
        <v>282045512.11340398</v>
      </c>
      <c r="Z39" s="5">
        <v>287965140.28341901</v>
      </c>
      <c r="AA39" s="5">
        <v>294012577.18839502</v>
      </c>
      <c r="AB39" s="5">
        <v>299660828.51521802</v>
      </c>
      <c r="AC39" s="5">
        <v>305350408.456505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4713.3986388399999</v>
      </c>
      <c r="C40" s="5">
        <v>7058.8659068300003</v>
      </c>
      <c r="D40" s="5">
        <v>9522.2028586300003</v>
      </c>
      <c r="E40" s="5">
        <v>11980.878386259999</v>
      </c>
      <c r="F40" s="5">
        <v>14429.182093769999</v>
      </c>
      <c r="G40" s="5">
        <v>16870.635614449999</v>
      </c>
      <c r="H40" s="5">
        <v>19313.290346319998</v>
      </c>
      <c r="I40" s="5">
        <v>21759.280714650002</v>
      </c>
      <c r="J40" s="5">
        <v>24210.668075919999</v>
      </c>
      <c r="K40" s="5">
        <v>26669.447948450001</v>
      </c>
      <c r="L40" s="5">
        <v>29137.556678659999</v>
      </c>
      <c r="M40" s="5">
        <v>31665.601758600002</v>
      </c>
      <c r="N40" s="5">
        <v>34261.819489349997</v>
      </c>
      <c r="O40" s="5">
        <v>36048.417568049997</v>
      </c>
      <c r="P40" s="5">
        <v>36358.805413460002</v>
      </c>
      <c r="Q40" s="5">
        <v>37127.911660199999</v>
      </c>
      <c r="R40" s="5">
        <v>38110.915008620002</v>
      </c>
      <c r="S40" s="5">
        <v>39117.141581310003</v>
      </c>
      <c r="T40" s="5">
        <v>39543.179378100001</v>
      </c>
      <c r="U40" s="5">
        <v>40386.858965910003</v>
      </c>
      <c r="V40" s="5">
        <v>41246.69316622</v>
      </c>
      <c r="W40" s="5">
        <v>42134.436471360001</v>
      </c>
      <c r="X40" s="5">
        <v>42979.163960190002</v>
      </c>
      <c r="Y40" s="5">
        <v>43884.542169200002</v>
      </c>
      <c r="Z40" s="5">
        <v>44805.599803149998</v>
      </c>
      <c r="AA40" s="5">
        <v>45746.543687990001</v>
      </c>
      <c r="AB40" s="5">
        <v>46625.376758860002</v>
      </c>
      <c r="AC40" s="5">
        <v>47510.640307239999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47.635623359999997</v>
      </c>
      <c r="D41" s="5">
        <v>64.259057319999997</v>
      </c>
      <c r="E41" s="5">
        <v>80.851034409999997</v>
      </c>
      <c r="F41" s="5">
        <v>97.373018939999994</v>
      </c>
      <c r="G41" s="5">
        <v>113.84877607999999</v>
      </c>
      <c r="H41" s="5">
        <v>130.33263940000001</v>
      </c>
      <c r="I41" s="5">
        <v>146.83901272</v>
      </c>
      <c r="J41" s="5">
        <v>163.38180679000001</v>
      </c>
      <c r="K41" s="5">
        <v>179.97448804000001</v>
      </c>
      <c r="L41" s="5">
        <v>196.63012358</v>
      </c>
      <c r="M41" s="5">
        <v>213.69022995</v>
      </c>
      <c r="N41" s="5">
        <v>231.21038852000001</v>
      </c>
      <c r="O41" s="5">
        <v>243.26695884</v>
      </c>
      <c r="P41" s="5">
        <v>245.36156138999999</v>
      </c>
      <c r="Q41" s="5">
        <v>250.55175141999999</v>
      </c>
      <c r="R41" s="5">
        <v>257.18539170999998</v>
      </c>
      <c r="S41" s="5">
        <v>263.97575019999999</v>
      </c>
      <c r="T41" s="5">
        <v>266.85079787000001</v>
      </c>
      <c r="U41" s="5">
        <v>272.54423413000001</v>
      </c>
      <c r="V41" s="5">
        <v>278.34668720000002</v>
      </c>
      <c r="W41" s="5">
        <v>284.33748036999998</v>
      </c>
      <c r="X41" s="5">
        <v>290.03798821999999</v>
      </c>
      <c r="Y41" s="5">
        <v>296.14778772</v>
      </c>
      <c r="Z41" s="5">
        <v>302.36339729999997</v>
      </c>
      <c r="AA41" s="5">
        <v>308.71320605</v>
      </c>
      <c r="AB41" s="5">
        <v>314.64386994</v>
      </c>
      <c r="AC41" s="5">
        <v>320.61792888000002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9.0878899999999999E-2</v>
      </c>
      <c r="C42" s="5">
        <v>0.13610178000000001</v>
      </c>
      <c r="D42" s="5">
        <v>0.18359731000000001</v>
      </c>
      <c r="E42" s="5">
        <v>0.23100296000000001</v>
      </c>
      <c r="F42" s="5">
        <v>0.27820863000000001</v>
      </c>
      <c r="G42" s="5">
        <v>0.32528222000000001</v>
      </c>
      <c r="H42" s="5">
        <v>0.37237896999999998</v>
      </c>
      <c r="I42" s="5">
        <v>0.41954004</v>
      </c>
      <c r="J42" s="5">
        <v>0.46680516</v>
      </c>
      <c r="K42" s="5">
        <v>0.51421282000000001</v>
      </c>
      <c r="L42" s="5">
        <v>0.56180034999999995</v>
      </c>
      <c r="M42" s="5">
        <v>0.61054350999999996</v>
      </c>
      <c r="N42" s="5">
        <v>0.66060110999999999</v>
      </c>
      <c r="O42" s="5">
        <v>0.69504845000000004</v>
      </c>
      <c r="P42" s="5">
        <v>0.70103302999999995</v>
      </c>
      <c r="Q42" s="5">
        <v>0.71586214999999997</v>
      </c>
      <c r="R42" s="5">
        <v>0.73481540000000001</v>
      </c>
      <c r="S42" s="5">
        <v>0.75421643000000005</v>
      </c>
      <c r="T42" s="5">
        <v>0.76243084999999999</v>
      </c>
      <c r="U42" s="5">
        <v>0.77869781000000005</v>
      </c>
      <c r="V42" s="5">
        <v>0.79527625000000002</v>
      </c>
      <c r="W42" s="5">
        <v>0.81239280000000003</v>
      </c>
      <c r="X42" s="5">
        <v>0.82867997000000004</v>
      </c>
      <c r="Y42" s="5">
        <v>0.84613654000000005</v>
      </c>
      <c r="Z42" s="5">
        <v>0.86389541999999997</v>
      </c>
      <c r="AA42" s="5">
        <v>0.88203772999999996</v>
      </c>
      <c r="AB42" s="5">
        <v>0.89898248999999997</v>
      </c>
      <c r="AC42" s="5">
        <v>0.91605122999999999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4407.1367551100002</v>
      </c>
      <c r="C43" s="5">
        <v>6600.2029047599999</v>
      </c>
      <c r="D43" s="5">
        <v>8903.4799352800001</v>
      </c>
      <c r="E43" s="5">
        <v>11202.39842637</v>
      </c>
      <c r="F43" s="5">
        <v>13491.61902573</v>
      </c>
      <c r="G43" s="5">
        <v>15774.43454195</v>
      </c>
      <c r="H43" s="5">
        <v>18058.373218420002</v>
      </c>
      <c r="I43" s="5">
        <v>20345.430792129999</v>
      </c>
      <c r="J43" s="5">
        <v>22637.53467909</v>
      </c>
      <c r="K43" s="5">
        <v>24936.550735069999</v>
      </c>
      <c r="L43" s="5">
        <v>27244.289488779999</v>
      </c>
      <c r="M43" s="5">
        <v>29608.070115890001</v>
      </c>
      <c r="N43" s="5">
        <v>32035.593748449999</v>
      </c>
      <c r="O43" s="5">
        <v>33706.104278660001</v>
      </c>
      <c r="P43" s="5">
        <v>33996.324093839998</v>
      </c>
      <c r="Q43" s="5">
        <v>34715.456225089998</v>
      </c>
      <c r="R43" s="5">
        <v>35634.587094160001</v>
      </c>
      <c r="S43" s="5">
        <v>36575.432215120003</v>
      </c>
      <c r="T43" s="5">
        <v>36973.787409999997</v>
      </c>
      <c r="U43" s="5">
        <v>37762.64734014</v>
      </c>
      <c r="V43" s="5">
        <v>38566.612206650003</v>
      </c>
      <c r="W43" s="5">
        <v>39396.672731749997</v>
      </c>
      <c r="X43" s="5">
        <v>40186.512473590003</v>
      </c>
      <c r="Y43" s="5">
        <v>41033.062041730002</v>
      </c>
      <c r="Z43" s="5">
        <v>41894.272234880002</v>
      </c>
      <c r="AA43" s="5">
        <v>42774.076532619998</v>
      </c>
      <c r="AB43" s="5">
        <v>43595.805782570002</v>
      </c>
      <c r="AC43" s="5">
        <v>44423.547677740004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306.26188373000002</v>
      </c>
      <c r="C44" s="5">
        <v>458.66300207</v>
      </c>
      <c r="D44" s="5">
        <v>618.72292335999998</v>
      </c>
      <c r="E44" s="5">
        <v>778.47995990000004</v>
      </c>
      <c r="F44" s="5">
        <v>937.56306804999997</v>
      </c>
      <c r="G44" s="5">
        <v>1096.2010725099999</v>
      </c>
      <c r="H44" s="5">
        <v>1254.9171279100001</v>
      </c>
      <c r="I44" s="5">
        <v>1413.8499225200001</v>
      </c>
      <c r="J44" s="5">
        <v>1573.1333968399999</v>
      </c>
      <c r="K44" s="5">
        <v>1732.89721338</v>
      </c>
      <c r="L44" s="5">
        <v>1893.2671898900001</v>
      </c>
      <c r="M44" s="5">
        <v>2057.5316427100001</v>
      </c>
      <c r="N44" s="5">
        <v>2226.2257408999999</v>
      </c>
      <c r="O44" s="5">
        <v>2342.3132893900001</v>
      </c>
      <c r="P44" s="5">
        <v>2362.4813196199998</v>
      </c>
      <c r="Q44" s="5">
        <v>2412.4554351100001</v>
      </c>
      <c r="R44" s="5">
        <v>2476.3279144500002</v>
      </c>
      <c r="S44" s="5">
        <v>2541.7093661899999</v>
      </c>
      <c r="T44" s="5">
        <v>2569.3919681100001</v>
      </c>
      <c r="U44" s="5">
        <v>2624.21162577</v>
      </c>
      <c r="V44" s="5">
        <v>2680.0809595699998</v>
      </c>
      <c r="W44" s="5">
        <v>2737.7637396099999</v>
      </c>
      <c r="X44" s="5">
        <v>2792.6514866000002</v>
      </c>
      <c r="Y44" s="5">
        <v>2851.4801274699998</v>
      </c>
      <c r="Z44" s="5">
        <v>2911.32756827</v>
      </c>
      <c r="AA44" s="5">
        <v>2972.46715537</v>
      </c>
      <c r="AB44" s="5">
        <v>3029.5709762900001</v>
      </c>
      <c r="AC44" s="5">
        <v>3087.0926294999999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1.3835496300000001</v>
      </c>
      <c r="E45" s="5">
        <v>1.2904561400000001</v>
      </c>
      <c r="F45" s="5">
        <v>1.2352217299999999</v>
      </c>
      <c r="G45" s="5">
        <v>1.1991720400000001</v>
      </c>
      <c r="H45" s="5">
        <v>1.1741308800000001</v>
      </c>
      <c r="I45" s="5">
        <v>1.15552645</v>
      </c>
      <c r="J45" s="5">
        <v>1.1411791200000001</v>
      </c>
      <c r="K45" s="5">
        <v>1.1297927699999999</v>
      </c>
      <c r="L45" s="5">
        <v>1.12054838</v>
      </c>
      <c r="M45" s="5">
        <v>1.11461813</v>
      </c>
      <c r="N45" s="5">
        <v>1.1097218799999999</v>
      </c>
      <c r="O45" s="5">
        <v>1.10544826</v>
      </c>
      <c r="P45" s="5">
        <v>1.0791235400000001</v>
      </c>
      <c r="Q45" s="5">
        <v>1.0344721100000001</v>
      </c>
      <c r="R45" s="5">
        <v>1.0473366500000001</v>
      </c>
      <c r="S45" s="5">
        <v>1.0527960300000001</v>
      </c>
      <c r="T45" s="5">
        <v>1.0527206</v>
      </c>
      <c r="U45" s="5">
        <v>1.0368116199999999</v>
      </c>
      <c r="V45" s="5">
        <v>1.0475237500000001</v>
      </c>
      <c r="W45" s="5">
        <v>1.0474768699999999</v>
      </c>
      <c r="X45" s="5">
        <v>1.0477156700000001</v>
      </c>
      <c r="Y45" s="5">
        <v>1.04620347</v>
      </c>
      <c r="Z45" s="5">
        <v>1.04724668</v>
      </c>
      <c r="AA45" s="5">
        <v>1.04716739</v>
      </c>
      <c r="AB45" s="5">
        <v>1.0471800899999999</v>
      </c>
      <c r="AC45" s="5">
        <v>1.0453445299999999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1.53601743</v>
      </c>
      <c r="D46" s="5">
        <v>1.3835596299999999</v>
      </c>
      <c r="E46" s="5">
        <v>1.2904661399999999</v>
      </c>
      <c r="F46" s="5">
        <v>1.23523173</v>
      </c>
      <c r="G46" s="5">
        <v>1.1991820399999999</v>
      </c>
      <c r="H46" s="5">
        <v>1.1741408799999999</v>
      </c>
      <c r="I46" s="5">
        <v>1.15553645</v>
      </c>
      <c r="J46" s="5">
        <v>1.1411891199999999</v>
      </c>
      <c r="K46" s="5">
        <v>1.12980277</v>
      </c>
      <c r="L46" s="5">
        <v>1.1205583800000001</v>
      </c>
      <c r="M46" s="5">
        <v>1.1146281300000001</v>
      </c>
      <c r="N46" s="5">
        <v>1.10973188</v>
      </c>
      <c r="O46" s="5">
        <v>1.0791235400000001</v>
      </c>
      <c r="P46" s="5">
        <v>1.0344721100000001</v>
      </c>
      <c r="Q46" s="5">
        <v>1.0473366500000001</v>
      </c>
      <c r="R46" s="5">
        <v>1.0527960300000001</v>
      </c>
      <c r="S46" s="5">
        <v>1.0527206</v>
      </c>
      <c r="T46" s="5">
        <v>1.0368116199999999</v>
      </c>
      <c r="U46" s="5">
        <v>1.0475237500000001</v>
      </c>
      <c r="V46" s="5">
        <v>1.0474768699999999</v>
      </c>
      <c r="W46" s="5">
        <v>1.0477156700000001</v>
      </c>
      <c r="X46" s="5">
        <v>1.04620347</v>
      </c>
      <c r="Y46" s="5">
        <v>1.04724668</v>
      </c>
      <c r="Z46" s="5">
        <v>1.04716739</v>
      </c>
      <c r="AA46" s="5">
        <v>1.0471800899999999</v>
      </c>
      <c r="AB46" s="5">
        <v>1.0453445299999999</v>
      </c>
      <c r="AC46" s="5">
        <v>1.0451146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1.53935109</v>
      </c>
      <c r="D47" s="5">
        <v>1.3835596299999999</v>
      </c>
      <c r="E47" s="5">
        <v>1.2904661399999999</v>
      </c>
      <c r="F47" s="5">
        <v>1.23523173</v>
      </c>
      <c r="G47" s="5">
        <v>1.1991820399999999</v>
      </c>
      <c r="H47" s="5">
        <v>1.1741408799999999</v>
      </c>
      <c r="I47" s="5">
        <v>1.15553645</v>
      </c>
      <c r="J47" s="5">
        <v>1.1411891199999999</v>
      </c>
      <c r="K47" s="5">
        <v>1.12980277</v>
      </c>
      <c r="L47" s="5">
        <v>1.1205583800000001</v>
      </c>
      <c r="M47" s="5">
        <v>1.1146281300000001</v>
      </c>
      <c r="N47" s="5">
        <v>1.10973188</v>
      </c>
      <c r="O47" s="5">
        <v>1.10545826</v>
      </c>
      <c r="P47" s="5">
        <v>1.10337766</v>
      </c>
      <c r="Q47" s="5">
        <v>1.1042340100000001</v>
      </c>
      <c r="R47" s="5">
        <v>1.1042650899999999</v>
      </c>
      <c r="S47" s="5">
        <v>1.1039416500000001</v>
      </c>
      <c r="T47" s="5">
        <v>1.1036334699999999</v>
      </c>
      <c r="U47" s="5">
        <v>1.10440095</v>
      </c>
      <c r="V47" s="5">
        <v>1.10445507</v>
      </c>
      <c r="W47" s="5">
        <v>1.10451802</v>
      </c>
      <c r="X47" s="5">
        <v>1.10456954</v>
      </c>
      <c r="Y47" s="5">
        <v>1.1047270300000001</v>
      </c>
      <c r="Z47" s="5">
        <v>1.10481754</v>
      </c>
      <c r="AA47" s="5">
        <v>1.1049156099999999</v>
      </c>
      <c r="AB47" s="5">
        <v>1.10501486</v>
      </c>
      <c r="AC47" s="5">
        <v>1.10524069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36957</v>
      </c>
      <c r="C48" s="5">
        <v>39795.515464470001</v>
      </c>
      <c r="D48" s="5">
        <v>39058.899484180001</v>
      </c>
      <c r="E48" s="5">
        <v>38105.465128149997</v>
      </c>
      <c r="F48" s="5">
        <v>37237.979877179998</v>
      </c>
      <c r="G48" s="5">
        <v>36601.195168810002</v>
      </c>
      <c r="H48" s="5">
        <v>35999.875693310001</v>
      </c>
      <c r="I48" s="5">
        <v>35431.250982099999</v>
      </c>
      <c r="J48" s="5">
        <v>34892.799507770003</v>
      </c>
      <c r="K48" s="5">
        <v>34382.226746419998</v>
      </c>
      <c r="L48" s="5">
        <v>33786.295592980001</v>
      </c>
      <c r="M48" s="5">
        <v>33191.606422279998</v>
      </c>
      <c r="N48" s="5">
        <v>32580.152463269998</v>
      </c>
      <c r="O48" s="5">
        <v>32410.89022143</v>
      </c>
      <c r="P48" s="5">
        <v>33271.341490480001</v>
      </c>
      <c r="Q48" s="5">
        <v>33866.206175359999</v>
      </c>
      <c r="R48" s="5">
        <v>34359.180439049996</v>
      </c>
      <c r="S48" s="5">
        <v>34849.850032169998</v>
      </c>
      <c r="T48" s="5">
        <v>35743.215470219999</v>
      </c>
      <c r="U48" s="5">
        <v>36403.077624340003</v>
      </c>
      <c r="V48" s="5">
        <v>37071.608212129999</v>
      </c>
      <c r="W48" s="5">
        <v>37774.93546067</v>
      </c>
      <c r="X48" s="5">
        <v>38491.233260690002</v>
      </c>
      <c r="Y48" s="5">
        <v>39218.021018270003</v>
      </c>
      <c r="Z48" s="5">
        <v>39963.283152759999</v>
      </c>
      <c r="AA48" s="5">
        <v>40724.246793689999</v>
      </c>
      <c r="AB48" s="5">
        <v>41560.504920849999</v>
      </c>
      <c r="AC48" s="5">
        <v>42408.31813195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162649203.5</v>
      </c>
      <c r="C49" s="5">
        <v>172645365.79478601</v>
      </c>
      <c r="D49" s="5">
        <v>163378525.33657101</v>
      </c>
      <c r="E49" s="5">
        <v>152978665.499181</v>
      </c>
      <c r="F49" s="5">
        <v>142737307.768352</v>
      </c>
      <c r="G49" s="5">
        <v>132634240.734621</v>
      </c>
      <c r="H49" s="5">
        <v>122622347.98528901</v>
      </c>
      <c r="I49" s="5">
        <v>112741861.864654</v>
      </c>
      <c r="J49" s="5">
        <v>103199837.89841101</v>
      </c>
      <c r="K49" s="5">
        <v>94134294.194744095</v>
      </c>
      <c r="L49" s="5">
        <v>85025670.089230701</v>
      </c>
      <c r="M49" s="5">
        <v>76213934.724136695</v>
      </c>
      <c r="N49" s="5">
        <v>67946516.564376995</v>
      </c>
      <c r="O49" s="5">
        <v>64283820.460905299</v>
      </c>
      <c r="P49" s="5">
        <v>67739537.109789804</v>
      </c>
      <c r="Q49" s="5">
        <v>69136131.998869598</v>
      </c>
      <c r="R49" s="5">
        <v>69625361.4731493</v>
      </c>
      <c r="S49" s="5">
        <v>70111701.069003001</v>
      </c>
      <c r="T49" s="5">
        <v>73418975.560385004</v>
      </c>
      <c r="U49" s="5">
        <v>74873517.562126294</v>
      </c>
      <c r="V49" s="5">
        <v>76357303.474449202</v>
      </c>
      <c r="W49" s="5">
        <v>77826428.649327204</v>
      </c>
      <c r="X49" s="5">
        <v>79599811.510429204</v>
      </c>
      <c r="Y49" s="5">
        <v>81206914.1135014</v>
      </c>
      <c r="Z49" s="5">
        <v>82857291.137252495</v>
      </c>
      <c r="AA49" s="5">
        <v>84533146.769384995</v>
      </c>
      <c r="AB49" s="5">
        <v>86627960.527879998</v>
      </c>
      <c r="AC49" s="5">
        <v>88814831.587938994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162649203.5</v>
      </c>
      <c r="C50" s="5">
        <v>172645365.79478601</v>
      </c>
      <c r="D50" s="5">
        <v>163378525.33657101</v>
      </c>
      <c r="E50" s="5">
        <v>152978665.499181</v>
      </c>
      <c r="F50" s="5">
        <v>142737307.768352</v>
      </c>
      <c r="G50" s="5">
        <v>132634240.734621</v>
      </c>
      <c r="H50" s="5">
        <v>122622347.98528901</v>
      </c>
      <c r="I50" s="5">
        <v>112741861.864654</v>
      </c>
      <c r="J50" s="5">
        <v>103199837.89841101</v>
      </c>
      <c r="K50" s="5">
        <v>94134294.194744095</v>
      </c>
      <c r="L50" s="5">
        <v>85025670.089230701</v>
      </c>
      <c r="M50" s="5">
        <v>76213934.724136695</v>
      </c>
      <c r="N50" s="5">
        <v>67946516.564376995</v>
      </c>
      <c r="O50" s="5">
        <v>64283820.460905299</v>
      </c>
      <c r="P50" s="5">
        <v>67739537.109789804</v>
      </c>
      <c r="Q50" s="5">
        <v>69136131.998869598</v>
      </c>
      <c r="R50" s="5">
        <v>69625361.4731493</v>
      </c>
      <c r="S50" s="5">
        <v>70111701.069003001</v>
      </c>
      <c r="T50" s="5">
        <v>73418975.560385004</v>
      </c>
      <c r="U50" s="5">
        <v>74873517.562126294</v>
      </c>
      <c r="V50" s="5">
        <v>76357303.474449202</v>
      </c>
      <c r="W50" s="5">
        <v>77826428.649327204</v>
      </c>
      <c r="X50" s="5">
        <v>79599811.510429204</v>
      </c>
      <c r="Y50" s="5">
        <v>81206914.1135014</v>
      </c>
      <c r="Z50" s="5">
        <v>82857291.137252495</v>
      </c>
      <c r="AA50" s="5">
        <v>84533146.769384995</v>
      </c>
      <c r="AB50" s="5">
        <v>86627960.527879998</v>
      </c>
      <c r="AC50" s="5">
        <v>88814831.587938994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10977.091191949999</v>
      </c>
      <c r="C51" s="5">
        <v>11759.287875440001</v>
      </c>
      <c r="D51" s="5">
        <v>11393.48660572</v>
      </c>
      <c r="E51" s="5">
        <v>10958.922665509999</v>
      </c>
      <c r="F51" s="5">
        <v>10544.525390909999</v>
      </c>
      <c r="G51" s="5">
        <v>10177.25199294</v>
      </c>
      <c r="H51" s="5">
        <v>9818.9288024500001</v>
      </c>
      <c r="I51" s="5">
        <v>9470.0121025799999</v>
      </c>
      <c r="J51" s="5">
        <v>9135.0758707999994</v>
      </c>
      <c r="K51" s="5">
        <v>8817.0526200900003</v>
      </c>
      <c r="L51" s="5">
        <v>8481.7910149899999</v>
      </c>
      <c r="M51" s="5">
        <v>8154.0090222500003</v>
      </c>
      <c r="N51" s="5">
        <v>7836.3291288099999</v>
      </c>
      <c r="O51" s="5">
        <v>7714.8607951699996</v>
      </c>
      <c r="P51" s="5">
        <v>7962.3545172900003</v>
      </c>
      <c r="Q51" s="5">
        <v>8109.2403665800002</v>
      </c>
      <c r="R51" s="5">
        <v>8214.6642066299992</v>
      </c>
      <c r="S51" s="5">
        <v>8319.5804805999996</v>
      </c>
      <c r="T51" s="5">
        <v>8569.6939904200008</v>
      </c>
      <c r="U51" s="5">
        <v>8730.3197376700009</v>
      </c>
      <c r="V51" s="5">
        <v>8893.3029005499993</v>
      </c>
      <c r="W51" s="5">
        <v>9062.5271096899996</v>
      </c>
      <c r="X51" s="5">
        <v>9241.6349155000007</v>
      </c>
      <c r="Y51" s="5">
        <v>9418.6747773099996</v>
      </c>
      <c r="Z51" s="5">
        <v>9600.2739784000005</v>
      </c>
      <c r="AA51" s="5">
        <v>9785.4724594199997</v>
      </c>
      <c r="AB51" s="5">
        <v>9995.1722125899996</v>
      </c>
      <c r="AC51" s="5">
        <v>10209.309446630001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29608.680233809999</v>
      </c>
      <c r="D52" s="5">
        <v>28019.41709522</v>
      </c>
      <c r="E52" s="5">
        <v>26235.84113311</v>
      </c>
      <c r="F52" s="5">
        <v>24479.448282270001</v>
      </c>
      <c r="G52" s="5">
        <v>22746.772285989999</v>
      </c>
      <c r="H52" s="5">
        <v>21029.732679479999</v>
      </c>
      <c r="I52" s="5">
        <v>19335.22930979</v>
      </c>
      <c r="J52" s="5">
        <v>17698.772199579998</v>
      </c>
      <c r="K52" s="5">
        <v>16144.031454399999</v>
      </c>
      <c r="L52" s="5">
        <v>14581.902420300001</v>
      </c>
      <c r="M52" s="5">
        <v>13070.689805190001</v>
      </c>
      <c r="N52" s="5">
        <v>11652.827590790001</v>
      </c>
      <c r="O52" s="5">
        <v>11024.675209049999</v>
      </c>
      <c r="P52" s="5">
        <v>11617.33061433</v>
      </c>
      <c r="Q52" s="5">
        <v>11856.84663781</v>
      </c>
      <c r="R52" s="5">
        <v>11940.74949265</v>
      </c>
      <c r="S52" s="5">
        <v>12024.156733330001</v>
      </c>
      <c r="T52" s="5">
        <v>12591.35430861</v>
      </c>
      <c r="U52" s="5">
        <v>12840.8082619</v>
      </c>
      <c r="V52" s="5">
        <v>13095.27754587</v>
      </c>
      <c r="W52" s="5">
        <v>13347.232513360001</v>
      </c>
      <c r="X52" s="5">
        <v>13651.367674040001</v>
      </c>
      <c r="Y52" s="5">
        <v>13926.985770470001</v>
      </c>
      <c r="Z52" s="5">
        <v>14210.025430039999</v>
      </c>
      <c r="AA52" s="5">
        <v>14497.434670950001</v>
      </c>
      <c r="AB52" s="5">
        <v>14856.69523053</v>
      </c>
      <c r="AC52" s="5">
        <v>15231.743617329999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79.698109720000005</v>
      </c>
      <c r="C53" s="5">
        <v>84.59622924</v>
      </c>
      <c r="D53" s="5">
        <v>80.055477409999995</v>
      </c>
      <c r="E53" s="5">
        <v>74.959546090000003</v>
      </c>
      <c r="F53" s="5">
        <v>69.941280809999995</v>
      </c>
      <c r="G53" s="5">
        <v>64.990777960000003</v>
      </c>
      <c r="H53" s="5">
        <v>60.084950509999999</v>
      </c>
      <c r="I53" s="5">
        <v>55.24351231</v>
      </c>
      <c r="J53" s="5">
        <v>50.567920569999998</v>
      </c>
      <c r="K53" s="5">
        <v>46.125804160000001</v>
      </c>
      <c r="L53" s="5">
        <v>41.662578340000003</v>
      </c>
      <c r="M53" s="5">
        <v>37.344828010000001</v>
      </c>
      <c r="N53" s="5">
        <v>33.293793119999997</v>
      </c>
      <c r="O53" s="5">
        <v>31.499072030000001</v>
      </c>
      <c r="P53" s="5">
        <v>33.192373179999997</v>
      </c>
      <c r="Q53" s="5">
        <v>33.876704680000003</v>
      </c>
      <c r="R53" s="5">
        <v>34.116427119999997</v>
      </c>
      <c r="S53" s="5">
        <v>34.354733520000003</v>
      </c>
      <c r="T53" s="5">
        <v>35.975298019999997</v>
      </c>
      <c r="U53" s="5">
        <v>36.688023610000002</v>
      </c>
      <c r="V53" s="5">
        <v>37.415078700000002</v>
      </c>
      <c r="W53" s="5">
        <v>38.13495004</v>
      </c>
      <c r="X53" s="5">
        <v>39.003907640000001</v>
      </c>
      <c r="Y53" s="5">
        <v>39.791387919999998</v>
      </c>
      <c r="Z53" s="5">
        <v>40.600072660000002</v>
      </c>
      <c r="AA53" s="5">
        <v>41.42124192</v>
      </c>
      <c r="AB53" s="5">
        <v>42.447700660000002</v>
      </c>
      <c r="AC53" s="5">
        <v>43.519267480000003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7008.4506265500004</v>
      </c>
      <c r="C54" s="5">
        <v>7546.7409500499998</v>
      </c>
      <c r="D54" s="5">
        <v>7407.0505874999999</v>
      </c>
      <c r="E54" s="5">
        <v>7226.2432273300001</v>
      </c>
      <c r="F54" s="5">
        <v>7061.7350813599996</v>
      </c>
      <c r="G54" s="5">
        <v>6940.9765190199996</v>
      </c>
      <c r="H54" s="5">
        <v>6826.9435116100003</v>
      </c>
      <c r="I54" s="5">
        <v>6719.1106730800002</v>
      </c>
      <c r="J54" s="5">
        <v>6616.9998260800003</v>
      </c>
      <c r="K54" s="5">
        <v>6520.1758417399997</v>
      </c>
      <c r="L54" s="5">
        <v>6407.1646648100004</v>
      </c>
      <c r="M54" s="5">
        <v>6294.38901498</v>
      </c>
      <c r="N54" s="5">
        <v>6178.4341246399999</v>
      </c>
      <c r="O54" s="5">
        <v>6146.3355759300002</v>
      </c>
      <c r="P54" s="5">
        <v>6309.5098118100004</v>
      </c>
      <c r="Q54" s="5">
        <v>6422.3187458000002</v>
      </c>
      <c r="R54" s="5">
        <v>6515.80538669</v>
      </c>
      <c r="S54" s="5">
        <v>6608.8549745199998</v>
      </c>
      <c r="T54" s="5">
        <v>6778.2709867499998</v>
      </c>
      <c r="U54" s="5">
        <v>6903.4059091600002</v>
      </c>
      <c r="V54" s="5">
        <v>7030.18469577</v>
      </c>
      <c r="W54" s="5">
        <v>7163.5622506500004</v>
      </c>
      <c r="X54" s="5">
        <v>7299.3995146400002</v>
      </c>
      <c r="Y54" s="5">
        <v>7437.2260729400004</v>
      </c>
      <c r="Z54" s="5">
        <v>7578.5560746499996</v>
      </c>
      <c r="AA54" s="5">
        <v>7722.8636782499998</v>
      </c>
      <c r="AB54" s="5">
        <v>7881.4499757100002</v>
      </c>
      <c r="AC54" s="5">
        <v>8042.2275558900001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3968.6405654</v>
      </c>
      <c r="C55" s="5">
        <v>4212.5469253900001</v>
      </c>
      <c r="D55" s="5">
        <v>3986.4360182099999</v>
      </c>
      <c r="E55" s="5">
        <v>3732.67943818</v>
      </c>
      <c r="F55" s="5">
        <v>3482.7903095500001</v>
      </c>
      <c r="G55" s="5">
        <v>3236.27547392</v>
      </c>
      <c r="H55" s="5">
        <v>2991.9852908399998</v>
      </c>
      <c r="I55" s="5">
        <v>2750.9014295000002</v>
      </c>
      <c r="J55" s="5">
        <v>2518.07604472</v>
      </c>
      <c r="K55" s="5">
        <v>2296.8767783500002</v>
      </c>
      <c r="L55" s="5">
        <v>2074.6263501799999</v>
      </c>
      <c r="M55" s="5">
        <v>1859.6200072700001</v>
      </c>
      <c r="N55" s="5">
        <v>1657.89500417</v>
      </c>
      <c r="O55" s="5">
        <v>1568.52521925</v>
      </c>
      <c r="P55" s="5">
        <v>1652.8447054799999</v>
      </c>
      <c r="Q55" s="5">
        <v>1686.9216207699999</v>
      </c>
      <c r="R55" s="5">
        <v>1698.8588199400001</v>
      </c>
      <c r="S55" s="5">
        <v>1710.7255060800001</v>
      </c>
      <c r="T55" s="5">
        <v>1791.4230036700001</v>
      </c>
      <c r="U55" s="5">
        <v>1826.9138285199999</v>
      </c>
      <c r="V55" s="5">
        <v>1863.11820478</v>
      </c>
      <c r="W55" s="5">
        <v>1898.96485904</v>
      </c>
      <c r="X55" s="5">
        <v>1942.2354008499999</v>
      </c>
      <c r="Y55" s="5">
        <v>1981.4487043700001</v>
      </c>
      <c r="Z55" s="5">
        <v>2021.71790375</v>
      </c>
      <c r="AA55" s="5">
        <v>2062.6087811699999</v>
      </c>
      <c r="AB55" s="5">
        <v>2113.7222368799999</v>
      </c>
      <c r="AC55" s="5">
        <v>2167.0818907500002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1.11900025</v>
      </c>
      <c r="E56" s="5">
        <v>1.0223853899999999</v>
      </c>
      <c r="F56" s="5">
        <v>1.0162394100000001</v>
      </c>
      <c r="G56" s="5">
        <v>1.01795273</v>
      </c>
      <c r="H56" s="5">
        <v>1.0238537400000001</v>
      </c>
      <c r="I56" s="5">
        <v>1.0245531699999999</v>
      </c>
      <c r="J56" s="5">
        <v>1.02521335</v>
      </c>
      <c r="K56" s="5">
        <v>1.0258363800000001</v>
      </c>
      <c r="L56" s="5">
        <v>1.02642436</v>
      </c>
      <c r="M56" s="5">
        <v>1.0236119400000001</v>
      </c>
      <c r="N56" s="5">
        <v>1.0233317799999999</v>
      </c>
      <c r="O56" s="5">
        <v>1.0224771399999999</v>
      </c>
      <c r="P56" s="5">
        <v>1.0362549400000001</v>
      </c>
      <c r="Q56" s="5">
        <v>1.06932106</v>
      </c>
      <c r="R56" s="5">
        <v>1.0602908200000001</v>
      </c>
      <c r="S56" s="5">
        <v>1.0568297099999999</v>
      </c>
      <c r="T56" s="5">
        <v>1.0565422900000001</v>
      </c>
      <c r="U56" s="5">
        <v>1.0683694800000001</v>
      </c>
      <c r="V56" s="5">
        <v>1.06089707</v>
      </c>
      <c r="W56" s="5">
        <v>1.06079653</v>
      </c>
      <c r="X56" s="5">
        <v>1.0614292999999999</v>
      </c>
      <c r="Y56" s="5">
        <v>1.0614190100000001</v>
      </c>
      <c r="Z56" s="5">
        <v>1.06133532</v>
      </c>
      <c r="AA56" s="5">
        <v>1.06146151</v>
      </c>
      <c r="AB56" s="5">
        <v>1.0615016399999999</v>
      </c>
      <c r="AC56" s="5">
        <v>1.0630569299999999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1.12167281</v>
      </c>
      <c r="D57" s="5">
        <v>1.0223853899999999</v>
      </c>
      <c r="E57" s="5">
        <v>1.0162394100000001</v>
      </c>
      <c r="F57" s="5">
        <v>1.01795273</v>
      </c>
      <c r="G57" s="5">
        <v>1.0238537400000001</v>
      </c>
      <c r="H57" s="5">
        <v>1.0245531699999999</v>
      </c>
      <c r="I57" s="5">
        <v>1.02521335</v>
      </c>
      <c r="J57" s="5">
        <v>1.0258363800000001</v>
      </c>
      <c r="K57" s="5">
        <v>1.02642436</v>
      </c>
      <c r="L57" s="5">
        <v>1.0236119400000001</v>
      </c>
      <c r="M57" s="5">
        <v>1.0233317799999999</v>
      </c>
      <c r="N57" s="5">
        <v>1.0224771399999999</v>
      </c>
      <c r="O57" s="5">
        <v>1.0362549400000001</v>
      </c>
      <c r="P57" s="5">
        <v>1.06932106</v>
      </c>
      <c r="Q57" s="5">
        <v>1.0602908200000001</v>
      </c>
      <c r="R57" s="5">
        <v>1.0568297099999999</v>
      </c>
      <c r="S57" s="5">
        <v>1.0565422900000001</v>
      </c>
      <c r="T57" s="5">
        <v>1.0683694800000001</v>
      </c>
      <c r="U57" s="5">
        <v>1.06089707</v>
      </c>
      <c r="V57" s="5">
        <v>1.06079653</v>
      </c>
      <c r="W57" s="5">
        <v>1.0614292999999999</v>
      </c>
      <c r="X57" s="5">
        <v>1.0614190100000001</v>
      </c>
      <c r="Y57" s="5">
        <v>1.06133532</v>
      </c>
      <c r="Z57" s="5">
        <v>1.06146151</v>
      </c>
      <c r="AA57" s="5">
        <v>1.0615016399999999</v>
      </c>
      <c r="AB57" s="5">
        <v>1.0630569299999999</v>
      </c>
      <c r="AC57" s="5">
        <v>1.06291614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1.12169561</v>
      </c>
      <c r="D58" s="5">
        <v>1.1190102500000001</v>
      </c>
      <c r="E58" s="5">
        <v>1.1212357799999999</v>
      </c>
      <c r="F58" s="5">
        <v>1.123899</v>
      </c>
      <c r="G58" s="5">
        <v>1.12659916</v>
      </c>
      <c r="H58" s="5">
        <v>1.12908316</v>
      </c>
      <c r="I58" s="5">
        <v>1.1316387800000001</v>
      </c>
      <c r="J58" s="5">
        <v>1.1342681999999999</v>
      </c>
      <c r="K58" s="5">
        <v>1.13697363</v>
      </c>
      <c r="L58" s="5">
        <v>1.1397573000000001</v>
      </c>
      <c r="M58" s="5">
        <v>1.14529579</v>
      </c>
      <c r="N58" s="5">
        <v>1.1514346600000001</v>
      </c>
      <c r="O58" s="5">
        <v>1.1579796499999999</v>
      </c>
      <c r="P58" s="5">
        <v>1.16237989</v>
      </c>
      <c r="Q58" s="5">
        <v>1.1613287299999999</v>
      </c>
      <c r="R58" s="5">
        <v>1.1618356400000001</v>
      </c>
      <c r="S58" s="5">
        <v>1.16295119</v>
      </c>
      <c r="T58" s="5">
        <v>1.1641285400000001</v>
      </c>
      <c r="U58" s="5">
        <v>1.1633603299999999</v>
      </c>
      <c r="V58" s="5">
        <v>1.16385713</v>
      </c>
      <c r="W58" s="5">
        <v>1.1643779000000001</v>
      </c>
      <c r="X58" s="5">
        <v>1.16482752</v>
      </c>
      <c r="Y58" s="5">
        <v>1.1652518999999999</v>
      </c>
      <c r="Z58" s="5">
        <v>1.1657186900000001</v>
      </c>
      <c r="AA58" s="5">
        <v>1.1661713899999999</v>
      </c>
      <c r="AB58" s="5">
        <v>1.1666235599999999</v>
      </c>
      <c r="AC58" s="5">
        <v>1.1668223499999999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5710</v>
      </c>
      <c r="C59" s="5">
        <v>5567.25</v>
      </c>
      <c r="D59" s="5">
        <v>5428.0687500000004</v>
      </c>
      <c r="E59" s="5">
        <v>5292.3670312499999</v>
      </c>
      <c r="F59" s="5">
        <v>5160.0578554699996</v>
      </c>
      <c r="G59" s="5">
        <v>5031.0564090799999</v>
      </c>
      <c r="H59" s="5">
        <v>4905.2799988500001</v>
      </c>
      <c r="I59" s="5">
        <v>4782.6479988800002</v>
      </c>
      <c r="J59" s="5">
        <v>4663.0817989099996</v>
      </c>
      <c r="K59" s="5">
        <v>4546.5047539400002</v>
      </c>
      <c r="L59" s="5">
        <v>4432.8421350899998</v>
      </c>
      <c r="M59" s="5">
        <v>4322.0210817099996</v>
      </c>
      <c r="N59" s="5">
        <v>4213.9705546699997</v>
      </c>
      <c r="O59" s="5">
        <v>4108.6212907999998</v>
      </c>
      <c r="P59" s="5">
        <v>4005.9057585300002</v>
      </c>
      <c r="Q59" s="5">
        <v>3905.7581145700001</v>
      </c>
      <c r="R59" s="5">
        <v>3808.1141617100002</v>
      </c>
      <c r="S59" s="5">
        <v>3712.9113076600001</v>
      </c>
      <c r="T59" s="5">
        <v>3620.08852497</v>
      </c>
      <c r="U59" s="5">
        <v>3529.5863118500001</v>
      </c>
      <c r="V59" s="5">
        <v>3441.3466540499999</v>
      </c>
      <c r="W59" s="5">
        <v>3355.3129877000001</v>
      </c>
      <c r="X59" s="5">
        <v>3271.4301630099999</v>
      </c>
      <c r="Y59" s="5">
        <v>3189.6444089299998</v>
      </c>
      <c r="Z59" s="5">
        <v>3109.9032987099999</v>
      </c>
      <c r="AA59" s="5">
        <v>3032.1557162399999</v>
      </c>
      <c r="AB59" s="5">
        <v>2956.35182334</v>
      </c>
      <c r="AC59" s="5">
        <v>2882.4430277500001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21097682.25</v>
      </c>
      <c r="C60" s="5">
        <v>1252779.84226611</v>
      </c>
      <c r="D60" s="5">
        <v>45.350010380000001</v>
      </c>
      <c r="E60" s="5">
        <v>1.9673999999999998E-3</v>
      </c>
      <c r="F60" s="5">
        <v>8.0000000000000002E-8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21097682.25</v>
      </c>
      <c r="C61" s="5">
        <v>1252779.84226611</v>
      </c>
      <c r="D61" s="5">
        <v>45.350010380000001</v>
      </c>
      <c r="E61" s="5">
        <v>1.9673999999999998E-3</v>
      </c>
      <c r="F61" s="5">
        <v>8.0000000000000002E-8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3908.9425176300001</v>
      </c>
      <c r="C62" s="5">
        <v>3361.5084777100001</v>
      </c>
      <c r="D62" s="5">
        <v>3249.0362246599998</v>
      </c>
      <c r="E62" s="5">
        <v>3167.8092897299998</v>
      </c>
      <c r="F62" s="5">
        <v>3088.6140574400001</v>
      </c>
      <c r="G62" s="5">
        <v>3011.3987060099998</v>
      </c>
      <c r="H62" s="5">
        <v>2936.1137383599998</v>
      </c>
      <c r="I62" s="5">
        <v>2862.7108948999999</v>
      </c>
      <c r="J62" s="5">
        <v>2791.1431225299998</v>
      </c>
      <c r="K62" s="5">
        <v>2721.3645444600002</v>
      </c>
      <c r="L62" s="5">
        <v>2653.3304308500001</v>
      </c>
      <c r="M62" s="5">
        <v>2586.9971700800002</v>
      </c>
      <c r="N62" s="5">
        <v>2522.3222408299998</v>
      </c>
      <c r="O62" s="5">
        <v>2459.2641848100002</v>
      </c>
      <c r="P62" s="5">
        <v>2397.7825801899999</v>
      </c>
      <c r="Q62" s="5">
        <v>2337.8380156799999</v>
      </c>
      <c r="R62" s="5">
        <v>2279.3920652900001</v>
      </c>
      <c r="S62" s="5">
        <v>2222.4072636599999</v>
      </c>
      <c r="T62" s="5">
        <v>2166.8470820699999</v>
      </c>
      <c r="U62" s="5">
        <v>2112.67590501</v>
      </c>
      <c r="V62" s="5">
        <v>2059.85900739</v>
      </c>
      <c r="W62" s="5">
        <v>2008.3625322</v>
      </c>
      <c r="X62" s="5">
        <v>1958.1534689</v>
      </c>
      <c r="Y62" s="5">
        <v>1909.19963218</v>
      </c>
      <c r="Z62" s="5">
        <v>1861.4696413700001</v>
      </c>
      <c r="AA62" s="5">
        <v>1814.9329003400001</v>
      </c>
      <c r="AB62" s="5">
        <v>1769.5595778300001</v>
      </c>
      <c r="AC62" s="5">
        <v>1725.3205883799999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359.54781473000003</v>
      </c>
      <c r="D63" s="5">
        <v>1.301545E-2</v>
      </c>
      <c r="E63" s="5">
        <v>5.6000000000000004E-7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17.30009944</v>
      </c>
      <c r="C64" s="5">
        <v>1.0272794700000001</v>
      </c>
      <c r="D64" s="5">
        <v>3.7190000000000001E-5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3417.7884748500001</v>
      </c>
      <c r="C65" s="5">
        <v>3332.3437629800001</v>
      </c>
      <c r="D65" s="5">
        <v>3249.0351689099998</v>
      </c>
      <c r="E65" s="5">
        <v>3167.8092896799999</v>
      </c>
      <c r="F65" s="5">
        <v>3088.6140574400001</v>
      </c>
      <c r="G65" s="5">
        <v>3011.3987060099998</v>
      </c>
      <c r="H65" s="5">
        <v>2936.1137383599998</v>
      </c>
      <c r="I65" s="5">
        <v>2862.7108948999999</v>
      </c>
      <c r="J65" s="5">
        <v>2791.1431225299998</v>
      </c>
      <c r="K65" s="5">
        <v>2721.3645444600002</v>
      </c>
      <c r="L65" s="5">
        <v>2653.3304308500001</v>
      </c>
      <c r="M65" s="5">
        <v>2586.9971700800002</v>
      </c>
      <c r="N65" s="5">
        <v>2522.3222408299998</v>
      </c>
      <c r="O65" s="5">
        <v>2459.2641848100002</v>
      </c>
      <c r="P65" s="5">
        <v>2397.7825801899999</v>
      </c>
      <c r="Q65" s="5">
        <v>2337.8380156799999</v>
      </c>
      <c r="R65" s="5">
        <v>2279.3920652900001</v>
      </c>
      <c r="S65" s="5">
        <v>2222.4072636599999</v>
      </c>
      <c r="T65" s="5">
        <v>2166.8470820699999</v>
      </c>
      <c r="U65" s="5">
        <v>2112.67590501</v>
      </c>
      <c r="V65" s="5">
        <v>2059.85900739</v>
      </c>
      <c r="W65" s="5">
        <v>2008.3625322</v>
      </c>
      <c r="X65" s="5">
        <v>1958.1534689</v>
      </c>
      <c r="Y65" s="5">
        <v>1909.19963218</v>
      </c>
      <c r="Z65" s="5">
        <v>1861.4696413700001</v>
      </c>
      <c r="AA65" s="5">
        <v>1814.9329003400001</v>
      </c>
      <c r="AB65" s="5">
        <v>1769.5595778300001</v>
      </c>
      <c r="AC65" s="5">
        <v>1725.3205883799999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491.15404278</v>
      </c>
      <c r="C66" s="5">
        <v>29.16471473</v>
      </c>
      <c r="D66" s="5">
        <v>1.05575E-3</v>
      </c>
      <c r="E66" s="5">
        <v>4.9999999999999998E-8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6.0902539999999998E-2</v>
      </c>
      <c r="E67" s="5">
        <v>3.7129999999999999E-5</v>
      </c>
      <c r="F67" s="5">
        <v>4.4499999999999997E-5</v>
      </c>
      <c r="G67" s="5">
        <v>4.401E-5</v>
      </c>
      <c r="H67" s="5">
        <v>4.638E-5</v>
      </c>
      <c r="I67" s="5">
        <v>5.1919999999999998E-5</v>
      </c>
      <c r="J67" s="5">
        <v>4.8199999999999999E-5</v>
      </c>
      <c r="K67" s="5">
        <v>4.905E-5</v>
      </c>
      <c r="L67" s="5">
        <v>4.8269999999999997E-5</v>
      </c>
      <c r="M67" s="5">
        <v>4.7070000000000002E-5</v>
      </c>
      <c r="N67" s="5">
        <v>5.2210000000000003E-5</v>
      </c>
      <c r="O67" s="5">
        <v>5.2429999999999998E-5</v>
      </c>
      <c r="P67" s="5">
        <v>0</v>
      </c>
      <c r="Q67" s="5">
        <v>8.1061999999999996E-4</v>
      </c>
      <c r="R67" s="5">
        <v>7.8841000000000002E-4</v>
      </c>
      <c r="S67" s="5">
        <v>0</v>
      </c>
      <c r="T67" s="5">
        <v>1.1372999999999999E-3</v>
      </c>
      <c r="U67" s="5">
        <v>1.15398E-3</v>
      </c>
      <c r="V67" s="5">
        <v>1.0709000000000001E-3</v>
      </c>
      <c r="W67" s="5">
        <v>1.12305E-3</v>
      </c>
      <c r="X67" s="5">
        <v>9.7486000000000003E-4</v>
      </c>
      <c r="Y67" s="5">
        <v>1.0231000000000001E-3</v>
      </c>
      <c r="Z67" s="5">
        <v>8.9260000000000001E-4</v>
      </c>
      <c r="AA67" s="5">
        <v>9.2728999999999999E-4</v>
      </c>
      <c r="AB67" s="5">
        <v>9.4019999999999998E-4</v>
      </c>
      <c r="AC67" s="5">
        <v>8.9650999999999999E-4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6.0902539999999998E-2</v>
      </c>
      <c r="D68" s="5">
        <v>3.7129999999999999E-5</v>
      </c>
      <c r="E68" s="5">
        <v>4.4499999999999997E-5</v>
      </c>
      <c r="F68" s="5">
        <v>4.401E-5</v>
      </c>
      <c r="G68" s="5">
        <v>4.638E-5</v>
      </c>
      <c r="H68" s="5">
        <v>5.1919999999999998E-5</v>
      </c>
      <c r="I68" s="5">
        <v>4.8199999999999999E-5</v>
      </c>
      <c r="J68" s="5">
        <v>4.905E-5</v>
      </c>
      <c r="K68" s="5">
        <v>4.8269999999999997E-5</v>
      </c>
      <c r="L68" s="5">
        <v>4.7070000000000002E-5</v>
      </c>
      <c r="M68" s="5">
        <v>5.2210000000000003E-5</v>
      </c>
      <c r="N68" s="5">
        <v>5.2429999999999998E-5</v>
      </c>
      <c r="O68" s="5">
        <v>0</v>
      </c>
      <c r="P68" s="5">
        <v>8.1061999999999996E-4</v>
      </c>
      <c r="Q68" s="5">
        <v>7.8841000000000002E-4</v>
      </c>
      <c r="R68" s="5">
        <v>0</v>
      </c>
      <c r="S68" s="5">
        <v>1.1372999999999999E-3</v>
      </c>
      <c r="T68" s="5">
        <v>1.15398E-3</v>
      </c>
      <c r="U68" s="5">
        <v>1.0709000000000001E-3</v>
      </c>
      <c r="V68" s="5">
        <v>1.12305E-3</v>
      </c>
      <c r="W68" s="5">
        <v>9.7486000000000003E-4</v>
      </c>
      <c r="X68" s="5">
        <v>1.0231000000000001E-3</v>
      </c>
      <c r="Y68" s="5">
        <v>8.9260000000000001E-4</v>
      </c>
      <c r="Z68" s="5">
        <v>9.2728999999999999E-4</v>
      </c>
      <c r="AA68" s="5">
        <v>9.4019999999999998E-4</v>
      </c>
      <c r="AB68" s="5">
        <v>8.9650999999999999E-4</v>
      </c>
      <c r="AC68" s="5">
        <v>9.2690000000000003E-4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2.5992830100000002</v>
      </c>
      <c r="D69" s="5">
        <v>2.7181291399999998</v>
      </c>
      <c r="E69" s="5">
        <v>2.7678568100000001</v>
      </c>
      <c r="F69" s="5">
        <v>2.81492312</v>
      </c>
      <c r="G69" s="5">
        <v>2.8657907800000002</v>
      </c>
      <c r="H69" s="5">
        <v>2.92410521</v>
      </c>
      <c r="I69" s="5">
        <v>2.9858457199999999</v>
      </c>
      <c r="J69" s="5">
        <v>3.0511434899999998</v>
      </c>
      <c r="K69" s="5">
        <v>3.12013834</v>
      </c>
      <c r="L69" s="5">
        <v>3.1929789500000001</v>
      </c>
      <c r="M69" s="5">
        <v>3.3113528300000001</v>
      </c>
      <c r="N69" s="5">
        <v>3.4418568600000001</v>
      </c>
      <c r="O69" s="5">
        <v>3.5796101299999998</v>
      </c>
      <c r="P69" s="5">
        <v>3.7148876099999999</v>
      </c>
      <c r="Q69" s="5">
        <v>3.8364185100000001</v>
      </c>
      <c r="R69" s="5">
        <v>3.97082691</v>
      </c>
      <c r="S69" s="5">
        <v>4.1146945199999996</v>
      </c>
      <c r="T69" s="5">
        <v>4.2658877100000003</v>
      </c>
      <c r="U69" s="5">
        <v>4.4162572000000004</v>
      </c>
      <c r="V69" s="5">
        <v>4.5799414900000004</v>
      </c>
      <c r="W69" s="5">
        <v>4.7517358200000004</v>
      </c>
      <c r="X69" s="5">
        <v>4.9321811999999996</v>
      </c>
      <c r="Y69" s="5">
        <v>5.1205598300000004</v>
      </c>
      <c r="Z69" s="5">
        <v>5.31888512</v>
      </c>
      <c r="AA69" s="5">
        <v>5.52685724</v>
      </c>
      <c r="AB69" s="5">
        <v>5.7450073399999999</v>
      </c>
      <c r="AC69" s="5">
        <v>5.97238092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1292.2515397499999</v>
      </c>
      <c r="D70" s="5">
        <v>1850.8365620100001</v>
      </c>
      <c r="E70" s="5">
        <v>2360.5410802400002</v>
      </c>
      <c r="F70" s="5">
        <v>2824.3261659499999</v>
      </c>
      <c r="G70" s="5">
        <v>3247.35763314</v>
      </c>
      <c r="H70" s="5">
        <v>3635.5529743799998</v>
      </c>
      <c r="I70" s="5">
        <v>3992.7026072600001</v>
      </c>
      <c r="J70" s="5">
        <v>4322.2317810900004</v>
      </c>
      <c r="K70" s="5">
        <v>4627.3105958100005</v>
      </c>
      <c r="L70" s="5">
        <v>4910.5731125499997</v>
      </c>
      <c r="M70" s="5">
        <v>5187.8636861799996</v>
      </c>
      <c r="N70" s="5">
        <v>5462.0615954900004</v>
      </c>
      <c r="O70" s="5">
        <v>5734.0832731199998</v>
      </c>
      <c r="P70" s="5">
        <v>6001.70435774</v>
      </c>
      <c r="Q70" s="5">
        <v>6259.7113120200002</v>
      </c>
      <c r="R70" s="5">
        <v>6511.3963995499998</v>
      </c>
      <c r="S70" s="5">
        <v>6758.5702181099996</v>
      </c>
      <c r="T70" s="5">
        <v>7002.1542764799997</v>
      </c>
      <c r="U70" s="5">
        <v>7240.7176836099998</v>
      </c>
      <c r="V70" s="5">
        <v>7476.7252912499998</v>
      </c>
      <c r="W70" s="5">
        <v>7710.8952593699996</v>
      </c>
      <c r="X70" s="5">
        <v>7944.1582947799998</v>
      </c>
      <c r="Y70" s="5">
        <v>8176.43551725</v>
      </c>
      <c r="Z70" s="5">
        <v>8408.6198382900002</v>
      </c>
      <c r="AA70" s="5">
        <v>8641.2512844100002</v>
      </c>
      <c r="AB70" s="5">
        <v>8874.7985562199992</v>
      </c>
      <c r="AC70" s="5">
        <v>9109.3944536100007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323.05819774999998</v>
      </c>
      <c r="D71" s="5">
        <v>462.70913683999999</v>
      </c>
      <c r="E71" s="5">
        <v>590.13526896999997</v>
      </c>
      <c r="F71" s="5">
        <v>706.08154110999999</v>
      </c>
      <c r="G71" s="5">
        <v>811.83940410000002</v>
      </c>
      <c r="H71" s="5">
        <v>908.88081968999995</v>
      </c>
      <c r="I71" s="5">
        <v>1061.00076513</v>
      </c>
      <c r="J71" s="5">
        <v>1805.1637203600001</v>
      </c>
      <c r="K71" s="5">
        <v>2653.6900872599999</v>
      </c>
      <c r="L71" s="5">
        <v>3314.7345228999998</v>
      </c>
      <c r="M71" s="5">
        <v>4094.7510617500002</v>
      </c>
      <c r="N71" s="5">
        <v>4902.9965965199999</v>
      </c>
      <c r="O71" s="5">
        <v>5642.8556988700002</v>
      </c>
      <c r="P71" s="5">
        <v>5855.2595274900004</v>
      </c>
      <c r="Q71" s="5">
        <v>6173.5266938799996</v>
      </c>
      <c r="R71" s="5">
        <v>6553.9484563300002</v>
      </c>
      <c r="S71" s="5">
        <v>6980.5610039499998</v>
      </c>
      <c r="T71" s="5">
        <v>7208.1120016200002</v>
      </c>
      <c r="U71" s="5">
        <v>7548.9099048400003</v>
      </c>
      <c r="V71" s="5">
        <v>7905.68548741</v>
      </c>
      <c r="W71" s="5">
        <v>8197.8780401900003</v>
      </c>
      <c r="X71" s="5">
        <v>8576.6269267000007</v>
      </c>
      <c r="Y71" s="5">
        <v>8912.1269152599998</v>
      </c>
      <c r="Z71" s="5">
        <v>9245.5740394999993</v>
      </c>
      <c r="AA71" s="5">
        <v>9579.7182290599994</v>
      </c>
      <c r="AB71" s="5">
        <v>9873.0126123699993</v>
      </c>
      <c r="AC71" s="5">
        <v>10198.45295447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323.05819774999998</v>
      </c>
      <c r="D72" s="5">
        <v>462.70913683999999</v>
      </c>
      <c r="E72" s="5">
        <v>590.13526896999997</v>
      </c>
      <c r="F72" s="5">
        <v>706.08154110999999</v>
      </c>
      <c r="G72" s="5">
        <v>811.83940410000002</v>
      </c>
      <c r="H72" s="5">
        <v>908.88081968999995</v>
      </c>
      <c r="I72" s="5">
        <v>1061.00076513</v>
      </c>
      <c r="J72" s="5">
        <v>1805.1637203600001</v>
      </c>
      <c r="K72" s="5">
        <v>2653.6900872599999</v>
      </c>
      <c r="L72" s="5">
        <v>3314.7345228999998</v>
      </c>
      <c r="M72" s="5">
        <v>4094.7510617500002</v>
      </c>
      <c r="N72" s="5">
        <v>4902.9965965199999</v>
      </c>
      <c r="O72" s="5">
        <v>5642.8556988700002</v>
      </c>
      <c r="P72" s="5">
        <v>5855.2595274900004</v>
      </c>
      <c r="Q72" s="5">
        <v>6173.5266938799996</v>
      </c>
      <c r="R72" s="5">
        <v>6553.9484563300002</v>
      </c>
      <c r="S72" s="5">
        <v>6980.5610039499998</v>
      </c>
      <c r="T72" s="5">
        <v>7208.1120016200002</v>
      </c>
      <c r="U72" s="5">
        <v>7548.9099048400003</v>
      </c>
      <c r="V72" s="5">
        <v>7905.68548741</v>
      </c>
      <c r="W72" s="5">
        <v>8197.8780401900003</v>
      </c>
      <c r="X72" s="5">
        <v>8576.6269267000007</v>
      </c>
      <c r="Y72" s="5">
        <v>8912.1269152599998</v>
      </c>
      <c r="Z72" s="5">
        <v>9245.5740394999993</v>
      </c>
      <c r="AA72" s="5">
        <v>9579.7182290599994</v>
      </c>
      <c r="AB72" s="5">
        <v>9873.0126123699993</v>
      </c>
      <c r="AC72" s="5">
        <v>10198.45295447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343.18312011</v>
      </c>
      <c r="D73" s="5">
        <v>491.52649213000001</v>
      </c>
      <c r="E73" s="5">
        <v>626.88867321999999</v>
      </c>
      <c r="F73" s="5">
        <v>750.05603492</v>
      </c>
      <c r="G73" s="5">
        <v>862.40046198000005</v>
      </c>
      <c r="H73" s="5">
        <v>965.49346222999998</v>
      </c>
      <c r="I73" s="5">
        <v>1060.34252193</v>
      </c>
      <c r="J73" s="5">
        <v>1147.8646664299999</v>
      </c>
      <c r="K73" s="5">
        <v>1228.89505261</v>
      </c>
      <c r="L73" s="5">
        <v>1304.1291800500001</v>
      </c>
      <c r="M73" s="5">
        <v>1377.7789979300001</v>
      </c>
      <c r="N73" s="5">
        <v>1450.6078966</v>
      </c>
      <c r="O73" s="5">
        <v>1522.85791943</v>
      </c>
      <c r="P73" s="5">
        <v>1593.9320292800001</v>
      </c>
      <c r="Q73" s="5">
        <v>1662.4544062800001</v>
      </c>
      <c r="R73" s="5">
        <v>1729.2987633400001</v>
      </c>
      <c r="S73" s="5">
        <v>1794.9457147000001</v>
      </c>
      <c r="T73" s="5">
        <v>1859.6366050700001</v>
      </c>
      <c r="U73" s="5">
        <v>1922.9957382600001</v>
      </c>
      <c r="V73" s="5">
        <v>1985.6763568199999</v>
      </c>
      <c r="W73" s="5">
        <v>2047.8680706499999</v>
      </c>
      <c r="X73" s="5">
        <v>2109.8201254400001</v>
      </c>
      <c r="Y73" s="5">
        <v>2171.5097858399999</v>
      </c>
      <c r="Z73" s="5">
        <v>2233.1747464700002</v>
      </c>
      <c r="AA73" s="5">
        <v>2294.9584581200002</v>
      </c>
      <c r="AB73" s="5">
        <v>2356.9848198599998</v>
      </c>
      <c r="AC73" s="5">
        <v>2419.2901040400002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1.2579079999999999E-2</v>
      </c>
      <c r="D74" s="5">
        <v>1.801674E-2</v>
      </c>
      <c r="E74" s="5">
        <v>2.2978390000000001E-2</v>
      </c>
      <c r="F74" s="5">
        <v>2.7493050000000002E-2</v>
      </c>
      <c r="G74" s="5">
        <v>3.1611E-2</v>
      </c>
      <c r="H74" s="5">
        <v>3.5389549999999999E-2</v>
      </c>
      <c r="I74" s="5">
        <v>4.1312719999999997E-2</v>
      </c>
      <c r="J74" s="5">
        <v>7.028856E-2</v>
      </c>
      <c r="K74" s="5">
        <v>0.10332806</v>
      </c>
      <c r="L74" s="5">
        <v>0.12906748000000001</v>
      </c>
      <c r="M74" s="5">
        <v>0.15943937</v>
      </c>
      <c r="N74" s="5">
        <v>0.19091042999999999</v>
      </c>
      <c r="O74" s="5">
        <v>0.21971868999999999</v>
      </c>
      <c r="P74" s="5">
        <v>0.22798916999999999</v>
      </c>
      <c r="Q74" s="5">
        <v>0.2403817</v>
      </c>
      <c r="R74" s="5">
        <v>0.25519437</v>
      </c>
      <c r="S74" s="5">
        <v>0.27180558999999999</v>
      </c>
      <c r="T74" s="5">
        <v>0.28066585999999999</v>
      </c>
      <c r="U74" s="5">
        <v>0.29393567999999998</v>
      </c>
      <c r="V74" s="5">
        <v>0.30782763000000002</v>
      </c>
      <c r="W74" s="5">
        <v>0.31920488000000002</v>
      </c>
      <c r="X74" s="5">
        <v>0.33395240999999998</v>
      </c>
      <c r="Y74" s="5">
        <v>0.34701594000000002</v>
      </c>
      <c r="Z74" s="5">
        <v>0.35999954000000001</v>
      </c>
      <c r="AA74" s="5">
        <v>0.37301028000000003</v>
      </c>
      <c r="AB74" s="5">
        <v>0.38443042999999999</v>
      </c>
      <c r="AC74" s="5">
        <v>0.39710225999999998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3.5939999999999998E-5</v>
      </c>
      <c r="D75" s="5">
        <v>5.1480000000000002E-5</v>
      </c>
      <c r="E75" s="5">
        <v>6.5649999999999997E-5</v>
      </c>
      <c r="F75" s="5">
        <v>7.8549999999999998E-5</v>
      </c>
      <c r="G75" s="5">
        <v>9.0320000000000003E-5</v>
      </c>
      <c r="H75" s="5">
        <v>1.0111E-4</v>
      </c>
      <c r="I75" s="5">
        <v>1.1804E-4</v>
      </c>
      <c r="J75" s="5">
        <v>2.0081999999999999E-4</v>
      </c>
      <c r="K75" s="5">
        <v>2.9522000000000001E-4</v>
      </c>
      <c r="L75" s="5">
        <v>3.6875999999999999E-4</v>
      </c>
      <c r="M75" s="5">
        <v>4.5553999999999999E-4</v>
      </c>
      <c r="N75" s="5">
        <v>5.4546E-4</v>
      </c>
      <c r="O75" s="5">
        <v>6.2777000000000004E-4</v>
      </c>
      <c r="P75" s="5">
        <v>6.514E-4</v>
      </c>
      <c r="Q75" s="5">
        <v>6.868E-4</v>
      </c>
      <c r="R75" s="5">
        <v>7.2913000000000003E-4</v>
      </c>
      <c r="S75" s="5">
        <v>7.7658999999999996E-4</v>
      </c>
      <c r="T75" s="5">
        <v>8.0190000000000003E-4</v>
      </c>
      <c r="U75" s="5">
        <v>8.3982000000000002E-4</v>
      </c>
      <c r="V75" s="5">
        <v>8.7951000000000001E-4</v>
      </c>
      <c r="W75" s="5">
        <v>9.1200999999999999E-4</v>
      </c>
      <c r="X75" s="5">
        <v>9.5414999999999996E-4</v>
      </c>
      <c r="Y75" s="5">
        <v>9.9146999999999994E-4</v>
      </c>
      <c r="Z75" s="5">
        <v>1.0285699999999999E-3</v>
      </c>
      <c r="AA75" s="5">
        <v>1.0657399999999999E-3</v>
      </c>
      <c r="AB75" s="5">
        <v>1.09837E-3</v>
      </c>
      <c r="AC75" s="5">
        <v>1.1345800000000001E-3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343.17867159999997</v>
      </c>
      <c r="D76" s="5">
        <v>491.52012063000001</v>
      </c>
      <c r="E76" s="5">
        <v>626.88054706000003</v>
      </c>
      <c r="F76" s="5">
        <v>750.04631217999997</v>
      </c>
      <c r="G76" s="5">
        <v>862.38928295000005</v>
      </c>
      <c r="H76" s="5">
        <v>965.48094693999997</v>
      </c>
      <c r="I76" s="5">
        <v>1060.32791195</v>
      </c>
      <c r="J76" s="5">
        <v>1147.8398093200001</v>
      </c>
      <c r="K76" s="5">
        <v>1228.8585112999999</v>
      </c>
      <c r="L76" s="5">
        <v>1304.08353616</v>
      </c>
      <c r="M76" s="5">
        <v>1377.72261321</v>
      </c>
      <c r="N76" s="5">
        <v>1450.54038234</v>
      </c>
      <c r="O76" s="5">
        <v>1522.7802173099999</v>
      </c>
      <c r="P76" s="5">
        <v>1593.8514023600001</v>
      </c>
      <c r="Q76" s="5">
        <v>1662.3693968099999</v>
      </c>
      <c r="R76" s="5">
        <v>1729.2085154700001</v>
      </c>
      <c r="S76" s="5">
        <v>1794.8495923800001</v>
      </c>
      <c r="T76" s="5">
        <v>1859.5373493699999</v>
      </c>
      <c r="U76" s="5">
        <v>1922.8917897700001</v>
      </c>
      <c r="V76" s="5">
        <v>1985.5674955300001</v>
      </c>
      <c r="W76" s="5">
        <v>2047.75518586</v>
      </c>
      <c r="X76" s="5">
        <v>2109.7020252900002</v>
      </c>
      <c r="Y76" s="5">
        <v>2171.38706585</v>
      </c>
      <c r="Z76" s="5">
        <v>2233.04743491</v>
      </c>
      <c r="AA76" s="5">
        <v>2294.8265454000002</v>
      </c>
      <c r="AB76" s="5">
        <v>2356.84886848</v>
      </c>
      <c r="AC76" s="5">
        <v>2419.1496713400002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4.4485100000000001E-3</v>
      </c>
      <c r="D77" s="5">
        <v>6.3715000000000004E-3</v>
      </c>
      <c r="E77" s="5">
        <v>8.1261600000000003E-3</v>
      </c>
      <c r="F77" s="5">
        <v>9.7227400000000005E-3</v>
      </c>
      <c r="G77" s="5">
        <v>1.117903E-2</v>
      </c>
      <c r="H77" s="5">
        <v>1.251529E-2</v>
      </c>
      <c r="I77" s="5">
        <v>1.460998E-2</v>
      </c>
      <c r="J77" s="5">
        <v>2.48571E-2</v>
      </c>
      <c r="K77" s="5">
        <v>3.654131E-2</v>
      </c>
      <c r="L77" s="5">
        <v>4.5643889999999999E-2</v>
      </c>
      <c r="M77" s="5">
        <v>5.6384719999999999E-2</v>
      </c>
      <c r="N77" s="5">
        <v>6.7514260000000006E-2</v>
      </c>
      <c r="O77" s="5">
        <v>7.770212E-2</v>
      </c>
      <c r="P77" s="5">
        <v>8.0626920000000005E-2</v>
      </c>
      <c r="Q77" s="5">
        <v>8.5009459999999995E-2</v>
      </c>
      <c r="R77" s="5">
        <v>9.0247869999999994E-2</v>
      </c>
      <c r="S77" s="5">
        <v>9.6122330000000006E-2</v>
      </c>
      <c r="T77" s="5">
        <v>9.9255700000000002E-2</v>
      </c>
      <c r="U77" s="5">
        <v>0.10394849</v>
      </c>
      <c r="V77" s="5">
        <v>0.10886129</v>
      </c>
      <c r="W77" s="5">
        <v>0.11288478</v>
      </c>
      <c r="X77" s="5">
        <v>0.11810015</v>
      </c>
      <c r="Y77" s="5">
        <v>0.12271999</v>
      </c>
      <c r="Z77" s="5">
        <v>0.12731155</v>
      </c>
      <c r="AA77" s="5">
        <v>0.13191272000000001</v>
      </c>
      <c r="AB77" s="5">
        <v>0.13595138000000001</v>
      </c>
      <c r="AC77" s="5">
        <v>0.14043269999999999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1.9992325</v>
      </c>
      <c r="E78" s="5">
        <v>1</v>
      </c>
      <c r="F78" s="5">
        <v>1.0000003500000001</v>
      </c>
      <c r="G78" s="5">
        <v>1.0000013699999999</v>
      </c>
      <c r="H78" s="5">
        <v>1.0000006699999999</v>
      </c>
      <c r="I78" s="5">
        <v>1</v>
      </c>
      <c r="J78" s="5">
        <v>1</v>
      </c>
      <c r="K78" s="5">
        <v>1.00000135</v>
      </c>
      <c r="L78" s="5">
        <v>1.0001058</v>
      </c>
      <c r="M78" s="5">
        <v>1.0000000099999999</v>
      </c>
      <c r="N78" s="5">
        <v>1.0000000099999999</v>
      </c>
      <c r="O78" s="5">
        <v>1</v>
      </c>
      <c r="P78" s="5">
        <v>1.00000165</v>
      </c>
      <c r="Q78" s="5">
        <v>1</v>
      </c>
      <c r="R78" s="5">
        <v>1</v>
      </c>
      <c r="S78" s="5">
        <v>1.00000014</v>
      </c>
      <c r="T78" s="5">
        <v>1</v>
      </c>
      <c r="U78" s="5">
        <v>1.0000003399999999</v>
      </c>
      <c r="V78" s="5">
        <v>1.0000000499999999</v>
      </c>
      <c r="W78" s="5">
        <v>1</v>
      </c>
      <c r="X78" s="5">
        <v>1.0000000899999999</v>
      </c>
      <c r="Y78" s="5">
        <v>1.00023481</v>
      </c>
      <c r="Z78" s="5">
        <v>1.0000448200000001</v>
      </c>
      <c r="AA78" s="5">
        <v>1</v>
      </c>
      <c r="AB78" s="5">
        <v>1.00000008</v>
      </c>
      <c r="AC78" s="5">
        <v>1.0000000899999999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1.9992325</v>
      </c>
      <c r="D79" s="5">
        <v>1</v>
      </c>
      <c r="E79" s="5">
        <v>1.0000003500000001</v>
      </c>
      <c r="F79" s="5">
        <v>1.0000013699999999</v>
      </c>
      <c r="G79" s="5">
        <v>1.0000006699999999</v>
      </c>
      <c r="H79" s="5">
        <v>1</v>
      </c>
      <c r="I79" s="5">
        <v>1</v>
      </c>
      <c r="J79" s="5">
        <v>1.00000135</v>
      </c>
      <c r="K79" s="5">
        <v>1.0001058</v>
      </c>
      <c r="L79" s="5">
        <v>1.0000000099999999</v>
      </c>
      <c r="M79" s="5">
        <v>1.0000000099999999</v>
      </c>
      <c r="N79" s="5">
        <v>1</v>
      </c>
      <c r="O79" s="5">
        <v>1.00000165</v>
      </c>
      <c r="P79" s="5">
        <v>1</v>
      </c>
      <c r="Q79" s="5">
        <v>1</v>
      </c>
      <c r="R79" s="5">
        <v>1.00000014</v>
      </c>
      <c r="S79" s="5">
        <v>1</v>
      </c>
      <c r="T79" s="5">
        <v>1.0000003399999999</v>
      </c>
      <c r="U79" s="5">
        <v>1.0000000499999999</v>
      </c>
      <c r="V79" s="5">
        <v>1</v>
      </c>
      <c r="W79" s="5">
        <v>1.0000000899999999</v>
      </c>
      <c r="X79" s="5">
        <v>1.00023481</v>
      </c>
      <c r="Y79" s="5">
        <v>1.0000448200000001</v>
      </c>
      <c r="Z79" s="5">
        <v>1</v>
      </c>
      <c r="AA79" s="5">
        <v>1.00000008</v>
      </c>
      <c r="AB79" s="5">
        <v>1.0000000899999999</v>
      </c>
      <c r="AC79" s="5">
        <v>1.00001176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80277-F24A-4FC4-B1AD-CA533B3A1EB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2" width="10.65234375" bestFit="1" customWidth="1"/>
    <col min="13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178736</v>
      </c>
      <c r="C5" s="5">
        <v>196159.14667183999</v>
      </c>
      <c r="D5" s="5">
        <v>215320.78103687</v>
      </c>
      <c r="E5" s="5">
        <v>236393.35928837</v>
      </c>
      <c r="F5" s="5">
        <v>251615.15218732</v>
      </c>
      <c r="G5" s="5">
        <v>264055.93299578002</v>
      </c>
      <c r="H5" s="5">
        <v>277006.53940279997</v>
      </c>
      <c r="I5" s="5">
        <v>290482.62533332</v>
      </c>
      <c r="J5" s="5">
        <v>303634.57952600002</v>
      </c>
      <c r="K5" s="5">
        <v>314825.33625990001</v>
      </c>
      <c r="L5" s="5">
        <v>326527.59055384999</v>
      </c>
      <c r="M5" s="5">
        <v>336735.10086424998</v>
      </c>
      <c r="N5" s="5">
        <v>347641.06528697</v>
      </c>
      <c r="O5" s="5">
        <v>357164.21699624998</v>
      </c>
      <c r="P5" s="5">
        <v>367325.00516707997</v>
      </c>
      <c r="Q5" s="5">
        <v>377658.21901498002</v>
      </c>
      <c r="R5" s="5">
        <v>388172.40967478999</v>
      </c>
      <c r="S5" s="5">
        <v>398740.80263652001</v>
      </c>
      <c r="T5" s="5">
        <v>409620.41788222</v>
      </c>
      <c r="U5" s="5">
        <v>420412.49287443003</v>
      </c>
      <c r="V5" s="5">
        <v>430189.21681597998</v>
      </c>
      <c r="W5" s="5">
        <v>440354.73561838001</v>
      </c>
      <c r="X5" s="5">
        <v>451441.28537776001</v>
      </c>
      <c r="Y5" s="5">
        <v>462723.84994699003</v>
      </c>
      <c r="Z5" s="5">
        <v>477354.53620629001</v>
      </c>
      <c r="AA5" s="5">
        <v>492421.65687880001</v>
      </c>
      <c r="AB5" s="5">
        <v>507498.76039295999</v>
      </c>
      <c r="AC5" s="5">
        <v>522506.39857337001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791631557.5</v>
      </c>
      <c r="C6" s="5">
        <v>808052127.21853006</v>
      </c>
      <c r="D6" s="5">
        <v>824800923.84957802</v>
      </c>
      <c r="E6" s="5">
        <v>841885457.76360703</v>
      </c>
      <c r="F6" s="5">
        <v>859315052.00829101</v>
      </c>
      <c r="G6" s="5">
        <v>877108209.27541399</v>
      </c>
      <c r="H6" s="5">
        <v>895681840.95817995</v>
      </c>
      <c r="I6" s="5">
        <v>916891857.57605803</v>
      </c>
      <c r="J6" s="5">
        <v>940989165.37286305</v>
      </c>
      <c r="K6" s="5">
        <v>962040096.25639999</v>
      </c>
      <c r="L6" s="5">
        <v>983786517.76542795</v>
      </c>
      <c r="M6" s="5">
        <v>1005628548.88472</v>
      </c>
      <c r="N6" s="5">
        <v>1028065106.67018</v>
      </c>
      <c r="O6" s="5">
        <v>1050403052.33664</v>
      </c>
      <c r="P6" s="5">
        <v>1073440855.93639</v>
      </c>
      <c r="Q6" s="5">
        <v>1097023424.0957899</v>
      </c>
      <c r="R6" s="5">
        <v>1121161577.58148</v>
      </c>
      <c r="S6" s="5">
        <v>1145817451.7093999</v>
      </c>
      <c r="T6" s="5">
        <v>1171083357.1983299</v>
      </c>
      <c r="U6" s="5">
        <v>1196824807.15294</v>
      </c>
      <c r="V6" s="5">
        <v>1222703208.7106299</v>
      </c>
      <c r="W6" s="5">
        <v>1249214820.6468301</v>
      </c>
      <c r="X6" s="5">
        <v>1276564162.42501</v>
      </c>
      <c r="Y6" s="5">
        <v>1304507221.6208701</v>
      </c>
      <c r="Z6" s="5">
        <v>1334178512.9096899</v>
      </c>
      <c r="AA6" s="5">
        <v>1364641107.26612</v>
      </c>
      <c r="AB6" s="5">
        <v>1395738208.9623001</v>
      </c>
      <c r="AC6" s="5">
        <v>1427432128.8218701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791631557.5</v>
      </c>
      <c r="C7" s="5">
        <v>808051164.76999998</v>
      </c>
      <c r="D7" s="5">
        <v>824799164.18540001</v>
      </c>
      <c r="E7" s="5">
        <v>841882123.58910799</v>
      </c>
      <c r="F7" s="5">
        <v>859306742.18088996</v>
      </c>
      <c r="G7" s="5">
        <v>877079853.144508</v>
      </c>
      <c r="H7" s="5">
        <v>895208426.32739794</v>
      </c>
      <c r="I7" s="5">
        <v>913699570.97394598</v>
      </c>
      <c r="J7" s="5">
        <v>932560538.51342499</v>
      </c>
      <c r="K7" s="5">
        <v>951798725.40369296</v>
      </c>
      <c r="L7" s="5">
        <v>971421676.03176701</v>
      </c>
      <c r="M7" s="5">
        <v>991437085.67240298</v>
      </c>
      <c r="N7" s="5">
        <v>1011852803.50585</v>
      </c>
      <c r="O7" s="5">
        <v>1032676835.69596</v>
      </c>
      <c r="P7" s="5">
        <v>1053917348.52988</v>
      </c>
      <c r="Q7" s="5">
        <v>1075582671.6204801</v>
      </c>
      <c r="R7" s="5">
        <v>1097681301.1728899</v>
      </c>
      <c r="S7" s="5">
        <v>1120221903.31635</v>
      </c>
      <c r="T7" s="5">
        <v>1143213317.5026801</v>
      </c>
      <c r="U7" s="5">
        <v>1166664559.9727299</v>
      </c>
      <c r="V7" s="5">
        <v>1190584827.2921801</v>
      </c>
      <c r="W7" s="5">
        <v>1214983499.95803</v>
      </c>
      <c r="X7" s="5">
        <v>1239870146.0771899</v>
      </c>
      <c r="Y7" s="5">
        <v>1265254525.1187301</v>
      </c>
      <c r="Z7" s="5">
        <v>1291146591.7411101</v>
      </c>
      <c r="AA7" s="5">
        <v>1317556499.69593</v>
      </c>
      <c r="AB7" s="5">
        <v>1344494605.80985</v>
      </c>
      <c r="AC7" s="5">
        <v>1371971474.0460401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93430.321299160001</v>
      </c>
      <c r="C8" s="5">
        <v>101254.45672567</v>
      </c>
      <c r="D8" s="5">
        <v>109876.80561015999</v>
      </c>
      <c r="E8" s="5">
        <v>119335.90126508</v>
      </c>
      <c r="F8" s="5">
        <v>128233.10443522999</v>
      </c>
      <c r="G8" s="5">
        <v>136975.49815321001</v>
      </c>
      <c r="H8" s="5">
        <v>146103.87085703999</v>
      </c>
      <c r="I8" s="5">
        <v>155634.78650513</v>
      </c>
      <c r="J8" s="5">
        <v>163153.16589576</v>
      </c>
      <c r="K8" s="5">
        <v>164033.57626833001</v>
      </c>
      <c r="L8" s="5">
        <v>165079.52241296001</v>
      </c>
      <c r="M8" s="5">
        <v>166004.92438352</v>
      </c>
      <c r="N8" s="5">
        <v>167000.02068352001</v>
      </c>
      <c r="O8" s="5">
        <v>167765.95560002999</v>
      </c>
      <c r="P8" s="5">
        <v>168712.99490630999</v>
      </c>
      <c r="Q8" s="5">
        <v>169748.53125959</v>
      </c>
      <c r="R8" s="5">
        <v>170874.23531272999</v>
      </c>
      <c r="S8" s="5">
        <v>172064.02961107</v>
      </c>
      <c r="T8" s="5">
        <v>173370.39587924001</v>
      </c>
      <c r="U8" s="5">
        <v>174711.20873635</v>
      </c>
      <c r="V8" s="5">
        <v>175894.48582269001</v>
      </c>
      <c r="W8" s="5">
        <v>177202.53436198999</v>
      </c>
      <c r="X8" s="5">
        <v>178746.61342022</v>
      </c>
      <c r="Y8" s="5">
        <v>180380.99144401</v>
      </c>
      <c r="Z8" s="5">
        <v>182754.36011739</v>
      </c>
      <c r="AA8" s="5">
        <v>185281.41340369999</v>
      </c>
      <c r="AB8" s="5">
        <v>187873.57326683999</v>
      </c>
      <c r="AC8" s="5">
        <v>190512.97397257001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14413.389289520001</v>
      </c>
      <c r="C9" s="5">
        <v>14101.197603459999</v>
      </c>
      <c r="D9" s="5">
        <v>13733.227421650001</v>
      </c>
      <c r="E9" s="5">
        <v>13294.82982404</v>
      </c>
      <c r="F9" s="5">
        <v>12745.25068979</v>
      </c>
      <c r="G9" s="5">
        <v>12132.0408228</v>
      </c>
      <c r="H9" s="5">
        <v>11494.77155367</v>
      </c>
      <c r="I9" s="5">
        <v>10876.916049699999</v>
      </c>
      <c r="J9" s="5">
        <v>10498.547223039999</v>
      </c>
      <c r="K9" s="5">
        <v>10628.68575056</v>
      </c>
      <c r="L9" s="5">
        <v>10755.17228868</v>
      </c>
      <c r="M9" s="5">
        <v>10919.089500550001</v>
      </c>
      <c r="N9" s="5">
        <v>11082.913877319999</v>
      </c>
      <c r="O9" s="5">
        <v>11293.748331160001</v>
      </c>
      <c r="P9" s="5">
        <v>11495.834237929999</v>
      </c>
      <c r="Q9" s="5">
        <v>11701.141948230001</v>
      </c>
      <c r="R9" s="5">
        <v>11909.67195864</v>
      </c>
      <c r="S9" s="5">
        <v>12124.963986770001</v>
      </c>
      <c r="T9" s="5">
        <v>12340.40545579</v>
      </c>
      <c r="U9" s="5">
        <v>12566.60637641</v>
      </c>
      <c r="V9" s="5">
        <v>12828.09724847</v>
      </c>
      <c r="W9" s="5">
        <v>13089.97944608</v>
      </c>
      <c r="X9" s="5">
        <v>13337.83651311</v>
      </c>
      <c r="Y9" s="5">
        <v>13590.073592889999</v>
      </c>
      <c r="Z9" s="5">
        <v>13765.430233659999</v>
      </c>
      <c r="AA9" s="5">
        <v>13938.748031900001</v>
      </c>
      <c r="AB9" s="5">
        <v>14121.95465883</v>
      </c>
      <c r="AC9" s="5">
        <v>14317.378590869999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91907.899942189993</v>
      </c>
      <c r="D11" s="5">
        <v>81174.369015429998</v>
      </c>
      <c r="E11" s="5">
        <v>70067.433670950006</v>
      </c>
      <c r="F11" s="5">
        <v>61945.075772459997</v>
      </c>
      <c r="G11" s="5">
        <v>55014.843541169997</v>
      </c>
      <c r="H11" s="5">
        <v>47792.52144846</v>
      </c>
      <c r="I11" s="5">
        <v>40578.727539489999</v>
      </c>
      <c r="J11" s="5">
        <v>35972.442096010003</v>
      </c>
      <c r="K11" s="5">
        <v>37874.69754293</v>
      </c>
      <c r="L11" s="5">
        <v>39728.45828762</v>
      </c>
      <c r="M11" s="5">
        <v>41759.857089680001</v>
      </c>
      <c r="N11" s="5">
        <v>43829.241739860001</v>
      </c>
      <c r="O11" s="5">
        <v>46203.063394299999</v>
      </c>
      <c r="P11" s="5">
        <v>48495.280219640001</v>
      </c>
      <c r="Q11" s="5">
        <v>50789.414484399997</v>
      </c>
      <c r="R11" s="5">
        <v>53086.057052360004</v>
      </c>
      <c r="S11" s="5">
        <v>55410.265245319999</v>
      </c>
      <c r="T11" s="5">
        <v>57716.696067639998</v>
      </c>
      <c r="U11" s="5">
        <v>60079.434352659999</v>
      </c>
      <c r="V11" s="5">
        <v>62669.052895399996</v>
      </c>
      <c r="W11" s="5">
        <v>65244.112052420001</v>
      </c>
      <c r="X11" s="5">
        <v>67705.104142769997</v>
      </c>
      <c r="Y11" s="5">
        <v>70180.082418940001</v>
      </c>
      <c r="Z11" s="5">
        <v>72106.144523950003</v>
      </c>
      <c r="AA11" s="5">
        <v>74002.649240390005</v>
      </c>
      <c r="AB11" s="5">
        <v>75952.745194119998</v>
      </c>
      <c r="AC11" s="5">
        <v>77972.980003489996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107843.71058868</v>
      </c>
      <c r="C12" s="5">
        <v>115355.65432913</v>
      </c>
      <c r="D12" s="5">
        <v>123610.03303181</v>
      </c>
      <c r="E12" s="5">
        <v>132630.73108912</v>
      </c>
      <c r="F12" s="5">
        <v>140978.35512502</v>
      </c>
      <c r="G12" s="5">
        <v>149107.53897600999</v>
      </c>
      <c r="H12" s="5">
        <v>157598.64241070999</v>
      </c>
      <c r="I12" s="5">
        <v>166511.70255483</v>
      </c>
      <c r="J12" s="5">
        <v>173651.71311879999</v>
      </c>
      <c r="K12" s="5">
        <v>174662.26201889</v>
      </c>
      <c r="L12" s="5">
        <v>175834.69470163999</v>
      </c>
      <c r="M12" s="5">
        <v>176924.01388407001</v>
      </c>
      <c r="N12" s="5">
        <v>178082.93456085</v>
      </c>
      <c r="O12" s="5">
        <v>179059.70393118</v>
      </c>
      <c r="P12" s="5">
        <v>180208.82914424999</v>
      </c>
      <c r="Q12" s="5">
        <v>181449.67320781999</v>
      </c>
      <c r="R12" s="5">
        <v>182783.90727137</v>
      </c>
      <c r="S12" s="5">
        <v>184188.99359783001</v>
      </c>
      <c r="T12" s="5">
        <v>185710.80133503</v>
      </c>
      <c r="U12" s="5">
        <v>187277.81511274999</v>
      </c>
      <c r="V12" s="5">
        <v>188722.58307116001</v>
      </c>
      <c r="W12" s="5">
        <v>190292.51380807001</v>
      </c>
      <c r="X12" s="5">
        <v>192084.44993333</v>
      </c>
      <c r="Y12" s="5">
        <v>193971.06503691</v>
      </c>
      <c r="Z12" s="5">
        <v>196519.79035105999</v>
      </c>
      <c r="AA12" s="5">
        <v>199220.16143559999</v>
      </c>
      <c r="AB12" s="5">
        <v>201995.52792568001</v>
      </c>
      <c r="AC12" s="5">
        <v>204830.35256343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107843.71058868</v>
      </c>
      <c r="C13" s="5">
        <v>207263.55427132</v>
      </c>
      <c r="D13" s="5">
        <v>204784.40204724</v>
      </c>
      <c r="E13" s="5">
        <v>202698.16476007999</v>
      </c>
      <c r="F13" s="5">
        <v>202923.43089747999</v>
      </c>
      <c r="G13" s="5">
        <v>204122.38251718</v>
      </c>
      <c r="H13" s="5">
        <v>205391.16385916999</v>
      </c>
      <c r="I13" s="5">
        <v>207090.43009432001</v>
      </c>
      <c r="J13" s="5">
        <v>209624.15521480999</v>
      </c>
      <c r="K13" s="5">
        <v>212536.95956182</v>
      </c>
      <c r="L13" s="5">
        <v>215563.15298926001</v>
      </c>
      <c r="M13" s="5">
        <v>218683.87097374999</v>
      </c>
      <c r="N13" s="5">
        <v>221912.17630071001</v>
      </c>
      <c r="O13" s="5">
        <v>225262.76732548</v>
      </c>
      <c r="P13" s="5">
        <v>228704.10936388999</v>
      </c>
      <c r="Q13" s="5">
        <v>232239.08769222</v>
      </c>
      <c r="R13" s="5">
        <v>235869.96432373</v>
      </c>
      <c r="S13" s="5">
        <v>239599.25884314999</v>
      </c>
      <c r="T13" s="5">
        <v>243427.49740267001</v>
      </c>
      <c r="U13" s="5">
        <v>247357.24946542</v>
      </c>
      <c r="V13" s="5">
        <v>251391.63596655999</v>
      </c>
      <c r="W13" s="5">
        <v>255536.62586048999</v>
      </c>
      <c r="X13" s="5">
        <v>259789.5540761</v>
      </c>
      <c r="Y13" s="5">
        <v>264151.14745584998</v>
      </c>
      <c r="Z13" s="5">
        <v>268625.93487500999</v>
      </c>
      <c r="AA13" s="5">
        <v>273222.81067599001</v>
      </c>
      <c r="AB13" s="5">
        <v>277948.27311980003</v>
      </c>
      <c r="AC13" s="5">
        <v>282803.33256692003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4931</v>
      </c>
      <c r="C15" s="5">
        <v>7924.3839459600003</v>
      </c>
      <c r="D15" s="5">
        <v>11174.38435654</v>
      </c>
      <c r="E15" s="5">
        <v>14707.19541482</v>
      </c>
      <c r="F15" s="5">
        <v>18551.599402740001</v>
      </c>
      <c r="G15" s="5">
        <v>22602.98813328</v>
      </c>
      <c r="H15" s="5">
        <v>26810.814650190001</v>
      </c>
      <c r="I15" s="5">
        <v>31181.624048810001</v>
      </c>
      <c r="J15" s="5">
        <v>35722.114804140001</v>
      </c>
      <c r="K15" s="5">
        <v>40349.177185209999</v>
      </c>
      <c r="L15" s="5">
        <v>45170.621744709999</v>
      </c>
      <c r="M15" s="5">
        <v>48000.611814570002</v>
      </c>
      <c r="N15" s="5">
        <v>51297.13825589</v>
      </c>
      <c r="O15" s="5">
        <v>52585.921054990002</v>
      </c>
      <c r="P15" s="5">
        <v>54364.469664880002</v>
      </c>
      <c r="Q15" s="5">
        <v>56100.772552750001</v>
      </c>
      <c r="R15" s="5">
        <v>57802.534656659998</v>
      </c>
      <c r="S15" s="5">
        <v>59324.909459709997</v>
      </c>
      <c r="T15" s="5">
        <v>60957.560045470003</v>
      </c>
      <c r="U15" s="5">
        <v>62246.212800640002</v>
      </c>
      <c r="V15" s="5">
        <v>62151.970770309999</v>
      </c>
      <c r="W15" s="5">
        <v>62244.951563629998</v>
      </c>
      <c r="X15" s="5">
        <v>63133.492577819998</v>
      </c>
      <c r="Y15" s="5">
        <v>63993.80705956</v>
      </c>
      <c r="Z15" s="5">
        <v>68317.019112680005</v>
      </c>
      <c r="AA15" s="5">
        <v>72798.072711839995</v>
      </c>
      <c r="AB15" s="5">
        <v>76919.445346470005</v>
      </c>
      <c r="AC15" s="5">
        <v>80588.043775710001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6301391.75</v>
      </c>
      <c r="C16" s="5">
        <v>10126664.7746325</v>
      </c>
      <c r="D16" s="5">
        <v>14279854.663144501</v>
      </c>
      <c r="E16" s="5">
        <v>18794403.947980601</v>
      </c>
      <c r="F16" s="5">
        <v>23706966.0044383</v>
      </c>
      <c r="G16" s="5">
        <v>28883222.500879399</v>
      </c>
      <c r="H16" s="5">
        <v>34235812.724183299</v>
      </c>
      <c r="I16" s="5">
        <v>39661715.499136798</v>
      </c>
      <c r="J16" s="5">
        <v>45127184.285456598</v>
      </c>
      <c r="K16" s="5">
        <v>50855210.956726499</v>
      </c>
      <c r="L16" s="5">
        <v>56781787.116258197</v>
      </c>
      <c r="M16" s="5">
        <v>60206434.7798995</v>
      </c>
      <c r="N16" s="5">
        <v>64187285.765634298</v>
      </c>
      <c r="O16" s="5">
        <v>65685882.867381901</v>
      </c>
      <c r="P16" s="5">
        <v>67769933.0204404</v>
      </c>
      <c r="Q16" s="5">
        <v>69786473.808595702</v>
      </c>
      <c r="R16" s="5">
        <v>71745192.035521299</v>
      </c>
      <c r="S16" s="5">
        <v>73470769.740991607</v>
      </c>
      <c r="T16" s="5">
        <v>75316144.799720794</v>
      </c>
      <c r="U16" s="5">
        <v>76732100.431095794</v>
      </c>
      <c r="V16" s="5">
        <v>76471269.7872518</v>
      </c>
      <c r="W16" s="5">
        <v>76432902.081152096</v>
      </c>
      <c r="X16" s="5">
        <v>77346964.294085994</v>
      </c>
      <c r="Y16" s="5">
        <v>78220097.436105296</v>
      </c>
      <c r="Z16" s="5">
        <v>83222877.400415197</v>
      </c>
      <c r="AA16" s="5">
        <v>88371288.864463493</v>
      </c>
      <c r="AB16" s="5">
        <v>93050669.751189098</v>
      </c>
      <c r="AC16" s="5">
        <v>97158342.240373597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6301391.75</v>
      </c>
      <c r="C17" s="5">
        <v>10126677.6761085</v>
      </c>
      <c r="D17" s="5">
        <v>14279897.261334701</v>
      </c>
      <c r="E17" s="5">
        <v>18794524.407335699</v>
      </c>
      <c r="F17" s="5">
        <v>23707340.3824297</v>
      </c>
      <c r="G17" s="5">
        <v>28884664.966217101</v>
      </c>
      <c r="H17" s="5">
        <v>34261903.518040098</v>
      </c>
      <c r="I17" s="5">
        <v>39847420.1039882</v>
      </c>
      <c r="J17" s="5">
        <v>45649774.796058297</v>
      </c>
      <c r="K17" s="5">
        <v>51562760.542320304</v>
      </c>
      <c r="L17" s="5">
        <v>57724149.909650899</v>
      </c>
      <c r="M17" s="5">
        <v>61340632.5863517</v>
      </c>
      <c r="N17" s="5">
        <v>65553308.417007796</v>
      </c>
      <c r="O17" s="5">
        <v>67200261.428117499</v>
      </c>
      <c r="P17" s="5">
        <v>69473092.808635101</v>
      </c>
      <c r="Q17" s="5">
        <v>71691937.808253795</v>
      </c>
      <c r="R17" s="5">
        <v>73866642.671784207</v>
      </c>
      <c r="S17" s="5">
        <v>75812106.071566403</v>
      </c>
      <c r="T17" s="5">
        <v>77898492.389094993</v>
      </c>
      <c r="U17" s="5">
        <v>79545279.215311795</v>
      </c>
      <c r="V17" s="5">
        <v>79424846.047108993</v>
      </c>
      <c r="W17" s="5">
        <v>79543667.463432401</v>
      </c>
      <c r="X17" s="5">
        <v>80679146.071500406</v>
      </c>
      <c r="Y17" s="5">
        <v>81778553.611076593</v>
      </c>
      <c r="Z17" s="5">
        <v>87303244.903914496</v>
      </c>
      <c r="AA17" s="5">
        <v>93029644.048323095</v>
      </c>
      <c r="AB17" s="5">
        <v>98296402.011933401</v>
      </c>
      <c r="AC17" s="5">
        <v>102984553.680168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1006.70237121</v>
      </c>
      <c r="C18" s="5">
        <v>1617.82520965</v>
      </c>
      <c r="D18" s="5">
        <v>2281.33831444</v>
      </c>
      <c r="E18" s="5">
        <v>3002.5894337700001</v>
      </c>
      <c r="F18" s="5">
        <v>3787.4546965</v>
      </c>
      <c r="G18" s="5">
        <v>4614.57751981</v>
      </c>
      <c r="H18" s="5">
        <v>5473.6383456399999</v>
      </c>
      <c r="I18" s="5">
        <v>6365.9734066299998</v>
      </c>
      <c r="J18" s="5">
        <v>7292.9502490200002</v>
      </c>
      <c r="K18" s="5">
        <v>8237.6013686200004</v>
      </c>
      <c r="L18" s="5">
        <v>9221.9371363499995</v>
      </c>
      <c r="M18" s="5">
        <v>9799.7018319199997</v>
      </c>
      <c r="N18" s="5">
        <v>10472.713591240001</v>
      </c>
      <c r="O18" s="5">
        <v>10735.82871998</v>
      </c>
      <c r="P18" s="5">
        <v>11098.933384940001</v>
      </c>
      <c r="Q18" s="5">
        <v>11453.413253999999</v>
      </c>
      <c r="R18" s="5">
        <v>11800.84135079</v>
      </c>
      <c r="S18" s="5">
        <v>12111.646121440001</v>
      </c>
      <c r="T18" s="5">
        <v>12444.96455909</v>
      </c>
      <c r="U18" s="5">
        <v>12708.053138339999</v>
      </c>
      <c r="V18" s="5">
        <v>12688.812887800001</v>
      </c>
      <c r="W18" s="5">
        <v>12707.7956469</v>
      </c>
      <c r="X18" s="5">
        <v>12889.198272310001</v>
      </c>
      <c r="Y18" s="5">
        <v>13064.83822947</v>
      </c>
      <c r="Z18" s="5">
        <v>13947.455918600001</v>
      </c>
      <c r="AA18" s="5">
        <v>14862.29819883</v>
      </c>
      <c r="AB18" s="5">
        <v>15703.70878571</v>
      </c>
      <c r="AC18" s="5">
        <v>16452.6819631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17.72168593</v>
      </c>
      <c r="D19" s="5">
        <v>24.989820210000001</v>
      </c>
      <c r="E19" s="5">
        <v>32.890417710000001</v>
      </c>
      <c r="F19" s="5">
        <v>41.487845669999999</v>
      </c>
      <c r="G19" s="5">
        <v>50.548163690000003</v>
      </c>
      <c r="H19" s="5">
        <v>59.95833116</v>
      </c>
      <c r="I19" s="5">
        <v>69.73298518</v>
      </c>
      <c r="J19" s="5">
        <v>79.887105890000001</v>
      </c>
      <c r="K19" s="5">
        <v>90.234830950000003</v>
      </c>
      <c r="L19" s="5">
        <v>101.01726234</v>
      </c>
      <c r="M19" s="5">
        <v>107.34610703</v>
      </c>
      <c r="N19" s="5">
        <v>114.71828973</v>
      </c>
      <c r="O19" s="5">
        <v>117.6004575</v>
      </c>
      <c r="P19" s="5">
        <v>121.57791242</v>
      </c>
      <c r="Q19" s="5">
        <v>125.46089116</v>
      </c>
      <c r="R19" s="5">
        <v>129.26662468000001</v>
      </c>
      <c r="S19" s="5">
        <v>132.67118563</v>
      </c>
      <c r="T19" s="5">
        <v>136.32236168</v>
      </c>
      <c r="U19" s="5">
        <v>139.20423862999999</v>
      </c>
      <c r="V19" s="5">
        <v>138.99348058000001</v>
      </c>
      <c r="W19" s="5">
        <v>139.20141806000001</v>
      </c>
      <c r="X19" s="5">
        <v>141.18850563000001</v>
      </c>
      <c r="Y19" s="5">
        <v>143.11246882</v>
      </c>
      <c r="Z19" s="5">
        <v>152.78067858</v>
      </c>
      <c r="AA19" s="5">
        <v>162.80187708</v>
      </c>
      <c r="AB19" s="5">
        <v>172.01870352</v>
      </c>
      <c r="AC19" s="5">
        <v>180.22296893999999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3.1506960000000001E-2</v>
      </c>
      <c r="C20" s="5">
        <v>5.063339E-2</v>
      </c>
      <c r="D20" s="5">
        <v>7.1399489999999996E-2</v>
      </c>
      <c r="E20" s="5">
        <v>9.3972620000000007E-2</v>
      </c>
      <c r="F20" s="5">
        <v>0.11853669999999999</v>
      </c>
      <c r="G20" s="5">
        <v>0.14442331999999999</v>
      </c>
      <c r="H20" s="5">
        <v>0.17130951999999999</v>
      </c>
      <c r="I20" s="5">
        <v>0.1992371</v>
      </c>
      <c r="J20" s="5">
        <v>0.22824886999999999</v>
      </c>
      <c r="K20" s="5">
        <v>0.25781379999999998</v>
      </c>
      <c r="L20" s="5">
        <v>0.28862074999999998</v>
      </c>
      <c r="M20" s="5">
        <v>0.30670315999999997</v>
      </c>
      <c r="N20" s="5">
        <v>0.32776654</v>
      </c>
      <c r="O20" s="5">
        <v>0.33600131</v>
      </c>
      <c r="P20" s="5">
        <v>0.34736546000000001</v>
      </c>
      <c r="Q20" s="5">
        <v>0.35845969</v>
      </c>
      <c r="R20" s="5">
        <v>0.36933321000000002</v>
      </c>
      <c r="S20" s="5">
        <v>0.37906053000000001</v>
      </c>
      <c r="T20" s="5">
        <v>0.38949245999999998</v>
      </c>
      <c r="U20" s="5">
        <v>0.39772639999999998</v>
      </c>
      <c r="V20" s="5">
        <v>0.39712423000000002</v>
      </c>
      <c r="W20" s="5">
        <v>0.39771834</v>
      </c>
      <c r="X20" s="5">
        <v>0.40339573000000001</v>
      </c>
      <c r="Y20" s="5">
        <v>0.40889277000000002</v>
      </c>
      <c r="Z20" s="5">
        <v>0.43651622000000001</v>
      </c>
      <c r="AA20" s="5">
        <v>0.46514822</v>
      </c>
      <c r="AB20" s="5">
        <v>0.49148201000000002</v>
      </c>
      <c r="AC20" s="5">
        <v>0.51492276999999997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1006.70237121</v>
      </c>
      <c r="C21" s="5">
        <v>1617.82520965</v>
      </c>
      <c r="D21" s="5">
        <v>2281.33831444</v>
      </c>
      <c r="E21" s="5">
        <v>3002.5894337700001</v>
      </c>
      <c r="F21" s="5">
        <v>3787.4546965</v>
      </c>
      <c r="G21" s="5">
        <v>4614.57751981</v>
      </c>
      <c r="H21" s="5">
        <v>5473.6383456399999</v>
      </c>
      <c r="I21" s="5">
        <v>6365.9734066299998</v>
      </c>
      <c r="J21" s="5">
        <v>7292.9502490200002</v>
      </c>
      <c r="K21" s="5">
        <v>8237.6013686200004</v>
      </c>
      <c r="L21" s="5">
        <v>9221.9371363499995</v>
      </c>
      <c r="M21" s="5">
        <v>9799.7018319199997</v>
      </c>
      <c r="N21" s="5">
        <v>10472.713591240001</v>
      </c>
      <c r="O21" s="5">
        <v>10735.82871998</v>
      </c>
      <c r="P21" s="5">
        <v>11098.933384940001</v>
      </c>
      <c r="Q21" s="5">
        <v>11453.413253999999</v>
      </c>
      <c r="R21" s="5">
        <v>11800.84135079</v>
      </c>
      <c r="S21" s="5">
        <v>12111.646121440001</v>
      </c>
      <c r="T21" s="5">
        <v>12444.96455909</v>
      </c>
      <c r="U21" s="5">
        <v>12708.053138339999</v>
      </c>
      <c r="V21" s="5">
        <v>12688.812887800001</v>
      </c>
      <c r="W21" s="5">
        <v>12707.7956469</v>
      </c>
      <c r="X21" s="5">
        <v>12889.198272310001</v>
      </c>
      <c r="Y21" s="5">
        <v>13064.83822947</v>
      </c>
      <c r="Z21" s="5">
        <v>13947.455918600001</v>
      </c>
      <c r="AA21" s="5">
        <v>14862.29819883</v>
      </c>
      <c r="AB21" s="5">
        <v>15703.70878571</v>
      </c>
      <c r="AC21" s="5">
        <v>16452.6819631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1.4587416200000001</v>
      </c>
      <c r="E23" s="5">
        <v>1.36152721</v>
      </c>
      <c r="F23" s="5">
        <v>1.3048825500000001</v>
      </c>
      <c r="G23" s="5">
        <v>1.26038815</v>
      </c>
      <c r="H23" s="5">
        <v>1.2270545500000001</v>
      </c>
      <c r="I23" s="5">
        <v>1.2031183999999999</v>
      </c>
      <c r="J23" s="5">
        <v>1.1851090200000001</v>
      </c>
      <c r="K23" s="5">
        <v>1.17064715</v>
      </c>
      <c r="L23" s="5">
        <v>1.1582863400000001</v>
      </c>
      <c r="M23" s="5">
        <v>1.1481166599999999</v>
      </c>
      <c r="N23" s="5">
        <v>1.09929426</v>
      </c>
      <c r="O23" s="5">
        <v>1.10552768</v>
      </c>
      <c r="P23" s="5">
        <v>1.06047297</v>
      </c>
      <c r="Q23" s="5">
        <v>1.06947079</v>
      </c>
      <c r="R23" s="5">
        <v>1.06752227</v>
      </c>
      <c r="S23" s="5">
        <v>1.06586278</v>
      </c>
      <c r="T23" s="5">
        <v>1.0617284600000001</v>
      </c>
      <c r="U23" s="5">
        <v>1.0629522300000001</v>
      </c>
      <c r="V23" s="5">
        <v>1.05635189</v>
      </c>
      <c r="W23" s="5">
        <v>1.0329165300000001</v>
      </c>
      <c r="X23" s="5">
        <v>1.03603037</v>
      </c>
      <c r="Y23" s="5">
        <v>1.0492499099999999</v>
      </c>
      <c r="Z23" s="5">
        <v>1.0485795600000001</v>
      </c>
      <c r="AA23" s="5">
        <v>1.10436903</v>
      </c>
      <c r="AB23" s="5">
        <v>1.1023366100000001</v>
      </c>
      <c r="AC23" s="5">
        <v>1.0930487200000001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1.6624698</v>
      </c>
      <c r="D24" s="5">
        <v>1.4587516199999999</v>
      </c>
      <c r="E24" s="5">
        <v>1.3615372100000001</v>
      </c>
      <c r="F24" s="5">
        <v>1.3048925499999999</v>
      </c>
      <c r="G24" s="5">
        <v>1.2603981500000001</v>
      </c>
      <c r="H24" s="5">
        <v>1.2270645499999999</v>
      </c>
      <c r="I24" s="5">
        <v>1.2031284</v>
      </c>
      <c r="J24" s="5">
        <v>1.1851182499999999</v>
      </c>
      <c r="K24" s="5">
        <v>1.16847864</v>
      </c>
      <c r="L24" s="5">
        <v>1.15809622</v>
      </c>
      <c r="M24" s="5">
        <v>1.09929426</v>
      </c>
      <c r="N24" s="5">
        <v>1.10552768</v>
      </c>
      <c r="O24" s="5">
        <v>1.06047297</v>
      </c>
      <c r="P24" s="5">
        <v>1.06947079</v>
      </c>
      <c r="Q24" s="5">
        <v>1.06752227</v>
      </c>
      <c r="R24" s="5">
        <v>1.06586278</v>
      </c>
      <c r="S24" s="5">
        <v>1.0617284600000001</v>
      </c>
      <c r="T24" s="5">
        <v>1.0629522300000001</v>
      </c>
      <c r="U24" s="5">
        <v>1.05635189</v>
      </c>
      <c r="V24" s="5">
        <v>1.0329165300000001</v>
      </c>
      <c r="W24" s="5">
        <v>1.03603037</v>
      </c>
      <c r="X24" s="5">
        <v>1.0492499099999999</v>
      </c>
      <c r="Y24" s="5">
        <v>1.0485795600000001</v>
      </c>
      <c r="Z24" s="5">
        <v>1.10436903</v>
      </c>
      <c r="AA24" s="5">
        <v>1.1023366100000001</v>
      </c>
      <c r="AB24" s="5">
        <v>1.0930487200000001</v>
      </c>
      <c r="AC24" s="5">
        <v>1.0838214100000001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1.6624698</v>
      </c>
      <c r="D25" s="5">
        <v>1.4587516199999999</v>
      </c>
      <c r="E25" s="5">
        <v>1.3615372100000001</v>
      </c>
      <c r="F25" s="5">
        <v>1.3048925499999999</v>
      </c>
      <c r="G25" s="5">
        <v>1.2603981500000001</v>
      </c>
      <c r="H25" s="5">
        <v>1.2270645499999999</v>
      </c>
      <c r="I25" s="5">
        <v>1.2031284</v>
      </c>
      <c r="J25" s="5">
        <v>1.1851190199999999</v>
      </c>
      <c r="K25" s="5">
        <v>1.17065715</v>
      </c>
      <c r="L25" s="5">
        <v>1.1582963399999999</v>
      </c>
      <c r="M25" s="5">
        <v>1.14812666</v>
      </c>
      <c r="N25" s="5">
        <v>1.1443418400000001</v>
      </c>
      <c r="O25" s="5">
        <v>1.14011953</v>
      </c>
      <c r="P25" s="5">
        <v>1.1403854899999999</v>
      </c>
      <c r="Q25" s="5">
        <v>1.1397597900000001</v>
      </c>
      <c r="R25" s="5">
        <v>1.1393179499999999</v>
      </c>
      <c r="S25" s="5">
        <v>1.13902919</v>
      </c>
      <c r="T25" s="5">
        <v>1.13913223</v>
      </c>
      <c r="U25" s="5">
        <v>1.1391049200000001</v>
      </c>
      <c r="V25" s="5">
        <v>1.13971219</v>
      </c>
      <c r="W25" s="5">
        <v>1.14268185</v>
      </c>
      <c r="X25" s="5">
        <v>1.14539327</v>
      </c>
      <c r="Y25" s="5">
        <v>1.146741</v>
      </c>
      <c r="Z25" s="5">
        <v>1.1481621</v>
      </c>
      <c r="AA25" s="5">
        <v>1.14384767</v>
      </c>
      <c r="AB25" s="5">
        <v>1.1398927599999999</v>
      </c>
      <c r="AC25" s="5">
        <v>1.13694308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9891</v>
      </c>
      <c r="C26" s="5">
        <v>14019.685264510001</v>
      </c>
      <c r="D26" s="5">
        <v>18485.01201219</v>
      </c>
      <c r="E26" s="5">
        <v>23322.137108219998</v>
      </c>
      <c r="F26" s="5">
        <v>28569.668285309999</v>
      </c>
      <c r="G26" s="5">
        <v>34077.18525866</v>
      </c>
      <c r="H26" s="5">
        <v>39771.839690350003</v>
      </c>
      <c r="I26" s="5">
        <v>45662.102591870003</v>
      </c>
      <c r="J26" s="5">
        <v>51756.648390820003</v>
      </c>
      <c r="K26" s="5">
        <v>58043.367682550001</v>
      </c>
      <c r="L26" s="5">
        <v>64470.702745590002</v>
      </c>
      <c r="M26" s="5">
        <v>71048.134198229993</v>
      </c>
      <c r="N26" s="5">
        <v>77736.291203019995</v>
      </c>
      <c r="O26" s="5">
        <v>84549.808327980005</v>
      </c>
      <c r="P26" s="5">
        <v>91452.544582289993</v>
      </c>
      <c r="Q26" s="5">
        <v>98458.107018680006</v>
      </c>
      <c r="R26" s="5">
        <v>105568.53824025</v>
      </c>
      <c r="S26" s="5">
        <v>112786.04574305</v>
      </c>
      <c r="T26" s="5">
        <v>120109.71676193</v>
      </c>
      <c r="U26" s="5">
        <v>127544.89032019999</v>
      </c>
      <c r="V26" s="5">
        <v>135087.12431029999</v>
      </c>
      <c r="W26" s="5">
        <v>142709.56926660999</v>
      </c>
      <c r="X26" s="5">
        <v>150419.98518367001</v>
      </c>
      <c r="Y26" s="5">
        <v>158238.87762724</v>
      </c>
      <c r="Z26" s="5">
        <v>166168.74372080999</v>
      </c>
      <c r="AA26" s="5">
        <v>174288.46834555001</v>
      </c>
      <c r="AB26" s="5">
        <v>182604.68641256</v>
      </c>
      <c r="AC26" s="5">
        <v>191113.55281421999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27966153.5</v>
      </c>
      <c r="C27" s="5">
        <v>39639689.6794983</v>
      </c>
      <c r="D27" s="5">
        <v>52265002.6550273</v>
      </c>
      <c r="E27" s="5">
        <v>65941389.747191399</v>
      </c>
      <c r="F27" s="5">
        <v>80777586.840641305</v>
      </c>
      <c r="G27" s="5">
        <v>96346193.684320897</v>
      </c>
      <c r="H27" s="5">
        <v>112366633.52268501</v>
      </c>
      <c r="I27" s="5">
        <v>128504911.566762</v>
      </c>
      <c r="J27" s="5">
        <v>144663269.84346101</v>
      </c>
      <c r="K27" s="5">
        <v>161861826.704009</v>
      </c>
      <c r="L27" s="5">
        <v>179310801.00315601</v>
      </c>
      <c r="M27" s="5">
        <v>197169562.45718199</v>
      </c>
      <c r="N27" s="5">
        <v>215214113.365991</v>
      </c>
      <c r="O27" s="5">
        <v>233671766.40416101</v>
      </c>
      <c r="P27" s="5">
        <v>252236976.60651201</v>
      </c>
      <c r="Q27" s="5">
        <v>270984813.08583301</v>
      </c>
      <c r="R27" s="5">
        <v>289915533.649064</v>
      </c>
      <c r="S27" s="5">
        <v>309046574.48585802</v>
      </c>
      <c r="T27" s="5">
        <v>328344470.661075</v>
      </c>
      <c r="U27" s="5">
        <v>347871040.19799203</v>
      </c>
      <c r="V27" s="5">
        <v>367746384.61567003</v>
      </c>
      <c r="W27" s="5">
        <v>387721933.07636702</v>
      </c>
      <c r="X27" s="5">
        <v>407736937.95896</v>
      </c>
      <c r="Y27" s="5">
        <v>427941748.29571497</v>
      </c>
      <c r="Z27" s="5">
        <v>447872310.32334399</v>
      </c>
      <c r="AA27" s="5">
        <v>468113340.85071099</v>
      </c>
      <c r="AB27" s="5">
        <v>488749511.51776302</v>
      </c>
      <c r="AC27" s="5">
        <v>509790838.246279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27966153.5</v>
      </c>
      <c r="C28" s="5">
        <v>39639740.180874497</v>
      </c>
      <c r="D28" s="5">
        <v>52265158.566594698</v>
      </c>
      <c r="E28" s="5">
        <v>65941812.386680603</v>
      </c>
      <c r="F28" s="5">
        <v>80778862.472061306</v>
      </c>
      <c r="G28" s="5">
        <v>96351005.337342203</v>
      </c>
      <c r="H28" s="5">
        <v>112452267.087025</v>
      </c>
      <c r="I28" s="5">
        <v>129106598.950266</v>
      </c>
      <c r="J28" s="5">
        <v>146338527.30190501</v>
      </c>
      <c r="K28" s="5">
        <v>164113813.594897</v>
      </c>
      <c r="L28" s="5">
        <v>182286681.75472301</v>
      </c>
      <c r="M28" s="5">
        <v>200883937.607539</v>
      </c>
      <c r="N28" s="5">
        <v>219794262.69379801</v>
      </c>
      <c r="O28" s="5">
        <v>239059035.294283</v>
      </c>
      <c r="P28" s="5">
        <v>258576069.12889099</v>
      </c>
      <c r="Q28" s="5">
        <v>278383837.24637997</v>
      </c>
      <c r="R28" s="5">
        <v>298488114.97294998</v>
      </c>
      <c r="S28" s="5">
        <v>318895143.85887998</v>
      </c>
      <c r="T28" s="5">
        <v>339602343.12056798</v>
      </c>
      <c r="U28" s="5">
        <v>360624808.49613601</v>
      </c>
      <c r="V28" s="5">
        <v>381949980.21792603</v>
      </c>
      <c r="W28" s="5">
        <v>403501943.18358701</v>
      </c>
      <c r="X28" s="5">
        <v>425302638.268538</v>
      </c>
      <c r="Y28" s="5">
        <v>447410043.61450797</v>
      </c>
      <c r="Z28" s="5">
        <v>469831219.67428899</v>
      </c>
      <c r="AA28" s="5">
        <v>492789208.27333301</v>
      </c>
      <c r="AB28" s="5">
        <v>516302769.18745297</v>
      </c>
      <c r="AC28" s="5">
        <v>540361030.62713206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2991.6926720500001</v>
      </c>
      <c r="C29" s="5">
        <v>4240.4802012199998</v>
      </c>
      <c r="D29" s="5">
        <v>5591.0903831300002</v>
      </c>
      <c r="E29" s="5">
        <v>7054.1569793899998</v>
      </c>
      <c r="F29" s="5">
        <v>8641.3575221899991</v>
      </c>
      <c r="G29" s="5">
        <v>10307.19496737</v>
      </c>
      <c r="H29" s="5">
        <v>12029.635158769999</v>
      </c>
      <c r="I29" s="5">
        <v>13811.240290600001</v>
      </c>
      <c r="J29" s="5">
        <v>15654.63408355</v>
      </c>
      <c r="K29" s="5">
        <v>17556.153852669999</v>
      </c>
      <c r="L29" s="5">
        <v>19500.205132499999</v>
      </c>
      <c r="M29" s="5">
        <v>21489.655489159999</v>
      </c>
      <c r="N29" s="5">
        <v>23512.596577100001</v>
      </c>
      <c r="O29" s="5">
        <v>25573.454857709999</v>
      </c>
      <c r="P29" s="5">
        <v>27661.29890473</v>
      </c>
      <c r="Q29" s="5">
        <v>29780.244390989999</v>
      </c>
      <c r="R29" s="5">
        <v>31930.909134760001</v>
      </c>
      <c r="S29" s="5">
        <v>34113.960828880001</v>
      </c>
      <c r="T29" s="5">
        <v>36329.123392790003</v>
      </c>
      <c r="U29" s="5">
        <v>38578.011700310002</v>
      </c>
      <c r="V29" s="5">
        <v>40859.28216427</v>
      </c>
      <c r="W29" s="5">
        <v>43164.813730219998</v>
      </c>
      <c r="X29" s="5">
        <v>45496.953533829997</v>
      </c>
      <c r="Y29" s="5">
        <v>47861.903814589998</v>
      </c>
      <c r="Z29" s="5">
        <v>50260.41986781</v>
      </c>
      <c r="AA29" s="5">
        <v>52716.361699660003</v>
      </c>
      <c r="AB29" s="5">
        <v>55231.736146149997</v>
      </c>
      <c r="AC29" s="5">
        <v>57805.380192379998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55.495636249999997</v>
      </c>
      <c r="D30" s="5">
        <v>73.171221990000006</v>
      </c>
      <c r="E30" s="5">
        <v>92.318537340000006</v>
      </c>
      <c r="F30" s="5">
        <v>113.09040745999999</v>
      </c>
      <c r="G30" s="5">
        <v>134.89140746999999</v>
      </c>
      <c r="H30" s="5">
        <v>157.43317392</v>
      </c>
      <c r="I30" s="5">
        <v>180.74923853000001</v>
      </c>
      <c r="J30" s="5">
        <v>204.87393822000001</v>
      </c>
      <c r="K30" s="5">
        <v>229.75933903000001</v>
      </c>
      <c r="L30" s="5">
        <v>255.20135446</v>
      </c>
      <c r="M30" s="5">
        <v>281.23751264999999</v>
      </c>
      <c r="N30" s="5">
        <v>307.71196777</v>
      </c>
      <c r="O30" s="5">
        <v>334.68264941000001</v>
      </c>
      <c r="P30" s="5">
        <v>362.00649678000002</v>
      </c>
      <c r="Q30" s="5">
        <v>389.73737213999999</v>
      </c>
      <c r="R30" s="5">
        <v>417.88336096</v>
      </c>
      <c r="S30" s="5">
        <v>446.45320140000001</v>
      </c>
      <c r="T30" s="5">
        <v>475.44328037000002</v>
      </c>
      <c r="U30" s="5">
        <v>504.87473189000002</v>
      </c>
      <c r="V30" s="5">
        <v>534.72997230999999</v>
      </c>
      <c r="W30" s="5">
        <v>564.90272045999995</v>
      </c>
      <c r="X30" s="5">
        <v>595.42369357999996</v>
      </c>
      <c r="Y30" s="5">
        <v>626.37406106000003</v>
      </c>
      <c r="Z30" s="5">
        <v>657.76370754000004</v>
      </c>
      <c r="AA30" s="5">
        <v>689.90489158000003</v>
      </c>
      <c r="AB30" s="5">
        <v>722.82387686000004</v>
      </c>
      <c r="AC30" s="5">
        <v>756.50544288000003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0.11186461</v>
      </c>
      <c r="C31" s="5">
        <v>0.15855896</v>
      </c>
      <c r="D31" s="5">
        <v>0.20906063</v>
      </c>
      <c r="E31" s="5">
        <v>0.26376725000000001</v>
      </c>
      <c r="F31" s="5">
        <v>0.32311545000000003</v>
      </c>
      <c r="G31" s="5">
        <v>0.38540402000000001</v>
      </c>
      <c r="H31" s="5">
        <v>0.44980906999999998</v>
      </c>
      <c r="I31" s="5">
        <v>0.51642639999999995</v>
      </c>
      <c r="J31" s="5">
        <v>0.58535411000000004</v>
      </c>
      <c r="K31" s="5">
        <v>0.65645525000000005</v>
      </c>
      <c r="L31" s="5">
        <v>0.72914672999999997</v>
      </c>
      <c r="M31" s="5">
        <v>0.80353574999999999</v>
      </c>
      <c r="N31" s="5">
        <v>0.87917705000000002</v>
      </c>
      <c r="O31" s="5">
        <v>0.95623614000000001</v>
      </c>
      <c r="P31" s="5">
        <v>1.03430428</v>
      </c>
      <c r="Q31" s="5">
        <v>1.11353535</v>
      </c>
      <c r="R31" s="5">
        <v>1.19395246</v>
      </c>
      <c r="S31" s="5">
        <v>1.27558058</v>
      </c>
      <c r="T31" s="5">
        <v>1.3584093699999999</v>
      </c>
      <c r="U31" s="5">
        <v>1.4424992299999999</v>
      </c>
      <c r="V31" s="5">
        <v>1.5277999200000001</v>
      </c>
      <c r="W31" s="5">
        <v>1.61400777</v>
      </c>
      <c r="X31" s="5">
        <v>1.7012105500000001</v>
      </c>
      <c r="Y31" s="5">
        <v>1.78964017</v>
      </c>
      <c r="Z31" s="5">
        <v>1.87932488</v>
      </c>
      <c r="AA31" s="5">
        <v>1.97115683</v>
      </c>
      <c r="AB31" s="5">
        <v>2.0652110800000001</v>
      </c>
      <c r="AC31" s="5">
        <v>2.1614441200000001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2991.6926720500001</v>
      </c>
      <c r="C32" s="5">
        <v>4240.4802012199998</v>
      </c>
      <c r="D32" s="5">
        <v>5591.0903831300002</v>
      </c>
      <c r="E32" s="5">
        <v>7054.1569793899998</v>
      </c>
      <c r="F32" s="5">
        <v>8641.3575221899991</v>
      </c>
      <c r="G32" s="5">
        <v>10307.19496737</v>
      </c>
      <c r="H32" s="5">
        <v>12029.635158769999</v>
      </c>
      <c r="I32" s="5">
        <v>13811.240290600001</v>
      </c>
      <c r="J32" s="5">
        <v>15654.63408355</v>
      </c>
      <c r="K32" s="5">
        <v>17556.153852669999</v>
      </c>
      <c r="L32" s="5">
        <v>19500.205132499999</v>
      </c>
      <c r="M32" s="5">
        <v>21489.655489159999</v>
      </c>
      <c r="N32" s="5">
        <v>23512.596577100001</v>
      </c>
      <c r="O32" s="5">
        <v>25573.454857709999</v>
      </c>
      <c r="P32" s="5">
        <v>27661.29890473</v>
      </c>
      <c r="Q32" s="5">
        <v>29780.244390989999</v>
      </c>
      <c r="R32" s="5">
        <v>31930.909134760001</v>
      </c>
      <c r="S32" s="5">
        <v>34113.960828880001</v>
      </c>
      <c r="T32" s="5">
        <v>36329.123392790003</v>
      </c>
      <c r="U32" s="5">
        <v>38578.011700310002</v>
      </c>
      <c r="V32" s="5">
        <v>40859.28216427</v>
      </c>
      <c r="W32" s="5">
        <v>43164.813730219998</v>
      </c>
      <c r="X32" s="5">
        <v>45496.953533829997</v>
      </c>
      <c r="Y32" s="5">
        <v>47861.903814589998</v>
      </c>
      <c r="Z32" s="5">
        <v>50260.41986781</v>
      </c>
      <c r="AA32" s="5">
        <v>52716.361699660003</v>
      </c>
      <c r="AB32" s="5">
        <v>55231.736146149997</v>
      </c>
      <c r="AC32" s="5">
        <v>57805.380192379998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1.3734317300000001</v>
      </c>
      <c r="E34" s="5">
        <v>1.31423815</v>
      </c>
      <c r="F34" s="5">
        <v>1.27603391</v>
      </c>
      <c r="G34" s="5">
        <v>1.24246393</v>
      </c>
      <c r="H34" s="5">
        <v>1.21573007</v>
      </c>
      <c r="I34" s="5">
        <v>1.1959289</v>
      </c>
      <c r="J34" s="5">
        <v>1.1806884900000001</v>
      </c>
      <c r="K34" s="5">
        <v>1.16818468</v>
      </c>
      <c r="L34" s="5">
        <v>1.1570038899999999</v>
      </c>
      <c r="M34" s="5">
        <v>1.14792961</v>
      </c>
      <c r="N34" s="5">
        <v>1.13971456</v>
      </c>
      <c r="O34" s="5">
        <v>1.1329578300000001</v>
      </c>
      <c r="P34" s="5">
        <v>1.1266994400000001</v>
      </c>
      <c r="Q34" s="5">
        <v>1.12145172</v>
      </c>
      <c r="R34" s="5">
        <v>1.1168835800000001</v>
      </c>
      <c r="S34" s="5">
        <v>1.1128733099999999</v>
      </c>
      <c r="T34" s="5">
        <v>1.10929645</v>
      </c>
      <c r="U34" s="5">
        <v>1.10613915</v>
      </c>
      <c r="V34" s="5">
        <v>1.10325454</v>
      </c>
      <c r="W34" s="5">
        <v>1.1004339000000001</v>
      </c>
      <c r="X34" s="5">
        <v>1.09793659</v>
      </c>
      <c r="Y34" s="5">
        <v>1.0958029300000001</v>
      </c>
      <c r="Z34" s="5">
        <v>1.0938579799999999</v>
      </c>
      <c r="AA34" s="5">
        <v>1.0925570099999999</v>
      </c>
      <c r="AB34" s="5">
        <v>1.09136005</v>
      </c>
      <c r="AC34" s="5">
        <v>1.09019541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1.4764774899999999</v>
      </c>
      <c r="D35" s="5">
        <v>1.3734417299999999</v>
      </c>
      <c r="E35" s="5">
        <v>1.3142481500000001</v>
      </c>
      <c r="F35" s="5">
        <v>1.2760439100000001</v>
      </c>
      <c r="G35" s="5">
        <v>1.2424739300000001</v>
      </c>
      <c r="H35" s="5">
        <v>1.2157400700000001</v>
      </c>
      <c r="I35" s="5">
        <v>1.1959389</v>
      </c>
      <c r="J35" s="5">
        <v>1.1806984899999999</v>
      </c>
      <c r="K35" s="5">
        <v>1.16819468</v>
      </c>
      <c r="L35" s="5">
        <v>1.1570138800000001</v>
      </c>
      <c r="M35" s="5">
        <v>1.1479396100000001</v>
      </c>
      <c r="N35" s="5">
        <v>1.1397245600000001</v>
      </c>
      <c r="O35" s="5">
        <v>1.1329678299999999</v>
      </c>
      <c r="P35" s="5">
        <v>1.12670944</v>
      </c>
      <c r="Q35" s="5">
        <v>1.1214617200000001</v>
      </c>
      <c r="R35" s="5">
        <v>1.1168935799999999</v>
      </c>
      <c r="S35" s="5">
        <v>1.11288331</v>
      </c>
      <c r="T35" s="5">
        <v>1.1093064500000001</v>
      </c>
      <c r="U35" s="5">
        <v>1.10614915</v>
      </c>
      <c r="V35" s="5">
        <v>1.1032645400000001</v>
      </c>
      <c r="W35" s="5">
        <v>1.1004438999999999</v>
      </c>
      <c r="X35" s="5">
        <v>1.0979465900000001</v>
      </c>
      <c r="Y35" s="5">
        <v>1.0958129299999999</v>
      </c>
      <c r="Z35" s="5">
        <v>1.09386798</v>
      </c>
      <c r="AA35" s="5">
        <v>1.09256701</v>
      </c>
      <c r="AB35" s="5">
        <v>1.0913700500000001</v>
      </c>
      <c r="AC35" s="5">
        <v>1.09020541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1.4764774899999999</v>
      </c>
      <c r="D36" s="5">
        <v>1.3734417299999999</v>
      </c>
      <c r="E36" s="5">
        <v>1.3142481500000001</v>
      </c>
      <c r="F36" s="5">
        <v>1.2760439100000001</v>
      </c>
      <c r="G36" s="5">
        <v>1.2424739300000001</v>
      </c>
      <c r="H36" s="5">
        <v>1.2157400700000001</v>
      </c>
      <c r="I36" s="5">
        <v>1.1959389</v>
      </c>
      <c r="J36" s="5">
        <v>1.1806984899999999</v>
      </c>
      <c r="K36" s="5">
        <v>1.16819468</v>
      </c>
      <c r="L36" s="5">
        <v>1.15701389</v>
      </c>
      <c r="M36" s="5">
        <v>1.1479396100000001</v>
      </c>
      <c r="N36" s="5">
        <v>1.1397245600000001</v>
      </c>
      <c r="O36" s="5">
        <v>1.1329678299999999</v>
      </c>
      <c r="P36" s="5">
        <v>1.12670944</v>
      </c>
      <c r="Q36" s="5">
        <v>1.1214617200000001</v>
      </c>
      <c r="R36" s="5">
        <v>1.1168935799999999</v>
      </c>
      <c r="S36" s="5">
        <v>1.11288331</v>
      </c>
      <c r="T36" s="5">
        <v>1.1093064500000001</v>
      </c>
      <c r="U36" s="5">
        <v>1.10614915</v>
      </c>
      <c r="V36" s="5">
        <v>1.1032645400000001</v>
      </c>
      <c r="W36" s="5">
        <v>1.1004438999999999</v>
      </c>
      <c r="X36" s="5">
        <v>1.0979465900000001</v>
      </c>
      <c r="Y36" s="5">
        <v>1.0958129299999999</v>
      </c>
      <c r="Z36" s="5">
        <v>1.09386798</v>
      </c>
      <c r="AA36" s="5">
        <v>1.09256701</v>
      </c>
      <c r="AB36" s="5">
        <v>1.0913700500000001</v>
      </c>
      <c r="AC36" s="5">
        <v>1.09020541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46004</v>
      </c>
      <c r="C37" s="5">
        <v>50556.609911890002</v>
      </c>
      <c r="D37" s="5">
        <v>55552.632429099998</v>
      </c>
      <c r="E37" s="5">
        <v>61036.371091959998</v>
      </c>
      <c r="F37" s="5">
        <v>67056.522544089996</v>
      </c>
      <c r="G37" s="5">
        <v>73452.827854160001</v>
      </c>
      <c r="H37" s="5">
        <v>80148.445766880002</v>
      </c>
      <c r="I37" s="5">
        <v>87155.437630810004</v>
      </c>
      <c r="J37" s="5">
        <v>91935.196098639994</v>
      </c>
      <c r="K37" s="5">
        <v>89636.816769960002</v>
      </c>
      <c r="L37" s="5">
        <v>87395.896372200004</v>
      </c>
      <c r="M37" s="5">
        <v>85351.781715980003</v>
      </c>
      <c r="N37" s="5">
        <v>83218.00028357</v>
      </c>
      <c r="O37" s="5">
        <v>81137.550276480004</v>
      </c>
      <c r="P37" s="5">
        <v>79109.11208983</v>
      </c>
      <c r="Q37" s="5">
        <v>77131.436067949995</v>
      </c>
      <c r="R37" s="5">
        <v>75203.150166249994</v>
      </c>
      <c r="S37" s="5">
        <v>73323.071434030004</v>
      </c>
      <c r="T37" s="5">
        <v>71489.994652430003</v>
      </c>
      <c r="U37" s="5">
        <v>69702.744786120005</v>
      </c>
      <c r="V37" s="5">
        <v>67960.176166470002</v>
      </c>
      <c r="W37" s="5">
        <v>66261.171779349999</v>
      </c>
      <c r="X37" s="5">
        <v>64604.64248522</v>
      </c>
      <c r="Y37" s="5">
        <v>62989.527758999997</v>
      </c>
      <c r="Z37" s="5">
        <v>61414.789565029998</v>
      </c>
      <c r="AA37" s="5">
        <v>59879.419825899997</v>
      </c>
      <c r="AB37" s="5">
        <v>58382.436475859999</v>
      </c>
      <c r="AC37" s="5">
        <v>56922.876624869998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272337749.25</v>
      </c>
      <c r="C38" s="5">
        <v>299288231.718099</v>
      </c>
      <c r="D38" s="5">
        <v>328863441.20684499</v>
      </c>
      <c r="E38" s="5">
        <v>361325132.320593</v>
      </c>
      <c r="F38" s="5">
        <v>396959699.91190302</v>
      </c>
      <c r="G38" s="5">
        <v>434809556.54552299</v>
      </c>
      <c r="H38" s="5">
        <v>474107153.707591</v>
      </c>
      <c r="I38" s="5">
        <v>513544430.38572502</v>
      </c>
      <c r="J38" s="5">
        <v>538014094.35694802</v>
      </c>
      <c r="K38" s="5">
        <v>523356923.92712098</v>
      </c>
      <c r="L38" s="5">
        <v>508926190.711806</v>
      </c>
      <c r="M38" s="5">
        <v>495928995.17591202</v>
      </c>
      <c r="N38" s="5">
        <v>482374033.09751397</v>
      </c>
      <c r="O38" s="5">
        <v>469499592.11041301</v>
      </c>
      <c r="P38" s="5">
        <v>456834803.02372098</v>
      </c>
      <c r="Q38" s="5">
        <v>444472199.02847803</v>
      </c>
      <c r="R38" s="5">
        <v>432407008.31707102</v>
      </c>
      <c r="S38" s="5">
        <v>420657780.72821099</v>
      </c>
      <c r="T38" s="5">
        <v>409182020.75472999</v>
      </c>
      <c r="U38" s="5">
        <v>398038247.36825401</v>
      </c>
      <c r="V38" s="5">
        <v>387354552.79088801</v>
      </c>
      <c r="W38" s="5">
        <v>376917324.37951899</v>
      </c>
      <c r="X38" s="5">
        <v>366655291.27637702</v>
      </c>
      <c r="Y38" s="5">
        <v>356664207.75658298</v>
      </c>
      <c r="Z38" s="5">
        <v>346575260.525545</v>
      </c>
      <c r="AA38" s="5">
        <v>336728334.65276301</v>
      </c>
      <c r="AB38" s="5">
        <v>327172163.79372299</v>
      </c>
      <c r="AC38" s="5">
        <v>317912125.74073899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272337749.25</v>
      </c>
      <c r="C39" s="5">
        <v>299288613.01441401</v>
      </c>
      <c r="D39" s="5">
        <v>328864422.23835701</v>
      </c>
      <c r="E39" s="5">
        <v>361327448.16910601</v>
      </c>
      <c r="F39" s="5">
        <v>396965968.659033</v>
      </c>
      <c r="G39" s="5">
        <v>434831271.49487901</v>
      </c>
      <c r="H39" s="5">
        <v>474468466.35154998</v>
      </c>
      <c r="I39" s="5">
        <v>515948954.857705</v>
      </c>
      <c r="J39" s="5">
        <v>544244508.78968596</v>
      </c>
      <c r="K39" s="5">
        <v>530638399.46671498</v>
      </c>
      <c r="L39" s="5">
        <v>517372439.60721201</v>
      </c>
      <c r="M39" s="5">
        <v>505271544.36589301</v>
      </c>
      <c r="N39" s="5">
        <v>492639833.36910599</v>
      </c>
      <c r="O39" s="5">
        <v>480323837.52706599</v>
      </c>
      <c r="P39" s="5">
        <v>468315744.96478999</v>
      </c>
      <c r="Q39" s="5">
        <v>456608157.873748</v>
      </c>
      <c r="R39" s="5">
        <v>445192953.92391598</v>
      </c>
      <c r="S39" s="5">
        <v>434063130.205697</v>
      </c>
      <c r="T39" s="5">
        <v>423211551.97570598</v>
      </c>
      <c r="U39" s="5">
        <v>412631263.153198</v>
      </c>
      <c r="V39" s="5">
        <v>402315481.443618</v>
      </c>
      <c r="W39" s="5">
        <v>392257594.50843102</v>
      </c>
      <c r="X39" s="5">
        <v>382451154.64779902</v>
      </c>
      <c r="Y39" s="5">
        <v>372889883.69005299</v>
      </c>
      <c r="Z39" s="5">
        <v>363567636.59734601</v>
      </c>
      <c r="AA39" s="5">
        <v>354478445.61570102</v>
      </c>
      <c r="AB39" s="5">
        <v>345616497.17702198</v>
      </c>
      <c r="AC39" s="5">
        <v>336976091.02801901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52372.991835790002</v>
      </c>
      <c r="C40" s="5">
        <v>57555.884665700003</v>
      </c>
      <c r="D40" s="5">
        <v>63243.57805117</v>
      </c>
      <c r="E40" s="5">
        <v>69486.509105410005</v>
      </c>
      <c r="F40" s="5">
        <v>76340.116245070007</v>
      </c>
      <c r="G40" s="5">
        <v>83621.95360234</v>
      </c>
      <c r="H40" s="5">
        <v>91244.541687680001</v>
      </c>
      <c r="I40" s="5">
        <v>99221.611674710002</v>
      </c>
      <c r="J40" s="5">
        <v>104663.10048465</v>
      </c>
      <c r="K40" s="5">
        <v>102046.52362576</v>
      </c>
      <c r="L40" s="5">
        <v>99495.360559570006</v>
      </c>
      <c r="M40" s="5">
        <v>97168.249869170002</v>
      </c>
      <c r="N40" s="5">
        <v>94739.058548000001</v>
      </c>
      <c r="O40" s="5">
        <v>92370.582084220005</v>
      </c>
      <c r="P40" s="5">
        <v>90061.318181330003</v>
      </c>
      <c r="Q40" s="5">
        <v>87809.844175859995</v>
      </c>
      <c r="R40" s="5">
        <v>85614.598071429995</v>
      </c>
      <c r="S40" s="5">
        <v>83474.233144619997</v>
      </c>
      <c r="T40" s="5">
        <v>81387.377320839994</v>
      </c>
      <c r="U40" s="5">
        <v>79352.692887590005</v>
      </c>
      <c r="V40" s="5">
        <v>77368.875564079994</v>
      </c>
      <c r="W40" s="5">
        <v>75434.653694380002</v>
      </c>
      <c r="X40" s="5">
        <v>73548.787352419997</v>
      </c>
      <c r="Y40" s="5">
        <v>71710.069189469999</v>
      </c>
      <c r="Z40" s="5">
        <v>69917.317459729995</v>
      </c>
      <c r="AA40" s="5">
        <v>68169.384522559994</v>
      </c>
      <c r="AB40" s="5">
        <v>66465.152352150006</v>
      </c>
      <c r="AC40" s="5">
        <v>64803.524751129997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314.25304367000001</v>
      </c>
      <c r="D41" s="5">
        <v>345.30764334999998</v>
      </c>
      <c r="E41" s="5">
        <v>379.39382058000001</v>
      </c>
      <c r="F41" s="5">
        <v>416.81426708999999</v>
      </c>
      <c r="G41" s="5">
        <v>456.57283507</v>
      </c>
      <c r="H41" s="5">
        <v>498.19188967000002</v>
      </c>
      <c r="I41" s="5">
        <v>541.74640260000001</v>
      </c>
      <c r="J41" s="5">
        <v>571.45673423000005</v>
      </c>
      <c r="K41" s="5">
        <v>557.17031943999996</v>
      </c>
      <c r="L41" s="5">
        <v>543.24106158999996</v>
      </c>
      <c r="M41" s="5">
        <v>530.53512158000001</v>
      </c>
      <c r="N41" s="5">
        <v>517.27182503999995</v>
      </c>
      <c r="O41" s="5">
        <v>504.34002939999999</v>
      </c>
      <c r="P41" s="5">
        <v>491.73153221000001</v>
      </c>
      <c r="Q41" s="5">
        <v>479.43856577000003</v>
      </c>
      <c r="R41" s="5">
        <v>467.45260162</v>
      </c>
      <c r="S41" s="5">
        <v>455.76628671999998</v>
      </c>
      <c r="T41" s="5">
        <v>444.37212957000003</v>
      </c>
      <c r="U41" s="5">
        <v>433.26282630999998</v>
      </c>
      <c r="V41" s="5">
        <v>422.43125551999998</v>
      </c>
      <c r="W41" s="5">
        <v>411.87047423000001</v>
      </c>
      <c r="X41" s="5">
        <v>401.57371238000002</v>
      </c>
      <c r="Y41" s="5">
        <v>391.53437787000001</v>
      </c>
      <c r="Z41" s="5">
        <v>381.74601842999999</v>
      </c>
      <c r="AA41" s="5">
        <v>372.20236790000001</v>
      </c>
      <c r="AB41" s="5">
        <v>362.89732204000001</v>
      </c>
      <c r="AC41" s="5">
        <v>353.82489557999997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0.81701325000000002</v>
      </c>
      <c r="C42" s="5">
        <v>0.89786584000000003</v>
      </c>
      <c r="D42" s="5">
        <v>0.98659326999999997</v>
      </c>
      <c r="E42" s="5">
        <v>1.0839823399999999</v>
      </c>
      <c r="F42" s="5">
        <v>1.1908979099999999</v>
      </c>
      <c r="G42" s="5">
        <v>1.3044938100000001</v>
      </c>
      <c r="H42" s="5">
        <v>1.4234054</v>
      </c>
      <c r="I42" s="5">
        <v>1.5478468599999999</v>
      </c>
      <c r="J42" s="5">
        <v>1.6327335300000001</v>
      </c>
      <c r="K42" s="5">
        <v>1.5919152000000001</v>
      </c>
      <c r="L42" s="5">
        <v>1.55211732</v>
      </c>
      <c r="M42" s="5">
        <v>1.5158146299999999</v>
      </c>
      <c r="N42" s="5">
        <v>1.4779195000000001</v>
      </c>
      <c r="O42" s="5">
        <v>1.44097151</v>
      </c>
      <c r="P42" s="5">
        <v>1.4049472300000001</v>
      </c>
      <c r="Q42" s="5">
        <v>1.36982447</v>
      </c>
      <c r="R42" s="5">
        <v>1.33557886</v>
      </c>
      <c r="S42" s="5">
        <v>1.3021893899999999</v>
      </c>
      <c r="T42" s="5">
        <v>1.2696346599999999</v>
      </c>
      <c r="U42" s="5">
        <v>1.23789379</v>
      </c>
      <c r="V42" s="5">
        <v>1.2069464400000001</v>
      </c>
      <c r="W42" s="5">
        <v>1.1767727800000001</v>
      </c>
      <c r="X42" s="5">
        <v>1.1473534599999999</v>
      </c>
      <c r="Y42" s="5">
        <v>1.11866965</v>
      </c>
      <c r="Z42" s="5">
        <v>1.0907029100000001</v>
      </c>
      <c r="AA42" s="5">
        <v>1.0634353400000001</v>
      </c>
      <c r="AB42" s="5">
        <v>1.03684949</v>
      </c>
      <c r="AC42" s="5">
        <v>1.01092827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49619.657190869999</v>
      </c>
      <c r="C43" s="5">
        <v>54530.076788120001</v>
      </c>
      <c r="D43" s="5">
        <v>59918.758742339996</v>
      </c>
      <c r="E43" s="5">
        <v>65833.488604419996</v>
      </c>
      <c r="F43" s="5">
        <v>72326.790301929999</v>
      </c>
      <c r="G43" s="5">
        <v>79225.809447520005</v>
      </c>
      <c r="H43" s="5">
        <v>86447.665492860004</v>
      </c>
      <c r="I43" s="5">
        <v>94005.367741099995</v>
      </c>
      <c r="J43" s="5">
        <v>99160.788500790004</v>
      </c>
      <c r="K43" s="5">
        <v>96681.769407159998</v>
      </c>
      <c r="L43" s="5">
        <v>94264.725195149993</v>
      </c>
      <c r="M43" s="5">
        <v>92059.95455563</v>
      </c>
      <c r="N43" s="5">
        <v>89758.469832639996</v>
      </c>
      <c r="O43" s="5">
        <v>87514.508086820002</v>
      </c>
      <c r="P43" s="5">
        <v>85326.645999739994</v>
      </c>
      <c r="Q43" s="5">
        <v>83193.535699750006</v>
      </c>
      <c r="R43" s="5">
        <v>81113.697307259994</v>
      </c>
      <c r="S43" s="5">
        <v>79085.854898239995</v>
      </c>
      <c r="T43" s="5">
        <v>77108.708530370001</v>
      </c>
      <c r="U43" s="5">
        <v>75180.990817109996</v>
      </c>
      <c r="V43" s="5">
        <v>73301.466046679998</v>
      </c>
      <c r="W43" s="5">
        <v>71468.929413899998</v>
      </c>
      <c r="X43" s="5">
        <v>69682.206178930006</v>
      </c>
      <c r="Y43" s="5">
        <v>67940.152465370003</v>
      </c>
      <c r="Z43" s="5">
        <v>66241.648653729993</v>
      </c>
      <c r="AA43" s="5">
        <v>64585.607437389997</v>
      </c>
      <c r="AB43" s="5">
        <v>62970.96956569</v>
      </c>
      <c r="AC43" s="5">
        <v>61396.696470839997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2753.3346449199998</v>
      </c>
      <c r="C44" s="5">
        <v>3025.80787758</v>
      </c>
      <c r="D44" s="5">
        <v>3324.81930883</v>
      </c>
      <c r="E44" s="5">
        <v>3653.0205009900001</v>
      </c>
      <c r="F44" s="5">
        <v>4013.3259431400002</v>
      </c>
      <c r="G44" s="5">
        <v>4396.1441548100001</v>
      </c>
      <c r="H44" s="5">
        <v>4796.87619481</v>
      </c>
      <c r="I44" s="5">
        <v>5216.2439336099997</v>
      </c>
      <c r="J44" s="5">
        <v>5502.3119838599996</v>
      </c>
      <c r="K44" s="5">
        <v>5364.75421861</v>
      </c>
      <c r="L44" s="5">
        <v>5230.6353644299998</v>
      </c>
      <c r="M44" s="5">
        <v>5108.2953135400003</v>
      </c>
      <c r="N44" s="5">
        <v>4980.5887153599997</v>
      </c>
      <c r="O44" s="5">
        <v>4856.0739973999998</v>
      </c>
      <c r="P44" s="5">
        <v>4734.67218159</v>
      </c>
      <c r="Q44" s="5">
        <v>4616.3084761</v>
      </c>
      <c r="R44" s="5">
        <v>4500.90076417</v>
      </c>
      <c r="S44" s="5">
        <v>4388.3782463799998</v>
      </c>
      <c r="T44" s="5">
        <v>4278.6687904700002</v>
      </c>
      <c r="U44" s="5">
        <v>4171.7020704799997</v>
      </c>
      <c r="V44" s="5">
        <v>4067.40951739</v>
      </c>
      <c r="W44" s="5">
        <v>3965.7242804799998</v>
      </c>
      <c r="X44" s="5">
        <v>3866.5811734899999</v>
      </c>
      <c r="Y44" s="5">
        <v>3769.9167241099999</v>
      </c>
      <c r="Z44" s="5">
        <v>3675.6688060000001</v>
      </c>
      <c r="AA44" s="5">
        <v>3583.7770851700002</v>
      </c>
      <c r="AB44" s="5">
        <v>3494.18278646</v>
      </c>
      <c r="AC44" s="5">
        <v>3406.8282802899998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1.12698524</v>
      </c>
      <c r="E45" s="5">
        <v>1.1268746000000001</v>
      </c>
      <c r="F45" s="5">
        <v>1.1267922500000001</v>
      </c>
      <c r="G45" s="5">
        <v>1.1234636099999999</v>
      </c>
      <c r="H45" s="5">
        <v>1.1191236899999999</v>
      </c>
      <c r="I45" s="5">
        <v>1.11529787</v>
      </c>
      <c r="J45" s="5">
        <v>1.1118993100000001</v>
      </c>
      <c r="K45" s="5">
        <v>1.0818889899999999</v>
      </c>
      <c r="L45" s="5">
        <v>1.0000000099999999</v>
      </c>
      <c r="M45" s="5">
        <v>1</v>
      </c>
      <c r="N45" s="5">
        <v>1.0016521700000001</v>
      </c>
      <c r="O45" s="5">
        <v>1.0000001599999999</v>
      </c>
      <c r="P45" s="5">
        <v>1</v>
      </c>
      <c r="Q45" s="5">
        <v>1.0000000099999999</v>
      </c>
      <c r="R45" s="5">
        <v>1.0000006699999999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1.0000000200000001</v>
      </c>
      <c r="AA45" s="5">
        <v>1</v>
      </c>
      <c r="AB45" s="5">
        <v>1</v>
      </c>
      <c r="AC45" s="5">
        <v>1.00000004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1.12713967</v>
      </c>
      <c r="D46" s="5">
        <v>1.1269952400000001</v>
      </c>
      <c r="E46" s="5">
        <v>1.1268845999999999</v>
      </c>
      <c r="F46" s="5">
        <v>1.1268022499999999</v>
      </c>
      <c r="G46" s="5">
        <v>1.12347361</v>
      </c>
      <c r="H46" s="5">
        <v>1.11913369</v>
      </c>
      <c r="I46" s="5">
        <v>1.1153078700000001</v>
      </c>
      <c r="J46" s="5">
        <v>1.0818889899999999</v>
      </c>
      <c r="K46" s="5">
        <v>1.0000000099999999</v>
      </c>
      <c r="L46" s="5">
        <v>1</v>
      </c>
      <c r="M46" s="5">
        <v>1.0016521700000001</v>
      </c>
      <c r="N46" s="5">
        <v>1.0000001599999999</v>
      </c>
      <c r="O46" s="5">
        <v>1</v>
      </c>
      <c r="P46" s="5">
        <v>1.0000000099999999</v>
      </c>
      <c r="Q46" s="5">
        <v>1.0000006699999999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1.0000000200000001</v>
      </c>
      <c r="Z46" s="5">
        <v>1</v>
      </c>
      <c r="AA46" s="5">
        <v>1</v>
      </c>
      <c r="AB46" s="5">
        <v>1.00000004</v>
      </c>
      <c r="AC46" s="5">
        <v>1.0000000200000001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1.12713967</v>
      </c>
      <c r="D47" s="5">
        <v>1.1269952400000001</v>
      </c>
      <c r="E47" s="5">
        <v>1.1268845999999999</v>
      </c>
      <c r="F47" s="5">
        <v>1.1268022499999999</v>
      </c>
      <c r="G47" s="5">
        <v>1.12347361</v>
      </c>
      <c r="H47" s="5">
        <v>1.11913369</v>
      </c>
      <c r="I47" s="5">
        <v>1.1153078700000001</v>
      </c>
      <c r="J47" s="5">
        <v>1.1119093099999999</v>
      </c>
      <c r="K47" s="5">
        <v>1.1110758599999999</v>
      </c>
      <c r="L47" s="5">
        <v>1.1168539</v>
      </c>
      <c r="M47" s="5">
        <v>1.1230297600000001</v>
      </c>
      <c r="N47" s="5">
        <v>1.12879518</v>
      </c>
      <c r="O47" s="5">
        <v>1.13519872</v>
      </c>
      <c r="P47" s="5">
        <v>1.1413891599999999</v>
      </c>
      <c r="Q47" s="5">
        <v>1.1480435899999999</v>
      </c>
      <c r="R47" s="5">
        <v>1.15502102</v>
      </c>
      <c r="S47" s="5">
        <v>1.16233853</v>
      </c>
      <c r="T47" s="5">
        <v>1.1699629199999999</v>
      </c>
      <c r="U47" s="5">
        <v>1.17800477</v>
      </c>
      <c r="V47" s="5">
        <v>1.1863257899999999</v>
      </c>
      <c r="W47" s="5">
        <v>1.1945576499999999</v>
      </c>
      <c r="X47" s="5">
        <v>1.2032641100000001</v>
      </c>
      <c r="Y47" s="5">
        <v>1.21269542</v>
      </c>
      <c r="Z47" s="5">
        <v>1.22257572</v>
      </c>
      <c r="AA47" s="5">
        <v>1.2343393600000001</v>
      </c>
      <c r="AB47" s="5">
        <v>1.24677408</v>
      </c>
      <c r="AC47" s="5">
        <v>1.2597102600000001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75232</v>
      </c>
      <c r="C48" s="5">
        <v>82047.41754948</v>
      </c>
      <c r="D48" s="5">
        <v>89537.978489050001</v>
      </c>
      <c r="E48" s="5">
        <v>97771.151267120003</v>
      </c>
      <c r="F48" s="5">
        <v>98869.770159070002</v>
      </c>
      <c r="G48" s="5">
        <v>96319.529748479996</v>
      </c>
      <c r="H48" s="5">
        <v>93612.122344229996</v>
      </c>
      <c r="I48" s="5">
        <v>90736.727034449999</v>
      </c>
      <c r="J48" s="5">
        <v>89367.5545557</v>
      </c>
      <c r="K48" s="5">
        <v>92814.235587389994</v>
      </c>
      <c r="L48" s="5">
        <v>96358.174132450004</v>
      </c>
      <c r="M48" s="5">
        <v>100030.68246553</v>
      </c>
      <c r="N48" s="5">
        <v>103893.3421413</v>
      </c>
      <c r="O48" s="5">
        <v>108182.0512687</v>
      </c>
      <c r="P48" s="5">
        <v>112457.71491368</v>
      </c>
      <c r="Q48" s="5">
        <v>116775.2685571</v>
      </c>
      <c r="R48" s="5">
        <v>121135.3676636</v>
      </c>
      <c r="S48" s="5">
        <v>125555.5275254</v>
      </c>
      <c r="T48" s="5">
        <v>130005.67915991999</v>
      </c>
      <c r="U48" s="5">
        <v>134537.61438655999</v>
      </c>
      <c r="V48" s="5">
        <v>139268.4407525</v>
      </c>
      <c r="W48" s="5">
        <v>144060.57581281001</v>
      </c>
      <c r="X48" s="5">
        <v>148831.65961497001</v>
      </c>
      <c r="Y48" s="5">
        <v>153661.41962301001</v>
      </c>
      <c r="Z48" s="5">
        <v>158209.77137654999</v>
      </c>
      <c r="AA48" s="5">
        <v>162792.58887506</v>
      </c>
      <c r="AB48" s="5">
        <v>167495.66271562999</v>
      </c>
      <c r="AC48" s="5">
        <v>172337.80915218999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329145751.75</v>
      </c>
      <c r="C49" s="5">
        <v>348153694.68901497</v>
      </c>
      <c r="D49" s="5">
        <v>368004110.21095902</v>
      </c>
      <c r="E49" s="5">
        <v>381282381.53993702</v>
      </c>
      <c r="F49" s="5">
        <v>357862880.49476701</v>
      </c>
      <c r="G49" s="5">
        <v>317041267.47697502</v>
      </c>
      <c r="H49" s="5">
        <v>274499204.00156403</v>
      </c>
      <c r="I49" s="5">
        <v>231988883.66409701</v>
      </c>
      <c r="J49" s="5">
        <v>204756354.485212</v>
      </c>
      <c r="K49" s="5">
        <v>215725122.65246701</v>
      </c>
      <c r="L49" s="5">
        <v>226403246.49384099</v>
      </c>
      <c r="M49" s="5">
        <v>238132434.32494</v>
      </c>
      <c r="N49" s="5">
        <v>250077702.19026801</v>
      </c>
      <c r="O49" s="5">
        <v>263819918.087174</v>
      </c>
      <c r="P49" s="5">
        <v>277075949.03407598</v>
      </c>
      <c r="Q49" s="5">
        <v>290339491.167409</v>
      </c>
      <c r="R49" s="5">
        <v>303613866.01283097</v>
      </c>
      <c r="S49" s="5">
        <v>317047071.57325703</v>
      </c>
      <c r="T49" s="5">
        <v>330370969.71296901</v>
      </c>
      <c r="U49" s="5">
        <v>344023456.28829598</v>
      </c>
      <c r="V49" s="5">
        <v>359012901.001984</v>
      </c>
      <c r="W49" s="5">
        <v>373911615.491382</v>
      </c>
      <c r="X49" s="5">
        <v>388131223.43717998</v>
      </c>
      <c r="Y49" s="5">
        <v>402428740.70524001</v>
      </c>
      <c r="Z49" s="5">
        <v>413476411.73414701</v>
      </c>
      <c r="AA49" s="5">
        <v>424343809.32876498</v>
      </c>
      <c r="AB49" s="5">
        <v>435522540.58589602</v>
      </c>
      <c r="AC49" s="5">
        <v>447110453.486552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329145751.75</v>
      </c>
      <c r="C50" s="5">
        <v>348153694.68901497</v>
      </c>
      <c r="D50" s="5">
        <v>368004110.21095902</v>
      </c>
      <c r="E50" s="5">
        <v>381282381.53993702</v>
      </c>
      <c r="F50" s="5">
        <v>357862880.49476701</v>
      </c>
      <c r="G50" s="5">
        <v>317041267.47697502</v>
      </c>
      <c r="H50" s="5">
        <v>274499204.00156403</v>
      </c>
      <c r="I50" s="5">
        <v>231988883.66409701</v>
      </c>
      <c r="J50" s="5">
        <v>204756354.485212</v>
      </c>
      <c r="K50" s="5">
        <v>215725122.65246701</v>
      </c>
      <c r="L50" s="5">
        <v>226403246.49384099</v>
      </c>
      <c r="M50" s="5">
        <v>238132434.32494</v>
      </c>
      <c r="N50" s="5">
        <v>250077702.19026801</v>
      </c>
      <c r="O50" s="5">
        <v>263819918.087174</v>
      </c>
      <c r="P50" s="5">
        <v>277075949.03407598</v>
      </c>
      <c r="Q50" s="5">
        <v>290339491.167409</v>
      </c>
      <c r="R50" s="5">
        <v>303613866.01283097</v>
      </c>
      <c r="S50" s="5">
        <v>317047071.57325703</v>
      </c>
      <c r="T50" s="5">
        <v>330370969.71296901</v>
      </c>
      <c r="U50" s="5">
        <v>344023456.28829598</v>
      </c>
      <c r="V50" s="5">
        <v>359012901.001984</v>
      </c>
      <c r="W50" s="5">
        <v>373911615.491382</v>
      </c>
      <c r="X50" s="5">
        <v>388131223.43717998</v>
      </c>
      <c r="Y50" s="5">
        <v>402428740.70524001</v>
      </c>
      <c r="Z50" s="5">
        <v>413476411.73414701</v>
      </c>
      <c r="AA50" s="5">
        <v>424343809.32876498</v>
      </c>
      <c r="AB50" s="5">
        <v>435522540.58589602</v>
      </c>
      <c r="AC50" s="5">
        <v>447110453.486552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22298.0004463</v>
      </c>
      <c r="C51" s="5">
        <v>24054.256234010001</v>
      </c>
      <c r="D51" s="5">
        <v>25959.101177789998</v>
      </c>
      <c r="E51" s="5">
        <v>27844.413208220001</v>
      </c>
      <c r="F51" s="5">
        <v>27481.317244220001</v>
      </c>
      <c r="G51" s="5">
        <v>26001.647460429998</v>
      </c>
      <c r="H51" s="5">
        <v>24450.193855130001</v>
      </c>
      <c r="I51" s="5">
        <v>22867.657896230001</v>
      </c>
      <c r="J51" s="5">
        <v>21943.537088550001</v>
      </c>
      <c r="K51" s="5">
        <v>22864.796641699999</v>
      </c>
      <c r="L51" s="5">
        <v>23797.40819115</v>
      </c>
      <c r="M51" s="5">
        <v>24780.047416140002</v>
      </c>
      <c r="N51" s="5">
        <v>25804.018909459999</v>
      </c>
      <c r="O51" s="5">
        <v>26952.63108983</v>
      </c>
      <c r="P51" s="5">
        <v>28086.906438549999</v>
      </c>
      <c r="Q51" s="5">
        <v>29229.308994679999</v>
      </c>
      <c r="R51" s="5">
        <v>30380.04410444</v>
      </c>
      <c r="S51" s="5">
        <v>31546.04448362</v>
      </c>
      <c r="T51" s="5">
        <v>32715.065340779998</v>
      </c>
      <c r="U51" s="5">
        <v>33907.613030519999</v>
      </c>
      <c r="V51" s="5">
        <v>35170.499811660004</v>
      </c>
      <c r="W51" s="5">
        <v>36442.799231949997</v>
      </c>
      <c r="X51" s="5">
        <v>37694.53633463</v>
      </c>
      <c r="Y51" s="5">
        <v>38959.301661600002</v>
      </c>
      <c r="Z51" s="5">
        <v>40091.405048920002</v>
      </c>
      <c r="AA51" s="5">
        <v>41225.645778519996</v>
      </c>
      <c r="AB51" s="5">
        <v>42390.28821862</v>
      </c>
      <c r="AC51" s="5">
        <v>43591.28813624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59708.358639170001</v>
      </c>
      <c r="D52" s="5">
        <v>63112.704901179997</v>
      </c>
      <c r="E52" s="5">
        <v>65389.928434100002</v>
      </c>
      <c r="F52" s="5">
        <v>61373.484004849997</v>
      </c>
      <c r="G52" s="5">
        <v>54372.577372300002</v>
      </c>
      <c r="H52" s="5">
        <v>47076.613486269998</v>
      </c>
      <c r="I52" s="5">
        <v>39786.093548390003</v>
      </c>
      <c r="J52" s="5">
        <v>35115.714794209998</v>
      </c>
      <c r="K52" s="5">
        <v>36996.858534899999</v>
      </c>
      <c r="L52" s="5">
        <v>38828.156773690003</v>
      </c>
      <c r="M52" s="5">
        <v>40839.712486730001</v>
      </c>
      <c r="N52" s="5">
        <v>42888.325925630001</v>
      </c>
      <c r="O52" s="5">
        <v>45245.11595195</v>
      </c>
      <c r="P52" s="5">
        <v>47518.52525934</v>
      </c>
      <c r="Q52" s="5">
        <v>49793.222735210002</v>
      </c>
      <c r="R52" s="5">
        <v>52069.7780212</v>
      </c>
      <c r="S52" s="5">
        <v>54373.572774810003</v>
      </c>
      <c r="T52" s="5">
        <v>56658.621305770001</v>
      </c>
      <c r="U52" s="5">
        <v>59000.022753439996</v>
      </c>
      <c r="V52" s="5">
        <v>61570.712521840003</v>
      </c>
      <c r="W52" s="5">
        <v>64125.842056770001</v>
      </c>
      <c r="X52" s="5">
        <v>66564.504819480004</v>
      </c>
      <c r="Y52" s="5">
        <v>69016.529030949998</v>
      </c>
      <c r="Z52" s="5">
        <v>70911.204612410002</v>
      </c>
      <c r="AA52" s="5">
        <v>72774.963299879993</v>
      </c>
      <c r="AB52" s="5">
        <v>74692.115710479993</v>
      </c>
      <c r="AC52" s="5">
        <v>76679.442772940005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161.28141836</v>
      </c>
      <c r="C53" s="5">
        <v>170.59531039999999</v>
      </c>
      <c r="D53" s="5">
        <v>180.322014</v>
      </c>
      <c r="E53" s="5">
        <v>186.82836695</v>
      </c>
      <c r="F53" s="5">
        <v>175.35281144000001</v>
      </c>
      <c r="G53" s="5">
        <v>155.35022106</v>
      </c>
      <c r="H53" s="5">
        <v>134.50460996000001</v>
      </c>
      <c r="I53" s="5">
        <v>113.674553</v>
      </c>
      <c r="J53" s="5">
        <v>100.3306137</v>
      </c>
      <c r="K53" s="5">
        <v>105.70531010000001</v>
      </c>
      <c r="L53" s="5">
        <v>110.93759077999999</v>
      </c>
      <c r="M53" s="5">
        <v>116.68489282</v>
      </c>
      <c r="N53" s="5">
        <v>122.53807406999999</v>
      </c>
      <c r="O53" s="5">
        <v>129.27175986</v>
      </c>
      <c r="P53" s="5">
        <v>135.76721502999999</v>
      </c>
      <c r="Q53" s="5">
        <v>142.26635067000001</v>
      </c>
      <c r="R53" s="5">
        <v>148.77079434999999</v>
      </c>
      <c r="S53" s="5">
        <v>155.35306507000001</v>
      </c>
      <c r="T53" s="5">
        <v>161.88177515999999</v>
      </c>
      <c r="U53" s="5">
        <v>168.57149358000001</v>
      </c>
      <c r="V53" s="5">
        <v>175.91632149</v>
      </c>
      <c r="W53" s="5">
        <v>183.21669159000001</v>
      </c>
      <c r="X53" s="5">
        <v>190.18429947999999</v>
      </c>
      <c r="Y53" s="5">
        <v>197.19008295</v>
      </c>
      <c r="Z53" s="5">
        <v>202.60344175</v>
      </c>
      <c r="AA53" s="5">
        <v>207.92846657000001</v>
      </c>
      <c r="AB53" s="5">
        <v>213.40604489</v>
      </c>
      <c r="AC53" s="5">
        <v>219.08412221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14266.8441036</v>
      </c>
      <c r="C54" s="5">
        <v>15559.3060836</v>
      </c>
      <c r="D54" s="5">
        <v>16979.800888649999</v>
      </c>
      <c r="E54" s="5">
        <v>18541.123098650001</v>
      </c>
      <c r="F54" s="5">
        <v>18749.462960149998</v>
      </c>
      <c r="G54" s="5">
        <v>18265.840533999999</v>
      </c>
      <c r="H54" s="5">
        <v>17752.413277489999</v>
      </c>
      <c r="I54" s="5">
        <v>17207.12913483</v>
      </c>
      <c r="J54" s="5">
        <v>16947.48203911</v>
      </c>
      <c r="K54" s="5">
        <v>17601.103648979999</v>
      </c>
      <c r="L54" s="5">
        <v>18273.168976699999</v>
      </c>
      <c r="M54" s="5">
        <v>18969.61601862</v>
      </c>
      <c r="N54" s="5">
        <v>19702.12297602</v>
      </c>
      <c r="O54" s="5">
        <v>20515.4250885</v>
      </c>
      <c r="P54" s="5">
        <v>21326.25328212</v>
      </c>
      <c r="Q54" s="5">
        <v>22145.0254102</v>
      </c>
      <c r="R54" s="5">
        <v>22971.865773720001</v>
      </c>
      <c r="S54" s="5">
        <v>23810.095937239999</v>
      </c>
      <c r="T54" s="5">
        <v>24654.013679780001</v>
      </c>
      <c r="U54" s="5">
        <v>25513.440697090002</v>
      </c>
      <c r="V54" s="5">
        <v>26410.58502721</v>
      </c>
      <c r="W54" s="5">
        <v>27319.35581397</v>
      </c>
      <c r="X54" s="5">
        <v>28224.134482760001</v>
      </c>
      <c r="Y54" s="5">
        <v>29140.04038839</v>
      </c>
      <c r="Z54" s="5">
        <v>30002.58060261</v>
      </c>
      <c r="AA54" s="5">
        <v>30871.656830899999</v>
      </c>
      <c r="AB54" s="5">
        <v>31763.538228320002</v>
      </c>
      <c r="AC54" s="5">
        <v>32681.793071169999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8031.1563427000001</v>
      </c>
      <c r="C55" s="5">
        <v>8494.9501504100008</v>
      </c>
      <c r="D55" s="5">
        <v>8979.30028915</v>
      </c>
      <c r="E55" s="5">
        <v>9303.2901095699999</v>
      </c>
      <c r="F55" s="5">
        <v>8731.8542840699993</v>
      </c>
      <c r="G55" s="5">
        <v>7735.8069264400001</v>
      </c>
      <c r="H55" s="5">
        <v>6697.78057764</v>
      </c>
      <c r="I55" s="5">
        <v>5660.5287613999999</v>
      </c>
      <c r="J55" s="5">
        <v>4996.0550494400004</v>
      </c>
      <c r="K55" s="5">
        <v>5263.6929927199999</v>
      </c>
      <c r="L55" s="5">
        <v>5524.23921445</v>
      </c>
      <c r="M55" s="5">
        <v>5810.4313975300001</v>
      </c>
      <c r="N55" s="5">
        <v>6101.8959334399997</v>
      </c>
      <c r="O55" s="5">
        <v>6437.2060013299997</v>
      </c>
      <c r="P55" s="5">
        <v>6760.6531564300003</v>
      </c>
      <c r="Q55" s="5">
        <v>7084.2835844800002</v>
      </c>
      <c r="R55" s="5">
        <v>7408.1783307100004</v>
      </c>
      <c r="S55" s="5">
        <v>7735.94854639</v>
      </c>
      <c r="T55" s="5">
        <v>8061.0516610000004</v>
      </c>
      <c r="U55" s="5">
        <v>8394.1723334300004</v>
      </c>
      <c r="V55" s="5">
        <v>8759.9147844500003</v>
      </c>
      <c r="W55" s="5">
        <v>9123.4434179899999</v>
      </c>
      <c r="X55" s="5">
        <v>9470.4018518699995</v>
      </c>
      <c r="Y55" s="5">
        <v>9819.2612732100006</v>
      </c>
      <c r="Z55" s="5">
        <v>10088.82444631</v>
      </c>
      <c r="AA55" s="5">
        <v>10353.988947620001</v>
      </c>
      <c r="AB55" s="5">
        <v>10626.749990300001</v>
      </c>
      <c r="AC55" s="5">
        <v>10909.495065069999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1.13603334</v>
      </c>
      <c r="E56" s="5">
        <v>1.1367661600000001</v>
      </c>
      <c r="F56" s="5">
        <v>1.1374497299999999</v>
      </c>
      <c r="G56" s="5">
        <v>1.0533714999999999</v>
      </c>
      <c r="H56" s="5">
        <v>1.01479798</v>
      </c>
      <c r="I56" s="5">
        <v>1.01238687</v>
      </c>
      <c r="J56" s="5">
        <v>1.0096707700000001</v>
      </c>
      <c r="K56" s="5">
        <v>1.0259484299999999</v>
      </c>
      <c r="L56" s="5">
        <v>1.08184112</v>
      </c>
      <c r="M56" s="5">
        <v>1.0814407699999999</v>
      </c>
      <c r="N56" s="5">
        <v>1.0813678099999999</v>
      </c>
      <c r="O56" s="5">
        <v>1.0818903600000001</v>
      </c>
      <c r="P56" s="5">
        <v>1.0846665900000001</v>
      </c>
      <c r="Q56" s="5">
        <v>1.08283631</v>
      </c>
      <c r="R56" s="5">
        <v>1.0816590500000001</v>
      </c>
      <c r="S56" s="5">
        <v>1.08055992</v>
      </c>
      <c r="T56" s="5">
        <v>1.07967648</v>
      </c>
      <c r="U56" s="5">
        <v>1.07858718</v>
      </c>
      <c r="V56" s="5">
        <v>1.0779786600000001</v>
      </c>
      <c r="W56" s="5">
        <v>1.07829541</v>
      </c>
      <c r="X56" s="5">
        <v>1.0775097300000001</v>
      </c>
      <c r="Y56" s="5">
        <v>1.0761651999999999</v>
      </c>
      <c r="Z56" s="5">
        <v>1.0754699599999999</v>
      </c>
      <c r="AA56" s="5">
        <v>1.07249982</v>
      </c>
      <c r="AB56" s="5">
        <v>1.0718403299999999</v>
      </c>
      <c r="AC56" s="5">
        <v>1.0717603899999999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1.13603334</v>
      </c>
      <c r="D57" s="5">
        <v>1.1367661600000001</v>
      </c>
      <c r="E57" s="5">
        <v>1.1374497299999999</v>
      </c>
      <c r="F57" s="5">
        <v>1.0533714999999999</v>
      </c>
      <c r="G57" s="5">
        <v>1.01479798</v>
      </c>
      <c r="H57" s="5">
        <v>1.01238687</v>
      </c>
      <c r="I57" s="5">
        <v>1.0096707700000001</v>
      </c>
      <c r="J57" s="5">
        <v>1.0259484299999999</v>
      </c>
      <c r="K57" s="5">
        <v>1.08184112</v>
      </c>
      <c r="L57" s="5">
        <v>1.0814407699999999</v>
      </c>
      <c r="M57" s="5">
        <v>1.0813678099999999</v>
      </c>
      <c r="N57" s="5">
        <v>1.0818903600000001</v>
      </c>
      <c r="O57" s="5">
        <v>1.0846665900000001</v>
      </c>
      <c r="P57" s="5">
        <v>1.08283631</v>
      </c>
      <c r="Q57" s="5">
        <v>1.0816590500000001</v>
      </c>
      <c r="R57" s="5">
        <v>1.08055992</v>
      </c>
      <c r="S57" s="5">
        <v>1.07967648</v>
      </c>
      <c r="T57" s="5">
        <v>1.07858718</v>
      </c>
      <c r="U57" s="5">
        <v>1.0779786600000001</v>
      </c>
      <c r="V57" s="5">
        <v>1.07829541</v>
      </c>
      <c r="W57" s="5">
        <v>1.0775097300000001</v>
      </c>
      <c r="X57" s="5">
        <v>1.0761651999999999</v>
      </c>
      <c r="Y57" s="5">
        <v>1.0754699599999999</v>
      </c>
      <c r="Z57" s="5">
        <v>1.07249982</v>
      </c>
      <c r="AA57" s="5">
        <v>1.0718403299999999</v>
      </c>
      <c r="AB57" s="5">
        <v>1.0717603899999999</v>
      </c>
      <c r="AC57" s="5">
        <v>1.0717802999999999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1.13603334</v>
      </c>
      <c r="D58" s="5">
        <v>1.1367661600000001</v>
      </c>
      <c r="E58" s="5">
        <v>1.1374497299999999</v>
      </c>
      <c r="F58" s="5">
        <v>1.1380858599999999</v>
      </c>
      <c r="G58" s="5">
        <v>1.1442929900000001</v>
      </c>
      <c r="H58" s="5">
        <v>1.15389209</v>
      </c>
      <c r="I58" s="5">
        <v>1.1645211099999999</v>
      </c>
      <c r="J58" s="5">
        <v>1.1763545099999999</v>
      </c>
      <c r="K58" s="5">
        <v>1.1859375599999999</v>
      </c>
      <c r="L58" s="5">
        <v>1.18566411</v>
      </c>
      <c r="M58" s="5">
        <v>1.1855025400000001</v>
      </c>
      <c r="N58" s="5">
        <v>1.18441011</v>
      </c>
      <c r="O58" s="5">
        <v>1.18342433</v>
      </c>
      <c r="P58" s="5">
        <v>1.18124494</v>
      </c>
      <c r="Q58" s="5">
        <v>1.17952714</v>
      </c>
      <c r="R58" s="5">
        <v>1.1779506500000001</v>
      </c>
      <c r="S58" s="5">
        <v>1.17650458</v>
      </c>
      <c r="T58" s="5">
        <v>1.1751058599999999</v>
      </c>
      <c r="U58" s="5">
        <v>1.1738837</v>
      </c>
      <c r="V58" s="5">
        <v>1.1726178199999999</v>
      </c>
      <c r="W58" s="5">
        <v>1.1708620999999999</v>
      </c>
      <c r="X58" s="5">
        <v>1.1692900500000001</v>
      </c>
      <c r="Y58" s="5">
        <v>1.16814237</v>
      </c>
      <c r="Z58" s="5">
        <v>1.16707213</v>
      </c>
      <c r="AA58" s="5">
        <v>1.16736051</v>
      </c>
      <c r="AB58" s="5">
        <v>1.16773244</v>
      </c>
      <c r="AC58" s="5">
        <v>1.1679805999999999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42678</v>
      </c>
      <c r="C59" s="5">
        <v>41611.050000000003</v>
      </c>
      <c r="D59" s="5">
        <v>40570.77375</v>
      </c>
      <c r="E59" s="5">
        <v>39556.504406250002</v>
      </c>
      <c r="F59" s="5">
        <v>38567.591796089997</v>
      </c>
      <c r="G59" s="5">
        <v>37603.402001189999</v>
      </c>
      <c r="H59" s="5">
        <v>36663.316951159999</v>
      </c>
      <c r="I59" s="5">
        <v>35746.73402738</v>
      </c>
      <c r="J59" s="5">
        <v>34853.065676699996</v>
      </c>
      <c r="K59" s="5">
        <v>33981.739034780003</v>
      </c>
      <c r="L59" s="5">
        <v>33132.195558910003</v>
      </c>
      <c r="M59" s="5">
        <v>32303.890669939999</v>
      </c>
      <c r="N59" s="5">
        <v>31496.29340319</v>
      </c>
      <c r="O59" s="5">
        <v>30708.886068110001</v>
      </c>
      <c r="P59" s="5">
        <v>29941.163916410002</v>
      </c>
      <c r="Q59" s="5">
        <v>29192.634818499999</v>
      </c>
      <c r="R59" s="5">
        <v>28462.818948029999</v>
      </c>
      <c r="S59" s="5">
        <v>27751.248474330001</v>
      </c>
      <c r="T59" s="5">
        <v>27057.46726248</v>
      </c>
      <c r="U59" s="5">
        <v>26381.030580909999</v>
      </c>
      <c r="V59" s="5">
        <v>25721.504816389999</v>
      </c>
      <c r="W59" s="5">
        <v>25078.46719598</v>
      </c>
      <c r="X59" s="5">
        <v>24451.50551608</v>
      </c>
      <c r="Y59" s="5">
        <v>23840.217878179999</v>
      </c>
      <c r="Z59" s="5">
        <v>23244.212431219999</v>
      </c>
      <c r="AA59" s="5">
        <v>22663.10712044</v>
      </c>
      <c r="AB59" s="5">
        <v>22096.529442430001</v>
      </c>
      <c r="AC59" s="5">
        <v>21544.116206369999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155880511.25</v>
      </c>
      <c r="C60" s="5">
        <v>110843260.442652</v>
      </c>
      <c r="D60" s="5">
        <v>61387152.448508002</v>
      </c>
      <c r="E60" s="5">
        <v>14539198.074169001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155880511.25</v>
      </c>
      <c r="C61" s="5">
        <v>110843401.658117</v>
      </c>
      <c r="D61" s="5">
        <v>61387335.572332203</v>
      </c>
      <c r="E61" s="5">
        <v>14539291.260546699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29174.32326334</v>
      </c>
      <c r="C62" s="5">
        <v>27487.223728000001</v>
      </c>
      <c r="D62" s="5">
        <v>25713.216776090001</v>
      </c>
      <c r="E62" s="5">
        <v>24015.491314409999</v>
      </c>
      <c r="F62" s="5">
        <v>23085.09119852</v>
      </c>
      <c r="G62" s="5">
        <v>22507.963918559999</v>
      </c>
      <c r="H62" s="5">
        <v>21945.26482059</v>
      </c>
      <c r="I62" s="5">
        <v>21396.633200079999</v>
      </c>
      <c r="J62" s="5">
        <v>20861.717370080001</v>
      </c>
      <c r="K62" s="5">
        <v>20340.174435820001</v>
      </c>
      <c r="L62" s="5">
        <v>19831.67007493</v>
      </c>
      <c r="M62" s="5">
        <v>19335.878323050001</v>
      </c>
      <c r="N62" s="5">
        <v>18852.481364980002</v>
      </c>
      <c r="O62" s="5">
        <v>18381.16933085</v>
      </c>
      <c r="P62" s="5">
        <v>17921.640097579999</v>
      </c>
      <c r="Q62" s="5">
        <v>17473.599095140002</v>
      </c>
      <c r="R62" s="5">
        <v>17036.759117760001</v>
      </c>
      <c r="S62" s="5">
        <v>16610.84013982</v>
      </c>
      <c r="T62" s="5">
        <v>16195.56913632</v>
      </c>
      <c r="U62" s="5">
        <v>15790.679907919999</v>
      </c>
      <c r="V62" s="5">
        <v>15395.91291022</v>
      </c>
      <c r="W62" s="5">
        <v>15011.01508746</v>
      </c>
      <c r="X62" s="5">
        <v>14635.739710280001</v>
      </c>
      <c r="Y62" s="5">
        <v>14269.84621752</v>
      </c>
      <c r="Z62" s="5">
        <v>13913.10006208</v>
      </c>
      <c r="AA62" s="5">
        <v>13565.27256053</v>
      </c>
      <c r="AB62" s="5">
        <v>13226.140746520001</v>
      </c>
      <c r="AC62" s="5">
        <v>12895.487227850001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31812.056275880001</v>
      </c>
      <c r="D63" s="5">
        <v>17618.165309259999</v>
      </c>
      <c r="E63" s="5">
        <v>4172.7765917799998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127.82201922</v>
      </c>
      <c r="C64" s="5">
        <v>90.891589359999998</v>
      </c>
      <c r="D64" s="5">
        <v>50.337615169999999</v>
      </c>
      <c r="E64" s="5">
        <v>11.92221883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25545.42496144</v>
      </c>
      <c r="C65" s="5">
        <v>24906.789337400001</v>
      </c>
      <c r="D65" s="5">
        <v>24284.11960396</v>
      </c>
      <c r="E65" s="5">
        <v>23677.016613870001</v>
      </c>
      <c r="F65" s="5">
        <v>23085.09119852</v>
      </c>
      <c r="G65" s="5">
        <v>22507.963918559999</v>
      </c>
      <c r="H65" s="5">
        <v>21945.26482059</v>
      </c>
      <c r="I65" s="5">
        <v>21396.633200079999</v>
      </c>
      <c r="J65" s="5">
        <v>20861.717370080001</v>
      </c>
      <c r="K65" s="5">
        <v>20340.174435820001</v>
      </c>
      <c r="L65" s="5">
        <v>19831.67007493</v>
      </c>
      <c r="M65" s="5">
        <v>19335.878323050001</v>
      </c>
      <c r="N65" s="5">
        <v>18852.481364980002</v>
      </c>
      <c r="O65" s="5">
        <v>18381.16933085</v>
      </c>
      <c r="P65" s="5">
        <v>17921.640097579999</v>
      </c>
      <c r="Q65" s="5">
        <v>17473.599095140002</v>
      </c>
      <c r="R65" s="5">
        <v>17036.759117760001</v>
      </c>
      <c r="S65" s="5">
        <v>16610.84013982</v>
      </c>
      <c r="T65" s="5">
        <v>16195.56913632</v>
      </c>
      <c r="U65" s="5">
        <v>15790.679907919999</v>
      </c>
      <c r="V65" s="5">
        <v>15395.91291022</v>
      </c>
      <c r="W65" s="5">
        <v>15011.01508746</v>
      </c>
      <c r="X65" s="5">
        <v>14635.739710280001</v>
      </c>
      <c r="Y65" s="5">
        <v>14269.84621752</v>
      </c>
      <c r="Z65" s="5">
        <v>13913.10006208</v>
      </c>
      <c r="AA65" s="5">
        <v>13565.27256053</v>
      </c>
      <c r="AB65" s="5">
        <v>13226.140746520001</v>
      </c>
      <c r="AC65" s="5">
        <v>12895.487227850001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3628.8983019000002</v>
      </c>
      <c r="C66" s="5">
        <v>2580.4343905999999</v>
      </c>
      <c r="D66" s="5">
        <v>1429.0971721200001</v>
      </c>
      <c r="E66" s="5">
        <v>338.47470055000002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0.72931208000000003</v>
      </c>
      <c r="E67" s="5">
        <v>0.56802090999999999</v>
      </c>
      <c r="F67" s="5">
        <v>0.24291808000000001</v>
      </c>
      <c r="G67" s="5">
        <v>0</v>
      </c>
      <c r="H67" s="5">
        <v>2.319E-4</v>
      </c>
      <c r="I67" s="5">
        <v>0</v>
      </c>
      <c r="J67" s="5">
        <v>1.5501999999999999E-4</v>
      </c>
      <c r="K67" s="5">
        <v>0</v>
      </c>
      <c r="L67" s="5">
        <v>3.6019999999999997E-5</v>
      </c>
      <c r="M67" s="5">
        <v>6.7550000000000002E-5</v>
      </c>
      <c r="N67" s="5">
        <v>1.4161999999999999E-4</v>
      </c>
      <c r="O67" s="5">
        <v>8.0770000000000001E-5</v>
      </c>
      <c r="P67" s="5">
        <v>8.0420000000000006E-5</v>
      </c>
      <c r="Q67" s="5">
        <v>9.5379999999999998E-5</v>
      </c>
      <c r="R67" s="5">
        <v>6.525E-5</v>
      </c>
      <c r="S67" s="5">
        <v>2.2879000000000001E-4</v>
      </c>
      <c r="T67" s="5">
        <v>1.9237E-4</v>
      </c>
      <c r="U67" s="5">
        <v>1.8463999999999999E-4</v>
      </c>
      <c r="V67" s="5">
        <v>1.73E-4</v>
      </c>
      <c r="W67" s="5">
        <v>1.3212E-4</v>
      </c>
      <c r="X67" s="5">
        <v>1.8498000000000001E-4</v>
      </c>
      <c r="Y67" s="5">
        <v>1.1835E-4</v>
      </c>
      <c r="Z67" s="5">
        <v>1.4051999999999999E-4</v>
      </c>
      <c r="AA67" s="5">
        <v>1.4779999999999999E-4</v>
      </c>
      <c r="AB67" s="5">
        <v>1.1393E-4</v>
      </c>
      <c r="AC67" s="5">
        <v>1.1778E-4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0.72931208000000003</v>
      </c>
      <c r="D68" s="5">
        <v>0.56802090999999999</v>
      </c>
      <c r="E68" s="5">
        <v>0.24291808000000001</v>
      </c>
      <c r="F68" s="5">
        <v>0</v>
      </c>
      <c r="G68" s="5">
        <v>2.319E-4</v>
      </c>
      <c r="H68" s="5">
        <v>0</v>
      </c>
      <c r="I68" s="5">
        <v>1.5501999999999999E-4</v>
      </c>
      <c r="J68" s="5">
        <v>0</v>
      </c>
      <c r="K68" s="5">
        <v>3.6019999999999997E-5</v>
      </c>
      <c r="L68" s="5">
        <v>6.7550000000000002E-5</v>
      </c>
      <c r="M68" s="5">
        <v>1.4161999999999999E-4</v>
      </c>
      <c r="N68" s="5">
        <v>8.0770000000000001E-5</v>
      </c>
      <c r="O68" s="5">
        <v>8.0420000000000006E-5</v>
      </c>
      <c r="P68" s="5">
        <v>9.5379999999999998E-5</v>
      </c>
      <c r="Q68" s="5">
        <v>6.525E-5</v>
      </c>
      <c r="R68" s="5">
        <v>2.2879000000000001E-4</v>
      </c>
      <c r="S68" s="5">
        <v>1.9237E-4</v>
      </c>
      <c r="T68" s="5">
        <v>1.8463999999999999E-4</v>
      </c>
      <c r="U68" s="5">
        <v>1.73E-4</v>
      </c>
      <c r="V68" s="5">
        <v>1.3212E-4</v>
      </c>
      <c r="W68" s="5">
        <v>1.8498000000000001E-4</v>
      </c>
      <c r="X68" s="5">
        <v>1.1835E-4</v>
      </c>
      <c r="Y68" s="5">
        <v>1.4051999999999999E-4</v>
      </c>
      <c r="Z68" s="5">
        <v>1.4779999999999999E-4</v>
      </c>
      <c r="AA68" s="5">
        <v>1.1393E-4</v>
      </c>
      <c r="AB68" s="5">
        <v>1.1778E-4</v>
      </c>
      <c r="AC68" s="5">
        <v>7.3689999999999994E-5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1.5107705499999999</v>
      </c>
      <c r="D69" s="5">
        <v>1.5724212900000001</v>
      </c>
      <c r="E69" s="5">
        <v>1.64193239</v>
      </c>
      <c r="F69" s="5">
        <v>1.72030606</v>
      </c>
      <c r="G69" s="5">
        <v>1.7845128400000001</v>
      </c>
      <c r="H69" s="5">
        <v>1.84288531</v>
      </c>
      <c r="I69" s="5">
        <v>1.90537812</v>
      </c>
      <c r="J69" s="5">
        <v>1.9722572899999999</v>
      </c>
      <c r="K69" s="5">
        <v>2.04089426</v>
      </c>
      <c r="L69" s="5">
        <v>2.1056618899999999</v>
      </c>
      <c r="M69" s="5">
        <v>2.1748888399999999</v>
      </c>
      <c r="N69" s="5">
        <v>2.2415298199999998</v>
      </c>
      <c r="O69" s="5">
        <v>2.3134276499999999</v>
      </c>
      <c r="P69" s="5">
        <v>2.3829326499999999</v>
      </c>
      <c r="Q69" s="5">
        <v>2.4576472300000001</v>
      </c>
      <c r="R69" s="5">
        <v>2.5359893900000001</v>
      </c>
      <c r="S69" s="5">
        <v>2.6181490100000002</v>
      </c>
      <c r="T69" s="5">
        <v>2.7037541100000002</v>
      </c>
      <c r="U69" s="5">
        <v>2.7940463800000002</v>
      </c>
      <c r="V69" s="5">
        <v>2.8874731699999998</v>
      </c>
      <c r="W69" s="5">
        <v>2.97989887</v>
      </c>
      <c r="X69" s="5">
        <v>3.0776532900000002</v>
      </c>
      <c r="Y69" s="5">
        <v>3.18354626</v>
      </c>
      <c r="Z69" s="5">
        <v>3.2944803</v>
      </c>
      <c r="AA69" s="5">
        <v>3.4265602199999998</v>
      </c>
      <c r="AB69" s="5">
        <v>3.56617476</v>
      </c>
      <c r="AC69" s="5">
        <v>3.7114197500000001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1506.1356021300001</v>
      </c>
      <c r="D70" s="5">
        <v>3094.1319405999998</v>
      </c>
      <c r="E70" s="5">
        <v>4622.2949914800001</v>
      </c>
      <c r="F70" s="5">
        <v>6186.5784299400002</v>
      </c>
      <c r="G70" s="5">
        <v>7734.8311886299998</v>
      </c>
      <c r="H70" s="5">
        <v>9245.3456947300001</v>
      </c>
      <c r="I70" s="5">
        <v>10725.912799350001</v>
      </c>
      <c r="J70" s="5">
        <v>12183.743415250001</v>
      </c>
      <c r="K70" s="5">
        <v>13619.089944269999</v>
      </c>
      <c r="L70" s="5">
        <v>15016.263130589999</v>
      </c>
      <c r="M70" s="5">
        <v>16380.52525456</v>
      </c>
      <c r="N70" s="5">
        <v>17704.179497429999</v>
      </c>
      <c r="O70" s="5">
        <v>18999.272145160001</v>
      </c>
      <c r="P70" s="5">
        <v>20251.891607860001</v>
      </c>
      <c r="Q70" s="5">
        <v>21473.770936320001</v>
      </c>
      <c r="R70" s="5">
        <v>22669.137303470001</v>
      </c>
      <c r="S70" s="5">
        <v>23841.98515742</v>
      </c>
      <c r="T70" s="5">
        <v>24995.688419459999</v>
      </c>
      <c r="U70" s="5">
        <v>26132.940053210001</v>
      </c>
      <c r="V70" s="5">
        <v>27256.55448395</v>
      </c>
      <c r="W70" s="5">
        <v>28356.83604432</v>
      </c>
      <c r="X70" s="5">
        <v>29440.393691540001</v>
      </c>
      <c r="Y70" s="5">
        <v>30516.693321390001</v>
      </c>
      <c r="Z70" s="5">
        <v>31589.662701370002</v>
      </c>
      <c r="AA70" s="5">
        <v>32685.665787739999</v>
      </c>
      <c r="AB70" s="5">
        <v>33805.02067138</v>
      </c>
      <c r="AC70" s="5">
        <v>34947.69225937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376.53389926</v>
      </c>
      <c r="D71" s="5">
        <v>773.53298160999998</v>
      </c>
      <c r="E71" s="5">
        <v>3232.60209932</v>
      </c>
      <c r="F71" s="5">
        <v>5117.10785528</v>
      </c>
      <c r="G71" s="5">
        <v>6517.1784552999998</v>
      </c>
      <c r="H71" s="5">
        <v>8335.6003921600004</v>
      </c>
      <c r="I71" s="5">
        <v>10410.652691630001</v>
      </c>
      <c r="J71" s="5">
        <v>13085.67448775</v>
      </c>
      <c r="K71" s="5">
        <v>17323.11043207</v>
      </c>
      <c r="L71" s="5">
        <v>21620.17430613</v>
      </c>
      <c r="M71" s="5">
        <v>26346.367786809999</v>
      </c>
      <c r="N71" s="5">
        <v>31171.279433430002</v>
      </c>
      <c r="O71" s="5">
        <v>34011.069845509999</v>
      </c>
      <c r="P71" s="5">
        <v>36957.146477870003</v>
      </c>
      <c r="Q71" s="5">
        <v>39933.742930319997</v>
      </c>
      <c r="R71" s="5">
        <v>43054.739072390003</v>
      </c>
      <c r="S71" s="5">
        <v>46274.074151109999</v>
      </c>
      <c r="T71" s="5">
        <v>49746.137888019999</v>
      </c>
      <c r="U71" s="5">
        <v>53157.043700369999</v>
      </c>
      <c r="V71" s="5">
        <v>56132.652495920003</v>
      </c>
      <c r="W71" s="5">
        <v>58950.443557940001</v>
      </c>
      <c r="X71" s="5">
        <v>61981.681179419997</v>
      </c>
      <c r="Y71" s="5">
        <v>65039.620876000001</v>
      </c>
      <c r="Z71" s="5">
        <v>68045.12337868</v>
      </c>
      <c r="AA71" s="5">
        <v>71314.386941039993</v>
      </c>
      <c r="AB71" s="5">
        <v>74210.753723179994</v>
      </c>
      <c r="AC71" s="5">
        <v>76633.660202829997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376.53389926</v>
      </c>
      <c r="D72" s="5">
        <v>773.53298160999998</v>
      </c>
      <c r="E72" s="5">
        <v>3232.60209932</v>
      </c>
      <c r="F72" s="5">
        <v>5117.10785528</v>
      </c>
      <c r="G72" s="5">
        <v>6517.1784552999998</v>
      </c>
      <c r="H72" s="5">
        <v>8335.6003921600004</v>
      </c>
      <c r="I72" s="5">
        <v>10410.652691630001</v>
      </c>
      <c r="J72" s="5">
        <v>13085.67448775</v>
      </c>
      <c r="K72" s="5">
        <v>17323.11043207</v>
      </c>
      <c r="L72" s="5">
        <v>21620.17430613</v>
      </c>
      <c r="M72" s="5">
        <v>26346.367786809999</v>
      </c>
      <c r="N72" s="5">
        <v>31171.279433430002</v>
      </c>
      <c r="O72" s="5">
        <v>34011.069845509999</v>
      </c>
      <c r="P72" s="5">
        <v>36957.146477870003</v>
      </c>
      <c r="Q72" s="5">
        <v>39933.742930319997</v>
      </c>
      <c r="R72" s="5">
        <v>43054.739072390003</v>
      </c>
      <c r="S72" s="5">
        <v>46274.074151109999</v>
      </c>
      <c r="T72" s="5">
        <v>49746.137888019999</v>
      </c>
      <c r="U72" s="5">
        <v>53157.043700369999</v>
      </c>
      <c r="V72" s="5">
        <v>56132.652495920003</v>
      </c>
      <c r="W72" s="5">
        <v>58950.443557940001</v>
      </c>
      <c r="X72" s="5">
        <v>61981.681179419997</v>
      </c>
      <c r="Y72" s="5">
        <v>65039.620876000001</v>
      </c>
      <c r="Z72" s="5">
        <v>68045.12337868</v>
      </c>
      <c r="AA72" s="5">
        <v>71314.386941039993</v>
      </c>
      <c r="AB72" s="5">
        <v>74210.753723179994</v>
      </c>
      <c r="AC72" s="5">
        <v>76633.660202829997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399.98429055999998</v>
      </c>
      <c r="D73" s="5">
        <v>821.70832917999996</v>
      </c>
      <c r="E73" s="5">
        <v>1227.57104792</v>
      </c>
      <c r="F73" s="5">
        <v>1643.01821851</v>
      </c>
      <c r="G73" s="5">
        <v>2054.2015074999999</v>
      </c>
      <c r="H73" s="5">
        <v>2455.3685429000002</v>
      </c>
      <c r="I73" s="5">
        <v>2848.5860865899999</v>
      </c>
      <c r="J73" s="5">
        <v>3235.77384295</v>
      </c>
      <c r="K73" s="5">
        <v>3617.01209432</v>
      </c>
      <c r="L73" s="5">
        <v>3988.1136071300002</v>
      </c>
      <c r="M73" s="5">
        <v>4350.4809546200004</v>
      </c>
      <c r="N73" s="5">
        <v>4702.0655700699999</v>
      </c>
      <c r="O73" s="5">
        <v>5046.0378485800002</v>
      </c>
      <c r="P73" s="5">
        <v>5378.7321371099997</v>
      </c>
      <c r="Q73" s="5">
        <v>5703.2632971499997</v>
      </c>
      <c r="R73" s="5">
        <v>6020.7554921999999</v>
      </c>
      <c r="S73" s="5">
        <v>6332.26887945</v>
      </c>
      <c r="T73" s="5">
        <v>6638.7015852100003</v>
      </c>
      <c r="U73" s="5">
        <v>6940.76444808</v>
      </c>
      <c r="V73" s="5">
        <v>7239.1997331299999</v>
      </c>
      <c r="W73" s="5">
        <v>7531.4364171500001</v>
      </c>
      <c r="X73" s="5">
        <v>7819.2347298599998</v>
      </c>
      <c r="Y73" s="5">
        <v>8105.1059242600004</v>
      </c>
      <c r="Z73" s="5">
        <v>8390.0919939100004</v>
      </c>
      <c r="AA73" s="5">
        <v>8681.1986754999998</v>
      </c>
      <c r="AB73" s="5">
        <v>8978.5016765300006</v>
      </c>
      <c r="AC73" s="5">
        <v>9281.9902927200001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1.466129E-2</v>
      </c>
      <c r="D74" s="5">
        <v>3.0119440000000001E-2</v>
      </c>
      <c r="E74" s="5">
        <v>0.12586944</v>
      </c>
      <c r="F74" s="5">
        <v>0.19924739</v>
      </c>
      <c r="G74" s="5">
        <v>0.25376263999999998</v>
      </c>
      <c r="H74" s="5">
        <v>0.32456743999999998</v>
      </c>
      <c r="I74" s="5">
        <v>0.40536478999999997</v>
      </c>
      <c r="J74" s="5">
        <v>0.50952344999999999</v>
      </c>
      <c r="K74" s="5">
        <v>0.67451861000000002</v>
      </c>
      <c r="L74" s="5">
        <v>0.84183554000000005</v>
      </c>
      <c r="M74" s="5">
        <v>1.0258617000000001</v>
      </c>
      <c r="N74" s="5">
        <v>1.2137316899999999</v>
      </c>
      <c r="O74" s="5">
        <v>1.32430603</v>
      </c>
      <c r="P74" s="5">
        <v>1.4390188900000001</v>
      </c>
      <c r="Q74" s="5">
        <v>1.55492012</v>
      </c>
      <c r="R74" s="5">
        <v>1.6764439</v>
      </c>
      <c r="S74" s="5">
        <v>1.80179676</v>
      </c>
      <c r="T74" s="5">
        <v>1.9369902400000001</v>
      </c>
      <c r="U74" s="5">
        <v>2.06980239</v>
      </c>
      <c r="V74" s="5">
        <v>2.1856651600000001</v>
      </c>
      <c r="W74" s="5">
        <v>2.2953828999999999</v>
      </c>
      <c r="X74" s="5">
        <v>2.4134117100000001</v>
      </c>
      <c r="Y74" s="5">
        <v>2.5324802399999999</v>
      </c>
      <c r="Z74" s="5">
        <v>2.6495069899999999</v>
      </c>
      <c r="AA74" s="5">
        <v>2.7768039400000002</v>
      </c>
      <c r="AB74" s="5">
        <v>2.8895812200000002</v>
      </c>
      <c r="AC74" s="5">
        <v>2.9839231399999999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4.189E-5</v>
      </c>
      <c r="D75" s="5">
        <v>8.6059999999999999E-5</v>
      </c>
      <c r="E75" s="5">
        <v>3.5963E-4</v>
      </c>
      <c r="F75" s="5">
        <v>5.6928000000000002E-4</v>
      </c>
      <c r="G75" s="5">
        <v>7.2504000000000004E-4</v>
      </c>
      <c r="H75" s="5">
        <v>9.2734000000000002E-4</v>
      </c>
      <c r="I75" s="5">
        <v>1.1581899999999999E-3</v>
      </c>
      <c r="J75" s="5">
        <v>1.4557800000000001E-3</v>
      </c>
      <c r="K75" s="5">
        <v>1.9272E-3</v>
      </c>
      <c r="L75" s="5">
        <v>2.4052399999999999E-3</v>
      </c>
      <c r="M75" s="5">
        <v>2.9310299999999998E-3</v>
      </c>
      <c r="N75" s="5">
        <v>3.4678E-3</v>
      </c>
      <c r="O75" s="5">
        <v>3.7837299999999999E-3</v>
      </c>
      <c r="P75" s="5">
        <v>4.1114799999999998E-3</v>
      </c>
      <c r="Q75" s="5">
        <v>4.4426300000000004E-3</v>
      </c>
      <c r="R75" s="5">
        <v>4.7898400000000001E-3</v>
      </c>
      <c r="S75" s="5">
        <v>5.1479899999999999E-3</v>
      </c>
      <c r="T75" s="5">
        <v>5.53426E-3</v>
      </c>
      <c r="U75" s="5">
        <v>5.9137199999999999E-3</v>
      </c>
      <c r="V75" s="5">
        <v>6.2447600000000002E-3</v>
      </c>
      <c r="W75" s="5">
        <v>6.5582399999999999E-3</v>
      </c>
      <c r="X75" s="5">
        <v>6.89546E-3</v>
      </c>
      <c r="Y75" s="5">
        <v>7.2356599999999997E-3</v>
      </c>
      <c r="Z75" s="5">
        <v>7.5700200000000002E-3</v>
      </c>
      <c r="AA75" s="5">
        <v>7.9337299999999999E-3</v>
      </c>
      <c r="AB75" s="5">
        <v>8.2559499999999997E-3</v>
      </c>
      <c r="AC75" s="5">
        <v>8.5254900000000002E-3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399.97910568999998</v>
      </c>
      <c r="D76" s="5">
        <v>821.69767763000004</v>
      </c>
      <c r="E76" s="5">
        <v>1227.5265349900001</v>
      </c>
      <c r="F76" s="5">
        <v>1642.94775594</v>
      </c>
      <c r="G76" s="5">
        <v>2054.1117659500001</v>
      </c>
      <c r="H76" s="5">
        <v>2455.25376168</v>
      </c>
      <c r="I76" s="5">
        <v>2848.4427319000001</v>
      </c>
      <c r="J76" s="5">
        <v>3235.5936532199999</v>
      </c>
      <c r="K76" s="5">
        <v>3616.7735550900002</v>
      </c>
      <c r="L76" s="5">
        <v>3987.8158973300001</v>
      </c>
      <c r="M76" s="5">
        <v>4350.1181651300003</v>
      </c>
      <c r="N76" s="5">
        <v>4701.63634155</v>
      </c>
      <c r="O76" s="5">
        <v>5045.5695161499998</v>
      </c>
      <c r="P76" s="5">
        <v>5378.2232371999999</v>
      </c>
      <c r="Q76" s="5">
        <v>5702.71340951</v>
      </c>
      <c r="R76" s="5">
        <v>6020.1626284399999</v>
      </c>
      <c r="S76" s="5">
        <v>6331.6316854500001</v>
      </c>
      <c r="T76" s="5">
        <v>6638.0165808900001</v>
      </c>
      <c r="U76" s="5">
        <v>6940.0324755900001</v>
      </c>
      <c r="V76" s="5">
        <v>7238.4267865000002</v>
      </c>
      <c r="W76" s="5">
        <v>7530.6246695399996</v>
      </c>
      <c r="X76" s="5">
        <v>7818.3812421100001</v>
      </c>
      <c r="Y76" s="5">
        <v>8104.2103286800002</v>
      </c>
      <c r="Z76" s="5">
        <v>8389.1550125600006</v>
      </c>
      <c r="AA76" s="5">
        <v>8680.2166763900004</v>
      </c>
      <c r="AB76" s="5">
        <v>8977.4797944500006</v>
      </c>
      <c r="AC76" s="5">
        <v>9280.9350472200003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5.1848700000000003E-3</v>
      </c>
      <c r="D77" s="5">
        <v>1.0651549999999999E-2</v>
      </c>
      <c r="E77" s="5">
        <v>4.4512929999999999E-2</v>
      </c>
      <c r="F77" s="5">
        <v>7.0462579999999997E-2</v>
      </c>
      <c r="G77" s="5">
        <v>8.9741550000000003E-2</v>
      </c>
      <c r="H77" s="5">
        <v>0.11478122</v>
      </c>
      <c r="I77" s="5">
        <v>0.14335469000000001</v>
      </c>
      <c r="J77" s="5">
        <v>0.18018973999999999</v>
      </c>
      <c r="K77" s="5">
        <v>0.23853922999999999</v>
      </c>
      <c r="L77" s="5">
        <v>0.29770980000000002</v>
      </c>
      <c r="M77" s="5">
        <v>0.36278948</v>
      </c>
      <c r="N77" s="5">
        <v>0.42922852</v>
      </c>
      <c r="O77" s="5">
        <v>0.46833243000000002</v>
      </c>
      <c r="P77" s="5">
        <v>0.50889991000000001</v>
      </c>
      <c r="Q77" s="5">
        <v>0.54988764000000001</v>
      </c>
      <c r="R77" s="5">
        <v>0.59286375999999996</v>
      </c>
      <c r="S77" s="5">
        <v>0.63719400000000004</v>
      </c>
      <c r="T77" s="5">
        <v>0.68500432</v>
      </c>
      <c r="U77" s="5">
        <v>0.73197248999999998</v>
      </c>
      <c r="V77" s="5">
        <v>0.77294662000000003</v>
      </c>
      <c r="W77" s="5">
        <v>0.81174760999999995</v>
      </c>
      <c r="X77" s="5">
        <v>0.85348774999999999</v>
      </c>
      <c r="Y77" s="5">
        <v>0.89559557999999995</v>
      </c>
      <c r="Z77" s="5">
        <v>0.93698135000000005</v>
      </c>
      <c r="AA77" s="5">
        <v>0.98199910999999995</v>
      </c>
      <c r="AB77" s="5">
        <v>1.0218820799999999</v>
      </c>
      <c r="AC77" s="5">
        <v>1.0552455000000001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1.0446933199999999</v>
      </c>
      <c r="F78" s="5">
        <v>1.0000000099999999</v>
      </c>
      <c r="G78" s="5">
        <v>1</v>
      </c>
      <c r="H78" s="5">
        <v>1</v>
      </c>
      <c r="I78" s="5">
        <v>1.0000001700000001</v>
      </c>
      <c r="J78" s="5">
        <v>1</v>
      </c>
      <c r="K78" s="5">
        <v>1.0000016599999999</v>
      </c>
      <c r="L78" s="5">
        <v>1.00043477</v>
      </c>
      <c r="M78" s="5">
        <v>1.0006722299999999</v>
      </c>
      <c r="N78" s="5">
        <v>1</v>
      </c>
      <c r="O78" s="5">
        <v>1</v>
      </c>
      <c r="P78" s="5">
        <v>1.00079871</v>
      </c>
      <c r="Q78" s="5">
        <v>1.0000052699999999</v>
      </c>
      <c r="R78" s="5">
        <v>1.00001133</v>
      </c>
      <c r="S78" s="5">
        <v>1.0000008600000001</v>
      </c>
      <c r="T78" s="5">
        <v>1.0000000099999999</v>
      </c>
      <c r="U78" s="5">
        <v>1.0002387100000001</v>
      </c>
      <c r="V78" s="5">
        <v>1.0000001199999999</v>
      </c>
      <c r="W78" s="5">
        <v>1.0003207700000001</v>
      </c>
      <c r="X78" s="5">
        <v>1.00000117</v>
      </c>
      <c r="Y78" s="5">
        <v>1.0000000099999999</v>
      </c>
      <c r="Z78" s="5">
        <v>1.00004139</v>
      </c>
      <c r="AA78" s="5">
        <v>1.0004722699999999</v>
      </c>
      <c r="AB78" s="5">
        <v>1.00037277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1.0446933199999999</v>
      </c>
      <c r="E79" s="5">
        <v>1.0000000099999999</v>
      </c>
      <c r="F79" s="5">
        <v>1</v>
      </c>
      <c r="G79" s="5">
        <v>1</v>
      </c>
      <c r="H79" s="5">
        <v>1.0000001700000001</v>
      </c>
      <c r="I79" s="5">
        <v>1</v>
      </c>
      <c r="J79" s="5">
        <v>1.0000016599999999</v>
      </c>
      <c r="K79" s="5">
        <v>1.00043477</v>
      </c>
      <c r="L79" s="5">
        <v>1.0006722299999999</v>
      </c>
      <c r="M79" s="5">
        <v>1</v>
      </c>
      <c r="N79" s="5">
        <v>1</v>
      </c>
      <c r="O79" s="5">
        <v>1.00079871</v>
      </c>
      <c r="P79" s="5">
        <v>1.0000052699999999</v>
      </c>
      <c r="Q79" s="5">
        <v>1.00001133</v>
      </c>
      <c r="R79" s="5">
        <v>1.0000008600000001</v>
      </c>
      <c r="S79" s="5">
        <v>1.0000000099999999</v>
      </c>
      <c r="T79" s="5">
        <v>1.0002387100000001</v>
      </c>
      <c r="U79" s="5">
        <v>1.0000001199999999</v>
      </c>
      <c r="V79" s="5">
        <v>1.0003207700000001</v>
      </c>
      <c r="W79" s="5">
        <v>1.00000117</v>
      </c>
      <c r="X79" s="5">
        <v>1.0000000099999999</v>
      </c>
      <c r="Y79" s="5">
        <v>1.00004139</v>
      </c>
      <c r="Z79" s="5">
        <v>1.0004722699999999</v>
      </c>
      <c r="AA79" s="5">
        <v>1.00037277</v>
      </c>
      <c r="AB79" s="5">
        <v>1</v>
      </c>
      <c r="AC79" s="5">
        <v>1.00010216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A62B-C756-4F4D-A065-07E4BAC7D4B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9" width="12.1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151744.6</v>
      </c>
      <c r="C5" s="5">
        <v>166077.19568683999</v>
      </c>
      <c r="D5" s="5">
        <v>181846.16631512</v>
      </c>
      <c r="E5" s="5">
        <v>199193.78501314999</v>
      </c>
      <c r="F5" s="5">
        <v>218276.80809712</v>
      </c>
      <c r="G5" s="5">
        <v>229159.09502963</v>
      </c>
      <c r="H5" s="5">
        <v>238860.86988635</v>
      </c>
      <c r="I5" s="5">
        <v>245722.01539563001</v>
      </c>
      <c r="J5" s="5">
        <v>251805.11067327001</v>
      </c>
      <c r="K5" s="5">
        <v>258012.9007608</v>
      </c>
      <c r="L5" s="5">
        <v>264343.70513716998</v>
      </c>
      <c r="M5" s="5">
        <v>270805.78515623999</v>
      </c>
      <c r="N5" s="5">
        <v>277422.28795482998</v>
      </c>
      <c r="O5" s="5">
        <v>282208.55685792997</v>
      </c>
      <c r="P5" s="5">
        <v>284566.39314485999</v>
      </c>
      <c r="Q5" s="5">
        <v>287167.27841346001</v>
      </c>
      <c r="R5" s="5">
        <v>292150.23875144997</v>
      </c>
      <c r="S5" s="5">
        <v>298374.5239426</v>
      </c>
      <c r="T5" s="5">
        <v>304963.48523209</v>
      </c>
      <c r="U5" s="5">
        <v>311702.69769732998</v>
      </c>
      <c r="V5" s="5">
        <v>318602.20171073999</v>
      </c>
      <c r="W5" s="5">
        <v>325661.38555606001</v>
      </c>
      <c r="X5" s="5">
        <v>332878.28733354999</v>
      </c>
      <c r="Y5" s="5">
        <v>340436.23455047997</v>
      </c>
      <c r="Z5" s="5">
        <v>347814.07180884999</v>
      </c>
      <c r="AA5" s="5">
        <v>355538.40100981999</v>
      </c>
      <c r="AB5" s="5">
        <v>363430.44117364002</v>
      </c>
      <c r="AC5" s="5">
        <v>371521.45067471999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652731210.88752496</v>
      </c>
      <c r="C6" s="5">
        <v>666136770.39519501</v>
      </c>
      <c r="D6" s="5">
        <v>679810116.06183004</v>
      </c>
      <c r="E6" s="5">
        <v>693756931.58688998</v>
      </c>
      <c r="F6" s="5">
        <v>707982686.33310604</v>
      </c>
      <c r="G6" s="5">
        <v>722517633.44232202</v>
      </c>
      <c r="H6" s="5">
        <v>738023637.97038198</v>
      </c>
      <c r="I6" s="5">
        <v>756336910.92796195</v>
      </c>
      <c r="J6" s="5">
        <v>779341882.91428101</v>
      </c>
      <c r="K6" s="5">
        <v>807745660.62307596</v>
      </c>
      <c r="L6" s="5">
        <v>840972811.997226</v>
      </c>
      <c r="M6" s="5">
        <v>878372494.79021704</v>
      </c>
      <c r="N6" s="5">
        <v>919450916.34378195</v>
      </c>
      <c r="O6" s="5">
        <v>933417102.28410602</v>
      </c>
      <c r="P6" s="5">
        <v>941057816.00887096</v>
      </c>
      <c r="Q6" s="5">
        <v>948690166.92165101</v>
      </c>
      <c r="R6" s="5">
        <v>962730974.20967805</v>
      </c>
      <c r="S6" s="5">
        <v>979628197.15731704</v>
      </c>
      <c r="T6" s="5">
        <v>997655698.29647005</v>
      </c>
      <c r="U6" s="5">
        <v>1016280267.3794</v>
      </c>
      <c r="V6" s="5">
        <v>1035499976.00156</v>
      </c>
      <c r="W6" s="5">
        <v>1055299135.69581</v>
      </c>
      <c r="X6" s="5">
        <v>1075669105.26248</v>
      </c>
      <c r="Y6" s="5">
        <v>1096594923.3027999</v>
      </c>
      <c r="Z6" s="5">
        <v>1118089636.23929</v>
      </c>
      <c r="AA6" s="5">
        <v>1140249582.78335</v>
      </c>
      <c r="AB6" s="5">
        <v>1162837695.79477</v>
      </c>
      <c r="AC6" s="5">
        <v>1185983644.3645999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652731210.88752496</v>
      </c>
      <c r="C7" s="5">
        <v>666136451.09527504</v>
      </c>
      <c r="D7" s="5">
        <v>679809796.10718095</v>
      </c>
      <c r="E7" s="5">
        <v>693756608.01932395</v>
      </c>
      <c r="F7" s="5">
        <v>707982356.16971099</v>
      </c>
      <c r="G7" s="5">
        <v>722492619.28310502</v>
      </c>
      <c r="H7" s="5">
        <v>737293087.65876698</v>
      </c>
      <c r="I7" s="5">
        <v>752389565.40194201</v>
      </c>
      <c r="J7" s="5">
        <v>767787972.69998097</v>
      </c>
      <c r="K7" s="5">
        <v>783494348.14398098</v>
      </c>
      <c r="L7" s="5">
        <v>799514851.096861</v>
      </c>
      <c r="M7" s="5">
        <v>815855764.10879803</v>
      </c>
      <c r="N7" s="5">
        <v>832523495.38097405</v>
      </c>
      <c r="O7" s="5">
        <v>849524581.27859294</v>
      </c>
      <c r="P7" s="5">
        <v>866865688.89416504</v>
      </c>
      <c r="Q7" s="5">
        <v>884553618.66204906</v>
      </c>
      <c r="R7" s="5">
        <v>902595307.02529001</v>
      </c>
      <c r="S7" s="5">
        <v>920997829.15579498</v>
      </c>
      <c r="T7" s="5">
        <v>939768401.72891104</v>
      </c>
      <c r="U7" s="5">
        <v>958914385.75348997</v>
      </c>
      <c r="V7" s="5">
        <v>978443289.45855904</v>
      </c>
      <c r="W7" s="5">
        <v>998362771.23773098</v>
      </c>
      <c r="X7" s="5">
        <v>1018680642.65248</v>
      </c>
      <c r="Y7" s="5">
        <v>1039404871.49553</v>
      </c>
      <c r="Z7" s="5">
        <v>1060543584.91544</v>
      </c>
      <c r="AA7" s="5">
        <v>1082105072.60375</v>
      </c>
      <c r="AB7" s="5">
        <v>1104097790.04583</v>
      </c>
      <c r="AC7" s="5">
        <v>1126530361.83674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64387.190460940001</v>
      </c>
      <c r="C8" s="5">
        <v>70879.385572579995</v>
      </c>
      <c r="D8" s="5">
        <v>78015.486200180007</v>
      </c>
      <c r="E8" s="5">
        <v>85861.417129540001</v>
      </c>
      <c r="F8" s="5">
        <v>94489.493144730004</v>
      </c>
      <c r="G8" s="5">
        <v>102062.00133722</v>
      </c>
      <c r="H8" s="5">
        <v>109666.10458403001</v>
      </c>
      <c r="I8" s="5">
        <v>116901.75321753</v>
      </c>
      <c r="J8" s="5">
        <v>123955.05611806001</v>
      </c>
      <c r="K8" s="5">
        <v>130945.04285232</v>
      </c>
      <c r="L8" s="5">
        <v>137879.14941151001</v>
      </c>
      <c r="M8" s="5">
        <v>144764.49389442001</v>
      </c>
      <c r="N8" s="5">
        <v>151634.62522516999</v>
      </c>
      <c r="O8" s="5">
        <v>151219.7766291</v>
      </c>
      <c r="P8" s="5">
        <v>150215.44911831</v>
      </c>
      <c r="Q8" s="5">
        <v>149043.00206545001</v>
      </c>
      <c r="R8" s="5">
        <v>148640.53651114</v>
      </c>
      <c r="S8" s="5">
        <v>148627.48484039001</v>
      </c>
      <c r="T8" s="5">
        <v>148759.45751621999</v>
      </c>
      <c r="U8" s="5">
        <v>148976.22083060999</v>
      </c>
      <c r="V8" s="5">
        <v>149266.55056495999</v>
      </c>
      <c r="W8" s="5">
        <v>149636.18538752</v>
      </c>
      <c r="X8" s="5">
        <v>150088.98442096001</v>
      </c>
      <c r="Y8" s="5">
        <v>150655.03379495</v>
      </c>
      <c r="Z8" s="5">
        <v>151231.53290428</v>
      </c>
      <c r="AA8" s="5">
        <v>151969.60706889999</v>
      </c>
      <c r="AB8" s="5">
        <v>152737.91463051</v>
      </c>
      <c r="AC8" s="5">
        <v>153591.67924674001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12076.74519249</v>
      </c>
      <c r="C9" s="5">
        <v>11731.47919204</v>
      </c>
      <c r="D9" s="5">
        <v>11330.972543850001</v>
      </c>
      <c r="E9" s="5">
        <v>10869.673557460001</v>
      </c>
      <c r="F9" s="5">
        <v>10334.010528229999</v>
      </c>
      <c r="G9" s="5">
        <v>9663.5048022899991</v>
      </c>
      <c r="H9" s="5">
        <v>8960.7759335200008</v>
      </c>
      <c r="I9" s="5">
        <v>8376.9482469600007</v>
      </c>
      <c r="J9" s="5">
        <v>7928.9966439299997</v>
      </c>
      <c r="K9" s="5">
        <v>7617.8022777200003</v>
      </c>
      <c r="L9" s="5">
        <v>7428.8943032099996</v>
      </c>
      <c r="M9" s="5">
        <v>7345.0136386499998</v>
      </c>
      <c r="N9" s="5">
        <v>7351.2702160400004</v>
      </c>
      <c r="O9" s="5">
        <v>7462.8212726499996</v>
      </c>
      <c r="P9" s="5">
        <v>7679.7674877600002</v>
      </c>
      <c r="Q9" s="5">
        <v>7933.1750490799996</v>
      </c>
      <c r="R9" s="5">
        <v>8129.42822437</v>
      </c>
      <c r="S9" s="5">
        <v>8303.8865406500008</v>
      </c>
      <c r="T9" s="5">
        <v>8476.6994220800007</v>
      </c>
      <c r="U9" s="5">
        <v>8654.9219607300001</v>
      </c>
      <c r="V9" s="5">
        <v>8838.4092343600005</v>
      </c>
      <c r="W9" s="5">
        <v>9026.6478852399996</v>
      </c>
      <c r="X9" s="5">
        <v>9219.3070984999995</v>
      </c>
      <c r="Y9" s="5">
        <v>9415.9002905399993</v>
      </c>
      <c r="Z9" s="5">
        <v>9616.2894376500008</v>
      </c>
      <c r="AA9" s="5">
        <v>9818.0145541799993</v>
      </c>
      <c r="AB9" s="5">
        <v>10025.690393860001</v>
      </c>
      <c r="AC9" s="5">
        <v>10236.837818890001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97992.822821780006</v>
      </c>
      <c r="D11" s="5">
        <v>85922.255305350001</v>
      </c>
      <c r="E11" s="5">
        <v>72709.501050589999</v>
      </c>
      <c r="F11" s="5">
        <v>58937.163750220003</v>
      </c>
      <c r="G11" s="5">
        <v>50018.95416447</v>
      </c>
      <c r="H11" s="5">
        <v>42226.034772259998</v>
      </c>
      <c r="I11" s="5">
        <v>35152.945128120002</v>
      </c>
      <c r="J11" s="5">
        <v>29046.157317310001</v>
      </c>
      <c r="K11" s="5">
        <v>23948.31073664</v>
      </c>
      <c r="L11" s="5">
        <v>19754.083091339999</v>
      </c>
      <c r="M11" s="5">
        <v>16340.71244331</v>
      </c>
      <c r="N11" s="5">
        <v>13588.09343253</v>
      </c>
      <c r="O11" s="5">
        <v>15358.656321640001</v>
      </c>
      <c r="P11" s="5">
        <v>17744.40734713</v>
      </c>
      <c r="Q11" s="5">
        <v>20449.389924120002</v>
      </c>
      <c r="R11" s="5">
        <v>22738.195265030001</v>
      </c>
      <c r="S11" s="5">
        <v>24860.197491319999</v>
      </c>
      <c r="T11" s="5">
        <v>26950.201540149999</v>
      </c>
      <c r="U11" s="5">
        <v>29057.25990646</v>
      </c>
      <c r="V11" s="5">
        <v>31180.833291430001</v>
      </c>
      <c r="W11" s="5">
        <v>33317.890950649999</v>
      </c>
      <c r="X11" s="5">
        <v>35466.639168369999</v>
      </c>
      <c r="Y11" s="5">
        <v>37624.206789590004</v>
      </c>
      <c r="Z11" s="5">
        <v>39789.98028743</v>
      </c>
      <c r="AA11" s="5">
        <v>41920.906344700001</v>
      </c>
      <c r="AB11" s="5">
        <v>44103.250125910003</v>
      </c>
      <c r="AC11" s="5">
        <v>46293.003860279998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76463.935653430002</v>
      </c>
      <c r="C12" s="5">
        <v>82610.864764619997</v>
      </c>
      <c r="D12" s="5">
        <v>89346.458744019998</v>
      </c>
      <c r="E12" s="5">
        <v>96731.090687000004</v>
      </c>
      <c r="F12" s="5">
        <v>104823.50367296</v>
      </c>
      <c r="G12" s="5">
        <v>111725.50613951001</v>
      </c>
      <c r="H12" s="5">
        <v>118626.88051755</v>
      </c>
      <c r="I12" s="5">
        <v>125278.70146447999</v>
      </c>
      <c r="J12" s="5">
        <v>131884.05276198999</v>
      </c>
      <c r="K12" s="5">
        <v>138562.84513003999</v>
      </c>
      <c r="L12" s="5">
        <v>145308.04371472</v>
      </c>
      <c r="M12" s="5">
        <v>152109.50753306999</v>
      </c>
      <c r="N12" s="5">
        <v>158985.89544121001</v>
      </c>
      <c r="O12" s="5">
        <v>158682.59790175001</v>
      </c>
      <c r="P12" s="5">
        <v>157895.21660607</v>
      </c>
      <c r="Q12" s="5">
        <v>156976.17711453</v>
      </c>
      <c r="R12" s="5">
        <v>156769.96473551</v>
      </c>
      <c r="S12" s="5">
        <v>156931.37138105</v>
      </c>
      <c r="T12" s="5">
        <v>157236.15693831001</v>
      </c>
      <c r="U12" s="5">
        <v>157631.14279134001</v>
      </c>
      <c r="V12" s="5">
        <v>158104.95979930999</v>
      </c>
      <c r="W12" s="5">
        <v>158662.83327276999</v>
      </c>
      <c r="X12" s="5">
        <v>159308.29151944999</v>
      </c>
      <c r="Y12" s="5">
        <v>160070.93408549001</v>
      </c>
      <c r="Z12" s="5">
        <v>160847.82234191999</v>
      </c>
      <c r="AA12" s="5">
        <v>161787.62162309</v>
      </c>
      <c r="AB12" s="5">
        <v>162763.60502436999</v>
      </c>
      <c r="AC12" s="5">
        <v>163828.51706563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76463.935653430002</v>
      </c>
      <c r="C13" s="5">
        <v>180603.68758639001</v>
      </c>
      <c r="D13" s="5">
        <v>175268.71404938001</v>
      </c>
      <c r="E13" s="5">
        <v>169440.59173760001</v>
      </c>
      <c r="F13" s="5">
        <v>163760.66742318001</v>
      </c>
      <c r="G13" s="5">
        <v>161744.46030398001</v>
      </c>
      <c r="H13" s="5">
        <v>160852.91528980999</v>
      </c>
      <c r="I13" s="5">
        <v>160431.64659260999</v>
      </c>
      <c r="J13" s="5">
        <v>160930.21007930001</v>
      </c>
      <c r="K13" s="5">
        <v>162511.15586668</v>
      </c>
      <c r="L13" s="5">
        <v>165062.12680606</v>
      </c>
      <c r="M13" s="5">
        <v>168450.21997638</v>
      </c>
      <c r="N13" s="5">
        <v>172573.98887373999</v>
      </c>
      <c r="O13" s="5">
        <v>174041.25422338999</v>
      </c>
      <c r="P13" s="5">
        <v>175639.62395320999</v>
      </c>
      <c r="Q13" s="5">
        <v>177425.56703865001</v>
      </c>
      <c r="R13" s="5">
        <v>179508.16000054</v>
      </c>
      <c r="S13" s="5">
        <v>181791.56887235999</v>
      </c>
      <c r="T13" s="5">
        <v>184186.35847846</v>
      </c>
      <c r="U13" s="5">
        <v>186688.40269779999</v>
      </c>
      <c r="V13" s="5">
        <v>189285.79309073999</v>
      </c>
      <c r="W13" s="5">
        <v>191980.72422341999</v>
      </c>
      <c r="X13" s="5">
        <v>194774.93068781999</v>
      </c>
      <c r="Y13" s="5">
        <v>197695.14087507999</v>
      </c>
      <c r="Z13" s="5">
        <v>200637.80262934999</v>
      </c>
      <c r="AA13" s="5">
        <v>203708.52796778001</v>
      </c>
      <c r="AB13" s="5">
        <v>206866.85515029001</v>
      </c>
      <c r="AC13" s="5">
        <v>210121.52092591001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3267.6</v>
      </c>
      <c r="C15" s="5">
        <v>5821.8076453100002</v>
      </c>
      <c r="D15" s="5">
        <v>8585.8274954099998</v>
      </c>
      <c r="E15" s="5">
        <v>11581.33266864</v>
      </c>
      <c r="F15" s="5">
        <v>14832.13053188</v>
      </c>
      <c r="G15" s="5">
        <v>18364.380972449999</v>
      </c>
      <c r="H15" s="5">
        <v>21970.85775128</v>
      </c>
      <c r="I15" s="5">
        <v>22206.579632360001</v>
      </c>
      <c r="J15" s="5">
        <v>21466.360311280001</v>
      </c>
      <c r="K15" s="5">
        <v>20750.814967570001</v>
      </c>
      <c r="L15" s="5">
        <v>20060.003348400001</v>
      </c>
      <c r="M15" s="5">
        <v>19391.342099540001</v>
      </c>
      <c r="N15" s="5">
        <v>18744.96403788</v>
      </c>
      <c r="O15" s="5">
        <v>18120.131906459999</v>
      </c>
      <c r="P15" s="5">
        <v>17516.127509599999</v>
      </c>
      <c r="Q15" s="5">
        <v>17444.709027730001</v>
      </c>
      <c r="R15" s="5">
        <v>17137.940980520001</v>
      </c>
      <c r="S15" s="5">
        <v>16566.676285580001</v>
      </c>
      <c r="T15" s="5">
        <v>16014.45379546</v>
      </c>
      <c r="U15" s="5">
        <v>15480.638669079999</v>
      </c>
      <c r="V15" s="5">
        <v>14964.617380109999</v>
      </c>
      <c r="W15" s="5">
        <v>14465.796827419999</v>
      </c>
      <c r="X15" s="5">
        <v>13983.6039301</v>
      </c>
      <c r="Y15" s="5">
        <v>13517.48379998</v>
      </c>
      <c r="Z15" s="5">
        <v>13066.90101288</v>
      </c>
      <c r="AA15" s="5">
        <v>12631.33791006</v>
      </c>
      <c r="AB15" s="5">
        <v>12210.293313059999</v>
      </c>
      <c r="AC15" s="5">
        <v>11803.325832869999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3374158.2</v>
      </c>
      <c r="C16" s="5">
        <v>6011659.9354998199</v>
      </c>
      <c r="D16" s="5">
        <v>8865815.9650569502</v>
      </c>
      <c r="E16" s="5">
        <v>11959006.1790941</v>
      </c>
      <c r="F16" s="5">
        <v>15315814.3155919</v>
      </c>
      <c r="G16" s="5">
        <v>18962175.013633199</v>
      </c>
      <c r="H16" s="5">
        <v>22653890.418463498</v>
      </c>
      <c r="I16" s="5">
        <v>22767741.866911002</v>
      </c>
      <c r="J16" s="5">
        <v>21749455.962303001</v>
      </c>
      <c r="K16" s="5">
        <v>20655122.463279098</v>
      </c>
      <c r="L16" s="5">
        <v>19539138.976753999</v>
      </c>
      <c r="M16" s="5">
        <v>18436174.033263002</v>
      </c>
      <c r="N16" s="5">
        <v>17367479.3345818</v>
      </c>
      <c r="O16" s="5">
        <v>16863761.370761301</v>
      </c>
      <c r="P16" s="5">
        <v>16496324.017203599</v>
      </c>
      <c r="Q16" s="5">
        <v>16630407.510264801</v>
      </c>
      <c r="R16" s="5">
        <v>16423832.6575257</v>
      </c>
      <c r="S16" s="5">
        <v>15913722.4391542</v>
      </c>
      <c r="T16" s="5">
        <v>15405837.3378134</v>
      </c>
      <c r="U16" s="5">
        <v>14910302.1389686</v>
      </c>
      <c r="V16" s="5">
        <v>14427208.7065691</v>
      </c>
      <c r="W16" s="5">
        <v>13956855.6667515</v>
      </c>
      <c r="X16" s="5">
        <v>13499354.292419501</v>
      </c>
      <c r="Y16" s="5">
        <v>13054867.6351151</v>
      </c>
      <c r="Z16" s="5">
        <v>12623090.3307645</v>
      </c>
      <c r="AA16" s="5">
        <v>12202834.995301099</v>
      </c>
      <c r="AB16" s="5">
        <v>11796717.825063501</v>
      </c>
      <c r="AC16" s="5">
        <v>11403026.099541301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3374158.2</v>
      </c>
      <c r="C17" s="5">
        <v>6011659.9354998199</v>
      </c>
      <c r="D17" s="5">
        <v>8865815.9650569502</v>
      </c>
      <c r="E17" s="5">
        <v>11959006.1790941</v>
      </c>
      <c r="F17" s="5">
        <v>15315814.3155919</v>
      </c>
      <c r="G17" s="5">
        <v>18963253.349892601</v>
      </c>
      <c r="H17" s="5">
        <v>22687339.283419501</v>
      </c>
      <c r="I17" s="5">
        <v>22930748.182295401</v>
      </c>
      <c r="J17" s="5">
        <v>22166389.909549698</v>
      </c>
      <c r="K17" s="5">
        <v>21427510.165613599</v>
      </c>
      <c r="L17" s="5">
        <v>20714170.8092863</v>
      </c>
      <c r="M17" s="5">
        <v>20023704.1587088</v>
      </c>
      <c r="N17" s="5">
        <v>19356247.362018101</v>
      </c>
      <c r="O17" s="5">
        <v>18711039.119895201</v>
      </c>
      <c r="P17" s="5">
        <v>18087337.815920498</v>
      </c>
      <c r="Q17" s="5">
        <v>18013590.339083899</v>
      </c>
      <c r="R17" s="5">
        <v>17696818.421432599</v>
      </c>
      <c r="S17" s="5">
        <v>17106924.478605699</v>
      </c>
      <c r="T17" s="5">
        <v>16536693.717106201</v>
      </c>
      <c r="U17" s="5">
        <v>15985470.5933438</v>
      </c>
      <c r="V17" s="5">
        <v>15452621.534255801</v>
      </c>
      <c r="W17" s="5">
        <v>14937534.177295599</v>
      </c>
      <c r="X17" s="5">
        <v>14439616.7124149</v>
      </c>
      <c r="Y17" s="5">
        <v>13958296.1562429</v>
      </c>
      <c r="Z17" s="5">
        <v>13493019.624134799</v>
      </c>
      <c r="AA17" s="5">
        <v>13043252.5762327</v>
      </c>
      <c r="AB17" s="5">
        <v>12608477.4773829</v>
      </c>
      <c r="AC17" s="5">
        <v>12188238.571035201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667.10619917999998</v>
      </c>
      <c r="C18" s="5">
        <v>1188.56774716</v>
      </c>
      <c r="D18" s="5">
        <v>1752.86410432</v>
      </c>
      <c r="E18" s="5">
        <v>2364.42000796</v>
      </c>
      <c r="F18" s="5">
        <v>3028.09591899</v>
      </c>
      <c r="G18" s="5">
        <v>3749.2325838000002</v>
      </c>
      <c r="H18" s="5">
        <v>4485.5231384500003</v>
      </c>
      <c r="I18" s="5">
        <v>4533.6476114999996</v>
      </c>
      <c r="J18" s="5">
        <v>4382.5260244499996</v>
      </c>
      <c r="K18" s="5">
        <v>4236.4418236399997</v>
      </c>
      <c r="L18" s="5">
        <v>4095.4072069099998</v>
      </c>
      <c r="M18" s="5">
        <v>3958.8947622199998</v>
      </c>
      <c r="N18" s="5">
        <v>3826.9316051800001</v>
      </c>
      <c r="O18" s="5">
        <v>3699.3672189899999</v>
      </c>
      <c r="P18" s="5">
        <v>3576.05497836</v>
      </c>
      <c r="Q18" s="5">
        <v>3561.47433447</v>
      </c>
      <c r="R18" s="5">
        <v>3498.8452287</v>
      </c>
      <c r="S18" s="5">
        <v>3382.21705531</v>
      </c>
      <c r="T18" s="5">
        <v>3269.47649757</v>
      </c>
      <c r="U18" s="5">
        <v>3160.49394768</v>
      </c>
      <c r="V18" s="5">
        <v>3055.1441494199998</v>
      </c>
      <c r="W18" s="5">
        <v>2953.3060165500001</v>
      </c>
      <c r="X18" s="5">
        <v>2854.8625500899998</v>
      </c>
      <c r="Y18" s="5">
        <v>2759.7004652599999</v>
      </c>
      <c r="Z18" s="5">
        <v>2667.7104510300001</v>
      </c>
      <c r="AA18" s="5">
        <v>2578.7868232800001</v>
      </c>
      <c r="AB18" s="5">
        <v>2492.8272625</v>
      </c>
      <c r="AC18" s="5">
        <v>2409.74165567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10.52040489</v>
      </c>
      <c r="D19" s="5">
        <v>15.515177939999999</v>
      </c>
      <c r="E19" s="5">
        <v>20.928260810000001</v>
      </c>
      <c r="F19" s="5">
        <v>26.802675050000001</v>
      </c>
      <c r="G19" s="5">
        <v>33.185693360000002</v>
      </c>
      <c r="H19" s="5">
        <v>39.70284375</v>
      </c>
      <c r="I19" s="5">
        <v>40.128809320000002</v>
      </c>
      <c r="J19" s="5">
        <v>38.791182339999999</v>
      </c>
      <c r="K19" s="5">
        <v>37.498142790000003</v>
      </c>
      <c r="L19" s="5">
        <v>36.249798920000003</v>
      </c>
      <c r="M19" s="5">
        <v>35.041482279999997</v>
      </c>
      <c r="N19" s="5">
        <v>33.873432880000003</v>
      </c>
      <c r="O19" s="5">
        <v>32.744318460000002</v>
      </c>
      <c r="P19" s="5">
        <v>31.652841179999999</v>
      </c>
      <c r="Q19" s="5">
        <v>31.523783089999998</v>
      </c>
      <c r="R19" s="5">
        <v>30.96943224</v>
      </c>
      <c r="S19" s="5">
        <v>29.937117839999999</v>
      </c>
      <c r="T19" s="5">
        <v>28.939214</v>
      </c>
      <c r="U19" s="5">
        <v>27.974573540000002</v>
      </c>
      <c r="V19" s="5">
        <v>27.042087680000002</v>
      </c>
      <c r="W19" s="5">
        <v>26.14068481</v>
      </c>
      <c r="X19" s="5">
        <v>25.269329249999998</v>
      </c>
      <c r="Y19" s="5">
        <v>24.427018270000001</v>
      </c>
      <c r="Z19" s="5">
        <v>23.612784340000001</v>
      </c>
      <c r="AA19" s="5">
        <v>22.825692010000001</v>
      </c>
      <c r="AB19" s="5">
        <v>22.064835590000001</v>
      </c>
      <c r="AC19" s="5">
        <v>21.329417500000002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1.687079E-2</v>
      </c>
      <c r="C20" s="5">
        <v>3.00583E-2</v>
      </c>
      <c r="D20" s="5">
        <v>4.432908E-2</v>
      </c>
      <c r="E20" s="5">
        <v>5.9795029999999999E-2</v>
      </c>
      <c r="F20" s="5">
        <v>7.6579069999999999E-2</v>
      </c>
      <c r="G20" s="5">
        <v>9.4816269999999994E-2</v>
      </c>
      <c r="H20" s="5">
        <v>0.1134367</v>
      </c>
      <c r="I20" s="5">
        <v>0.11465374</v>
      </c>
      <c r="J20" s="5">
        <v>0.11083195</v>
      </c>
      <c r="K20" s="5">
        <v>0.10713755</v>
      </c>
      <c r="L20" s="5">
        <v>0.10357085000000001</v>
      </c>
      <c r="M20" s="5">
        <v>0.10011852</v>
      </c>
      <c r="N20" s="5">
        <v>9.6781240000000004E-2</v>
      </c>
      <c r="O20" s="5">
        <v>9.3555200000000005E-2</v>
      </c>
      <c r="P20" s="5">
        <v>9.043669E-2</v>
      </c>
      <c r="Q20" s="5">
        <v>9.0067949999999994E-2</v>
      </c>
      <c r="R20" s="5">
        <v>8.8484090000000001E-2</v>
      </c>
      <c r="S20" s="5">
        <v>8.5534620000000006E-2</v>
      </c>
      <c r="T20" s="5">
        <v>8.2683469999999995E-2</v>
      </c>
      <c r="U20" s="5">
        <v>7.9927349999999994E-2</v>
      </c>
      <c r="V20" s="5">
        <v>7.7263109999999996E-2</v>
      </c>
      <c r="W20" s="5">
        <v>7.4687669999999998E-2</v>
      </c>
      <c r="X20" s="5">
        <v>7.2198079999999998E-2</v>
      </c>
      <c r="Y20" s="5">
        <v>6.9791480000000003E-2</v>
      </c>
      <c r="Z20" s="5">
        <v>6.74651E-2</v>
      </c>
      <c r="AA20" s="5">
        <v>6.5216259999999998E-2</v>
      </c>
      <c r="AB20" s="5">
        <v>6.3042390000000004E-2</v>
      </c>
      <c r="AC20" s="5">
        <v>6.0941189999999999E-2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667.10619917999998</v>
      </c>
      <c r="C21" s="5">
        <v>1188.56774716</v>
      </c>
      <c r="D21" s="5">
        <v>1752.86410432</v>
      </c>
      <c r="E21" s="5">
        <v>2364.42000796</v>
      </c>
      <c r="F21" s="5">
        <v>3028.09591899</v>
      </c>
      <c r="G21" s="5">
        <v>3749.2325838000002</v>
      </c>
      <c r="H21" s="5">
        <v>4485.5231384500003</v>
      </c>
      <c r="I21" s="5">
        <v>4533.6476114999996</v>
      </c>
      <c r="J21" s="5">
        <v>4382.5260244499996</v>
      </c>
      <c r="K21" s="5">
        <v>4236.4418236399997</v>
      </c>
      <c r="L21" s="5">
        <v>4095.4072069099998</v>
      </c>
      <c r="M21" s="5">
        <v>3958.8947622199998</v>
      </c>
      <c r="N21" s="5">
        <v>3826.9316051800001</v>
      </c>
      <c r="O21" s="5">
        <v>3699.3672189899999</v>
      </c>
      <c r="P21" s="5">
        <v>3576.05497836</v>
      </c>
      <c r="Q21" s="5">
        <v>3561.47433447</v>
      </c>
      <c r="R21" s="5">
        <v>3498.8452287</v>
      </c>
      <c r="S21" s="5">
        <v>3382.21705531</v>
      </c>
      <c r="T21" s="5">
        <v>3269.47649757</v>
      </c>
      <c r="U21" s="5">
        <v>3160.49394768</v>
      </c>
      <c r="V21" s="5">
        <v>3055.1441494199998</v>
      </c>
      <c r="W21" s="5">
        <v>2953.3060165500001</v>
      </c>
      <c r="X21" s="5">
        <v>2854.8625500899998</v>
      </c>
      <c r="Y21" s="5">
        <v>2759.7004652599999</v>
      </c>
      <c r="Z21" s="5">
        <v>2667.7104510300001</v>
      </c>
      <c r="AA21" s="5">
        <v>2578.7868232800001</v>
      </c>
      <c r="AB21" s="5">
        <v>2492.8272625</v>
      </c>
      <c r="AC21" s="5">
        <v>2409.74165567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1.52561418</v>
      </c>
      <c r="E23" s="5">
        <v>1.39539294</v>
      </c>
      <c r="F23" s="5">
        <v>1.3248447299999999</v>
      </c>
      <c r="G23" s="5">
        <v>1.2808333300000001</v>
      </c>
      <c r="H23" s="5">
        <v>1.24116523</v>
      </c>
      <c r="I23" s="5">
        <v>1.2126864399999999</v>
      </c>
      <c r="J23" s="5">
        <v>1.04558156</v>
      </c>
      <c r="K23" s="5">
        <v>1</v>
      </c>
      <c r="L23" s="5">
        <v>1</v>
      </c>
      <c r="M23" s="5">
        <v>1.0000439800000001</v>
      </c>
      <c r="N23" s="5">
        <v>1.00000029</v>
      </c>
      <c r="O23" s="5">
        <v>1</v>
      </c>
      <c r="P23" s="5">
        <v>1</v>
      </c>
      <c r="Q23" s="5">
        <v>1</v>
      </c>
      <c r="R23" s="5">
        <v>1.0302648599999999</v>
      </c>
      <c r="S23" s="5">
        <v>1.0162912099999999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1.0000000200000001</v>
      </c>
      <c r="Z23" s="5">
        <v>1</v>
      </c>
      <c r="AA23" s="5">
        <v>1</v>
      </c>
      <c r="AB23" s="5">
        <v>1.0000000200000001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1.8431141</v>
      </c>
      <c r="D24" s="5">
        <v>1.5256241800000001</v>
      </c>
      <c r="E24" s="5">
        <v>1.3954029400000001</v>
      </c>
      <c r="F24" s="5">
        <v>1.32485473</v>
      </c>
      <c r="G24" s="5">
        <v>1.2808433299999999</v>
      </c>
      <c r="H24" s="5">
        <v>1.2376389699999999</v>
      </c>
      <c r="I24" s="5">
        <v>1.04558156</v>
      </c>
      <c r="J24" s="5">
        <v>1</v>
      </c>
      <c r="K24" s="5">
        <v>1</v>
      </c>
      <c r="L24" s="5">
        <v>1.0000439800000001</v>
      </c>
      <c r="M24" s="5">
        <v>1.00000029</v>
      </c>
      <c r="N24" s="5">
        <v>1</v>
      </c>
      <c r="O24" s="5">
        <v>1</v>
      </c>
      <c r="P24" s="5">
        <v>1</v>
      </c>
      <c r="Q24" s="5">
        <v>1.0302648599999999</v>
      </c>
      <c r="R24" s="5">
        <v>1.0162912099999999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1.0000000200000001</v>
      </c>
      <c r="Y24" s="5">
        <v>1</v>
      </c>
      <c r="Z24" s="5">
        <v>1</v>
      </c>
      <c r="AA24" s="5">
        <v>1.0000000200000001</v>
      </c>
      <c r="AB24" s="5">
        <v>1</v>
      </c>
      <c r="AC24" s="5">
        <v>1.00000358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1.8431141</v>
      </c>
      <c r="D25" s="5">
        <v>1.5256241800000001</v>
      </c>
      <c r="E25" s="5">
        <v>1.3954029400000001</v>
      </c>
      <c r="F25" s="5">
        <v>1.32485473</v>
      </c>
      <c r="G25" s="5">
        <v>1.2808433299999999</v>
      </c>
      <c r="H25" s="5">
        <v>1.2411752300000001</v>
      </c>
      <c r="I25" s="5">
        <v>1.21269644</v>
      </c>
      <c r="J25" s="5">
        <v>1.2161273100000001</v>
      </c>
      <c r="K25" s="5">
        <v>1.22791308</v>
      </c>
      <c r="L25" s="5">
        <v>1.2403849600000001</v>
      </c>
      <c r="M25" s="5">
        <v>1.2535681700000001</v>
      </c>
      <c r="N25" s="5">
        <v>1.26752881</v>
      </c>
      <c r="O25" s="5">
        <v>1.28232061</v>
      </c>
      <c r="P25" s="5">
        <v>1.29604794</v>
      </c>
      <c r="Q25" s="5">
        <v>1.30795273</v>
      </c>
      <c r="R25" s="5">
        <v>1.3117742100000001</v>
      </c>
      <c r="S25" s="5">
        <v>1.3221504799999999</v>
      </c>
      <c r="T25" s="5">
        <v>1.33922878</v>
      </c>
      <c r="U25" s="5">
        <v>1.3575292299999999</v>
      </c>
      <c r="V25" s="5">
        <v>1.3768842400000001</v>
      </c>
      <c r="W25" s="5">
        <v>1.39736259</v>
      </c>
      <c r="X25" s="5">
        <v>1.41902452</v>
      </c>
      <c r="Y25" s="5">
        <v>1.44193159</v>
      </c>
      <c r="Z25" s="5">
        <v>1.46639118</v>
      </c>
      <c r="AA25" s="5">
        <v>1.49179163</v>
      </c>
      <c r="AB25" s="5">
        <v>1.5188992400000001</v>
      </c>
      <c r="AC25" s="5">
        <v>1.5475588199999999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24984</v>
      </c>
      <c r="C26" s="5">
        <v>28144.19883388</v>
      </c>
      <c r="D26" s="5">
        <v>31586.23187947</v>
      </c>
      <c r="E26" s="5">
        <v>35338.970541770002</v>
      </c>
      <c r="F26" s="5">
        <v>39434.447324000001</v>
      </c>
      <c r="G26" s="5">
        <v>43907.508979580001</v>
      </c>
      <c r="H26" s="5">
        <v>48551.430677639997</v>
      </c>
      <c r="I26" s="5">
        <v>53334.030647749998</v>
      </c>
      <c r="J26" s="5">
        <v>58183.538006640003</v>
      </c>
      <c r="K26" s="5">
        <v>63079.693057539997</v>
      </c>
      <c r="L26" s="5">
        <v>68018.997905440003</v>
      </c>
      <c r="M26" s="5">
        <v>73014.635830960004</v>
      </c>
      <c r="N26" s="5">
        <v>78062.965845610001</v>
      </c>
      <c r="O26" s="5">
        <v>83166.855388459997</v>
      </c>
      <c r="P26" s="5">
        <v>85003.841257489999</v>
      </c>
      <c r="Q26" s="5">
        <v>86412.853194869997</v>
      </c>
      <c r="R26" s="5">
        <v>90296.014433899996</v>
      </c>
      <c r="S26" s="5">
        <v>95269.193550419994</v>
      </c>
      <c r="T26" s="5">
        <v>100523.29329351999</v>
      </c>
      <c r="U26" s="5">
        <v>105827.88151849</v>
      </c>
      <c r="V26" s="5">
        <v>111185.57418953</v>
      </c>
      <c r="W26" s="5">
        <v>116599.14252993</v>
      </c>
      <c r="X26" s="5">
        <v>122071.29662430999</v>
      </c>
      <c r="Y26" s="5">
        <v>127604.64261065</v>
      </c>
      <c r="Z26" s="5">
        <v>133206.17818320001</v>
      </c>
      <c r="AA26" s="5">
        <v>138870.11726147</v>
      </c>
      <c r="AB26" s="5">
        <v>144603.56430105001</v>
      </c>
      <c r="AC26" s="5">
        <v>150409.14082678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88568191.25</v>
      </c>
      <c r="C27" s="5">
        <v>99771084.8902255</v>
      </c>
      <c r="D27" s="5">
        <v>111973079.8098</v>
      </c>
      <c r="E27" s="5">
        <v>125276525.036872</v>
      </c>
      <c r="F27" s="5">
        <v>139794975.68163699</v>
      </c>
      <c r="G27" s="5">
        <v>155643112.28726399</v>
      </c>
      <c r="H27" s="5">
        <v>171860893.67241901</v>
      </c>
      <c r="I27" s="5">
        <v>187724927.07025099</v>
      </c>
      <c r="J27" s="5">
        <v>202380824.21446899</v>
      </c>
      <c r="K27" s="5">
        <v>215556657.25870201</v>
      </c>
      <c r="L27" s="5">
        <v>227448932.310644</v>
      </c>
      <c r="M27" s="5">
        <v>238315399.61130899</v>
      </c>
      <c r="N27" s="5">
        <v>248299862.47262299</v>
      </c>
      <c r="O27" s="5">
        <v>265719010.446114</v>
      </c>
      <c r="P27" s="5">
        <v>274831738.01434702</v>
      </c>
      <c r="Q27" s="5">
        <v>282811300.366355</v>
      </c>
      <c r="R27" s="5">
        <v>297073355.933456</v>
      </c>
      <c r="S27" s="5">
        <v>314172475.58896703</v>
      </c>
      <c r="T27" s="5">
        <v>331985517.08282101</v>
      </c>
      <c r="U27" s="5">
        <v>349926574.05157</v>
      </c>
      <c r="V27" s="5">
        <v>367997098.09450102</v>
      </c>
      <c r="W27" s="5">
        <v>386206728.96216702</v>
      </c>
      <c r="X27" s="5">
        <v>404563494.69233698</v>
      </c>
      <c r="Y27" s="5">
        <v>423079852.28496999</v>
      </c>
      <c r="Z27" s="5">
        <v>441770498.76622099</v>
      </c>
      <c r="AA27" s="5">
        <v>460574024.72243798</v>
      </c>
      <c r="AB27" s="5">
        <v>479615650.832443</v>
      </c>
      <c r="AC27" s="5">
        <v>498849115.70466602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88568191.25</v>
      </c>
      <c r="C28" s="5">
        <v>99771084.8902255</v>
      </c>
      <c r="D28" s="5">
        <v>111973079.8098</v>
      </c>
      <c r="E28" s="5">
        <v>125276525.036872</v>
      </c>
      <c r="F28" s="5">
        <v>139794975.68163699</v>
      </c>
      <c r="G28" s="5">
        <v>155651963.36111999</v>
      </c>
      <c r="H28" s="5">
        <v>172114649.28425699</v>
      </c>
      <c r="I28" s="5">
        <v>189068949.18919501</v>
      </c>
      <c r="J28" s="5">
        <v>206260435.54971501</v>
      </c>
      <c r="K28" s="5">
        <v>223617287.81264499</v>
      </c>
      <c r="L28" s="5">
        <v>241127105.95270899</v>
      </c>
      <c r="M28" s="5">
        <v>258836624.652796</v>
      </c>
      <c r="N28" s="5">
        <v>276732936.62168002</v>
      </c>
      <c r="O28" s="5">
        <v>294826206.92068201</v>
      </c>
      <c r="P28" s="5">
        <v>301338315.30091</v>
      </c>
      <c r="Q28" s="5">
        <v>306333257.61372203</v>
      </c>
      <c r="R28" s="5">
        <v>320099050.41202599</v>
      </c>
      <c r="S28" s="5">
        <v>337728952.71401298</v>
      </c>
      <c r="T28" s="5">
        <v>356354717.63931602</v>
      </c>
      <c r="U28" s="5">
        <v>375159464.05347902</v>
      </c>
      <c r="V28" s="5">
        <v>394152465.54030198</v>
      </c>
      <c r="W28" s="5">
        <v>413343546.07656699</v>
      </c>
      <c r="X28" s="5">
        <v>432742312.902538</v>
      </c>
      <c r="Y28" s="5">
        <v>452358004.768161</v>
      </c>
      <c r="Z28" s="5">
        <v>472215428.47467101</v>
      </c>
      <c r="AA28" s="5">
        <v>492294072.38727897</v>
      </c>
      <c r="AB28" s="5">
        <v>512619121.775819</v>
      </c>
      <c r="AC28" s="5">
        <v>533199869.936544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7556.8142471299998</v>
      </c>
      <c r="C29" s="5">
        <v>8512.6674160300008</v>
      </c>
      <c r="D29" s="5">
        <v>9553.7658933700004</v>
      </c>
      <c r="E29" s="5">
        <v>10688.84230183</v>
      </c>
      <c r="F29" s="5">
        <v>11927.585389280001</v>
      </c>
      <c r="G29" s="5">
        <v>13280.535118989999</v>
      </c>
      <c r="H29" s="5">
        <v>14685.16422764</v>
      </c>
      <c r="I29" s="5">
        <v>16131.738819079999</v>
      </c>
      <c r="J29" s="5">
        <v>17598.550630689999</v>
      </c>
      <c r="K29" s="5">
        <v>19079.471790020001</v>
      </c>
      <c r="L29" s="5">
        <v>20573.444302250002</v>
      </c>
      <c r="M29" s="5">
        <v>22084.455663479999</v>
      </c>
      <c r="N29" s="5">
        <v>23611.404597960001</v>
      </c>
      <c r="O29" s="5">
        <v>25155.158408930001</v>
      </c>
      <c r="P29" s="5">
        <v>25710.784449070001</v>
      </c>
      <c r="Q29" s="5">
        <v>26136.962862560002</v>
      </c>
      <c r="R29" s="5">
        <v>27311.48768545</v>
      </c>
      <c r="S29" s="5">
        <v>28815.706017230001</v>
      </c>
      <c r="T29" s="5">
        <v>30404.893328890001</v>
      </c>
      <c r="U29" s="5">
        <v>32009.351697189999</v>
      </c>
      <c r="V29" s="5">
        <v>33629.87236275</v>
      </c>
      <c r="W29" s="5">
        <v>35267.2935268</v>
      </c>
      <c r="X29" s="5">
        <v>36922.434898189997</v>
      </c>
      <c r="Y29" s="5">
        <v>38596.084745450004</v>
      </c>
      <c r="Z29" s="5">
        <v>40290.359634200002</v>
      </c>
      <c r="AA29" s="5">
        <v>42003.509470949997</v>
      </c>
      <c r="AB29" s="5">
        <v>43737.683113040002</v>
      </c>
      <c r="AC29" s="5">
        <v>45493.67348297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139.67951884999999</v>
      </c>
      <c r="D30" s="5">
        <v>156.76231172999999</v>
      </c>
      <c r="E30" s="5">
        <v>175.38713505000001</v>
      </c>
      <c r="F30" s="5">
        <v>195.71296595000001</v>
      </c>
      <c r="G30" s="5">
        <v>217.91274870999999</v>
      </c>
      <c r="H30" s="5">
        <v>240.960509</v>
      </c>
      <c r="I30" s="5">
        <v>264.69652886</v>
      </c>
      <c r="J30" s="5">
        <v>288.76460976999999</v>
      </c>
      <c r="K30" s="5">
        <v>313.06420293999997</v>
      </c>
      <c r="L30" s="5">
        <v>337.57794833000003</v>
      </c>
      <c r="M30" s="5">
        <v>362.37127450999998</v>
      </c>
      <c r="N30" s="5">
        <v>387.42611126999998</v>
      </c>
      <c r="O30" s="5">
        <v>412.75668968999997</v>
      </c>
      <c r="P30" s="5">
        <v>421.87364142000001</v>
      </c>
      <c r="Q30" s="5">
        <v>428.86656066</v>
      </c>
      <c r="R30" s="5">
        <v>448.13867058</v>
      </c>
      <c r="S30" s="5">
        <v>472.82053380000002</v>
      </c>
      <c r="T30" s="5">
        <v>498.89660470000001</v>
      </c>
      <c r="U30" s="5">
        <v>525.22324966999997</v>
      </c>
      <c r="V30" s="5">
        <v>551.81345176000002</v>
      </c>
      <c r="W30" s="5">
        <v>578.68096450999997</v>
      </c>
      <c r="X30" s="5">
        <v>605.83923805999996</v>
      </c>
      <c r="Y30" s="5">
        <v>633.30120667999995</v>
      </c>
      <c r="Z30" s="5">
        <v>661.10159985999996</v>
      </c>
      <c r="AA30" s="5">
        <v>689.21170133999999</v>
      </c>
      <c r="AB30" s="5">
        <v>717.66677048999998</v>
      </c>
      <c r="AC30" s="5">
        <v>746.47981790999995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0.35427277000000001</v>
      </c>
      <c r="C31" s="5">
        <v>0.39908433999999998</v>
      </c>
      <c r="D31" s="5">
        <v>0.44789232000000001</v>
      </c>
      <c r="E31" s="5">
        <v>0.5011061</v>
      </c>
      <c r="F31" s="5">
        <v>0.55917989999999995</v>
      </c>
      <c r="G31" s="5">
        <v>0.62260784999999996</v>
      </c>
      <c r="H31" s="5">
        <v>0.68845860000000003</v>
      </c>
      <c r="I31" s="5">
        <v>0.75627580000000005</v>
      </c>
      <c r="J31" s="5">
        <v>0.82504173999999997</v>
      </c>
      <c r="K31" s="5">
        <v>0.89446915000000005</v>
      </c>
      <c r="L31" s="5">
        <v>0.96450842000000003</v>
      </c>
      <c r="M31" s="5">
        <v>1.0353464999999999</v>
      </c>
      <c r="N31" s="5">
        <v>1.10693175</v>
      </c>
      <c r="O31" s="5">
        <v>1.17930483</v>
      </c>
      <c r="P31" s="5">
        <v>1.2053532600000001</v>
      </c>
      <c r="Q31" s="5">
        <v>1.22533303</v>
      </c>
      <c r="R31" s="5">
        <v>1.2803962</v>
      </c>
      <c r="S31" s="5">
        <v>1.3509158100000001</v>
      </c>
      <c r="T31" s="5">
        <v>1.4254188699999999</v>
      </c>
      <c r="U31" s="5">
        <v>1.5006378600000001</v>
      </c>
      <c r="V31" s="5">
        <v>1.57660986</v>
      </c>
      <c r="W31" s="5">
        <v>1.6533741799999999</v>
      </c>
      <c r="X31" s="5">
        <v>1.73096925</v>
      </c>
      <c r="Y31" s="5">
        <v>1.80943202</v>
      </c>
      <c r="Z31" s="5">
        <v>1.88886171</v>
      </c>
      <c r="AA31" s="5">
        <v>1.9691762900000001</v>
      </c>
      <c r="AB31" s="5">
        <v>2.0504764899999999</v>
      </c>
      <c r="AC31" s="5">
        <v>2.1327994800000001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7556.8142471299998</v>
      </c>
      <c r="C32" s="5">
        <v>8512.6674160300008</v>
      </c>
      <c r="D32" s="5">
        <v>9553.7658933700004</v>
      </c>
      <c r="E32" s="5">
        <v>10688.84230183</v>
      </c>
      <c r="F32" s="5">
        <v>11927.585389280001</v>
      </c>
      <c r="G32" s="5">
        <v>13280.535118989999</v>
      </c>
      <c r="H32" s="5">
        <v>14685.16422764</v>
      </c>
      <c r="I32" s="5">
        <v>16131.738819079999</v>
      </c>
      <c r="J32" s="5">
        <v>17598.550630689999</v>
      </c>
      <c r="K32" s="5">
        <v>19079.471790020001</v>
      </c>
      <c r="L32" s="5">
        <v>20573.444302250002</v>
      </c>
      <c r="M32" s="5">
        <v>22084.455663479999</v>
      </c>
      <c r="N32" s="5">
        <v>23611.404597960001</v>
      </c>
      <c r="O32" s="5">
        <v>25155.158408930001</v>
      </c>
      <c r="P32" s="5">
        <v>25710.784449070001</v>
      </c>
      <c r="Q32" s="5">
        <v>26136.962862560002</v>
      </c>
      <c r="R32" s="5">
        <v>27311.48768545</v>
      </c>
      <c r="S32" s="5">
        <v>28815.706017230001</v>
      </c>
      <c r="T32" s="5">
        <v>30404.893328890001</v>
      </c>
      <c r="U32" s="5">
        <v>32009.351697189999</v>
      </c>
      <c r="V32" s="5">
        <v>33629.87236275</v>
      </c>
      <c r="W32" s="5">
        <v>35267.2935268</v>
      </c>
      <c r="X32" s="5">
        <v>36922.434898189997</v>
      </c>
      <c r="Y32" s="5">
        <v>38596.084745450004</v>
      </c>
      <c r="Z32" s="5">
        <v>40290.359634200002</v>
      </c>
      <c r="AA32" s="5">
        <v>42003.509470949997</v>
      </c>
      <c r="AB32" s="5">
        <v>43737.683113040002</v>
      </c>
      <c r="AC32" s="5">
        <v>45493.67348297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1.16905258</v>
      </c>
      <c r="E34" s="5">
        <v>1.16541995</v>
      </c>
      <c r="F34" s="5">
        <v>1.1623767</v>
      </c>
      <c r="G34" s="5">
        <v>1.1598132400000001</v>
      </c>
      <c r="H34" s="5">
        <v>1.15182959</v>
      </c>
      <c r="I34" s="5">
        <v>1.1442669299999999</v>
      </c>
      <c r="J34" s="5">
        <v>1.1363723699999999</v>
      </c>
      <c r="K34" s="5">
        <v>1.1293131000000001</v>
      </c>
      <c r="L34" s="5">
        <v>1.1233135599999999</v>
      </c>
      <c r="M34" s="5">
        <v>1.11816169</v>
      </c>
      <c r="N34" s="5">
        <v>1.1136805000000001</v>
      </c>
      <c r="O34" s="5">
        <v>1.10976261</v>
      </c>
      <c r="P34" s="5">
        <v>1.1057070899999999</v>
      </c>
      <c r="Q34" s="5">
        <v>1.0646749499999999</v>
      </c>
      <c r="R34" s="5">
        <v>1.0589331900000001</v>
      </c>
      <c r="S34" s="5">
        <v>1.08847637</v>
      </c>
      <c r="T34" s="5">
        <v>1.0990379100000001</v>
      </c>
      <c r="U34" s="5">
        <v>1.0966252700000001</v>
      </c>
      <c r="V34" s="5">
        <v>1.0943925800000001</v>
      </c>
      <c r="W34" s="5">
        <v>1.0923748799999999</v>
      </c>
      <c r="X34" s="5">
        <v>1.09054348</v>
      </c>
      <c r="Y34" s="5">
        <v>1.08887417</v>
      </c>
      <c r="Z34" s="5">
        <v>1.08738332</v>
      </c>
      <c r="AA34" s="5">
        <v>1.08594843</v>
      </c>
      <c r="AB34" s="5">
        <v>1.0846633299999999</v>
      </c>
      <c r="AC34" s="5">
        <v>1.08347774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1.17342594</v>
      </c>
      <c r="D35" s="5">
        <v>1.16906241</v>
      </c>
      <c r="E35" s="5">
        <v>1.16542637</v>
      </c>
      <c r="F35" s="5">
        <v>1.1623867000000001</v>
      </c>
      <c r="G35" s="5">
        <v>1.1598232399999999</v>
      </c>
      <c r="H35" s="5">
        <v>1.15183959</v>
      </c>
      <c r="I35" s="5">
        <v>1.14427693</v>
      </c>
      <c r="J35" s="5">
        <v>1.13638237</v>
      </c>
      <c r="K35" s="5">
        <v>1.1293230999999999</v>
      </c>
      <c r="L35" s="5">
        <v>1.12323189</v>
      </c>
      <c r="M35" s="5">
        <v>1.1181716100000001</v>
      </c>
      <c r="N35" s="5">
        <v>1.1136889000000001</v>
      </c>
      <c r="O35" s="5">
        <v>1.10977261</v>
      </c>
      <c r="P35" s="5">
        <v>1.0646749499999999</v>
      </c>
      <c r="Q35" s="5">
        <v>1.0589331900000001</v>
      </c>
      <c r="R35" s="5">
        <v>1.08847637</v>
      </c>
      <c r="S35" s="5">
        <v>1.0990379100000001</v>
      </c>
      <c r="T35" s="5">
        <v>1.0991146199999999</v>
      </c>
      <c r="U35" s="5">
        <v>1.09663515</v>
      </c>
      <c r="V35" s="5">
        <v>1.0944025799999999</v>
      </c>
      <c r="W35" s="5">
        <v>1.09238488</v>
      </c>
      <c r="X35" s="5">
        <v>1.0905534800000001</v>
      </c>
      <c r="Y35" s="5">
        <v>1.08888417</v>
      </c>
      <c r="Z35" s="5">
        <v>1.0873933200000001</v>
      </c>
      <c r="AA35" s="5">
        <v>1.08595843</v>
      </c>
      <c r="AB35" s="5">
        <v>1.08467333</v>
      </c>
      <c r="AC35" s="5">
        <v>1.08348774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1.17342594</v>
      </c>
      <c r="D36" s="5">
        <v>1.1690625800000001</v>
      </c>
      <c r="E36" s="5">
        <v>1.16542995</v>
      </c>
      <c r="F36" s="5">
        <v>1.1623867000000001</v>
      </c>
      <c r="G36" s="5">
        <v>1.1598232399999999</v>
      </c>
      <c r="H36" s="5">
        <v>1.15183959</v>
      </c>
      <c r="I36" s="5">
        <v>1.14427693</v>
      </c>
      <c r="J36" s="5">
        <v>1.13638237</v>
      </c>
      <c r="K36" s="5">
        <v>1.1293230999999999</v>
      </c>
      <c r="L36" s="5">
        <v>1.12332356</v>
      </c>
      <c r="M36" s="5">
        <v>1.1181716900000001</v>
      </c>
      <c r="N36" s="5">
        <v>1.1136904999999999</v>
      </c>
      <c r="O36" s="5">
        <v>1.10977261</v>
      </c>
      <c r="P36" s="5">
        <v>1.10571709</v>
      </c>
      <c r="Q36" s="5">
        <v>1.1045653799999999</v>
      </c>
      <c r="R36" s="5">
        <v>1.1039467999999999</v>
      </c>
      <c r="S36" s="5">
        <v>1.1017307000000001</v>
      </c>
      <c r="T36" s="5">
        <v>1.0991146300000001</v>
      </c>
      <c r="U36" s="5">
        <v>1.0966352699999999</v>
      </c>
      <c r="V36" s="5">
        <v>1.0944025799999999</v>
      </c>
      <c r="W36" s="5">
        <v>1.09238488</v>
      </c>
      <c r="X36" s="5">
        <v>1.0905534800000001</v>
      </c>
      <c r="Y36" s="5">
        <v>1.08888417</v>
      </c>
      <c r="Z36" s="5">
        <v>1.0873933200000001</v>
      </c>
      <c r="AA36" s="5">
        <v>1.08595843</v>
      </c>
      <c r="AB36" s="5">
        <v>1.08467333</v>
      </c>
      <c r="AC36" s="5">
        <v>1.08348774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13447</v>
      </c>
      <c r="C37" s="5">
        <v>17452.96212398</v>
      </c>
      <c r="D37" s="5">
        <v>21822.248498429999</v>
      </c>
      <c r="E37" s="5">
        <v>26591.48034079</v>
      </c>
      <c r="F37" s="5">
        <v>31800.902669840001</v>
      </c>
      <c r="G37" s="5">
        <v>37494.753836210002</v>
      </c>
      <c r="H37" s="5">
        <v>43449.878257069999</v>
      </c>
      <c r="I37" s="5">
        <v>49633.098784770002</v>
      </c>
      <c r="J37" s="5">
        <v>55790.06580086</v>
      </c>
      <c r="K37" s="5">
        <v>61849.048878360001</v>
      </c>
      <c r="L37" s="5">
        <v>67817.460694380003</v>
      </c>
      <c r="M37" s="5">
        <v>73698.401505610003</v>
      </c>
      <c r="N37" s="5">
        <v>79523.757627719999</v>
      </c>
      <c r="O37" s="5">
        <v>77535.778571910007</v>
      </c>
      <c r="P37" s="5">
        <v>75773.732888080005</v>
      </c>
      <c r="Q37" s="5">
        <v>73879.389565880003</v>
      </c>
      <c r="R37" s="5">
        <v>72039.691552350007</v>
      </c>
      <c r="S37" s="5">
        <v>70238.699276779997</v>
      </c>
      <c r="T37" s="5">
        <v>68482.781587019999</v>
      </c>
      <c r="U37" s="5">
        <v>66770.712047339999</v>
      </c>
      <c r="V37" s="5">
        <v>65101.444246159997</v>
      </c>
      <c r="W37" s="5">
        <v>63473.908140040003</v>
      </c>
      <c r="X37" s="5">
        <v>61887.06043654</v>
      </c>
      <c r="Y37" s="5">
        <v>60339.883925629998</v>
      </c>
      <c r="Z37" s="5">
        <v>58831.387007249999</v>
      </c>
      <c r="AA37" s="5">
        <v>57415.054383199997</v>
      </c>
      <c r="AB37" s="5">
        <v>55979.6794849</v>
      </c>
      <c r="AC37" s="5">
        <v>54580.187497769999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92994416.5</v>
      </c>
      <c r="C38" s="5">
        <v>120698150.436267</v>
      </c>
      <c r="D38" s="5">
        <v>150914498.834665</v>
      </c>
      <c r="E38" s="5">
        <v>183896720.32149401</v>
      </c>
      <c r="F38" s="5">
        <v>219923134.37609699</v>
      </c>
      <c r="G38" s="5">
        <v>259284931.91428301</v>
      </c>
      <c r="H38" s="5">
        <v>300040072.93455303</v>
      </c>
      <c r="I38" s="5">
        <v>340803929.35820299</v>
      </c>
      <c r="J38" s="5">
        <v>378566144.73807597</v>
      </c>
      <c r="K38" s="5">
        <v>412306858.09730202</v>
      </c>
      <c r="L38" s="5">
        <v>442395664.32664299</v>
      </c>
      <c r="M38" s="5">
        <v>469262571.44739997</v>
      </c>
      <c r="N38" s="5">
        <v>493450949.69420099</v>
      </c>
      <c r="O38" s="5">
        <v>483270362.98751003</v>
      </c>
      <c r="P38" s="5">
        <v>477928225.62399799</v>
      </c>
      <c r="Q38" s="5">
        <v>471690576.03815001</v>
      </c>
      <c r="R38" s="5">
        <v>462362339.919267</v>
      </c>
      <c r="S38" s="5">
        <v>451863844.54964602</v>
      </c>
      <c r="T38" s="5">
        <v>441214024.94814402</v>
      </c>
      <c r="U38" s="5">
        <v>430703417.15645599</v>
      </c>
      <c r="V38" s="5">
        <v>420341292.24813199</v>
      </c>
      <c r="W38" s="5">
        <v>410142901.69172001</v>
      </c>
      <c r="X38" s="5">
        <v>400118350.604123</v>
      </c>
      <c r="Y38" s="5">
        <v>390279571.55622298</v>
      </c>
      <c r="Z38" s="5">
        <v>380624649.81332499</v>
      </c>
      <c r="AA38" s="5">
        <v>371476974.74966401</v>
      </c>
      <c r="AB38" s="5">
        <v>362209833.65583801</v>
      </c>
      <c r="AC38" s="5">
        <v>353138835.117962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92994416.5</v>
      </c>
      <c r="C39" s="5">
        <v>120698150.436267</v>
      </c>
      <c r="D39" s="5">
        <v>150914498.834665</v>
      </c>
      <c r="E39" s="5">
        <v>183896720.32149401</v>
      </c>
      <c r="F39" s="5">
        <v>219923134.37609699</v>
      </c>
      <c r="G39" s="5">
        <v>259299676.865399</v>
      </c>
      <c r="H39" s="5">
        <v>300483087.343804</v>
      </c>
      <c r="I39" s="5">
        <v>343243925.08188701</v>
      </c>
      <c r="J39" s="5">
        <v>385823203.36488402</v>
      </c>
      <c r="K39" s="5">
        <v>427724861.420627</v>
      </c>
      <c r="L39" s="5">
        <v>469000162.54821301</v>
      </c>
      <c r="M39" s="5">
        <v>509670546.96188599</v>
      </c>
      <c r="N39" s="5">
        <v>549956528.48051596</v>
      </c>
      <c r="O39" s="5">
        <v>536208409.76932102</v>
      </c>
      <c r="P39" s="5">
        <v>524022761.65342402</v>
      </c>
      <c r="Q39" s="5">
        <v>510921984.22156602</v>
      </c>
      <c r="R39" s="5">
        <v>498199326.86118001</v>
      </c>
      <c r="S39" s="5">
        <v>485744343.78120601</v>
      </c>
      <c r="T39" s="5">
        <v>473601079.53046</v>
      </c>
      <c r="U39" s="5">
        <v>461761052.54185402</v>
      </c>
      <c r="V39" s="5">
        <v>450217019.55229098</v>
      </c>
      <c r="W39" s="5">
        <v>438961594.06377399</v>
      </c>
      <c r="X39" s="5">
        <v>427987553.86185598</v>
      </c>
      <c r="Y39" s="5">
        <v>417287865.01521099</v>
      </c>
      <c r="Z39" s="5">
        <v>406855669.632967</v>
      </c>
      <c r="AA39" s="5">
        <v>397060847.72763097</v>
      </c>
      <c r="AB39" s="5">
        <v>387134336.640086</v>
      </c>
      <c r="AC39" s="5">
        <v>377455978.22391498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15444.03256842</v>
      </c>
      <c r="C40" s="5">
        <v>20044.925668039999</v>
      </c>
      <c r="D40" s="5">
        <v>25063.10080507</v>
      </c>
      <c r="E40" s="5">
        <v>30540.617864619999</v>
      </c>
      <c r="F40" s="5">
        <v>36523.69870886</v>
      </c>
      <c r="G40" s="5">
        <v>43063.151587050001</v>
      </c>
      <c r="H40" s="5">
        <v>49902.679772130003</v>
      </c>
      <c r="I40" s="5">
        <v>57004.178932349998</v>
      </c>
      <c r="J40" s="5">
        <v>64075.525635639999</v>
      </c>
      <c r="K40" s="5">
        <v>71034.336670110002</v>
      </c>
      <c r="L40" s="5">
        <v>77889.125579779997</v>
      </c>
      <c r="M40" s="5">
        <v>84643.45304475</v>
      </c>
      <c r="N40" s="5">
        <v>91333.94086155</v>
      </c>
      <c r="O40" s="5">
        <v>89050.724286609999</v>
      </c>
      <c r="P40" s="5">
        <v>87026.994761199996</v>
      </c>
      <c r="Q40" s="5">
        <v>84851.317785339997</v>
      </c>
      <c r="R40" s="5">
        <v>82738.403727819998</v>
      </c>
      <c r="S40" s="5">
        <v>80669.943649830006</v>
      </c>
      <c r="T40" s="5">
        <v>78653.252245440002</v>
      </c>
      <c r="U40" s="5">
        <v>76686.920939300006</v>
      </c>
      <c r="V40" s="5">
        <v>74769.747848319996</v>
      </c>
      <c r="W40" s="5">
        <v>72900.504152160007</v>
      </c>
      <c r="X40" s="5">
        <v>71077.991544820004</v>
      </c>
      <c r="Y40" s="5">
        <v>69301.041756199993</v>
      </c>
      <c r="Z40" s="5">
        <v>67568.515918749996</v>
      </c>
      <c r="AA40" s="5">
        <v>65941.841819719994</v>
      </c>
      <c r="AB40" s="5">
        <v>64293.297452530001</v>
      </c>
      <c r="AC40" s="5">
        <v>62685.965016210001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126.73305796</v>
      </c>
      <c r="D41" s="5">
        <v>158.46022378000001</v>
      </c>
      <c r="E41" s="5">
        <v>193.09155634000001</v>
      </c>
      <c r="F41" s="5">
        <v>230.91929109</v>
      </c>
      <c r="G41" s="5">
        <v>272.26466070999999</v>
      </c>
      <c r="H41" s="5">
        <v>315.50724171000002</v>
      </c>
      <c r="I41" s="5">
        <v>360.40612134000003</v>
      </c>
      <c r="J41" s="5">
        <v>405.11436352999999</v>
      </c>
      <c r="K41" s="5">
        <v>449.11110449</v>
      </c>
      <c r="L41" s="5">
        <v>492.45017067999999</v>
      </c>
      <c r="M41" s="5">
        <v>535.15407431000006</v>
      </c>
      <c r="N41" s="5">
        <v>577.4543549</v>
      </c>
      <c r="O41" s="5">
        <v>563.01883025999996</v>
      </c>
      <c r="P41" s="5">
        <v>550.22389973999998</v>
      </c>
      <c r="Q41" s="5">
        <v>536.46808342999998</v>
      </c>
      <c r="R41" s="5">
        <v>523.10929320000002</v>
      </c>
      <c r="S41" s="5">
        <v>510.03156096999999</v>
      </c>
      <c r="T41" s="5">
        <v>497.28113351000002</v>
      </c>
      <c r="U41" s="5">
        <v>484.84910516999997</v>
      </c>
      <c r="V41" s="5">
        <v>472.72787053000002</v>
      </c>
      <c r="W41" s="5">
        <v>460.90967376999998</v>
      </c>
      <c r="X41" s="5">
        <v>449.38693154999999</v>
      </c>
      <c r="Y41" s="5">
        <v>438.15225827</v>
      </c>
      <c r="Z41" s="5">
        <v>427.19845311</v>
      </c>
      <c r="AA41" s="5">
        <v>416.91389011000001</v>
      </c>
      <c r="AB41" s="5">
        <v>406.49105347</v>
      </c>
      <c r="AC41" s="5">
        <v>396.32877714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0.27898325000000002</v>
      </c>
      <c r="C42" s="5">
        <v>0.36209445000000001</v>
      </c>
      <c r="D42" s="5">
        <v>0.45274350000000002</v>
      </c>
      <c r="E42" s="5">
        <v>0.55169016000000004</v>
      </c>
      <c r="F42" s="5">
        <v>0.65976939999999995</v>
      </c>
      <c r="G42" s="5">
        <v>0.77789903000000005</v>
      </c>
      <c r="H42" s="5">
        <v>0.90144926000000003</v>
      </c>
      <c r="I42" s="5">
        <v>1.0297317800000001</v>
      </c>
      <c r="J42" s="5">
        <v>1.1574696099999999</v>
      </c>
      <c r="K42" s="5">
        <v>1.2831745800000001</v>
      </c>
      <c r="L42" s="5">
        <v>1.4070004899999999</v>
      </c>
      <c r="M42" s="5">
        <v>1.52901164</v>
      </c>
      <c r="N42" s="5">
        <v>1.64986959</v>
      </c>
      <c r="O42" s="5">
        <v>1.6086252299999999</v>
      </c>
      <c r="P42" s="5">
        <v>1.5720682800000001</v>
      </c>
      <c r="Q42" s="5">
        <v>1.5327659499999999</v>
      </c>
      <c r="R42" s="5">
        <v>1.49459798</v>
      </c>
      <c r="S42" s="5">
        <v>1.45723303</v>
      </c>
      <c r="T42" s="5">
        <v>1.4208032399999999</v>
      </c>
      <c r="U42" s="5">
        <v>1.38528316</v>
      </c>
      <c r="V42" s="5">
        <v>1.3506510599999999</v>
      </c>
      <c r="W42" s="5">
        <v>1.3168847800000001</v>
      </c>
      <c r="X42" s="5">
        <v>1.28396266</v>
      </c>
      <c r="Y42" s="5">
        <v>1.2518636000000001</v>
      </c>
      <c r="Z42" s="5">
        <v>1.2205670099999999</v>
      </c>
      <c r="AA42" s="5">
        <v>1.19118254</v>
      </c>
      <c r="AB42" s="5">
        <v>1.1614030099999999</v>
      </c>
      <c r="AC42" s="5">
        <v>1.13236793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14503.8590176</v>
      </c>
      <c r="C43" s="5">
        <v>18824.667367130001</v>
      </c>
      <c r="D43" s="5">
        <v>23537.355221860002</v>
      </c>
      <c r="E43" s="5">
        <v>28681.422022170002</v>
      </c>
      <c r="F43" s="5">
        <v>34300.275820319999</v>
      </c>
      <c r="G43" s="5">
        <v>40441.631853940002</v>
      </c>
      <c r="H43" s="5">
        <v>46864.79575908</v>
      </c>
      <c r="I43" s="5">
        <v>53533.98284977</v>
      </c>
      <c r="J43" s="5">
        <v>60174.853049630001</v>
      </c>
      <c r="K43" s="5">
        <v>66710.038321140004</v>
      </c>
      <c r="L43" s="5">
        <v>73147.533936409993</v>
      </c>
      <c r="M43" s="5">
        <v>79490.683814959993</v>
      </c>
      <c r="N43" s="5">
        <v>85773.880358609997</v>
      </c>
      <c r="O43" s="5">
        <v>83629.657263839996</v>
      </c>
      <c r="P43" s="5">
        <v>81729.124640880007</v>
      </c>
      <c r="Q43" s="5">
        <v>79685.89652486</v>
      </c>
      <c r="R43" s="5">
        <v>77701.608533249993</v>
      </c>
      <c r="S43" s="5">
        <v>75759.068334199997</v>
      </c>
      <c r="T43" s="5">
        <v>73865.145331389998</v>
      </c>
      <c r="U43" s="5">
        <v>72018.516698099993</v>
      </c>
      <c r="V43" s="5">
        <v>70218.053780650007</v>
      </c>
      <c r="W43" s="5">
        <v>68462.602436179994</v>
      </c>
      <c r="X43" s="5">
        <v>66751.037375279993</v>
      </c>
      <c r="Y43" s="5">
        <v>65082.261440889997</v>
      </c>
      <c r="Z43" s="5">
        <v>63455.205098760001</v>
      </c>
      <c r="AA43" s="5">
        <v>61927.5566492</v>
      </c>
      <c r="AB43" s="5">
        <v>60379.369309089998</v>
      </c>
      <c r="AC43" s="5">
        <v>58869.885076370003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940.17355081999995</v>
      </c>
      <c r="C44" s="5">
        <v>1220.2583009099999</v>
      </c>
      <c r="D44" s="5">
        <v>1525.7455832200001</v>
      </c>
      <c r="E44" s="5">
        <v>1859.1958424500001</v>
      </c>
      <c r="F44" s="5">
        <v>2223.4228885399998</v>
      </c>
      <c r="G44" s="5">
        <v>2621.5197331099998</v>
      </c>
      <c r="H44" s="5">
        <v>3037.8840130499998</v>
      </c>
      <c r="I44" s="5">
        <v>3470.1960825800002</v>
      </c>
      <c r="J44" s="5">
        <v>3900.6725860199999</v>
      </c>
      <c r="K44" s="5">
        <v>4324.2983489600001</v>
      </c>
      <c r="L44" s="5">
        <v>4741.5916433599996</v>
      </c>
      <c r="M44" s="5">
        <v>5152.7692297800004</v>
      </c>
      <c r="N44" s="5">
        <v>5560.0605029400003</v>
      </c>
      <c r="O44" s="5">
        <v>5421.0670227700002</v>
      </c>
      <c r="P44" s="5">
        <v>5297.8701203199998</v>
      </c>
      <c r="Q44" s="5">
        <v>5165.4212604799995</v>
      </c>
      <c r="R44" s="5">
        <v>5036.7951945699997</v>
      </c>
      <c r="S44" s="5">
        <v>4910.8753156299999</v>
      </c>
      <c r="T44" s="5">
        <v>4788.1069140500003</v>
      </c>
      <c r="U44" s="5">
        <v>4668.4042411999999</v>
      </c>
      <c r="V44" s="5">
        <v>4551.6940676699996</v>
      </c>
      <c r="W44" s="5">
        <v>4437.9017159799996</v>
      </c>
      <c r="X44" s="5">
        <v>4326.9541695400003</v>
      </c>
      <c r="Y44" s="5">
        <v>4218.7803153000004</v>
      </c>
      <c r="Z44" s="5">
        <v>4113.3108199899998</v>
      </c>
      <c r="AA44" s="5">
        <v>4014.28517053</v>
      </c>
      <c r="AB44" s="5">
        <v>3913.9281434300001</v>
      </c>
      <c r="AC44" s="5">
        <v>3816.07993984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1.28239657</v>
      </c>
      <c r="E45" s="5">
        <v>1.2497839100000001</v>
      </c>
      <c r="F45" s="5">
        <v>1.22655994</v>
      </c>
      <c r="G45" s="5">
        <v>1.20926881</v>
      </c>
      <c r="H45" s="5">
        <v>1.1885290100000001</v>
      </c>
      <c r="I45" s="5">
        <v>1.1715868899999999</v>
      </c>
      <c r="J45" s="5">
        <v>1.1565132199999999</v>
      </c>
      <c r="K45" s="5">
        <v>1.14445336</v>
      </c>
      <c r="L45" s="5">
        <v>1.13502825</v>
      </c>
      <c r="M45" s="5">
        <v>1.12461503</v>
      </c>
      <c r="N45" s="5">
        <v>1.1145817499999999</v>
      </c>
      <c r="O45" s="5">
        <v>1.10671096</v>
      </c>
      <c r="P45" s="5">
        <v>1.0000014800000001</v>
      </c>
      <c r="Q45" s="5">
        <v>1.0023327399999999</v>
      </c>
      <c r="R45" s="5">
        <v>0.99999959000000005</v>
      </c>
      <c r="S45" s="5">
        <v>1.00010116</v>
      </c>
      <c r="T45" s="5">
        <v>1</v>
      </c>
      <c r="U45" s="5">
        <v>1.00000073</v>
      </c>
      <c r="V45" s="5">
        <v>1</v>
      </c>
      <c r="W45" s="5">
        <v>0.99999998999999995</v>
      </c>
      <c r="X45" s="5">
        <v>1</v>
      </c>
      <c r="Y45" s="5">
        <v>1</v>
      </c>
      <c r="Z45" s="5">
        <v>1</v>
      </c>
      <c r="AA45" s="5">
        <v>1</v>
      </c>
      <c r="AB45" s="5">
        <v>1.0009492900000001</v>
      </c>
      <c r="AC45" s="5">
        <v>1.00000003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1.3311871799999999</v>
      </c>
      <c r="D46" s="5">
        <v>1.28240657</v>
      </c>
      <c r="E46" s="5">
        <v>1.24979391</v>
      </c>
      <c r="F46" s="5">
        <v>1.2265699400000001</v>
      </c>
      <c r="G46" s="5">
        <v>1.20927881</v>
      </c>
      <c r="H46" s="5">
        <v>1.18853901</v>
      </c>
      <c r="I46" s="5">
        <v>1.17159689</v>
      </c>
      <c r="J46" s="5">
        <v>1.1528714</v>
      </c>
      <c r="K46" s="5">
        <v>1.1370289899999999</v>
      </c>
      <c r="L46" s="5">
        <v>1.12461503</v>
      </c>
      <c r="M46" s="5">
        <v>1.1145817499999999</v>
      </c>
      <c r="N46" s="5">
        <v>1.10671096</v>
      </c>
      <c r="O46" s="5">
        <v>1.0000014800000001</v>
      </c>
      <c r="P46" s="5">
        <v>1.0023327399999999</v>
      </c>
      <c r="Q46" s="5">
        <v>0.99999959000000005</v>
      </c>
      <c r="R46" s="5">
        <v>1.00010116</v>
      </c>
      <c r="S46" s="5">
        <v>1</v>
      </c>
      <c r="T46" s="5">
        <v>1.00000073</v>
      </c>
      <c r="U46" s="5">
        <v>1</v>
      </c>
      <c r="V46" s="5">
        <v>0.99999998999999995</v>
      </c>
      <c r="W46" s="5">
        <v>1</v>
      </c>
      <c r="X46" s="5">
        <v>1</v>
      </c>
      <c r="Y46" s="5">
        <v>1</v>
      </c>
      <c r="Z46" s="5">
        <v>1</v>
      </c>
      <c r="AA46" s="5">
        <v>1.0009492900000001</v>
      </c>
      <c r="AB46" s="5">
        <v>1.00000003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1.3311871799999999</v>
      </c>
      <c r="D47" s="5">
        <v>1.28240657</v>
      </c>
      <c r="E47" s="5">
        <v>1.24979391</v>
      </c>
      <c r="F47" s="5">
        <v>1.2265699400000001</v>
      </c>
      <c r="G47" s="5">
        <v>1.20927881</v>
      </c>
      <c r="H47" s="5">
        <v>1.18853901</v>
      </c>
      <c r="I47" s="5">
        <v>1.17159689</v>
      </c>
      <c r="J47" s="5">
        <v>1.15652322</v>
      </c>
      <c r="K47" s="5">
        <v>1.14446336</v>
      </c>
      <c r="L47" s="5">
        <v>1.13503825</v>
      </c>
      <c r="M47" s="5">
        <v>1.12748833</v>
      </c>
      <c r="N47" s="5">
        <v>1.1213289900000001</v>
      </c>
      <c r="O47" s="5">
        <v>1.1162007199999999</v>
      </c>
      <c r="P47" s="5">
        <v>1.1203695300000001</v>
      </c>
      <c r="Q47" s="5">
        <v>1.1235616100000001</v>
      </c>
      <c r="R47" s="5">
        <v>1.1271878399999999</v>
      </c>
      <c r="S47" s="5">
        <v>1.1318325600000001</v>
      </c>
      <c r="T47" s="5">
        <v>1.1371437499999999</v>
      </c>
      <c r="U47" s="5">
        <v>1.14280055</v>
      </c>
      <c r="V47" s="5">
        <v>1.14873256</v>
      </c>
      <c r="W47" s="5">
        <v>1.15495594</v>
      </c>
      <c r="X47" s="5">
        <v>1.1614831999999999</v>
      </c>
      <c r="Y47" s="5">
        <v>1.1683267500000001</v>
      </c>
      <c r="Z47" s="5">
        <v>1.1755840799999999</v>
      </c>
      <c r="AA47" s="5">
        <v>1.18303165</v>
      </c>
      <c r="AB47" s="5">
        <v>1.1907633200000001</v>
      </c>
      <c r="AC47" s="5">
        <v>1.19902956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59204</v>
      </c>
      <c r="C48" s="5">
        <v>65087.277083660003</v>
      </c>
      <c r="D48" s="5">
        <v>71520.182191800006</v>
      </c>
      <c r="E48" s="5">
        <v>78558.617118199996</v>
      </c>
      <c r="F48" s="5">
        <v>86264.027836239999</v>
      </c>
      <c r="G48" s="5">
        <v>84595.783999620005</v>
      </c>
      <c r="H48" s="5">
        <v>81211.952639630006</v>
      </c>
      <c r="I48" s="5">
        <v>77963.474534049994</v>
      </c>
      <c r="J48" s="5">
        <v>74844.935552690004</v>
      </c>
      <c r="K48" s="5">
        <v>71851.138130580002</v>
      </c>
      <c r="L48" s="5">
        <v>68977.092605359998</v>
      </c>
      <c r="M48" s="5">
        <v>66218.008901139998</v>
      </c>
      <c r="N48" s="5">
        <v>63569.288545099997</v>
      </c>
      <c r="O48" s="5">
        <v>66802.511890039998</v>
      </c>
      <c r="P48" s="5">
        <v>70603.994366169994</v>
      </c>
      <c r="Q48" s="5">
        <v>74653.346929539999</v>
      </c>
      <c r="R48" s="5">
        <v>78769.036581630004</v>
      </c>
      <c r="S48" s="5">
        <v>83240.088506839995</v>
      </c>
      <c r="T48" s="5">
        <v>87709.586891190003</v>
      </c>
      <c r="U48" s="5">
        <v>92195.930039140003</v>
      </c>
      <c r="V48" s="5">
        <v>96708.718857240005</v>
      </c>
      <c r="W48" s="5">
        <v>101246.73719691001</v>
      </c>
      <c r="X48" s="5">
        <v>105807.42050239</v>
      </c>
      <c r="Y48" s="5">
        <v>110573.54102002</v>
      </c>
      <c r="Z48" s="5">
        <v>115018.93949118</v>
      </c>
      <c r="AA48" s="5">
        <v>119623.49199359</v>
      </c>
      <c r="AB48" s="5">
        <v>124313.46459968</v>
      </c>
      <c r="AC48" s="5">
        <v>129063.44302922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219925860.29367399</v>
      </c>
      <c r="C49" s="5">
        <v>246453322.56176701</v>
      </c>
      <c r="D49" s="5">
        <v>272907278.64907497</v>
      </c>
      <c r="E49" s="5">
        <v>299768708.32867199</v>
      </c>
      <c r="F49" s="5">
        <v>320975761.78291702</v>
      </c>
      <c r="G49" s="5">
        <v>288602739.85222101</v>
      </c>
      <c r="H49" s="5">
        <v>242738562.05889899</v>
      </c>
      <c r="I49" s="5">
        <v>201093288.47458401</v>
      </c>
      <c r="J49" s="5">
        <v>165091854.09013101</v>
      </c>
      <c r="K49" s="5">
        <v>134976001.22418901</v>
      </c>
      <c r="L49" s="5">
        <v>110131372.687016</v>
      </c>
      <c r="M49" s="5">
        <v>89841619.016826093</v>
      </c>
      <c r="N49" s="5">
        <v>73405203.879567206</v>
      </c>
      <c r="O49" s="5">
        <v>83671446.474207804</v>
      </c>
      <c r="P49" s="5">
        <v>97609401.238615602</v>
      </c>
      <c r="Q49" s="5">
        <v>113421334.747278</v>
      </c>
      <c r="R49" s="5">
        <v>126735778.515039</v>
      </c>
      <c r="S49" s="5">
        <v>139047976.18349099</v>
      </c>
      <c r="T49" s="5">
        <v>151163207.409587</v>
      </c>
      <c r="U49" s="5">
        <v>163374280.19072899</v>
      </c>
      <c r="V49" s="5">
        <v>175677869.374715</v>
      </c>
      <c r="W49" s="5">
        <v>188056461.37817901</v>
      </c>
      <c r="X49" s="5">
        <v>200499621.78567299</v>
      </c>
      <c r="Y49" s="5">
        <v>212990757.36319</v>
      </c>
      <c r="Z49" s="5">
        <v>225525518.50751701</v>
      </c>
      <c r="AA49" s="5">
        <v>237851410.092213</v>
      </c>
      <c r="AB49" s="5">
        <v>250475759.901485</v>
      </c>
      <c r="AC49" s="5">
        <v>263139557.63310799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219925860.29367399</v>
      </c>
      <c r="C50" s="5">
        <v>246453322.56176701</v>
      </c>
      <c r="D50" s="5">
        <v>272907278.64907497</v>
      </c>
      <c r="E50" s="5">
        <v>299768708.32867199</v>
      </c>
      <c r="F50" s="5">
        <v>320975761.78291702</v>
      </c>
      <c r="G50" s="5">
        <v>288602739.85222101</v>
      </c>
      <c r="H50" s="5">
        <v>242738562.05889899</v>
      </c>
      <c r="I50" s="5">
        <v>201093288.47458401</v>
      </c>
      <c r="J50" s="5">
        <v>165091854.09013101</v>
      </c>
      <c r="K50" s="5">
        <v>134976001.22418901</v>
      </c>
      <c r="L50" s="5">
        <v>110131372.687016</v>
      </c>
      <c r="M50" s="5">
        <v>89841619.016826093</v>
      </c>
      <c r="N50" s="5">
        <v>73405203.879567206</v>
      </c>
      <c r="O50" s="5">
        <v>83671446.474207804</v>
      </c>
      <c r="P50" s="5">
        <v>97609401.238615602</v>
      </c>
      <c r="Q50" s="5">
        <v>113421334.747278</v>
      </c>
      <c r="R50" s="5">
        <v>126735778.515039</v>
      </c>
      <c r="S50" s="5">
        <v>139047976.18349099</v>
      </c>
      <c r="T50" s="5">
        <v>151163207.409587</v>
      </c>
      <c r="U50" s="5">
        <v>163374280.19072899</v>
      </c>
      <c r="V50" s="5">
        <v>175677869.374715</v>
      </c>
      <c r="W50" s="5">
        <v>188056461.37817901</v>
      </c>
      <c r="X50" s="5">
        <v>200499621.78567299</v>
      </c>
      <c r="Y50" s="5">
        <v>212990757.36319</v>
      </c>
      <c r="Z50" s="5">
        <v>225525518.50751701</v>
      </c>
      <c r="AA50" s="5">
        <v>237851410.092213</v>
      </c>
      <c r="AB50" s="5">
        <v>250475759.901485</v>
      </c>
      <c r="AC50" s="5">
        <v>263139557.63310799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16593.517638199999</v>
      </c>
      <c r="C51" s="5">
        <v>18356.480467580001</v>
      </c>
      <c r="D51" s="5">
        <v>20221.880091480001</v>
      </c>
      <c r="E51" s="5">
        <v>22212.053519320001</v>
      </c>
      <c r="F51" s="5">
        <v>24190.74410548</v>
      </c>
      <c r="G51" s="5">
        <v>23084.479988089999</v>
      </c>
      <c r="H51" s="5">
        <v>21323.691124500001</v>
      </c>
      <c r="I51" s="5">
        <v>19691.51164063</v>
      </c>
      <c r="J51" s="5">
        <v>18221.68322558</v>
      </c>
      <c r="K51" s="5">
        <v>16919.11873622</v>
      </c>
      <c r="L51" s="5">
        <v>15767.881627659999</v>
      </c>
      <c r="M51" s="5">
        <v>14749.584592740001</v>
      </c>
      <c r="N51" s="5">
        <v>13846.23809984</v>
      </c>
      <c r="O51" s="5">
        <v>14709.87634565</v>
      </c>
      <c r="P51" s="5">
        <v>15770.86787908</v>
      </c>
      <c r="Q51" s="5">
        <v>16924.590075169999</v>
      </c>
      <c r="R51" s="5">
        <v>18029.953552719999</v>
      </c>
      <c r="S51" s="5">
        <v>19178.252407169999</v>
      </c>
      <c r="T51" s="5">
        <v>20321.450670080001</v>
      </c>
      <c r="U51" s="5">
        <v>21470.181873789999</v>
      </c>
      <c r="V51" s="5">
        <v>22626.185581049998</v>
      </c>
      <c r="W51" s="5">
        <v>23788.80383248</v>
      </c>
      <c r="X51" s="5">
        <v>24957.295691169998</v>
      </c>
      <c r="Y51" s="5">
        <v>26165.916840829999</v>
      </c>
      <c r="Z51" s="5">
        <v>27314.781375030001</v>
      </c>
      <c r="AA51" s="5">
        <v>28488.731140100001</v>
      </c>
      <c r="AB51" s="5">
        <v>29686.162181299998</v>
      </c>
      <c r="AC51" s="5">
        <v>30895.935134629999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42266.744819339998</v>
      </c>
      <c r="D52" s="5">
        <v>46803.598288319998</v>
      </c>
      <c r="E52" s="5">
        <v>51410.333478369997</v>
      </c>
      <c r="F52" s="5">
        <v>55047.343145769999</v>
      </c>
      <c r="G52" s="5">
        <v>49495.369884660002</v>
      </c>
      <c r="H52" s="5">
        <v>41629.663393100003</v>
      </c>
      <c r="I52" s="5">
        <v>34487.49897339</v>
      </c>
      <c r="J52" s="5">
        <v>28313.25297646</v>
      </c>
      <c r="K52" s="5">
        <v>23148.38420995</v>
      </c>
      <c r="L52" s="5">
        <v>18887.530415820002</v>
      </c>
      <c r="M52" s="5">
        <v>15407.83766139</v>
      </c>
      <c r="N52" s="5">
        <v>12588.99246535</v>
      </c>
      <c r="O52" s="5">
        <v>14349.65307033</v>
      </c>
      <c r="P52" s="5">
        <v>16740.01231242</v>
      </c>
      <c r="Q52" s="5">
        <v>19451.758909159998</v>
      </c>
      <c r="R52" s="5">
        <v>21735.18601533</v>
      </c>
      <c r="S52" s="5">
        <v>23846.727915470001</v>
      </c>
      <c r="T52" s="5">
        <v>25924.490070740001</v>
      </c>
      <c r="U52" s="5">
        <v>28018.68905271</v>
      </c>
      <c r="V52" s="5">
        <v>30128.754597759998</v>
      </c>
      <c r="W52" s="5">
        <v>32251.68312636</v>
      </c>
      <c r="X52" s="5">
        <v>34385.685136239998</v>
      </c>
      <c r="Y52" s="5">
        <v>36527.914887790001</v>
      </c>
      <c r="Z52" s="5">
        <v>38677.626424039998</v>
      </c>
      <c r="AA52" s="5">
        <v>40791.516830809996</v>
      </c>
      <c r="AB52" s="5">
        <v>42956.5928231</v>
      </c>
      <c r="AC52" s="5">
        <v>45128.434134080002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107.76367154</v>
      </c>
      <c r="C53" s="5">
        <v>120.76212805999999</v>
      </c>
      <c r="D53" s="5">
        <v>133.72456654000001</v>
      </c>
      <c r="E53" s="5">
        <v>146.88666708</v>
      </c>
      <c r="F53" s="5">
        <v>157.27812327000001</v>
      </c>
      <c r="G53" s="5">
        <v>141.41534253</v>
      </c>
      <c r="H53" s="5">
        <v>118.94189541</v>
      </c>
      <c r="I53" s="5">
        <v>98.53571135</v>
      </c>
      <c r="J53" s="5">
        <v>80.895008500000003</v>
      </c>
      <c r="K53" s="5">
        <v>66.138240600000003</v>
      </c>
      <c r="L53" s="5">
        <v>53.964372619999999</v>
      </c>
      <c r="M53" s="5">
        <v>44.022393319999999</v>
      </c>
      <c r="N53" s="5">
        <v>35.968549899999999</v>
      </c>
      <c r="O53" s="5">
        <v>40.999008770000003</v>
      </c>
      <c r="P53" s="5">
        <v>47.828606610000001</v>
      </c>
      <c r="Q53" s="5">
        <v>55.576454030000001</v>
      </c>
      <c r="R53" s="5">
        <v>62.10053147</v>
      </c>
      <c r="S53" s="5">
        <v>68.133508329999998</v>
      </c>
      <c r="T53" s="5">
        <v>74.069971629999998</v>
      </c>
      <c r="U53" s="5">
        <v>80.053397290000007</v>
      </c>
      <c r="V53" s="5">
        <v>86.082155990000004</v>
      </c>
      <c r="W53" s="5">
        <v>92.147666079999993</v>
      </c>
      <c r="X53" s="5">
        <v>98.244814669999997</v>
      </c>
      <c r="Y53" s="5">
        <v>104.36547111</v>
      </c>
      <c r="Z53" s="5">
        <v>110.50750407</v>
      </c>
      <c r="AA53" s="5">
        <v>116.54719095</v>
      </c>
      <c r="AB53" s="5">
        <v>122.73312235</v>
      </c>
      <c r="AC53" s="5">
        <v>128.93838324000001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11227.32664703</v>
      </c>
      <c r="C54" s="5">
        <v>12343.01939707</v>
      </c>
      <c r="D54" s="5">
        <v>13562.942492439999</v>
      </c>
      <c r="E54" s="5">
        <v>14897.6970361</v>
      </c>
      <c r="F54" s="5">
        <v>16358.93551797</v>
      </c>
      <c r="G54" s="5">
        <v>16042.57313569</v>
      </c>
      <c r="H54" s="5">
        <v>15400.87021026</v>
      </c>
      <c r="I54" s="5">
        <v>14784.835401849999</v>
      </c>
      <c r="J54" s="5">
        <v>14193.44198578</v>
      </c>
      <c r="K54" s="5">
        <v>13625.70430635</v>
      </c>
      <c r="L54" s="5">
        <v>13080.676134089999</v>
      </c>
      <c r="M54" s="5">
        <v>12557.44908873</v>
      </c>
      <c r="N54" s="5">
        <v>12055.15112518</v>
      </c>
      <c r="O54" s="5">
        <v>12668.293051680001</v>
      </c>
      <c r="P54" s="5">
        <v>13389.19848886</v>
      </c>
      <c r="Q54" s="5">
        <v>14157.10950733</v>
      </c>
      <c r="R54" s="5">
        <v>14937.600556949999</v>
      </c>
      <c r="S54" s="5">
        <v>15785.481788290001</v>
      </c>
      <c r="T54" s="5">
        <v>16633.068409290001</v>
      </c>
      <c r="U54" s="5">
        <v>17483.849437140001</v>
      </c>
      <c r="V54" s="5">
        <v>18339.645568309999</v>
      </c>
      <c r="W54" s="5">
        <v>19200.226174849999</v>
      </c>
      <c r="X54" s="5">
        <v>20065.104919599999</v>
      </c>
      <c r="Y54" s="5">
        <v>20968.94236117</v>
      </c>
      <c r="Z54" s="5">
        <v>21811.958723439999</v>
      </c>
      <c r="AA54" s="5">
        <v>22685.156733849999</v>
      </c>
      <c r="AB54" s="5">
        <v>23574.5536397</v>
      </c>
      <c r="AC54" s="5">
        <v>24475.329928380001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5366.1909911700004</v>
      </c>
      <c r="C55" s="5">
        <v>6013.4610705100004</v>
      </c>
      <c r="D55" s="5">
        <v>6658.9375990400004</v>
      </c>
      <c r="E55" s="5">
        <v>7314.35648322</v>
      </c>
      <c r="F55" s="5">
        <v>7831.8085874999997</v>
      </c>
      <c r="G55" s="5">
        <v>7041.9068523899996</v>
      </c>
      <c r="H55" s="5">
        <v>5922.8209142400001</v>
      </c>
      <c r="I55" s="5">
        <v>4906.6762387799999</v>
      </c>
      <c r="J55" s="5">
        <v>4028.2412398000001</v>
      </c>
      <c r="K55" s="5">
        <v>3293.4144298699998</v>
      </c>
      <c r="L55" s="5">
        <v>2687.2054935599999</v>
      </c>
      <c r="M55" s="5">
        <v>2192.1355040100002</v>
      </c>
      <c r="N55" s="5">
        <v>1791.0869746599999</v>
      </c>
      <c r="O55" s="5">
        <v>2041.5832939700001</v>
      </c>
      <c r="P55" s="5">
        <v>2381.66939022</v>
      </c>
      <c r="Q55" s="5">
        <v>2767.4805678299999</v>
      </c>
      <c r="R55" s="5">
        <v>3092.3529957699998</v>
      </c>
      <c r="S55" s="5">
        <v>3392.7706188799998</v>
      </c>
      <c r="T55" s="5">
        <v>3688.3822607900001</v>
      </c>
      <c r="U55" s="5">
        <v>3986.3324366500001</v>
      </c>
      <c r="V55" s="5">
        <v>4286.5400127399998</v>
      </c>
      <c r="W55" s="5">
        <v>4588.5776576300004</v>
      </c>
      <c r="X55" s="5">
        <v>4892.1907715699999</v>
      </c>
      <c r="Y55" s="5">
        <v>5196.9744796599998</v>
      </c>
      <c r="Z55" s="5">
        <v>5502.8226515799997</v>
      </c>
      <c r="AA55" s="5">
        <v>5803.5744062499998</v>
      </c>
      <c r="AB55" s="5">
        <v>6111.6085415999996</v>
      </c>
      <c r="AC55" s="5">
        <v>6420.6052062500003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1.1446098600000001</v>
      </c>
      <c r="E56" s="5">
        <v>1.14416921</v>
      </c>
      <c r="F56" s="5">
        <v>1.1438283899999999</v>
      </c>
      <c r="G56" s="5">
        <v>1.1435708600000001</v>
      </c>
      <c r="H56" s="5">
        <v>1.0215220700000001</v>
      </c>
      <c r="I56" s="5">
        <v>1</v>
      </c>
      <c r="J56" s="5">
        <v>1</v>
      </c>
      <c r="K56" s="5">
        <v>1</v>
      </c>
      <c r="L56" s="5">
        <v>1</v>
      </c>
      <c r="M56" s="5">
        <v>1</v>
      </c>
      <c r="N56" s="5">
        <v>1</v>
      </c>
      <c r="O56" s="5">
        <v>1</v>
      </c>
      <c r="P56" s="5">
        <v>1.0946473000000001</v>
      </c>
      <c r="Q56" s="5">
        <v>1.1009440399999999</v>
      </c>
      <c r="R56" s="5">
        <v>1.1014094000000001</v>
      </c>
      <c r="S56" s="5">
        <v>1.0990944600000001</v>
      </c>
      <c r="T56" s="5">
        <v>1.10079327</v>
      </c>
      <c r="U56" s="5">
        <v>1.09759798</v>
      </c>
      <c r="V56" s="5">
        <v>1.09494789</v>
      </c>
      <c r="W56" s="5">
        <v>1.09265397</v>
      </c>
      <c r="X56" s="5">
        <v>1.0905464600000001</v>
      </c>
      <c r="Y56" s="5">
        <v>1.08858879</v>
      </c>
      <c r="Z56" s="5">
        <v>1.08858879</v>
      </c>
      <c r="AA56" s="5">
        <v>1.08354489</v>
      </c>
      <c r="AB56" s="5">
        <v>1.0833676999999999</v>
      </c>
      <c r="AC56" s="5">
        <v>1.0825063699999999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1.1451801699999999</v>
      </c>
      <c r="D57" s="5">
        <v>1.1446198599999999</v>
      </c>
      <c r="E57" s="5">
        <v>1.1441790300000001</v>
      </c>
      <c r="F57" s="5">
        <v>1.14383839</v>
      </c>
      <c r="G57" s="5">
        <v>1.0215220700000001</v>
      </c>
      <c r="H57" s="5">
        <v>1</v>
      </c>
      <c r="I57" s="5">
        <v>1</v>
      </c>
      <c r="J57" s="5">
        <v>1</v>
      </c>
      <c r="K57" s="5">
        <v>1</v>
      </c>
      <c r="L57" s="5">
        <v>1</v>
      </c>
      <c r="M57" s="5">
        <v>1</v>
      </c>
      <c r="N57" s="5">
        <v>1</v>
      </c>
      <c r="O57" s="5">
        <v>1.0946473000000001</v>
      </c>
      <c r="P57" s="5">
        <v>1.1009440399999999</v>
      </c>
      <c r="Q57" s="5">
        <v>1.1014094000000001</v>
      </c>
      <c r="R57" s="5">
        <v>1.0990944600000001</v>
      </c>
      <c r="S57" s="5">
        <v>1.10079327</v>
      </c>
      <c r="T57" s="5">
        <v>1.09759798</v>
      </c>
      <c r="U57" s="5">
        <v>1.09494789</v>
      </c>
      <c r="V57" s="5">
        <v>1.09265397</v>
      </c>
      <c r="W57" s="5">
        <v>1.0905464600000001</v>
      </c>
      <c r="X57" s="5">
        <v>1.08858879</v>
      </c>
      <c r="Y57" s="5">
        <v>1.08858879</v>
      </c>
      <c r="Z57" s="5">
        <v>1.08354489</v>
      </c>
      <c r="AA57" s="5">
        <v>1.0833676999999999</v>
      </c>
      <c r="AB57" s="5">
        <v>1.0825063699999999</v>
      </c>
      <c r="AC57" s="5">
        <v>1.08146842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1.1451801699999999</v>
      </c>
      <c r="D58" s="5">
        <v>1.1446198599999999</v>
      </c>
      <c r="E58" s="5">
        <v>1.1441792099999999</v>
      </c>
      <c r="F58" s="5">
        <v>1.14383839</v>
      </c>
      <c r="G58" s="5">
        <v>1.1435808599999999</v>
      </c>
      <c r="H58" s="5">
        <v>1.15230057</v>
      </c>
      <c r="I58" s="5">
        <v>1.1636476099999999</v>
      </c>
      <c r="J58" s="5">
        <v>1.17393105</v>
      </c>
      <c r="K58" s="5">
        <v>1.18431434</v>
      </c>
      <c r="L58" s="5">
        <v>1.1953804299999999</v>
      </c>
      <c r="M58" s="5">
        <v>1.20717052</v>
      </c>
      <c r="N58" s="5">
        <v>1.2197354600000001</v>
      </c>
      <c r="O58" s="5">
        <v>1.2331411699999999</v>
      </c>
      <c r="P58" s="5">
        <v>1.22632447</v>
      </c>
      <c r="Q58" s="5">
        <v>1.2168464999999999</v>
      </c>
      <c r="R58" s="5">
        <v>1.20787069</v>
      </c>
      <c r="S58" s="5">
        <v>1.2011440499999999</v>
      </c>
      <c r="T58" s="5">
        <v>1.1950662999999999</v>
      </c>
      <c r="U58" s="5">
        <v>1.18981425</v>
      </c>
      <c r="V58" s="5">
        <v>1.18512094</v>
      </c>
      <c r="W58" s="5">
        <v>1.1809001699999999</v>
      </c>
      <c r="X58" s="5">
        <v>1.1770936299999999</v>
      </c>
      <c r="Y58" s="5">
        <v>1.1736535800000001</v>
      </c>
      <c r="Z58" s="5">
        <v>1.17036886</v>
      </c>
      <c r="AA58" s="5">
        <v>1.16769002</v>
      </c>
      <c r="AB58" s="5">
        <v>1.1651588100000001</v>
      </c>
      <c r="AC58" s="5">
        <v>1.16278299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50842</v>
      </c>
      <c r="C59" s="5">
        <v>49570.95</v>
      </c>
      <c r="D59" s="5">
        <v>48331.676249999997</v>
      </c>
      <c r="E59" s="5">
        <v>47123.384343750004</v>
      </c>
      <c r="F59" s="5">
        <v>45945.299735159999</v>
      </c>
      <c r="G59" s="5">
        <v>44796.66724178</v>
      </c>
      <c r="H59" s="5">
        <v>43676.750560729997</v>
      </c>
      <c r="I59" s="5">
        <v>42584.831796710001</v>
      </c>
      <c r="J59" s="5">
        <v>41520.211001800002</v>
      </c>
      <c r="K59" s="5">
        <v>40482.205726749999</v>
      </c>
      <c r="L59" s="5">
        <v>39470.150583579998</v>
      </c>
      <c r="M59" s="5">
        <v>38483.396818989997</v>
      </c>
      <c r="N59" s="5">
        <v>37521.311898519998</v>
      </c>
      <c r="O59" s="5">
        <v>36583.279101059998</v>
      </c>
      <c r="P59" s="5">
        <v>35668.697123530001</v>
      </c>
      <c r="Q59" s="5">
        <v>34776.979695440001</v>
      </c>
      <c r="R59" s="5">
        <v>33907.555203049997</v>
      </c>
      <c r="S59" s="5">
        <v>33059.86632298</v>
      </c>
      <c r="T59" s="5">
        <v>32233.369664900001</v>
      </c>
      <c r="U59" s="5">
        <v>31427.535423279998</v>
      </c>
      <c r="V59" s="5">
        <v>30641.847037700001</v>
      </c>
      <c r="W59" s="5">
        <v>29875.800861759999</v>
      </c>
      <c r="X59" s="5">
        <v>29128.905840210002</v>
      </c>
      <c r="Y59" s="5">
        <v>28400.68319421</v>
      </c>
      <c r="Z59" s="5">
        <v>27690.666114349999</v>
      </c>
      <c r="AA59" s="5">
        <v>26998.39946149</v>
      </c>
      <c r="AB59" s="5">
        <v>26323.43947496</v>
      </c>
      <c r="AC59" s="5">
        <v>25665.35348808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247868584.64385</v>
      </c>
      <c r="C60" s="5">
        <v>193202552.571435</v>
      </c>
      <c r="D60" s="5">
        <v>135149442.80323201</v>
      </c>
      <c r="E60" s="5">
        <v>72855971.720756307</v>
      </c>
      <c r="F60" s="5">
        <v>11973000.176863</v>
      </c>
      <c r="G60" s="5">
        <v>1.368816E-2</v>
      </c>
      <c r="H60" s="5">
        <v>5.5000000000000003E-7</v>
      </c>
      <c r="I60" s="5">
        <v>1E-8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247868584.64385</v>
      </c>
      <c r="C61" s="5">
        <v>193202552.571435</v>
      </c>
      <c r="D61" s="5">
        <v>135149442.80323201</v>
      </c>
      <c r="E61" s="5">
        <v>72855971.720756307</v>
      </c>
      <c r="F61" s="5">
        <v>11973000.176863</v>
      </c>
      <c r="G61" s="5">
        <v>1.368894E-2</v>
      </c>
      <c r="H61" s="5">
        <v>5.5000000000000003E-7</v>
      </c>
      <c r="I61" s="5">
        <v>1E-8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36202.465000509997</v>
      </c>
      <c r="C62" s="5">
        <v>34169.037665110001</v>
      </c>
      <c r="D62" s="5">
        <v>32075.779213680002</v>
      </c>
      <c r="E62" s="5">
        <v>29902.349702250001</v>
      </c>
      <c r="F62" s="5">
        <v>27779.83755769</v>
      </c>
      <c r="G62" s="5">
        <v>26813.578461050001</v>
      </c>
      <c r="H62" s="5">
        <v>26143.238999220001</v>
      </c>
      <c r="I62" s="5">
        <v>25489.658024240001</v>
      </c>
      <c r="J62" s="5">
        <v>24852.416573629998</v>
      </c>
      <c r="K62" s="5">
        <v>24231.106159290001</v>
      </c>
      <c r="L62" s="5">
        <v>23625.328505310001</v>
      </c>
      <c r="M62" s="5">
        <v>23034.69529267</v>
      </c>
      <c r="N62" s="5">
        <v>22458.82791036</v>
      </c>
      <c r="O62" s="5">
        <v>21897.3572126</v>
      </c>
      <c r="P62" s="5">
        <v>21349.92328228</v>
      </c>
      <c r="Q62" s="5">
        <v>20816.175200230002</v>
      </c>
      <c r="R62" s="5">
        <v>20295.770820220001</v>
      </c>
      <c r="S62" s="5">
        <v>19788.376549709999</v>
      </c>
      <c r="T62" s="5">
        <v>19293.667135970001</v>
      </c>
      <c r="U62" s="5">
        <v>18811.325457570001</v>
      </c>
      <c r="V62" s="5">
        <v>18341.04232113</v>
      </c>
      <c r="W62" s="5">
        <v>17882.516263109999</v>
      </c>
      <c r="X62" s="5">
        <v>17435.453356530001</v>
      </c>
      <c r="Y62" s="5">
        <v>16999.567022610001</v>
      </c>
      <c r="Z62" s="5">
        <v>16574.577847050001</v>
      </c>
      <c r="AA62" s="5">
        <v>16160.21340087</v>
      </c>
      <c r="AB62" s="5">
        <v>15756.20806585</v>
      </c>
      <c r="AC62" s="5">
        <v>15362.302864200001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55449.132588</v>
      </c>
      <c r="D63" s="5">
        <v>38787.890084530001</v>
      </c>
      <c r="E63" s="5">
        <v>20909.663883860001</v>
      </c>
      <c r="F63" s="5">
        <v>3436.25105076</v>
      </c>
      <c r="G63" s="5">
        <v>3.9299999999999996E-6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203.25223940999999</v>
      </c>
      <c r="C64" s="5">
        <v>158.42609311000001</v>
      </c>
      <c r="D64" s="5">
        <v>110.8225431</v>
      </c>
      <c r="E64" s="5">
        <v>59.74189681</v>
      </c>
      <c r="F64" s="5">
        <v>9.8178601499999996</v>
      </c>
      <c r="G64" s="5">
        <v>1E-8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30432.084350000001</v>
      </c>
      <c r="C65" s="5">
        <v>29671.282241249999</v>
      </c>
      <c r="D65" s="5">
        <v>28929.50018522</v>
      </c>
      <c r="E65" s="5">
        <v>28206.26268059</v>
      </c>
      <c r="F65" s="5">
        <v>27501.10611357</v>
      </c>
      <c r="G65" s="5">
        <v>26813.578460730001</v>
      </c>
      <c r="H65" s="5">
        <v>26143.238999220001</v>
      </c>
      <c r="I65" s="5">
        <v>25489.658024240001</v>
      </c>
      <c r="J65" s="5">
        <v>24852.416573629998</v>
      </c>
      <c r="K65" s="5">
        <v>24231.106159290001</v>
      </c>
      <c r="L65" s="5">
        <v>23625.328505310001</v>
      </c>
      <c r="M65" s="5">
        <v>23034.69529267</v>
      </c>
      <c r="N65" s="5">
        <v>22458.82791036</v>
      </c>
      <c r="O65" s="5">
        <v>21897.3572126</v>
      </c>
      <c r="P65" s="5">
        <v>21349.92328228</v>
      </c>
      <c r="Q65" s="5">
        <v>20816.175200230002</v>
      </c>
      <c r="R65" s="5">
        <v>20295.770820220001</v>
      </c>
      <c r="S65" s="5">
        <v>19788.376549709999</v>
      </c>
      <c r="T65" s="5">
        <v>19293.667135970001</v>
      </c>
      <c r="U65" s="5">
        <v>18811.325457570001</v>
      </c>
      <c r="V65" s="5">
        <v>18341.04232113</v>
      </c>
      <c r="W65" s="5">
        <v>17882.516263109999</v>
      </c>
      <c r="X65" s="5">
        <v>17435.453356530001</v>
      </c>
      <c r="Y65" s="5">
        <v>16999.567022610001</v>
      </c>
      <c r="Z65" s="5">
        <v>16574.577847050001</v>
      </c>
      <c r="AA65" s="5">
        <v>16160.21340087</v>
      </c>
      <c r="AB65" s="5">
        <v>15756.20806585</v>
      </c>
      <c r="AC65" s="5">
        <v>15362.302864200001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5770.3806505100001</v>
      </c>
      <c r="C66" s="5">
        <v>4497.7554238599996</v>
      </c>
      <c r="D66" s="5">
        <v>3146.2790284600001</v>
      </c>
      <c r="E66" s="5">
        <v>1696.0870216599999</v>
      </c>
      <c r="F66" s="5">
        <v>278.73144411999999</v>
      </c>
      <c r="G66" s="5">
        <v>3.2000000000000001E-7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0.79944163000000001</v>
      </c>
      <c r="E67" s="5">
        <v>0.7174585</v>
      </c>
      <c r="F67" s="5">
        <v>0.55289960999999999</v>
      </c>
      <c r="G67" s="5">
        <v>0.16855173000000001</v>
      </c>
      <c r="H67" s="5">
        <v>0</v>
      </c>
      <c r="I67" s="5">
        <v>4.1289999999999999E-5</v>
      </c>
      <c r="J67" s="5">
        <v>1.7985669999999999E-2</v>
      </c>
      <c r="K67" s="5">
        <v>5.1101899999999999E-2</v>
      </c>
      <c r="L67" s="5">
        <v>5.5199999999999997E-6</v>
      </c>
      <c r="M67" s="5">
        <v>6.7807000000000002E-4</v>
      </c>
      <c r="N67" s="5">
        <v>8.4685000000000001E-4</v>
      </c>
      <c r="O67" s="5">
        <v>8.1853000000000004E-4</v>
      </c>
      <c r="P67" s="5">
        <v>1.9594E-4</v>
      </c>
      <c r="Q67" s="5">
        <v>0</v>
      </c>
      <c r="R67" s="5">
        <v>2.4080400000000002E-3</v>
      </c>
      <c r="S67" s="5">
        <v>2.5152999999999998E-3</v>
      </c>
      <c r="T67" s="5">
        <v>2.6545900000000001E-3</v>
      </c>
      <c r="U67" s="5">
        <v>5.48475E-3</v>
      </c>
      <c r="V67" s="5">
        <v>4.0235399999999999E-3</v>
      </c>
      <c r="W67" s="5">
        <v>0</v>
      </c>
      <c r="X67" s="5">
        <v>8.6074000000000003E-4</v>
      </c>
      <c r="Y67" s="5">
        <v>8.4719000000000005E-4</v>
      </c>
      <c r="Z67" s="5">
        <v>8.6587000000000003E-4</v>
      </c>
      <c r="AA67" s="5">
        <v>5.0958999999999998E-4</v>
      </c>
      <c r="AB67" s="5">
        <v>8.2582E-4</v>
      </c>
      <c r="AC67" s="5">
        <v>9.3477999999999996E-4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0.79944163000000001</v>
      </c>
      <c r="D68" s="5">
        <v>0.7174585</v>
      </c>
      <c r="E68" s="5">
        <v>0.55289960999999999</v>
      </c>
      <c r="F68" s="5">
        <v>0.16855173000000001</v>
      </c>
      <c r="G68" s="5">
        <v>0</v>
      </c>
      <c r="H68" s="5">
        <v>4.1289999999999999E-5</v>
      </c>
      <c r="I68" s="5">
        <v>1.7985669999999999E-2</v>
      </c>
      <c r="J68" s="5">
        <v>5.1101899999999999E-2</v>
      </c>
      <c r="K68" s="5">
        <v>5.5199999999999997E-6</v>
      </c>
      <c r="L68" s="5">
        <v>6.7807000000000002E-4</v>
      </c>
      <c r="M68" s="5">
        <v>8.4685000000000001E-4</v>
      </c>
      <c r="N68" s="5">
        <v>8.1853000000000004E-4</v>
      </c>
      <c r="O68" s="5">
        <v>1.9594E-4</v>
      </c>
      <c r="P68" s="5">
        <v>0</v>
      </c>
      <c r="Q68" s="5">
        <v>2.4080400000000002E-3</v>
      </c>
      <c r="R68" s="5">
        <v>2.5152999999999998E-3</v>
      </c>
      <c r="S68" s="5">
        <v>2.6545900000000001E-3</v>
      </c>
      <c r="T68" s="5">
        <v>5.48475E-3</v>
      </c>
      <c r="U68" s="5">
        <v>4.0235399999999999E-3</v>
      </c>
      <c r="V68" s="5">
        <v>0</v>
      </c>
      <c r="W68" s="5">
        <v>8.6074000000000003E-4</v>
      </c>
      <c r="X68" s="5">
        <v>8.4719000000000005E-4</v>
      </c>
      <c r="Y68" s="5">
        <v>8.6587000000000003E-4</v>
      </c>
      <c r="Z68" s="5">
        <v>5.0958999999999998E-4</v>
      </c>
      <c r="AA68" s="5">
        <v>8.2582E-4</v>
      </c>
      <c r="AB68" s="5">
        <v>9.3477999999999996E-4</v>
      </c>
      <c r="AC68" s="5">
        <v>0.99999992999999998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1.36975275</v>
      </c>
      <c r="D69" s="5">
        <v>1.4126027000000001</v>
      </c>
      <c r="E69" s="5">
        <v>1.46090275</v>
      </c>
      <c r="F69" s="5">
        <v>1.51534733</v>
      </c>
      <c r="G69" s="5">
        <v>1.5767202499999999</v>
      </c>
      <c r="H69" s="5">
        <v>1.6194623500000001</v>
      </c>
      <c r="I69" s="5">
        <v>1.6608630099999999</v>
      </c>
      <c r="J69" s="5">
        <v>1.69617584</v>
      </c>
      <c r="K69" s="5">
        <v>1.7306823099999999</v>
      </c>
      <c r="L69" s="5">
        <v>1.76687474</v>
      </c>
      <c r="M69" s="5">
        <v>1.8048211599999999</v>
      </c>
      <c r="N69" s="5">
        <v>1.84462226</v>
      </c>
      <c r="O69" s="5">
        <v>1.88643074</v>
      </c>
      <c r="P69" s="5">
        <v>1.9239784200000001</v>
      </c>
      <c r="Q69" s="5">
        <v>1.9549037</v>
      </c>
      <c r="R69" s="5">
        <v>1.98763954</v>
      </c>
      <c r="S69" s="5">
        <v>2.0296719300000001</v>
      </c>
      <c r="T69" s="5">
        <v>2.0776236699999999</v>
      </c>
      <c r="U69" s="5">
        <v>2.1286964300000002</v>
      </c>
      <c r="V69" s="5">
        <v>2.1822531999999999</v>
      </c>
      <c r="W69" s="5">
        <v>2.2384405599999999</v>
      </c>
      <c r="X69" s="5">
        <v>2.2973715100000001</v>
      </c>
      <c r="Y69" s="5">
        <v>2.35915798</v>
      </c>
      <c r="Z69" s="5">
        <v>2.42468035</v>
      </c>
      <c r="AA69" s="5">
        <v>2.4919201900000001</v>
      </c>
      <c r="AB69" s="5">
        <v>2.56318862</v>
      </c>
      <c r="AC69" s="5">
        <v>2.6378907200000001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1277.19968567</v>
      </c>
      <c r="D70" s="5">
        <v>2557.0182828900001</v>
      </c>
      <c r="E70" s="5">
        <v>3851.2885501599999</v>
      </c>
      <c r="F70" s="5">
        <v>5171.9421403699998</v>
      </c>
      <c r="G70" s="5">
        <v>6531.1340897399996</v>
      </c>
      <c r="H70" s="5">
        <v>7856.8363656700003</v>
      </c>
      <c r="I70" s="5">
        <v>9142.3083977200004</v>
      </c>
      <c r="J70" s="5">
        <v>10367.52839831</v>
      </c>
      <c r="K70" s="5">
        <v>11531.126368159999</v>
      </c>
      <c r="L70" s="5">
        <v>12639.99708386</v>
      </c>
      <c r="M70" s="5">
        <v>13700.20604968</v>
      </c>
      <c r="N70" s="5">
        <v>14717.33129876</v>
      </c>
      <c r="O70" s="5">
        <v>15702.07101915</v>
      </c>
      <c r="P70" s="5">
        <v>16795.65716617</v>
      </c>
      <c r="Q70" s="5">
        <v>17642.97935442</v>
      </c>
      <c r="R70" s="5">
        <v>18433.139556360002</v>
      </c>
      <c r="S70" s="5">
        <v>19191.561407820001</v>
      </c>
      <c r="T70" s="5">
        <v>19931.759227769999</v>
      </c>
      <c r="U70" s="5">
        <v>20682.896163699999</v>
      </c>
      <c r="V70" s="5">
        <v>21398.757598650001</v>
      </c>
      <c r="W70" s="5">
        <v>22104.601946430001</v>
      </c>
      <c r="X70" s="5">
        <v>22819.490221839998</v>
      </c>
      <c r="Y70" s="5">
        <v>23528.866080799999</v>
      </c>
      <c r="Z70" s="5">
        <v>24218.875608760001</v>
      </c>
      <c r="AA70" s="5">
        <v>24906.69905757</v>
      </c>
      <c r="AB70" s="5">
        <v>25595.375056180001</v>
      </c>
      <c r="AC70" s="5">
        <v>26286.24918345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319.29992133000002</v>
      </c>
      <c r="D71" s="5">
        <v>750.40920251</v>
      </c>
      <c r="E71" s="5">
        <v>2484.3958938400001</v>
      </c>
      <c r="F71" s="5">
        <v>3457.3762157000001</v>
      </c>
      <c r="G71" s="5">
        <v>5680.20834646</v>
      </c>
      <c r="H71" s="5">
        <v>5156.5895151100003</v>
      </c>
      <c r="I71" s="5">
        <v>5513.8417044600001</v>
      </c>
      <c r="J71" s="5">
        <v>6014.3874767799998</v>
      </c>
      <c r="K71" s="5">
        <v>6499.5562728599998</v>
      </c>
      <c r="L71" s="5">
        <v>7056.3747627499997</v>
      </c>
      <c r="M71" s="5">
        <v>7908.8492947300001</v>
      </c>
      <c r="N71" s="5">
        <v>8913.4672158800004</v>
      </c>
      <c r="O71" s="5">
        <v>12415.09875619</v>
      </c>
      <c r="P71" s="5">
        <v>16556.080266410001</v>
      </c>
      <c r="Q71" s="5">
        <v>19841.740589000001</v>
      </c>
      <c r="R71" s="5">
        <v>20336.531100249998</v>
      </c>
      <c r="S71" s="5">
        <v>17473.213243099999</v>
      </c>
      <c r="T71" s="5">
        <v>15268.499470700001</v>
      </c>
      <c r="U71" s="5">
        <v>13455.547043230001</v>
      </c>
      <c r="V71" s="5">
        <v>12719.96647496</v>
      </c>
      <c r="W71" s="5">
        <v>12237.591320449999</v>
      </c>
      <c r="X71" s="5">
        <v>11776.135165989999</v>
      </c>
      <c r="Y71" s="5">
        <v>10566.127383409999</v>
      </c>
      <c r="Z71" s="5">
        <v>11326.512162950001</v>
      </c>
      <c r="AA71" s="5">
        <v>11254.713770640001</v>
      </c>
      <c r="AB71" s="5">
        <v>11162.58782601</v>
      </c>
      <c r="AC71" s="5">
        <v>11087.349137159999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319.29992133000002</v>
      </c>
      <c r="D72" s="5">
        <v>750.40920251</v>
      </c>
      <c r="E72" s="5">
        <v>2484.3958938400001</v>
      </c>
      <c r="F72" s="5">
        <v>3457.3762157000001</v>
      </c>
      <c r="G72" s="5">
        <v>5680.20834646</v>
      </c>
      <c r="H72" s="5">
        <v>5156.5895151100003</v>
      </c>
      <c r="I72" s="5">
        <v>5513.8417044600001</v>
      </c>
      <c r="J72" s="5">
        <v>6014.3874767799998</v>
      </c>
      <c r="K72" s="5">
        <v>6499.5562728599998</v>
      </c>
      <c r="L72" s="5">
        <v>7056.3747627499997</v>
      </c>
      <c r="M72" s="5">
        <v>7908.8492947300001</v>
      </c>
      <c r="N72" s="5">
        <v>8913.4672158800004</v>
      </c>
      <c r="O72" s="5">
        <v>12415.09875619</v>
      </c>
      <c r="P72" s="5">
        <v>16556.080266410001</v>
      </c>
      <c r="Q72" s="5">
        <v>19841.740589000001</v>
      </c>
      <c r="R72" s="5">
        <v>20336.531100249998</v>
      </c>
      <c r="S72" s="5">
        <v>17473.213243099999</v>
      </c>
      <c r="T72" s="5">
        <v>15268.499470700001</v>
      </c>
      <c r="U72" s="5">
        <v>13455.547043230001</v>
      </c>
      <c r="V72" s="5">
        <v>12719.96647496</v>
      </c>
      <c r="W72" s="5">
        <v>12237.591320449999</v>
      </c>
      <c r="X72" s="5">
        <v>11776.135165989999</v>
      </c>
      <c r="Y72" s="5">
        <v>10566.127383409999</v>
      </c>
      <c r="Z72" s="5">
        <v>11326.512162950001</v>
      </c>
      <c r="AA72" s="5">
        <v>11254.713770640001</v>
      </c>
      <c r="AB72" s="5">
        <v>11162.58782601</v>
      </c>
      <c r="AC72" s="5">
        <v>11087.349137159999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339.18580070000002</v>
      </c>
      <c r="D73" s="5">
        <v>679.06863610000005</v>
      </c>
      <c r="E73" s="5">
        <v>1022.80729102</v>
      </c>
      <c r="F73" s="5">
        <v>1373.54199266</v>
      </c>
      <c r="G73" s="5">
        <v>1734.5284005200001</v>
      </c>
      <c r="H73" s="5">
        <v>2086.5832556099999</v>
      </c>
      <c r="I73" s="5">
        <v>2427.9664366900001</v>
      </c>
      <c r="J73" s="5">
        <v>2753.3506719900001</v>
      </c>
      <c r="K73" s="5">
        <v>3062.3699507699998</v>
      </c>
      <c r="L73" s="5">
        <v>3356.85649281</v>
      </c>
      <c r="M73" s="5">
        <v>3638.4241772</v>
      </c>
      <c r="N73" s="5">
        <v>3908.5523663099998</v>
      </c>
      <c r="O73" s="5">
        <v>4170.1144289699996</v>
      </c>
      <c r="P73" s="5">
        <v>4460.5912560899997</v>
      </c>
      <c r="Q73" s="5">
        <v>4685.6568567599998</v>
      </c>
      <c r="R73" s="5">
        <v>4895.5037205999997</v>
      </c>
      <c r="S73" s="5">
        <v>5096.8757017899998</v>
      </c>
      <c r="T73" s="5">
        <v>5293.4170603499997</v>
      </c>
      <c r="U73" s="5">
        <v>5492.8688758099997</v>
      </c>
      <c r="V73" s="5">
        <v>5682.9675366299998</v>
      </c>
      <c r="W73" s="5">
        <v>5870.4094816799998</v>
      </c>
      <c r="X73" s="5">
        <v>6060.2534786599999</v>
      </c>
      <c r="Y73" s="5">
        <v>6248.6232551399999</v>
      </c>
      <c r="Z73" s="5">
        <v>6431.87711588</v>
      </c>
      <c r="AA73" s="5">
        <v>6614.53896816</v>
      </c>
      <c r="AB73" s="5">
        <v>6797.4269491599998</v>
      </c>
      <c r="AC73" s="5">
        <v>6980.8989119500002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1.2432739999999999E-2</v>
      </c>
      <c r="D74" s="5">
        <v>2.9219060000000002E-2</v>
      </c>
      <c r="E74" s="5">
        <v>9.6736169999999996E-2</v>
      </c>
      <c r="F74" s="5">
        <v>0.13462159000000001</v>
      </c>
      <c r="G74" s="5">
        <v>0.22117311000000001</v>
      </c>
      <c r="H74" s="5">
        <v>0.20078470000000001</v>
      </c>
      <c r="I74" s="5">
        <v>0.21469521</v>
      </c>
      <c r="J74" s="5">
        <v>0.23418521</v>
      </c>
      <c r="K74" s="5">
        <v>0.25307647</v>
      </c>
      <c r="L74" s="5">
        <v>0.27475759</v>
      </c>
      <c r="M74" s="5">
        <v>0.30795082000000001</v>
      </c>
      <c r="N74" s="5">
        <v>0.34706812999999997</v>
      </c>
      <c r="O74" s="5">
        <v>0.48341290999999997</v>
      </c>
      <c r="P74" s="5">
        <v>0.64465238000000002</v>
      </c>
      <c r="Q74" s="5">
        <v>0.77258777000000001</v>
      </c>
      <c r="R74" s="5">
        <v>0.79185368</v>
      </c>
      <c r="S74" s="5">
        <v>0.68036324000000004</v>
      </c>
      <c r="T74" s="5">
        <v>0.59451719999999997</v>
      </c>
      <c r="U74" s="5">
        <v>0.52392536000000001</v>
      </c>
      <c r="V74" s="5">
        <v>0.49528369</v>
      </c>
      <c r="W74" s="5">
        <v>0.47650121000000001</v>
      </c>
      <c r="X74" s="5">
        <v>0.45853326</v>
      </c>
      <c r="Y74" s="5">
        <v>0.41141857999999998</v>
      </c>
      <c r="Z74" s="5">
        <v>0.44102606999999999</v>
      </c>
      <c r="AA74" s="5">
        <v>0.43823042000000001</v>
      </c>
      <c r="AB74" s="5">
        <v>0.43464325999999998</v>
      </c>
      <c r="AC74" s="5">
        <v>0.43171366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3.5519999999999999E-5</v>
      </c>
      <c r="D75" s="5">
        <v>8.3479999999999994E-5</v>
      </c>
      <c r="E75" s="5">
        <v>2.7639E-4</v>
      </c>
      <c r="F75" s="5">
        <v>3.8463000000000001E-4</v>
      </c>
      <c r="G75" s="5">
        <v>6.3192000000000001E-4</v>
      </c>
      <c r="H75" s="5">
        <v>5.7366999999999997E-4</v>
      </c>
      <c r="I75" s="5">
        <v>6.1341E-4</v>
      </c>
      <c r="J75" s="5">
        <v>6.6909999999999995E-4</v>
      </c>
      <c r="K75" s="5">
        <v>7.2307999999999997E-4</v>
      </c>
      <c r="L75" s="5">
        <v>7.8501999999999999E-4</v>
      </c>
      <c r="M75" s="5">
        <v>8.7986E-4</v>
      </c>
      <c r="N75" s="5">
        <v>9.9161999999999991E-4</v>
      </c>
      <c r="O75" s="5">
        <v>1.3811800000000001E-3</v>
      </c>
      <c r="P75" s="5">
        <v>1.8418600000000001E-3</v>
      </c>
      <c r="Q75" s="5">
        <v>2.20739E-3</v>
      </c>
      <c r="R75" s="5">
        <v>2.2624400000000001E-3</v>
      </c>
      <c r="S75" s="5">
        <v>1.94389E-3</v>
      </c>
      <c r="T75" s="5">
        <v>1.6986200000000001E-3</v>
      </c>
      <c r="U75" s="5">
        <v>1.49693E-3</v>
      </c>
      <c r="V75" s="5">
        <v>1.4151000000000001E-3</v>
      </c>
      <c r="W75" s="5">
        <v>1.3614300000000001E-3</v>
      </c>
      <c r="X75" s="5">
        <v>1.3101E-3</v>
      </c>
      <c r="Y75" s="5">
        <v>1.17548E-3</v>
      </c>
      <c r="Z75" s="5">
        <v>1.2600700000000001E-3</v>
      </c>
      <c r="AA75" s="5">
        <v>1.25209E-3</v>
      </c>
      <c r="AB75" s="5">
        <v>1.2418399999999999E-3</v>
      </c>
      <c r="AC75" s="5">
        <v>1.23347E-3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339.18140394</v>
      </c>
      <c r="D76" s="5">
        <v>679.05830295999999</v>
      </c>
      <c r="E76" s="5">
        <v>1022.77308089</v>
      </c>
      <c r="F76" s="5">
        <v>1373.49438459</v>
      </c>
      <c r="G76" s="5">
        <v>1734.45018405</v>
      </c>
      <c r="H76" s="5">
        <v>2086.5122493700001</v>
      </c>
      <c r="I76" s="5">
        <v>2427.89051109</v>
      </c>
      <c r="J76" s="5">
        <v>2753.2678538800001</v>
      </c>
      <c r="K76" s="5">
        <v>3062.2804518799999</v>
      </c>
      <c r="L76" s="5">
        <v>3356.7593265300002</v>
      </c>
      <c r="M76" s="5">
        <v>3638.3152723500002</v>
      </c>
      <c r="N76" s="5">
        <v>3908.4296278699999</v>
      </c>
      <c r="O76" s="5">
        <v>4169.9434730599996</v>
      </c>
      <c r="P76" s="5">
        <v>4460.3632788599998</v>
      </c>
      <c r="Q76" s="5">
        <v>4685.3836359999996</v>
      </c>
      <c r="R76" s="5">
        <v>4895.2236865699997</v>
      </c>
      <c r="S76" s="5">
        <v>5096.6350956400001</v>
      </c>
      <c r="T76" s="5">
        <v>5293.2068131100004</v>
      </c>
      <c r="U76" s="5">
        <v>5492.6835929299996</v>
      </c>
      <c r="V76" s="5">
        <v>5682.7923827000004</v>
      </c>
      <c r="W76" s="5">
        <v>5870.2409700500002</v>
      </c>
      <c r="X76" s="5">
        <v>6060.0913212799996</v>
      </c>
      <c r="Y76" s="5">
        <v>6248.4777595599999</v>
      </c>
      <c r="Z76" s="5">
        <v>6431.7211498099996</v>
      </c>
      <c r="AA76" s="5">
        <v>6614.3839907499996</v>
      </c>
      <c r="AB76" s="5">
        <v>6797.2732403199998</v>
      </c>
      <c r="AC76" s="5">
        <v>6980.7462391500003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4.3967600000000004E-3</v>
      </c>
      <c r="D77" s="5">
        <v>1.0333129999999999E-2</v>
      </c>
      <c r="E77" s="5">
        <v>3.4210129999999998E-2</v>
      </c>
      <c r="F77" s="5">
        <v>4.7608070000000002E-2</v>
      </c>
      <c r="G77" s="5">
        <v>7.8216469999999996E-2</v>
      </c>
      <c r="H77" s="5">
        <v>7.1006239999999998E-2</v>
      </c>
      <c r="I77" s="5">
        <v>7.5925599999999996E-2</v>
      </c>
      <c r="J77" s="5">
        <v>8.2818119999999995E-2</v>
      </c>
      <c r="K77" s="5">
        <v>8.9498889999999998E-2</v>
      </c>
      <c r="L77" s="5">
        <v>9.7166279999999994E-2</v>
      </c>
      <c r="M77" s="5">
        <v>0.10890485</v>
      </c>
      <c r="N77" s="5">
        <v>0.12273844</v>
      </c>
      <c r="O77" s="5">
        <v>0.17095590999999999</v>
      </c>
      <c r="P77" s="5">
        <v>0.22797723</v>
      </c>
      <c r="Q77" s="5">
        <v>0.27322077</v>
      </c>
      <c r="R77" s="5">
        <v>0.28003402999999999</v>
      </c>
      <c r="S77" s="5">
        <v>0.24060614999999999</v>
      </c>
      <c r="T77" s="5">
        <v>0.21024724</v>
      </c>
      <c r="U77" s="5">
        <v>0.18528288000000001</v>
      </c>
      <c r="V77" s="5">
        <v>0.17515394000000001</v>
      </c>
      <c r="W77" s="5">
        <v>0.16851163</v>
      </c>
      <c r="X77" s="5">
        <v>0.16215737999999999</v>
      </c>
      <c r="Y77" s="5">
        <v>0.14549556999999999</v>
      </c>
      <c r="Z77" s="5">
        <v>0.15596607000000001</v>
      </c>
      <c r="AA77" s="5">
        <v>0.15497741000000001</v>
      </c>
      <c r="AB77" s="5">
        <v>0.15370882999999999</v>
      </c>
      <c r="AC77" s="5">
        <v>0.1526728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</v>
      </c>
      <c r="F78" s="5">
        <v>1.00000128</v>
      </c>
      <c r="G78" s="5">
        <v>1</v>
      </c>
      <c r="H78" s="5">
        <v>1.0000000200000001</v>
      </c>
      <c r="I78" s="5">
        <v>1</v>
      </c>
      <c r="J78" s="5">
        <v>1</v>
      </c>
      <c r="K78" s="5">
        <v>1.0000845700000001</v>
      </c>
      <c r="L78" s="5">
        <v>1.0000000099999999</v>
      </c>
      <c r="M78" s="5">
        <v>1.00000004</v>
      </c>
      <c r="N78" s="5">
        <v>1.0000001999999999</v>
      </c>
      <c r="O78" s="5">
        <v>1.0000014399999999</v>
      </c>
      <c r="P78" s="5">
        <v>1.00222178</v>
      </c>
      <c r="Q78" s="5">
        <v>1.0662249100000001</v>
      </c>
      <c r="R78" s="5">
        <v>1.00025677</v>
      </c>
      <c r="S78" s="5">
        <v>1.0000791200000001</v>
      </c>
      <c r="T78" s="5">
        <v>1</v>
      </c>
      <c r="U78" s="5">
        <v>1.00000636</v>
      </c>
      <c r="V78" s="5">
        <v>1.00899272</v>
      </c>
      <c r="W78" s="5">
        <v>1.0008731200000001</v>
      </c>
      <c r="X78" s="5">
        <v>1.0003714699999999</v>
      </c>
      <c r="Y78" s="5">
        <v>1.0056649099999999</v>
      </c>
      <c r="Z78" s="5">
        <v>1.0056649</v>
      </c>
      <c r="AA78" s="5">
        <v>1</v>
      </c>
      <c r="AB78" s="5">
        <v>1.00001374</v>
      </c>
      <c r="AC78" s="5">
        <v>1.0000033500000001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</v>
      </c>
      <c r="E79" s="5">
        <v>1.00000128</v>
      </c>
      <c r="F79" s="5">
        <v>1</v>
      </c>
      <c r="G79" s="5">
        <v>1.0000000200000001</v>
      </c>
      <c r="H79" s="5">
        <v>1</v>
      </c>
      <c r="I79" s="5">
        <v>1</v>
      </c>
      <c r="J79" s="5">
        <v>1.0000845700000001</v>
      </c>
      <c r="K79" s="5">
        <v>1.0000000099999999</v>
      </c>
      <c r="L79" s="5">
        <v>1.00000004</v>
      </c>
      <c r="M79" s="5">
        <v>1.0000001999999999</v>
      </c>
      <c r="N79" s="5">
        <v>1.0000014399999999</v>
      </c>
      <c r="O79" s="5">
        <v>1.00222178</v>
      </c>
      <c r="P79" s="5">
        <v>1.0662249100000001</v>
      </c>
      <c r="Q79" s="5">
        <v>1.00025677</v>
      </c>
      <c r="R79" s="5">
        <v>1.0000791200000001</v>
      </c>
      <c r="S79" s="5">
        <v>1</v>
      </c>
      <c r="T79" s="5">
        <v>1.00000636</v>
      </c>
      <c r="U79" s="5">
        <v>1.00899272</v>
      </c>
      <c r="V79" s="5">
        <v>1.0008731200000001</v>
      </c>
      <c r="W79" s="5">
        <v>1.0003714699999999</v>
      </c>
      <c r="X79" s="5">
        <v>1.0056649099999999</v>
      </c>
      <c r="Y79" s="5">
        <v>1.0056649</v>
      </c>
      <c r="Z79" s="5">
        <v>1</v>
      </c>
      <c r="AA79" s="5">
        <v>1.00001374</v>
      </c>
      <c r="AB79" s="5">
        <v>1.0000033500000001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9BBFB-DAE2-4C64-B9DA-538806C130D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22151</v>
      </c>
      <c r="C5" s="5">
        <v>22999.087590939998</v>
      </c>
      <c r="D5" s="5">
        <v>24262.106274819998</v>
      </c>
      <c r="E5" s="5">
        <v>25559.036089839999</v>
      </c>
      <c r="F5" s="5">
        <v>26493.802173880002</v>
      </c>
      <c r="G5" s="5">
        <v>27455.997369249999</v>
      </c>
      <c r="H5" s="5">
        <v>28451.430983440001</v>
      </c>
      <c r="I5" s="5">
        <v>29472.92111137</v>
      </c>
      <c r="J5" s="5">
        <v>30520.84135875</v>
      </c>
      <c r="K5" s="5">
        <v>31593.580875349999</v>
      </c>
      <c r="L5" s="5">
        <v>32578.315316910001</v>
      </c>
      <c r="M5" s="5">
        <v>33569.964593340002</v>
      </c>
      <c r="N5" s="5">
        <v>34588.00819126</v>
      </c>
      <c r="O5" s="5">
        <v>35629.005588610002</v>
      </c>
      <c r="P5" s="5">
        <v>36788.823268450004</v>
      </c>
      <c r="Q5" s="5">
        <v>37903.300331170001</v>
      </c>
      <c r="R5" s="5">
        <v>39041.795837060003</v>
      </c>
      <c r="S5" s="5">
        <v>40204.759167819997</v>
      </c>
      <c r="T5" s="5">
        <v>41388.11575438</v>
      </c>
      <c r="U5" s="5">
        <v>42596.402697630001</v>
      </c>
      <c r="V5" s="5">
        <v>43858.602199779998</v>
      </c>
      <c r="W5" s="5">
        <v>45162.525574539999</v>
      </c>
      <c r="X5" s="5">
        <v>46472.042013079998</v>
      </c>
      <c r="Y5" s="5">
        <v>47823.022630300002</v>
      </c>
      <c r="Z5" s="5">
        <v>49202.361045500002</v>
      </c>
      <c r="AA5" s="5">
        <v>50512.890742379997</v>
      </c>
      <c r="AB5" s="5">
        <v>50738.087097000003</v>
      </c>
      <c r="AC5" s="5">
        <v>51787.462569390002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83647954.25</v>
      </c>
      <c r="C6" s="5">
        <v>85587796.442477196</v>
      </c>
      <c r="D6" s="5">
        <v>87566445.992178395</v>
      </c>
      <c r="E6" s="5">
        <v>89596776.946488798</v>
      </c>
      <c r="F6" s="5">
        <v>91724015.677735403</v>
      </c>
      <c r="G6" s="5">
        <v>94042710.204954103</v>
      </c>
      <c r="H6" s="5">
        <v>96679887.638997406</v>
      </c>
      <c r="I6" s="5">
        <v>99727507.728840098</v>
      </c>
      <c r="J6" s="5">
        <v>103251496.96521799</v>
      </c>
      <c r="K6" s="5">
        <v>106477757.63246199</v>
      </c>
      <c r="L6" s="5">
        <v>108601921.100016</v>
      </c>
      <c r="M6" s="5">
        <v>110839416.34992599</v>
      </c>
      <c r="N6" s="5">
        <v>113166743.212273</v>
      </c>
      <c r="O6" s="5">
        <v>115583346.737142</v>
      </c>
      <c r="P6" s="5">
        <v>119050459.55549601</v>
      </c>
      <c r="Q6" s="5">
        <v>121909519.03296</v>
      </c>
      <c r="R6" s="5">
        <v>124828430.662714</v>
      </c>
      <c r="S6" s="5">
        <v>127808692.48484799</v>
      </c>
      <c r="T6" s="5">
        <v>130788234.719014</v>
      </c>
      <c r="U6" s="5">
        <v>133825585.61044601</v>
      </c>
      <c r="V6" s="5">
        <v>137045718.48952299</v>
      </c>
      <c r="W6" s="5">
        <v>140349719.29626501</v>
      </c>
      <c r="X6" s="5">
        <v>143373860.301218</v>
      </c>
      <c r="Y6" s="5">
        <v>146642086.72222099</v>
      </c>
      <c r="Z6" s="5">
        <v>149979979.56690899</v>
      </c>
      <c r="AA6" s="5">
        <v>153346652.02389899</v>
      </c>
      <c r="AB6" s="5">
        <v>156448353.52229801</v>
      </c>
      <c r="AC6" s="5">
        <v>159855644.36790499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83647954.25</v>
      </c>
      <c r="C7" s="5">
        <v>85587749.974999994</v>
      </c>
      <c r="D7" s="5">
        <v>87566341.614500001</v>
      </c>
      <c r="E7" s="5">
        <v>89584505.086789995</v>
      </c>
      <c r="F7" s="5">
        <v>91643031.828525797</v>
      </c>
      <c r="G7" s="5">
        <v>93742729.105096295</v>
      </c>
      <c r="H7" s="5">
        <v>95884420.327198207</v>
      </c>
      <c r="I7" s="5">
        <v>98068945.373742193</v>
      </c>
      <c r="J7" s="5">
        <v>100297160.92121699</v>
      </c>
      <c r="K7" s="5">
        <v>102569940.779641</v>
      </c>
      <c r="L7" s="5">
        <v>104888176.23523401</v>
      </c>
      <c r="M7" s="5">
        <v>107252776.399938</v>
      </c>
      <c r="N7" s="5">
        <v>109664668.567937</v>
      </c>
      <c r="O7" s="5">
        <v>112124798.57929599</v>
      </c>
      <c r="P7" s="5">
        <v>114634131.190882</v>
      </c>
      <c r="Q7" s="5">
        <v>117193650.45469999</v>
      </c>
      <c r="R7" s="5">
        <v>119804360.10379399</v>
      </c>
      <c r="S7" s="5">
        <v>122467283.945869</v>
      </c>
      <c r="T7" s="5">
        <v>125183466.264787</v>
      </c>
      <c r="U7" s="5">
        <v>127953972.230083</v>
      </c>
      <c r="V7" s="5">
        <v>130779888.314684</v>
      </c>
      <c r="W7" s="5">
        <v>133662322.72097801</v>
      </c>
      <c r="X7" s="5">
        <v>136602405.81539801</v>
      </c>
      <c r="Y7" s="5">
        <v>139601290.57170501</v>
      </c>
      <c r="Z7" s="5">
        <v>142660153.02314001</v>
      </c>
      <c r="AA7" s="5">
        <v>145780192.723602</v>
      </c>
      <c r="AB7" s="5">
        <v>148962633.21807399</v>
      </c>
      <c r="AC7" s="5">
        <v>152208722.52243599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8057.78244094</v>
      </c>
      <c r="C8" s="5">
        <v>8828.0503985800005</v>
      </c>
      <c r="D8" s="5">
        <v>9698.9984268600001</v>
      </c>
      <c r="E8" s="5">
        <v>10604.90364959</v>
      </c>
      <c r="F8" s="5">
        <v>11464.78387988</v>
      </c>
      <c r="G8" s="5">
        <v>12348.462383350001</v>
      </c>
      <c r="H8" s="5">
        <v>13258.03436276</v>
      </c>
      <c r="I8" s="5">
        <v>14192.76721013</v>
      </c>
      <c r="J8" s="5">
        <v>15153.547576679999</v>
      </c>
      <c r="K8" s="5">
        <v>15823.483011370001</v>
      </c>
      <c r="L8" s="5">
        <v>15897.451375549999</v>
      </c>
      <c r="M8" s="5">
        <v>15984.021710249999</v>
      </c>
      <c r="N8" s="5">
        <v>16075.58211041</v>
      </c>
      <c r="O8" s="5">
        <v>16177.292041750001</v>
      </c>
      <c r="P8" s="5">
        <v>16856.677009660001</v>
      </c>
      <c r="Q8" s="5">
        <v>17153.4991973</v>
      </c>
      <c r="R8" s="5">
        <v>17453.663342830001</v>
      </c>
      <c r="S8" s="5">
        <v>17757.807652979998</v>
      </c>
      <c r="T8" s="5">
        <v>18033.74946123</v>
      </c>
      <c r="U8" s="5">
        <v>18312.000686650001</v>
      </c>
      <c r="V8" s="5">
        <v>18671.3540636</v>
      </c>
      <c r="W8" s="5">
        <v>19040.407695040001</v>
      </c>
      <c r="X8" s="5">
        <v>19231.97281462</v>
      </c>
      <c r="Y8" s="5">
        <v>19521.019529000001</v>
      </c>
      <c r="Z8" s="5">
        <v>19815.990504500001</v>
      </c>
      <c r="AA8" s="5">
        <v>20147.339960360001</v>
      </c>
      <c r="AB8" s="5">
        <v>20854.97221109</v>
      </c>
      <c r="AC8" s="5">
        <v>21300.768969339999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1569.21746136</v>
      </c>
      <c r="C9" s="5">
        <v>1525.8652709800001</v>
      </c>
      <c r="D9" s="5">
        <v>1471.2314269999999</v>
      </c>
      <c r="E9" s="5">
        <v>1413.0728031199999</v>
      </c>
      <c r="F9" s="5">
        <v>1363.3073756199999</v>
      </c>
      <c r="G9" s="5">
        <v>1315.31660375</v>
      </c>
      <c r="H9" s="5">
        <v>1272.11692444</v>
      </c>
      <c r="I9" s="5">
        <v>1235.84918894</v>
      </c>
      <c r="J9" s="5">
        <v>1208.0464513300001</v>
      </c>
      <c r="K9" s="5">
        <v>1206.32628849</v>
      </c>
      <c r="L9" s="5">
        <v>1237.72297321</v>
      </c>
      <c r="M9" s="5">
        <v>1270.2161251499999</v>
      </c>
      <c r="N9" s="5">
        <v>1303.87753892</v>
      </c>
      <c r="O9" s="5">
        <v>1338.36186789</v>
      </c>
      <c r="P9" s="5">
        <v>1337.3116460900001</v>
      </c>
      <c r="Q9" s="5">
        <v>1361.2871057699999</v>
      </c>
      <c r="R9" s="5">
        <v>1386.08084478</v>
      </c>
      <c r="S9" s="5">
        <v>1411.6604057</v>
      </c>
      <c r="T9" s="5">
        <v>1439.9218825200001</v>
      </c>
      <c r="U9" s="5">
        <v>1469.0586718699999</v>
      </c>
      <c r="V9" s="5">
        <v>1495.0946186900001</v>
      </c>
      <c r="W9" s="5">
        <v>1521.41604906</v>
      </c>
      <c r="X9" s="5">
        <v>1559.2040938499999</v>
      </c>
      <c r="Y9" s="5">
        <v>1592.30383102</v>
      </c>
      <c r="Z9" s="5">
        <v>1626.14167757</v>
      </c>
      <c r="AA9" s="5">
        <v>1661.1095597000001</v>
      </c>
      <c r="AB9" s="5">
        <v>1699.21920047</v>
      </c>
      <c r="AC9" s="5">
        <v>1736.34777405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8672.9104083700004</v>
      </c>
      <c r="D11" s="5">
        <v>8006.90710941</v>
      </c>
      <c r="E11" s="5">
        <v>7304.1963535200002</v>
      </c>
      <c r="F11" s="5">
        <v>6644.2885460400003</v>
      </c>
      <c r="G11" s="5">
        <v>5987.34010468</v>
      </c>
      <c r="H11" s="5">
        <v>5353.6226970799999</v>
      </c>
      <c r="I11" s="5">
        <v>4757.8561147600003</v>
      </c>
      <c r="J11" s="5">
        <v>4210.5950384799999</v>
      </c>
      <c r="K11" s="5">
        <v>4007.4866994700001</v>
      </c>
      <c r="L11" s="5">
        <v>4341.5821655999998</v>
      </c>
      <c r="M11" s="5">
        <v>4678.8254340699996</v>
      </c>
      <c r="N11" s="5">
        <v>5024.9634785600001</v>
      </c>
      <c r="O11" s="5">
        <v>5374.2896656499997</v>
      </c>
      <c r="P11" s="5">
        <v>5176.2486824999996</v>
      </c>
      <c r="Q11" s="5">
        <v>5356.4708143500002</v>
      </c>
      <c r="R11" s="5">
        <v>5543.8102386299997</v>
      </c>
      <c r="S11" s="5">
        <v>5737.80757352</v>
      </c>
      <c r="T11" s="5">
        <v>5968.6069460799999</v>
      </c>
      <c r="U11" s="5">
        <v>6207.7367166000004</v>
      </c>
      <c r="V11" s="5">
        <v>6386.8669853499996</v>
      </c>
      <c r="W11" s="5">
        <v>6569.1764259399997</v>
      </c>
      <c r="X11" s="5">
        <v>6928.8464125199998</v>
      </c>
      <c r="Y11" s="5">
        <v>7208.8840608800001</v>
      </c>
      <c r="Z11" s="5">
        <v>7495.0046034300003</v>
      </c>
      <c r="AA11" s="5">
        <v>7756.3904591</v>
      </c>
      <c r="AB11" s="5">
        <v>7648.22341185</v>
      </c>
      <c r="AC11" s="5">
        <v>7814.8911725600001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9626.9999023</v>
      </c>
      <c r="C12" s="5">
        <v>10353.91566956</v>
      </c>
      <c r="D12" s="5">
        <v>11170.229853860001</v>
      </c>
      <c r="E12" s="5">
        <v>12017.97645271</v>
      </c>
      <c r="F12" s="5">
        <v>12828.091255490001</v>
      </c>
      <c r="G12" s="5">
        <v>13663.7789871</v>
      </c>
      <c r="H12" s="5">
        <v>14530.151287209999</v>
      </c>
      <c r="I12" s="5">
        <v>15428.616399070001</v>
      </c>
      <c r="J12" s="5">
        <v>16361.594028019999</v>
      </c>
      <c r="K12" s="5">
        <v>17029.80929986</v>
      </c>
      <c r="L12" s="5">
        <v>17135.17434876</v>
      </c>
      <c r="M12" s="5">
        <v>17254.237835399999</v>
      </c>
      <c r="N12" s="5">
        <v>17379.459649330001</v>
      </c>
      <c r="O12" s="5">
        <v>17515.653909640001</v>
      </c>
      <c r="P12" s="5">
        <v>18193.98865576</v>
      </c>
      <c r="Q12" s="5">
        <v>18514.786303069999</v>
      </c>
      <c r="R12" s="5">
        <v>18839.744187609998</v>
      </c>
      <c r="S12" s="5">
        <v>19169.468058670001</v>
      </c>
      <c r="T12" s="5">
        <v>19473.671343739999</v>
      </c>
      <c r="U12" s="5">
        <v>19781.05935852</v>
      </c>
      <c r="V12" s="5">
        <v>20166.44868229</v>
      </c>
      <c r="W12" s="5">
        <v>20561.823744099998</v>
      </c>
      <c r="X12" s="5">
        <v>20791.17690848</v>
      </c>
      <c r="Y12" s="5">
        <v>21113.32336002</v>
      </c>
      <c r="Z12" s="5">
        <v>21442.13218207</v>
      </c>
      <c r="AA12" s="5">
        <v>21808.449520059999</v>
      </c>
      <c r="AB12" s="5">
        <v>22554.191411560001</v>
      </c>
      <c r="AC12" s="5">
        <v>23037.116743390001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9626.9999023</v>
      </c>
      <c r="C13" s="5">
        <v>19026.82607793</v>
      </c>
      <c r="D13" s="5">
        <v>19177.136963270001</v>
      </c>
      <c r="E13" s="5">
        <v>19322.17280624</v>
      </c>
      <c r="F13" s="5">
        <v>19472.379801530002</v>
      </c>
      <c r="G13" s="5">
        <v>19651.119091780001</v>
      </c>
      <c r="H13" s="5">
        <v>19883.77398428</v>
      </c>
      <c r="I13" s="5">
        <v>20186.472513829998</v>
      </c>
      <c r="J13" s="5">
        <v>20572.189066489998</v>
      </c>
      <c r="K13" s="5">
        <v>21037.295999329999</v>
      </c>
      <c r="L13" s="5">
        <v>21476.756514370001</v>
      </c>
      <c r="M13" s="5">
        <v>21933.06326947</v>
      </c>
      <c r="N13" s="5">
        <v>22404.423127890001</v>
      </c>
      <c r="O13" s="5">
        <v>22889.943575289999</v>
      </c>
      <c r="P13" s="5">
        <v>23370.237338250001</v>
      </c>
      <c r="Q13" s="5">
        <v>23871.257117410001</v>
      </c>
      <c r="R13" s="5">
        <v>24383.55442624</v>
      </c>
      <c r="S13" s="5">
        <v>24907.275632199999</v>
      </c>
      <c r="T13" s="5">
        <v>25442.278289819998</v>
      </c>
      <c r="U13" s="5">
        <v>25988.796075120001</v>
      </c>
      <c r="V13" s="5">
        <v>26553.315667639999</v>
      </c>
      <c r="W13" s="5">
        <v>27131.00017005</v>
      </c>
      <c r="X13" s="5">
        <v>27720.02332099</v>
      </c>
      <c r="Y13" s="5">
        <v>28322.207420890001</v>
      </c>
      <c r="Z13" s="5">
        <v>28937.136785499999</v>
      </c>
      <c r="AA13" s="5">
        <v>29564.839979150001</v>
      </c>
      <c r="AB13" s="5">
        <v>30202.414823409999</v>
      </c>
      <c r="AC13" s="5">
        <v>30852.007915949998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707</v>
      </c>
      <c r="C15" s="5">
        <v>683.66387364000002</v>
      </c>
      <c r="D15" s="5">
        <v>1068.15245693</v>
      </c>
      <c r="E15" s="5">
        <v>1468.73652902</v>
      </c>
      <c r="F15" s="5">
        <v>1419.7800323900001</v>
      </c>
      <c r="G15" s="5">
        <v>1372.4657637299999</v>
      </c>
      <c r="H15" s="5">
        <v>1326.71695813</v>
      </c>
      <c r="I15" s="5">
        <v>1282.4931578799999</v>
      </c>
      <c r="J15" s="5">
        <v>1239.7435540700001</v>
      </c>
      <c r="K15" s="5">
        <v>1200.69705875</v>
      </c>
      <c r="L15" s="5">
        <v>1160.6738487499999</v>
      </c>
      <c r="M15" s="5">
        <v>1122.9326498999999</v>
      </c>
      <c r="N15" s="5">
        <v>1085.51371578</v>
      </c>
      <c r="O15" s="5">
        <v>1049.32998832</v>
      </c>
      <c r="P15" s="5">
        <v>1014.35233318</v>
      </c>
      <c r="Q15" s="5">
        <v>980.54085296000005</v>
      </c>
      <c r="R15" s="5">
        <v>947.85625764999998</v>
      </c>
      <c r="S15" s="5">
        <v>916.26114508000001</v>
      </c>
      <c r="T15" s="5">
        <v>885.71957267000005</v>
      </c>
      <c r="U15" s="5">
        <v>856.19717202000004</v>
      </c>
      <c r="V15" s="5">
        <v>827.65728758</v>
      </c>
      <c r="W15" s="5">
        <v>800.15674489000003</v>
      </c>
      <c r="X15" s="5">
        <v>773.50742554999999</v>
      </c>
      <c r="Y15" s="5">
        <v>747.72384494999994</v>
      </c>
      <c r="Z15" s="5">
        <v>722.79971678000004</v>
      </c>
      <c r="AA15" s="5">
        <v>708.75990012</v>
      </c>
      <c r="AB15" s="5">
        <v>685.13457087999996</v>
      </c>
      <c r="AC15" s="5">
        <v>662.29675187999999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675460</v>
      </c>
      <c r="C16" s="5">
        <v>653164.92233600002</v>
      </c>
      <c r="D16" s="5">
        <v>1020499.58166805</v>
      </c>
      <c r="E16" s="5">
        <v>1402853.4617546101</v>
      </c>
      <c r="F16" s="5">
        <v>1354390.3108556201</v>
      </c>
      <c r="G16" s="5">
        <v>1304650.2572123399</v>
      </c>
      <c r="H16" s="5">
        <v>1252269.65338493</v>
      </c>
      <c r="I16" s="5">
        <v>1197298.7293245799</v>
      </c>
      <c r="J16" s="5">
        <v>1140356.9245309699</v>
      </c>
      <c r="K16" s="5">
        <v>1093590.1601034</v>
      </c>
      <c r="L16" s="5">
        <v>1059800.3273012401</v>
      </c>
      <c r="M16" s="5">
        <v>1027114.64619207</v>
      </c>
      <c r="N16" s="5">
        <v>994090.63498956</v>
      </c>
      <c r="O16" s="5">
        <v>961657.18515289004</v>
      </c>
      <c r="P16" s="5">
        <v>921271.47580357001</v>
      </c>
      <c r="Q16" s="5">
        <v>888412.56764539005</v>
      </c>
      <c r="R16" s="5">
        <v>856727.35716073995</v>
      </c>
      <c r="S16" s="5">
        <v>826172.61609805003</v>
      </c>
      <c r="T16" s="5">
        <v>797139.40103048994</v>
      </c>
      <c r="U16" s="5">
        <v>769148.88829540997</v>
      </c>
      <c r="V16" s="5">
        <v>741437.93104778999</v>
      </c>
      <c r="W16" s="5">
        <v>714713.91745635995</v>
      </c>
      <c r="X16" s="5">
        <v>690745.87321644998</v>
      </c>
      <c r="Y16" s="5">
        <v>666625.11754303996</v>
      </c>
      <c r="Z16" s="5">
        <v>643330.42034165002</v>
      </c>
      <c r="AA16" s="5">
        <v>630090.73310955998</v>
      </c>
      <c r="AB16" s="5">
        <v>611071.84114536003</v>
      </c>
      <c r="AC16" s="5">
        <v>590712.58407511003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675460</v>
      </c>
      <c r="C17" s="5">
        <v>653164.92233600002</v>
      </c>
      <c r="D17" s="5">
        <v>1020501.07292762</v>
      </c>
      <c r="E17" s="5">
        <v>1403214.6759464301</v>
      </c>
      <c r="F17" s="5">
        <v>1356442.17917824</v>
      </c>
      <c r="G17" s="5">
        <v>1311238.64889924</v>
      </c>
      <c r="H17" s="5">
        <v>1267530.7447503801</v>
      </c>
      <c r="I17" s="5">
        <v>1225279.81389187</v>
      </c>
      <c r="J17" s="5">
        <v>1184437.3140483401</v>
      </c>
      <c r="K17" s="5">
        <v>1147132.72320007</v>
      </c>
      <c r="L17" s="5">
        <v>1108894.9899215</v>
      </c>
      <c r="M17" s="5">
        <v>1072837.4649257499</v>
      </c>
      <c r="N17" s="5">
        <v>1037087.8280906</v>
      </c>
      <c r="O17" s="5">
        <v>1002518.29407909</v>
      </c>
      <c r="P17" s="5">
        <v>969101.02824692999</v>
      </c>
      <c r="Q17" s="5">
        <v>936797.91307006998</v>
      </c>
      <c r="R17" s="5">
        <v>905571.41130331997</v>
      </c>
      <c r="S17" s="5">
        <v>875385.78932701005</v>
      </c>
      <c r="T17" s="5">
        <v>846206.70800254995</v>
      </c>
      <c r="U17" s="5">
        <v>818001.33212220005</v>
      </c>
      <c r="V17" s="5">
        <v>790734.64140311</v>
      </c>
      <c r="W17" s="5">
        <v>764460.92631340004</v>
      </c>
      <c r="X17" s="5">
        <v>739000.46062526002</v>
      </c>
      <c r="Y17" s="5">
        <v>714367.11217454995</v>
      </c>
      <c r="Z17" s="5">
        <v>690554.87510263</v>
      </c>
      <c r="AA17" s="5">
        <v>677141.38916091004</v>
      </c>
      <c r="AB17" s="5">
        <v>654570.01025337004</v>
      </c>
      <c r="AC17" s="5">
        <v>632751.00993970002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144.33960178999999</v>
      </c>
      <c r="C18" s="5">
        <v>139.57534835000001</v>
      </c>
      <c r="D18" s="5">
        <v>218.07171187</v>
      </c>
      <c r="E18" s="5">
        <v>299.85409580999999</v>
      </c>
      <c r="F18" s="5">
        <v>289.85924259000001</v>
      </c>
      <c r="G18" s="5">
        <v>280.19966310000001</v>
      </c>
      <c r="H18" s="5">
        <v>270.85968518999999</v>
      </c>
      <c r="I18" s="5">
        <v>261.83104909999997</v>
      </c>
      <c r="J18" s="5">
        <v>253.10338178000001</v>
      </c>
      <c r="K18" s="5">
        <v>245.13173315</v>
      </c>
      <c r="L18" s="5">
        <v>236.96068054</v>
      </c>
      <c r="M18" s="5">
        <v>229.25551843</v>
      </c>
      <c r="N18" s="5">
        <v>221.61614918999999</v>
      </c>
      <c r="O18" s="5">
        <v>214.22895708999999</v>
      </c>
      <c r="P18" s="5">
        <v>207.08799413</v>
      </c>
      <c r="Q18" s="5">
        <v>200.18511493</v>
      </c>
      <c r="R18" s="5">
        <v>193.51229814000001</v>
      </c>
      <c r="S18" s="5">
        <v>187.06190781000001</v>
      </c>
      <c r="T18" s="5">
        <v>180.82660597</v>
      </c>
      <c r="U18" s="5">
        <v>174.79937605000001</v>
      </c>
      <c r="V18" s="5">
        <v>168.97273453</v>
      </c>
      <c r="W18" s="5">
        <v>163.35828279</v>
      </c>
      <c r="X18" s="5">
        <v>157.91761498</v>
      </c>
      <c r="Y18" s="5">
        <v>152.65369453</v>
      </c>
      <c r="Z18" s="5">
        <v>147.56523804</v>
      </c>
      <c r="AA18" s="5">
        <v>144.69889921999999</v>
      </c>
      <c r="AB18" s="5">
        <v>139.87560274000001</v>
      </c>
      <c r="AC18" s="5">
        <v>135.21308264999999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1.1430386100000001</v>
      </c>
      <c r="D19" s="5">
        <v>1.78587688</v>
      </c>
      <c r="E19" s="5">
        <v>2.4556256799999998</v>
      </c>
      <c r="F19" s="5">
        <v>2.3737738099999999</v>
      </c>
      <c r="G19" s="5">
        <v>2.2946676400000001</v>
      </c>
      <c r="H19" s="5">
        <v>2.2181788</v>
      </c>
      <c r="I19" s="5">
        <v>2.1442396700000002</v>
      </c>
      <c r="J19" s="5">
        <v>2.0727652999999999</v>
      </c>
      <c r="K19" s="5">
        <v>2.0074822700000001</v>
      </c>
      <c r="L19" s="5">
        <v>1.9405662299999999</v>
      </c>
      <c r="M19" s="5">
        <v>1.8774655600000001</v>
      </c>
      <c r="N19" s="5">
        <v>1.8149036999999999</v>
      </c>
      <c r="O19" s="5">
        <v>1.75440701</v>
      </c>
      <c r="P19" s="5">
        <v>1.6959268000000001</v>
      </c>
      <c r="Q19" s="5">
        <v>1.6393963499999999</v>
      </c>
      <c r="R19" s="5">
        <v>1.5847499700000001</v>
      </c>
      <c r="S19" s="5">
        <v>1.5319251300000001</v>
      </c>
      <c r="T19" s="5">
        <v>1.4808617399999999</v>
      </c>
      <c r="U19" s="5">
        <v>1.43150233</v>
      </c>
      <c r="V19" s="5">
        <v>1.38378562</v>
      </c>
      <c r="W19" s="5">
        <v>1.3378066200000001</v>
      </c>
      <c r="X19" s="5">
        <v>1.29325081</v>
      </c>
      <c r="Y19" s="5">
        <v>1.25014245</v>
      </c>
      <c r="Z19" s="5">
        <v>1.2084710299999999</v>
      </c>
      <c r="AA19" s="5">
        <v>1.1849974299999999</v>
      </c>
      <c r="AB19" s="5">
        <v>1.1454975199999999</v>
      </c>
      <c r="AC19" s="5">
        <v>1.10731427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3.3773000000000002E-3</v>
      </c>
      <c r="C20" s="5">
        <v>3.26582E-3</v>
      </c>
      <c r="D20" s="5">
        <v>5.1025100000000002E-3</v>
      </c>
      <c r="E20" s="5">
        <v>7.0160700000000001E-3</v>
      </c>
      <c r="F20" s="5">
        <v>6.7822100000000003E-3</v>
      </c>
      <c r="G20" s="5">
        <v>6.5561899999999999E-3</v>
      </c>
      <c r="H20" s="5">
        <v>6.3376500000000002E-3</v>
      </c>
      <c r="I20" s="5">
        <v>6.1263999999999997E-3</v>
      </c>
      <c r="J20" s="5">
        <v>5.9221899999999999E-3</v>
      </c>
      <c r="K20" s="5">
        <v>5.7356600000000001E-3</v>
      </c>
      <c r="L20" s="5">
        <v>5.5444700000000001E-3</v>
      </c>
      <c r="M20" s="5">
        <v>5.3641899999999996E-3</v>
      </c>
      <c r="N20" s="5">
        <v>5.1854400000000004E-3</v>
      </c>
      <c r="O20" s="5">
        <v>5.0125899999999999E-3</v>
      </c>
      <c r="P20" s="5">
        <v>4.8455099999999999E-3</v>
      </c>
      <c r="Q20" s="5">
        <v>4.6839899999999999E-3</v>
      </c>
      <c r="R20" s="5">
        <v>4.5278599999999999E-3</v>
      </c>
      <c r="S20" s="5">
        <v>4.3769300000000002E-3</v>
      </c>
      <c r="T20" s="5">
        <v>4.2310300000000002E-3</v>
      </c>
      <c r="U20" s="5">
        <v>4.0900099999999998E-3</v>
      </c>
      <c r="V20" s="5">
        <v>3.9536700000000003E-3</v>
      </c>
      <c r="W20" s="5">
        <v>3.8222999999999998E-3</v>
      </c>
      <c r="X20" s="5">
        <v>3.6949999999999999E-3</v>
      </c>
      <c r="Y20" s="5">
        <v>3.5718400000000002E-3</v>
      </c>
      <c r="Z20" s="5">
        <v>3.45277E-3</v>
      </c>
      <c r="AA20" s="5">
        <v>3.3857100000000001E-3</v>
      </c>
      <c r="AB20" s="5">
        <v>3.2728499999999999E-3</v>
      </c>
      <c r="AC20" s="5">
        <v>3.1637599999999998E-3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144.33960178999999</v>
      </c>
      <c r="C21" s="5">
        <v>139.57534835000001</v>
      </c>
      <c r="D21" s="5">
        <v>218.07171187</v>
      </c>
      <c r="E21" s="5">
        <v>299.85409580999999</v>
      </c>
      <c r="F21" s="5">
        <v>289.85924259000001</v>
      </c>
      <c r="G21" s="5">
        <v>280.19966310000001</v>
      </c>
      <c r="H21" s="5">
        <v>270.85968518999999</v>
      </c>
      <c r="I21" s="5">
        <v>261.83104909999997</v>
      </c>
      <c r="J21" s="5">
        <v>253.10338178000001</v>
      </c>
      <c r="K21" s="5">
        <v>245.13173315</v>
      </c>
      <c r="L21" s="5">
        <v>236.96068054</v>
      </c>
      <c r="M21" s="5">
        <v>229.25551843</v>
      </c>
      <c r="N21" s="5">
        <v>221.61614918999999</v>
      </c>
      <c r="O21" s="5">
        <v>214.22895708999999</v>
      </c>
      <c r="P21" s="5">
        <v>207.08799413</v>
      </c>
      <c r="Q21" s="5">
        <v>200.18511493</v>
      </c>
      <c r="R21" s="5">
        <v>193.51229814000001</v>
      </c>
      <c r="S21" s="5">
        <v>187.06190781000001</v>
      </c>
      <c r="T21" s="5">
        <v>180.82660597</v>
      </c>
      <c r="U21" s="5">
        <v>174.79937605000001</v>
      </c>
      <c r="V21" s="5">
        <v>168.97273453</v>
      </c>
      <c r="W21" s="5">
        <v>163.35828279</v>
      </c>
      <c r="X21" s="5">
        <v>157.91761498</v>
      </c>
      <c r="Y21" s="5">
        <v>152.65369453</v>
      </c>
      <c r="Z21" s="5">
        <v>147.56523804</v>
      </c>
      <c r="AA21" s="5">
        <v>144.69889921999999</v>
      </c>
      <c r="AB21" s="5">
        <v>139.87560274000001</v>
      </c>
      <c r="AC21" s="5">
        <v>135.21308264999999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1.00033733</v>
      </c>
      <c r="E23" s="5">
        <v>1.42258738</v>
      </c>
      <c r="F23" s="5">
        <v>1.32843395</v>
      </c>
      <c r="G23" s="5">
        <v>1.00000098</v>
      </c>
      <c r="H23" s="5">
        <v>1.00000855</v>
      </c>
      <c r="I23" s="5">
        <v>1.00000004</v>
      </c>
      <c r="J23" s="5">
        <v>1.00000008</v>
      </c>
      <c r="K23" s="5">
        <v>1.00000014</v>
      </c>
      <c r="L23" s="5">
        <v>1.0019010800000001</v>
      </c>
      <c r="M23" s="5">
        <v>1.0000000200000001</v>
      </c>
      <c r="N23" s="5">
        <v>1.0008448700000001</v>
      </c>
      <c r="O23" s="5">
        <v>1.0000112000000001</v>
      </c>
      <c r="P23" s="5">
        <v>1.0000000600000001</v>
      </c>
      <c r="Q23" s="5">
        <v>1.0000000099999999</v>
      </c>
      <c r="R23" s="5">
        <v>1.0000002699999999</v>
      </c>
      <c r="S23" s="5">
        <v>1.00000011</v>
      </c>
      <c r="T23" s="5">
        <v>1.0000001000000001</v>
      </c>
      <c r="U23" s="5">
        <v>1.0000005300000001</v>
      </c>
      <c r="V23" s="5">
        <v>1.0000018500000001</v>
      </c>
      <c r="W23" s="5">
        <v>1.00000003</v>
      </c>
      <c r="X23" s="5">
        <v>1.0001100300000001</v>
      </c>
      <c r="Y23" s="5">
        <v>1.0000291800000001</v>
      </c>
      <c r="Z23" s="5">
        <v>1</v>
      </c>
      <c r="AA23" s="5">
        <v>1</v>
      </c>
      <c r="AB23" s="5">
        <v>1.01438874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1.00033733</v>
      </c>
      <c r="D24" s="5">
        <v>1.61626984</v>
      </c>
      <c r="E24" s="5">
        <v>1.42243985</v>
      </c>
      <c r="F24" s="5">
        <v>1.00000098</v>
      </c>
      <c r="G24" s="5">
        <v>1.00000855</v>
      </c>
      <c r="H24" s="5">
        <v>1.00000004</v>
      </c>
      <c r="I24" s="5">
        <v>1.00000008</v>
      </c>
      <c r="J24" s="5">
        <v>1.00000014</v>
      </c>
      <c r="K24" s="5">
        <v>1.0019010800000001</v>
      </c>
      <c r="L24" s="5">
        <v>1.0000000200000001</v>
      </c>
      <c r="M24" s="5">
        <v>1.0008448700000001</v>
      </c>
      <c r="N24" s="5">
        <v>1.0000112000000001</v>
      </c>
      <c r="O24" s="5">
        <v>1.0000000600000001</v>
      </c>
      <c r="P24" s="5">
        <v>1.0000000099999999</v>
      </c>
      <c r="Q24" s="5">
        <v>1.0000002699999999</v>
      </c>
      <c r="R24" s="5">
        <v>1.00000011</v>
      </c>
      <c r="S24" s="5">
        <v>1.0000001000000001</v>
      </c>
      <c r="T24" s="5">
        <v>1.0000005300000001</v>
      </c>
      <c r="U24" s="5">
        <v>1.0000018500000001</v>
      </c>
      <c r="V24" s="5">
        <v>1.00000003</v>
      </c>
      <c r="W24" s="5">
        <v>1.0001100300000001</v>
      </c>
      <c r="X24" s="5">
        <v>1.0000291800000001</v>
      </c>
      <c r="Y24" s="5">
        <v>1</v>
      </c>
      <c r="Z24" s="5">
        <v>1</v>
      </c>
      <c r="AA24" s="5">
        <v>1.01438874</v>
      </c>
      <c r="AB24" s="5">
        <v>1</v>
      </c>
      <c r="AC24" s="5">
        <v>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1.57532805</v>
      </c>
      <c r="D25" s="5">
        <v>1.61627096</v>
      </c>
      <c r="E25" s="5">
        <v>1.42259738</v>
      </c>
      <c r="F25" s="5">
        <v>1.32844395</v>
      </c>
      <c r="G25" s="5">
        <v>1.3507492800000001</v>
      </c>
      <c r="H25" s="5">
        <v>1.37457768</v>
      </c>
      <c r="I25" s="5">
        <v>1.4001031900000001</v>
      </c>
      <c r="J25" s="5">
        <v>1.4273275700000001</v>
      </c>
      <c r="K25" s="5">
        <v>1.45635537</v>
      </c>
      <c r="L25" s="5">
        <v>1.4863812599999999</v>
      </c>
      <c r="M25" s="5">
        <v>1.5175011700000001</v>
      </c>
      <c r="N25" s="5">
        <v>1.5498742999999999</v>
      </c>
      <c r="O25" s="5">
        <v>1.58476259</v>
      </c>
      <c r="P25" s="5">
        <v>1.62182095</v>
      </c>
      <c r="Q25" s="5">
        <v>1.66283979</v>
      </c>
      <c r="R25" s="5">
        <v>1.70515214</v>
      </c>
      <c r="S25" s="5">
        <v>1.75006745</v>
      </c>
      <c r="T25" s="5">
        <v>1.797739</v>
      </c>
      <c r="U25" s="5">
        <v>1.84823789</v>
      </c>
      <c r="V25" s="5">
        <v>1.90180959</v>
      </c>
      <c r="W25" s="5">
        <v>1.9592472400000001</v>
      </c>
      <c r="X25" s="5">
        <v>2.0204118599999998</v>
      </c>
      <c r="Y25" s="5">
        <v>2.0848855999999998</v>
      </c>
      <c r="Z25" s="5">
        <v>2.1536303800000001</v>
      </c>
      <c r="AA25" s="5">
        <v>2.2265453599999998</v>
      </c>
      <c r="AB25" s="5">
        <v>2.28321935</v>
      </c>
      <c r="AC25" s="5">
        <v>2.3326045099999999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1238</v>
      </c>
      <c r="C26" s="5">
        <v>1749.4200331899999</v>
      </c>
      <c r="D26" s="5">
        <v>2270.3145835400001</v>
      </c>
      <c r="E26" s="5">
        <v>2811.4575969100001</v>
      </c>
      <c r="F26" s="5">
        <v>3372.7959232100002</v>
      </c>
      <c r="G26" s="5">
        <v>3945.1268562999999</v>
      </c>
      <c r="H26" s="5">
        <v>4528.8869002800002</v>
      </c>
      <c r="I26" s="5">
        <v>5124.64440706</v>
      </c>
      <c r="J26" s="5">
        <v>5732.7816937300004</v>
      </c>
      <c r="K26" s="5">
        <v>6353.6822016200003</v>
      </c>
      <c r="L26" s="5">
        <v>6987.68232618</v>
      </c>
      <c r="M26" s="5">
        <v>7626.7778500699997</v>
      </c>
      <c r="N26" s="5">
        <v>8282.2256653999993</v>
      </c>
      <c r="O26" s="5">
        <v>8948.7281260500004</v>
      </c>
      <c r="P26" s="5">
        <v>9626.6119331200007</v>
      </c>
      <c r="Q26" s="5">
        <v>10318.518747059999</v>
      </c>
      <c r="R26" s="5">
        <v>11023.06343878</v>
      </c>
      <c r="S26" s="5">
        <v>11740.5624063</v>
      </c>
      <c r="T26" s="5">
        <v>12471.339875420001</v>
      </c>
      <c r="U26" s="5">
        <v>13215.61401668</v>
      </c>
      <c r="V26" s="5">
        <v>13956.95178605</v>
      </c>
      <c r="W26" s="5">
        <v>14725.391183129999</v>
      </c>
      <c r="X26" s="5">
        <v>15514.114082759999</v>
      </c>
      <c r="Y26" s="5">
        <v>16318.38574569</v>
      </c>
      <c r="Z26" s="5">
        <v>17138.47127084</v>
      </c>
      <c r="AA26" s="5">
        <v>17854.659104900002</v>
      </c>
      <c r="AB26" s="5">
        <v>17309.121960209999</v>
      </c>
      <c r="AC26" s="5">
        <v>17694.83265815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3550049.5</v>
      </c>
      <c r="C27" s="5">
        <v>5016581.3522804901</v>
      </c>
      <c r="D27" s="5">
        <v>6510272.5157122202</v>
      </c>
      <c r="E27" s="5">
        <v>8059971.2314883899</v>
      </c>
      <c r="F27" s="5">
        <v>9657092.2613480892</v>
      </c>
      <c r="G27" s="5">
        <v>11256078.1361723</v>
      </c>
      <c r="H27" s="5">
        <v>12830529.9062832</v>
      </c>
      <c r="I27" s="5">
        <v>14359679.3568186</v>
      </c>
      <c r="J27" s="5">
        <v>15827338.519394301</v>
      </c>
      <c r="K27" s="5">
        <v>17369214.468789801</v>
      </c>
      <c r="L27" s="5">
        <v>19150518.847559799</v>
      </c>
      <c r="M27" s="5">
        <v>20938224.472786698</v>
      </c>
      <c r="N27" s="5">
        <v>22765189.450876601</v>
      </c>
      <c r="O27" s="5">
        <v>24615182.0591221</v>
      </c>
      <c r="P27" s="5">
        <v>26242535.863943499</v>
      </c>
      <c r="Q27" s="5">
        <v>28060790.4430434</v>
      </c>
      <c r="R27" s="5">
        <v>29904462.608167101</v>
      </c>
      <c r="S27" s="5">
        <v>31774152.026842501</v>
      </c>
      <c r="T27" s="5">
        <v>33688734.035252497</v>
      </c>
      <c r="U27" s="5">
        <v>35633420.725602001</v>
      </c>
      <c r="V27" s="5">
        <v>37527391.429675601</v>
      </c>
      <c r="W27" s="5">
        <v>39478218.961718798</v>
      </c>
      <c r="X27" s="5">
        <v>41582857.937950902</v>
      </c>
      <c r="Y27" s="5">
        <v>43666781.186700903</v>
      </c>
      <c r="Z27" s="5">
        <v>45784843.814158097</v>
      </c>
      <c r="AA27" s="5">
        <v>47641898.436988197</v>
      </c>
      <c r="AB27" s="5">
        <v>46336685.973050296</v>
      </c>
      <c r="AC27" s="5">
        <v>47370023.439127699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3550049.5</v>
      </c>
      <c r="C28" s="5">
        <v>5016581.3522804901</v>
      </c>
      <c r="D28" s="5">
        <v>6510282.0291959597</v>
      </c>
      <c r="E28" s="5">
        <v>8062046.5558710704</v>
      </c>
      <c r="F28" s="5">
        <v>9671722.5208389591</v>
      </c>
      <c r="G28" s="5">
        <v>11312920.5360488</v>
      </c>
      <c r="H28" s="5">
        <v>12986892.306855399</v>
      </c>
      <c r="I28" s="5">
        <v>14695267.621135</v>
      </c>
      <c r="J28" s="5">
        <v>16439142.799221</v>
      </c>
      <c r="K28" s="5">
        <v>18219617.385314699</v>
      </c>
      <c r="L28" s="5">
        <v>20037656.016330101</v>
      </c>
      <c r="M28" s="5">
        <v>21870306.052699499</v>
      </c>
      <c r="N28" s="5">
        <v>23749847.400914799</v>
      </c>
      <c r="O28" s="5">
        <v>25661088.699123099</v>
      </c>
      <c r="P28" s="5">
        <v>27604966.785031501</v>
      </c>
      <c r="Q28" s="5">
        <v>29589056.800276998</v>
      </c>
      <c r="R28" s="5">
        <v>31609386.792657901</v>
      </c>
      <c r="S28" s="5">
        <v>33666864.055093199</v>
      </c>
      <c r="T28" s="5">
        <v>35762418.327198103</v>
      </c>
      <c r="U28" s="5">
        <v>37896675.227876298</v>
      </c>
      <c r="V28" s="5">
        <v>40022511.881747901</v>
      </c>
      <c r="W28" s="5">
        <v>42226064.302885003</v>
      </c>
      <c r="X28" s="5">
        <v>44487781.052049398</v>
      </c>
      <c r="Y28" s="5">
        <v>46794084.941283002</v>
      </c>
      <c r="Z28" s="5">
        <v>49145736.159792699</v>
      </c>
      <c r="AA28" s="5">
        <v>51199453.657535098</v>
      </c>
      <c r="AB28" s="5">
        <v>49635088.6593569</v>
      </c>
      <c r="AC28" s="5">
        <v>50741140.412481599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374.45309150000003</v>
      </c>
      <c r="C29" s="5">
        <v>529.14033905999997</v>
      </c>
      <c r="D29" s="5">
        <v>686.69330733000004</v>
      </c>
      <c r="E29" s="5">
        <v>850.37075021999999</v>
      </c>
      <c r="F29" s="5">
        <v>1020.15659163</v>
      </c>
      <c r="G29" s="5">
        <v>1193.2673244600001</v>
      </c>
      <c r="H29" s="5">
        <v>1369.8349764500001</v>
      </c>
      <c r="I29" s="5">
        <v>1550.0314547999999</v>
      </c>
      <c r="J29" s="5">
        <v>1733.97239749</v>
      </c>
      <c r="K29" s="5">
        <v>1921.77378254</v>
      </c>
      <c r="L29" s="5">
        <v>2113.5373581899998</v>
      </c>
      <c r="M29" s="5">
        <v>2306.84211964</v>
      </c>
      <c r="N29" s="5">
        <v>2505.0928957000001</v>
      </c>
      <c r="O29" s="5">
        <v>2706.6873277499999</v>
      </c>
      <c r="P29" s="5">
        <v>2911.7242318200001</v>
      </c>
      <c r="Q29" s="5">
        <v>3121.0026207599999</v>
      </c>
      <c r="R29" s="5">
        <v>3334.1035399100001</v>
      </c>
      <c r="S29" s="5">
        <v>3551.1226889700001</v>
      </c>
      <c r="T29" s="5">
        <v>3772.1581352600001</v>
      </c>
      <c r="U29" s="5">
        <v>3997.2758679899998</v>
      </c>
      <c r="V29" s="5">
        <v>4221.5054476200003</v>
      </c>
      <c r="W29" s="5">
        <v>4453.9323522000004</v>
      </c>
      <c r="X29" s="5">
        <v>4692.4943296600004</v>
      </c>
      <c r="Y29" s="5">
        <v>4935.7592816699998</v>
      </c>
      <c r="Z29" s="5">
        <v>5183.8073916699996</v>
      </c>
      <c r="AA29" s="5">
        <v>5400.4299672400002</v>
      </c>
      <c r="AB29" s="5">
        <v>5235.4234483800001</v>
      </c>
      <c r="AC29" s="5">
        <v>5352.08787751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7.0232138900000001</v>
      </c>
      <c r="D30" s="5">
        <v>9.1143948399999992</v>
      </c>
      <c r="E30" s="5">
        <v>11.286865179999999</v>
      </c>
      <c r="F30" s="5">
        <v>13.54041153</v>
      </c>
      <c r="G30" s="5">
        <v>15.838088750000001</v>
      </c>
      <c r="H30" s="5">
        <v>18.181649230000001</v>
      </c>
      <c r="I30" s="5">
        <v>20.57337467</v>
      </c>
      <c r="J30" s="5">
        <v>23.014799920000002</v>
      </c>
      <c r="K30" s="5">
        <v>25.507464339999999</v>
      </c>
      <c r="L30" s="5">
        <v>28.052718420000001</v>
      </c>
      <c r="M30" s="5">
        <v>30.618428470000001</v>
      </c>
      <c r="N30" s="5">
        <v>33.249786360000002</v>
      </c>
      <c r="O30" s="5">
        <v>35.925524179999996</v>
      </c>
      <c r="P30" s="5">
        <v>38.646953500000002</v>
      </c>
      <c r="Q30" s="5">
        <v>41.424679519999998</v>
      </c>
      <c r="R30" s="5">
        <v>44.253141509999999</v>
      </c>
      <c r="S30" s="5">
        <v>47.133609679999999</v>
      </c>
      <c r="T30" s="5">
        <v>50.067385659999999</v>
      </c>
      <c r="U30" s="5">
        <v>53.055345320000001</v>
      </c>
      <c r="V30" s="5">
        <v>56.031516629999999</v>
      </c>
      <c r="W30" s="5">
        <v>59.116490020000001</v>
      </c>
      <c r="X30" s="5">
        <v>62.282893469999998</v>
      </c>
      <c r="Y30" s="5">
        <v>65.511718920000007</v>
      </c>
      <c r="Z30" s="5">
        <v>68.804030620000006</v>
      </c>
      <c r="AA30" s="5">
        <v>71.679235120000001</v>
      </c>
      <c r="AB30" s="5">
        <v>69.48912412</v>
      </c>
      <c r="AC30" s="5">
        <v>71.037596579999999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1.42002E-2</v>
      </c>
      <c r="C31" s="5">
        <v>2.006633E-2</v>
      </c>
      <c r="D31" s="5">
        <v>2.6041129999999999E-2</v>
      </c>
      <c r="E31" s="5">
        <v>3.2248190000000003E-2</v>
      </c>
      <c r="F31" s="5">
        <v>3.8686890000000002E-2</v>
      </c>
      <c r="G31" s="5">
        <v>4.5251680000000002E-2</v>
      </c>
      <c r="H31" s="5">
        <v>5.1947569999999998E-2</v>
      </c>
      <c r="I31" s="5">
        <v>5.8781069999999998E-2</v>
      </c>
      <c r="J31" s="5">
        <v>6.575657E-2</v>
      </c>
      <c r="K31" s="5">
        <v>7.2878470000000001E-2</v>
      </c>
      <c r="L31" s="5">
        <v>8.0150620000000006E-2</v>
      </c>
      <c r="M31" s="5">
        <v>8.7481219999999998E-2</v>
      </c>
      <c r="N31" s="5">
        <v>9.4999390000000003E-2</v>
      </c>
      <c r="O31" s="5">
        <v>0.10264435</v>
      </c>
      <c r="P31" s="5">
        <v>0.11041987</v>
      </c>
      <c r="Q31" s="5">
        <v>0.11835623000000001</v>
      </c>
      <c r="R31" s="5">
        <v>0.12643755000000001</v>
      </c>
      <c r="S31" s="5">
        <v>0.13466745999999999</v>
      </c>
      <c r="T31" s="5">
        <v>0.14304966999999999</v>
      </c>
      <c r="U31" s="5">
        <v>0.15158669999999999</v>
      </c>
      <c r="V31" s="5">
        <v>0.16009005000000001</v>
      </c>
      <c r="W31" s="5">
        <v>0.16890426</v>
      </c>
      <c r="X31" s="5">
        <v>0.17795111999999999</v>
      </c>
      <c r="Y31" s="5">
        <v>0.18717634</v>
      </c>
      <c r="Z31" s="5">
        <v>0.19658294000000001</v>
      </c>
      <c r="AA31" s="5">
        <v>0.20479781</v>
      </c>
      <c r="AB31" s="5">
        <v>0.19854035</v>
      </c>
      <c r="AC31" s="5">
        <v>0.20296455999999999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374.45309150000003</v>
      </c>
      <c r="C32" s="5">
        <v>529.14033905999997</v>
      </c>
      <c r="D32" s="5">
        <v>686.69330733000004</v>
      </c>
      <c r="E32" s="5">
        <v>850.37075021999999</v>
      </c>
      <c r="F32" s="5">
        <v>1020.15659163</v>
      </c>
      <c r="G32" s="5">
        <v>1193.2673244600001</v>
      </c>
      <c r="H32" s="5">
        <v>1369.8349764500001</v>
      </c>
      <c r="I32" s="5">
        <v>1550.0314547999999</v>
      </c>
      <c r="J32" s="5">
        <v>1733.97239749</v>
      </c>
      <c r="K32" s="5">
        <v>1921.77378254</v>
      </c>
      <c r="L32" s="5">
        <v>2113.5373581899998</v>
      </c>
      <c r="M32" s="5">
        <v>2306.84211964</v>
      </c>
      <c r="N32" s="5">
        <v>2505.0928957000001</v>
      </c>
      <c r="O32" s="5">
        <v>2706.6873277499999</v>
      </c>
      <c r="P32" s="5">
        <v>2911.7242318200001</v>
      </c>
      <c r="Q32" s="5">
        <v>3121.0026207599999</v>
      </c>
      <c r="R32" s="5">
        <v>3334.1035399100001</v>
      </c>
      <c r="S32" s="5">
        <v>3551.1226889700001</v>
      </c>
      <c r="T32" s="5">
        <v>3772.1581352600001</v>
      </c>
      <c r="U32" s="5">
        <v>3997.2758679899998</v>
      </c>
      <c r="V32" s="5">
        <v>4221.5054476200003</v>
      </c>
      <c r="W32" s="5">
        <v>4453.9323522000004</v>
      </c>
      <c r="X32" s="5">
        <v>4692.4943296600004</v>
      </c>
      <c r="Y32" s="5">
        <v>4935.7592816699998</v>
      </c>
      <c r="Z32" s="5">
        <v>5183.8073916699996</v>
      </c>
      <c r="AA32" s="5">
        <v>5400.4299672400002</v>
      </c>
      <c r="AB32" s="5">
        <v>5235.4234483800001</v>
      </c>
      <c r="AC32" s="5">
        <v>5352.08787751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1.3520863000000001</v>
      </c>
      <c r="E34" s="5">
        <v>1.28994414</v>
      </c>
      <c r="F34" s="5">
        <v>1.24963683</v>
      </c>
      <c r="G34" s="5">
        <v>1.21841745</v>
      </c>
      <c r="H34" s="5">
        <v>1.19579199</v>
      </c>
      <c r="I34" s="5">
        <v>1.1786838799999999</v>
      </c>
      <c r="J34" s="5">
        <v>1.1652703799999999</v>
      </c>
      <c r="K34" s="5">
        <v>1.15447648</v>
      </c>
      <c r="L34" s="5">
        <v>1.14559904</v>
      </c>
      <c r="M34" s="5">
        <v>1.1377622599999999</v>
      </c>
      <c r="N34" s="5">
        <v>1.13117785</v>
      </c>
      <c r="O34" s="5">
        <v>1.12548358</v>
      </c>
      <c r="P34" s="5">
        <v>1.12056497</v>
      </c>
      <c r="Q34" s="5">
        <v>1.1165261500000001</v>
      </c>
      <c r="R34" s="5">
        <v>1.11278129</v>
      </c>
      <c r="S34" s="5">
        <v>1.1094595</v>
      </c>
      <c r="T34" s="5">
        <v>1.10649398</v>
      </c>
      <c r="U34" s="5">
        <v>1.10382205</v>
      </c>
      <c r="V34" s="5">
        <v>1.1014103799999999</v>
      </c>
      <c r="W34" s="5">
        <v>1.0993701199999999</v>
      </c>
      <c r="X34" s="5">
        <v>1.0974645199999999</v>
      </c>
      <c r="Y34" s="5">
        <v>1.09565801</v>
      </c>
      <c r="Z34" s="5">
        <v>1.09401993</v>
      </c>
      <c r="AA34" s="5">
        <v>1.0925106</v>
      </c>
      <c r="AB34" s="5">
        <v>1.08519616</v>
      </c>
      <c r="AC34" s="5">
        <v>1.00983924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1.4719810499999999</v>
      </c>
      <c r="D35" s="5">
        <v>1.35182574</v>
      </c>
      <c r="E35" s="5">
        <v>1.2899541299999999</v>
      </c>
      <c r="F35" s="5">
        <v>1.2496468300000001</v>
      </c>
      <c r="G35" s="5">
        <v>1.2184274500000001</v>
      </c>
      <c r="H35" s="5">
        <v>1.1958019799999999</v>
      </c>
      <c r="I35" s="5">
        <v>1.17869388</v>
      </c>
      <c r="J35" s="5">
        <v>1.16528038</v>
      </c>
      <c r="K35" s="5">
        <v>1.1544864800000001</v>
      </c>
      <c r="L35" s="5">
        <v>1.1456090400000001</v>
      </c>
      <c r="M35" s="5">
        <v>1.13693781</v>
      </c>
      <c r="N35" s="5">
        <v>1.1311878500000001</v>
      </c>
      <c r="O35" s="5">
        <v>1.1254935800000001</v>
      </c>
      <c r="P35" s="5">
        <v>1.1205749700000001</v>
      </c>
      <c r="Q35" s="5">
        <v>1.11653582</v>
      </c>
      <c r="R35" s="5">
        <v>1.1127912900000001</v>
      </c>
      <c r="S35" s="5">
        <v>1.10946948</v>
      </c>
      <c r="T35" s="5">
        <v>1.1065039800000001</v>
      </c>
      <c r="U35" s="5">
        <v>1.1038320500000001</v>
      </c>
      <c r="V35" s="5">
        <v>1.10009958</v>
      </c>
      <c r="W35" s="5">
        <v>1.0990185699999999</v>
      </c>
      <c r="X35" s="5">
        <v>1.0974605200000001</v>
      </c>
      <c r="Y35" s="5">
        <v>1.09566801</v>
      </c>
      <c r="Z35" s="5">
        <v>1.09401595</v>
      </c>
      <c r="AA35" s="5">
        <v>1.08519616</v>
      </c>
      <c r="AB35" s="5">
        <v>1.00983924</v>
      </c>
      <c r="AC35" s="5">
        <v>1.0648788199999999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1.4719810499999999</v>
      </c>
      <c r="D36" s="5">
        <v>1.3520962999999999</v>
      </c>
      <c r="E36" s="5">
        <v>1.2899541400000001</v>
      </c>
      <c r="F36" s="5">
        <v>1.2496468300000001</v>
      </c>
      <c r="G36" s="5">
        <v>1.2184274500000001</v>
      </c>
      <c r="H36" s="5">
        <v>1.1958019900000001</v>
      </c>
      <c r="I36" s="5">
        <v>1.17869388</v>
      </c>
      <c r="J36" s="5">
        <v>1.16528038</v>
      </c>
      <c r="K36" s="5">
        <v>1.1544864800000001</v>
      </c>
      <c r="L36" s="5">
        <v>1.1456090400000001</v>
      </c>
      <c r="M36" s="5">
        <v>1.13777226</v>
      </c>
      <c r="N36" s="5">
        <v>1.1311878500000001</v>
      </c>
      <c r="O36" s="5">
        <v>1.1254935800000001</v>
      </c>
      <c r="P36" s="5">
        <v>1.1205749700000001</v>
      </c>
      <c r="Q36" s="5">
        <v>1.1165361499999999</v>
      </c>
      <c r="R36" s="5">
        <v>1.1127912900000001</v>
      </c>
      <c r="S36" s="5">
        <v>1.1094695000000001</v>
      </c>
      <c r="T36" s="5">
        <v>1.1065039800000001</v>
      </c>
      <c r="U36" s="5">
        <v>1.1038320500000001</v>
      </c>
      <c r="V36" s="5">
        <v>1.10142038</v>
      </c>
      <c r="W36" s="5">
        <v>1.09938012</v>
      </c>
      <c r="X36" s="5">
        <v>1.09747452</v>
      </c>
      <c r="Y36" s="5">
        <v>1.09566801</v>
      </c>
      <c r="Z36" s="5">
        <v>1.09402993</v>
      </c>
      <c r="AA36" s="5">
        <v>1.0925206000000001</v>
      </c>
      <c r="AB36" s="5">
        <v>1.09146579</v>
      </c>
      <c r="AC36" s="5">
        <v>1.09404685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3805</v>
      </c>
      <c r="C37" s="5">
        <v>4379.6411185400002</v>
      </c>
      <c r="D37" s="5">
        <v>4973.9214430499997</v>
      </c>
      <c r="E37" s="5">
        <v>5598.8943004100001</v>
      </c>
      <c r="F37" s="5">
        <v>6255.3000481299996</v>
      </c>
      <c r="G37" s="5">
        <v>6933.2282451999999</v>
      </c>
      <c r="H37" s="5">
        <v>7633.2980602799998</v>
      </c>
      <c r="I37" s="5">
        <v>8356.1774477399995</v>
      </c>
      <c r="J37" s="5">
        <v>9102.3798673399997</v>
      </c>
      <c r="K37" s="5">
        <v>9494.6608619399994</v>
      </c>
      <c r="L37" s="5">
        <v>9257.2958015099994</v>
      </c>
      <c r="M37" s="5">
        <v>9032.7977047999993</v>
      </c>
      <c r="N37" s="5">
        <v>8806.9777622599995</v>
      </c>
      <c r="O37" s="5">
        <v>8586.8656064400002</v>
      </c>
      <c r="P37" s="5">
        <v>8990.2617950299991</v>
      </c>
      <c r="Q37" s="5">
        <v>8971.2891229100005</v>
      </c>
      <c r="R37" s="5">
        <v>8949.5458815900001</v>
      </c>
      <c r="S37" s="5">
        <v>8925.5239348399991</v>
      </c>
      <c r="T37" s="5">
        <v>8863.7660313600009</v>
      </c>
      <c r="U37" s="5">
        <v>8797.5363572799997</v>
      </c>
      <c r="V37" s="5">
        <v>8811.3036049900002</v>
      </c>
      <c r="W37" s="5">
        <v>8823.39455911</v>
      </c>
      <c r="X37" s="5">
        <v>8631.6349904899998</v>
      </c>
      <c r="Y37" s="5">
        <v>8538.3834003100001</v>
      </c>
      <c r="Z37" s="5">
        <v>8443.4287225799999</v>
      </c>
      <c r="AA37" s="5">
        <v>8416.5296546200007</v>
      </c>
      <c r="AB37" s="5">
        <v>9204.6455365599995</v>
      </c>
      <c r="AC37" s="5">
        <v>9406.6438480800007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25776890.75</v>
      </c>
      <c r="C38" s="5">
        <v>29669784.661482099</v>
      </c>
      <c r="D38" s="5">
        <v>33695674.7121775</v>
      </c>
      <c r="E38" s="5">
        <v>37919825.347656399</v>
      </c>
      <c r="F38" s="5">
        <v>42312293.6875799</v>
      </c>
      <c r="G38" s="5">
        <v>46733007.399570897</v>
      </c>
      <c r="H38" s="5">
        <v>51089005.014935799</v>
      </c>
      <c r="I38" s="5">
        <v>55315999.819526002</v>
      </c>
      <c r="J38" s="5">
        <v>59368974.721298903</v>
      </c>
      <c r="K38" s="5">
        <v>61319167.760145597</v>
      </c>
      <c r="L38" s="5">
        <v>59936811.930963099</v>
      </c>
      <c r="M38" s="5">
        <v>58584556.2457285</v>
      </c>
      <c r="N38" s="5">
        <v>57189093.791066103</v>
      </c>
      <c r="O38" s="5">
        <v>55800553.902644999</v>
      </c>
      <c r="P38" s="5">
        <v>57898428.852040403</v>
      </c>
      <c r="Q38" s="5">
        <v>57636752.374252297</v>
      </c>
      <c r="R38" s="5">
        <v>57358369.884756804</v>
      </c>
      <c r="S38" s="5">
        <v>57066454.7037334</v>
      </c>
      <c r="T38" s="5">
        <v>56565543.704672799</v>
      </c>
      <c r="U38" s="5">
        <v>56039383.104094602</v>
      </c>
      <c r="V38" s="5">
        <v>55970613.902562097</v>
      </c>
      <c r="W38" s="5">
        <v>55884132.8887311</v>
      </c>
      <c r="X38" s="5">
        <v>54656589.211946897</v>
      </c>
      <c r="Y38" s="5">
        <v>53977372.808874197</v>
      </c>
      <c r="Z38" s="5">
        <v>53288145.137115397</v>
      </c>
      <c r="AA38" s="5">
        <v>53055774.656358398</v>
      </c>
      <c r="AB38" s="5">
        <v>58212882.719382301</v>
      </c>
      <c r="AC38" s="5">
        <v>59491366.789212704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25776890.75</v>
      </c>
      <c r="C39" s="5">
        <v>29669784.661482099</v>
      </c>
      <c r="D39" s="5">
        <v>33695723.951783501</v>
      </c>
      <c r="E39" s="5">
        <v>37929589.1465424</v>
      </c>
      <c r="F39" s="5">
        <v>42376395.7816213</v>
      </c>
      <c r="G39" s="5">
        <v>46969005.787455298</v>
      </c>
      <c r="H39" s="5">
        <v>51711613.708834402</v>
      </c>
      <c r="I39" s="5">
        <v>56608744.588199697</v>
      </c>
      <c r="J39" s="5">
        <v>61663876.847699001</v>
      </c>
      <c r="K39" s="5">
        <v>64321376.017508298</v>
      </c>
      <c r="L39" s="5">
        <v>62713351.515337303</v>
      </c>
      <c r="M39" s="5">
        <v>61192493.982520796</v>
      </c>
      <c r="N39" s="5">
        <v>59662681.633520097</v>
      </c>
      <c r="O39" s="5">
        <v>58171536.562953196</v>
      </c>
      <c r="P39" s="5">
        <v>60904335.3756859</v>
      </c>
      <c r="Q39" s="5">
        <v>60775805.415989101</v>
      </c>
      <c r="R39" s="5">
        <v>60628506.2948585</v>
      </c>
      <c r="S39" s="5">
        <v>60465770.132706396</v>
      </c>
      <c r="T39" s="5">
        <v>60047392.542417698</v>
      </c>
      <c r="U39" s="5">
        <v>59598721.038324602</v>
      </c>
      <c r="V39" s="5">
        <v>59691986.962158598</v>
      </c>
      <c r="W39" s="5">
        <v>59773896.871050499</v>
      </c>
      <c r="X39" s="5">
        <v>58474825.793388501</v>
      </c>
      <c r="Y39" s="5">
        <v>57843094.899218798</v>
      </c>
      <c r="Z39" s="5">
        <v>57199826.474969201</v>
      </c>
      <c r="AA39" s="5">
        <v>57017599.3170304</v>
      </c>
      <c r="AB39" s="5">
        <v>62356673.426618703</v>
      </c>
      <c r="AC39" s="5">
        <v>63725106.648110099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4364.6560916600001</v>
      </c>
      <c r="C40" s="5">
        <v>5023.8179467399996</v>
      </c>
      <c r="D40" s="5">
        <v>5705.5076283500002</v>
      </c>
      <c r="E40" s="5">
        <v>6422.4042351899998</v>
      </c>
      <c r="F40" s="5">
        <v>7175.35701978</v>
      </c>
      <c r="G40" s="5">
        <v>7952.9978699900003</v>
      </c>
      <c r="H40" s="5">
        <v>8756.0370245199992</v>
      </c>
      <c r="I40" s="5">
        <v>9585.2406833999994</v>
      </c>
      <c r="J40" s="5">
        <v>10441.19782829</v>
      </c>
      <c r="K40" s="5">
        <v>10891.177232419999</v>
      </c>
      <c r="L40" s="5">
        <v>10618.899477630001</v>
      </c>
      <c r="M40" s="5">
        <v>10361.381216039999</v>
      </c>
      <c r="N40" s="5">
        <v>10102.346685730001</v>
      </c>
      <c r="O40" s="5">
        <v>9849.8594684500003</v>
      </c>
      <c r="P40" s="5">
        <v>10312.588938069999</v>
      </c>
      <c r="Q40" s="5">
        <v>10290.8256821</v>
      </c>
      <c r="R40" s="5">
        <v>10265.88434947</v>
      </c>
      <c r="S40" s="5">
        <v>10238.329149409999</v>
      </c>
      <c r="T40" s="5">
        <v>10167.48762256</v>
      </c>
      <c r="U40" s="5">
        <v>10091.516597489999</v>
      </c>
      <c r="V40" s="5">
        <v>10107.30879239</v>
      </c>
      <c r="W40" s="5">
        <v>10121.17813708</v>
      </c>
      <c r="X40" s="5">
        <v>9901.2137299000005</v>
      </c>
      <c r="Y40" s="5">
        <v>9794.2462867699996</v>
      </c>
      <c r="Z40" s="5">
        <v>9685.3252584799993</v>
      </c>
      <c r="AA40" s="5">
        <v>9654.4697576100007</v>
      </c>
      <c r="AB40" s="5">
        <v>10558.50518075</v>
      </c>
      <c r="AC40" s="5">
        <v>10790.21429005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31.153273890000001</v>
      </c>
      <c r="D41" s="5">
        <v>35.380510149999999</v>
      </c>
      <c r="E41" s="5">
        <v>39.826068599999999</v>
      </c>
      <c r="F41" s="5">
        <v>44.495215569999999</v>
      </c>
      <c r="G41" s="5">
        <v>49.317456079999999</v>
      </c>
      <c r="H41" s="5">
        <v>54.297194390000001</v>
      </c>
      <c r="I41" s="5">
        <v>59.439181820000002</v>
      </c>
      <c r="J41" s="5">
        <v>64.747070690000001</v>
      </c>
      <c r="K41" s="5">
        <v>67.537444820000005</v>
      </c>
      <c r="L41" s="5">
        <v>65.849019089999999</v>
      </c>
      <c r="M41" s="5">
        <v>64.252118679999995</v>
      </c>
      <c r="N41" s="5">
        <v>62.645815720000002</v>
      </c>
      <c r="O41" s="5">
        <v>61.080113390000001</v>
      </c>
      <c r="P41" s="5">
        <v>63.949552140000002</v>
      </c>
      <c r="Q41" s="5">
        <v>63.814595689999997</v>
      </c>
      <c r="R41" s="5">
        <v>63.659931610000001</v>
      </c>
      <c r="S41" s="5">
        <v>63.489058640000003</v>
      </c>
      <c r="T41" s="5">
        <v>63.049762170000001</v>
      </c>
      <c r="U41" s="5">
        <v>62.57865709</v>
      </c>
      <c r="V41" s="5">
        <v>62.676586309999998</v>
      </c>
      <c r="W41" s="5">
        <v>62.762591710000002</v>
      </c>
      <c r="X41" s="5">
        <v>61.398567079999999</v>
      </c>
      <c r="Y41" s="5">
        <v>60.735249639999999</v>
      </c>
      <c r="Z41" s="5">
        <v>60.059817799999998</v>
      </c>
      <c r="AA41" s="5">
        <v>59.868479280000003</v>
      </c>
      <c r="AB41" s="5">
        <v>65.474507099999997</v>
      </c>
      <c r="AC41" s="5">
        <v>66.911361979999995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7.7330670000000004E-2</v>
      </c>
      <c r="C42" s="5">
        <v>8.9009350000000001E-2</v>
      </c>
      <c r="D42" s="5">
        <v>0.10108717</v>
      </c>
      <c r="E42" s="5">
        <v>0.11378877</v>
      </c>
      <c r="F42" s="5">
        <v>0.12712919</v>
      </c>
      <c r="G42" s="5">
        <v>0.14090701999999999</v>
      </c>
      <c r="H42" s="5">
        <v>0.15513484</v>
      </c>
      <c r="I42" s="5">
        <v>0.16982622999999999</v>
      </c>
      <c r="J42" s="5">
        <v>0.18499162999999999</v>
      </c>
      <c r="K42" s="5">
        <v>0.19296413000000001</v>
      </c>
      <c r="L42" s="5">
        <v>0.18814005</v>
      </c>
      <c r="M42" s="5">
        <v>0.18357747999999999</v>
      </c>
      <c r="N42" s="5">
        <v>0.17898803999999999</v>
      </c>
      <c r="O42" s="5">
        <v>0.17451460999999999</v>
      </c>
      <c r="P42" s="5">
        <v>0.18271301000000001</v>
      </c>
      <c r="Q42" s="5">
        <v>0.18232741999999999</v>
      </c>
      <c r="R42" s="5">
        <v>0.18188551999999999</v>
      </c>
      <c r="S42" s="5">
        <v>0.18139731000000001</v>
      </c>
      <c r="T42" s="5">
        <v>0.18014218000000001</v>
      </c>
      <c r="U42" s="5">
        <v>0.17879616000000001</v>
      </c>
      <c r="V42" s="5">
        <v>0.17907596000000001</v>
      </c>
      <c r="W42" s="5">
        <v>0.17932169000000001</v>
      </c>
      <c r="X42" s="5">
        <v>0.17542447999999999</v>
      </c>
      <c r="Y42" s="5">
        <v>0.17352928000000001</v>
      </c>
      <c r="Z42" s="5">
        <v>0.17159948</v>
      </c>
      <c r="AA42" s="5">
        <v>0.1710528</v>
      </c>
      <c r="AB42" s="5">
        <v>0.18707002</v>
      </c>
      <c r="AC42" s="5">
        <v>0.19117532000000001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4104.0517261799996</v>
      </c>
      <c r="C43" s="5">
        <v>4723.8564238199997</v>
      </c>
      <c r="D43" s="5">
        <v>5364.8438591900003</v>
      </c>
      <c r="E43" s="5">
        <v>6038.9360889199997</v>
      </c>
      <c r="F43" s="5">
        <v>6746.9316584199996</v>
      </c>
      <c r="G43" s="5">
        <v>7478.1412214800002</v>
      </c>
      <c r="H43" s="5">
        <v>8233.2326099300008</v>
      </c>
      <c r="I43" s="5">
        <v>9012.9262756099997</v>
      </c>
      <c r="J43" s="5">
        <v>9817.7760333599999</v>
      </c>
      <c r="K43" s="5">
        <v>10240.88812089</v>
      </c>
      <c r="L43" s="5">
        <v>9984.8674938099994</v>
      </c>
      <c r="M43" s="5">
        <v>9742.7251018799998</v>
      </c>
      <c r="N43" s="5">
        <v>9499.1569744200006</v>
      </c>
      <c r="O43" s="5">
        <v>9261.7452337899995</v>
      </c>
      <c r="P43" s="5">
        <v>9696.8461074200004</v>
      </c>
      <c r="Q43" s="5">
        <v>9676.3822893399993</v>
      </c>
      <c r="R43" s="5">
        <v>9652.9301508299995</v>
      </c>
      <c r="S43" s="5">
        <v>9627.0202133700004</v>
      </c>
      <c r="T43" s="5">
        <v>9560.40848396</v>
      </c>
      <c r="U43" s="5">
        <v>9488.9735277899999</v>
      </c>
      <c r="V43" s="5">
        <v>9503.8228041999992</v>
      </c>
      <c r="W43" s="5">
        <v>9516.8640397100007</v>
      </c>
      <c r="X43" s="5">
        <v>9310.0332411300005</v>
      </c>
      <c r="Y43" s="5">
        <v>9209.4525973399996</v>
      </c>
      <c r="Z43" s="5">
        <v>9107.0350128200007</v>
      </c>
      <c r="AA43" s="5">
        <v>9078.0218285200008</v>
      </c>
      <c r="AB43" s="5">
        <v>9928.0792124</v>
      </c>
      <c r="AC43" s="5">
        <v>10145.95346183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260.60436548000001</v>
      </c>
      <c r="C44" s="5">
        <v>299.96152293</v>
      </c>
      <c r="D44" s="5">
        <v>340.66376915000001</v>
      </c>
      <c r="E44" s="5">
        <v>383.46814626999998</v>
      </c>
      <c r="F44" s="5">
        <v>428.42536135</v>
      </c>
      <c r="G44" s="5">
        <v>474.85664851000001</v>
      </c>
      <c r="H44" s="5">
        <v>522.80441459999997</v>
      </c>
      <c r="I44" s="5">
        <v>572.31440779000002</v>
      </c>
      <c r="J44" s="5">
        <v>623.42179493000003</v>
      </c>
      <c r="K44" s="5">
        <v>650.28911154000002</v>
      </c>
      <c r="L44" s="5">
        <v>634.03198382000005</v>
      </c>
      <c r="M44" s="5">
        <v>618.65611416000002</v>
      </c>
      <c r="N44" s="5">
        <v>603.18971131000001</v>
      </c>
      <c r="O44" s="5">
        <v>588.11423464999996</v>
      </c>
      <c r="P44" s="5">
        <v>615.74283064999997</v>
      </c>
      <c r="Q44" s="5">
        <v>614.44339276000005</v>
      </c>
      <c r="R44" s="5">
        <v>612.95419863999996</v>
      </c>
      <c r="S44" s="5">
        <v>611.30893604000005</v>
      </c>
      <c r="T44" s="5">
        <v>607.07913859999996</v>
      </c>
      <c r="U44" s="5">
        <v>602.54306970000005</v>
      </c>
      <c r="V44" s="5">
        <v>603.48598818999994</v>
      </c>
      <c r="W44" s="5">
        <v>604.31409737000001</v>
      </c>
      <c r="X44" s="5">
        <v>591.18048877000001</v>
      </c>
      <c r="Y44" s="5">
        <v>584.79368942999997</v>
      </c>
      <c r="Z44" s="5">
        <v>578.29024565999998</v>
      </c>
      <c r="AA44" s="5">
        <v>576.44792910000001</v>
      </c>
      <c r="AB44" s="5">
        <v>630.42596834000005</v>
      </c>
      <c r="AC44" s="5">
        <v>644.26082821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1.16480246</v>
      </c>
      <c r="E45" s="5">
        <v>1.1545027400000001</v>
      </c>
      <c r="F45" s="5">
        <v>1.1458756000000001</v>
      </c>
      <c r="G45" s="5">
        <v>1.1367865500000001</v>
      </c>
      <c r="H45" s="5">
        <v>1.1291932499999999</v>
      </c>
      <c r="I45" s="5">
        <v>1.1227740500000001</v>
      </c>
      <c r="J45" s="5">
        <v>1.1172533899999999</v>
      </c>
      <c r="K45" s="5">
        <v>1.1124545800000001</v>
      </c>
      <c r="L45" s="5">
        <v>1.0698426000000001</v>
      </c>
      <c r="M45" s="5">
        <v>1.0000001599999999</v>
      </c>
      <c r="N45" s="5">
        <v>1.00076827</v>
      </c>
      <c r="O45" s="5">
        <v>1</v>
      </c>
      <c r="P45" s="5">
        <v>1.0000072499999999</v>
      </c>
      <c r="Q45" s="5">
        <v>1.07382388</v>
      </c>
      <c r="R45" s="5">
        <v>1.02347656</v>
      </c>
      <c r="S45" s="5">
        <v>1.02315523</v>
      </c>
      <c r="T45" s="5">
        <v>1.0228880499999999</v>
      </c>
      <c r="U45" s="5">
        <v>1.0185443599999999</v>
      </c>
      <c r="V45" s="5">
        <v>1.0179774800000001</v>
      </c>
      <c r="W45" s="5">
        <v>1.02724605</v>
      </c>
      <c r="X45" s="5">
        <v>1.0270484200000001</v>
      </c>
      <c r="Y45" s="5">
        <v>1.0033506800000001</v>
      </c>
      <c r="Z45" s="5">
        <v>1.0145605499999999</v>
      </c>
      <c r="AA45" s="5">
        <v>1.0142349500000001</v>
      </c>
      <c r="AB45" s="5">
        <v>1.02237354</v>
      </c>
      <c r="AC45" s="5">
        <v>1.1216810800000001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1.1805360300000001</v>
      </c>
      <c r="D46" s="5">
        <v>1.16481185</v>
      </c>
      <c r="E46" s="5">
        <v>1.1545127399999999</v>
      </c>
      <c r="F46" s="5">
        <v>1.1458855999999999</v>
      </c>
      <c r="G46" s="5">
        <v>1.1367965200000001</v>
      </c>
      <c r="H46" s="5">
        <v>1.12920322</v>
      </c>
      <c r="I46" s="5">
        <v>1.12277005</v>
      </c>
      <c r="J46" s="5">
        <v>1.11723025</v>
      </c>
      <c r="K46" s="5">
        <v>1.0698426000000001</v>
      </c>
      <c r="L46" s="5">
        <v>1.0000001599999999</v>
      </c>
      <c r="M46" s="5">
        <v>1.00076827</v>
      </c>
      <c r="N46" s="5">
        <v>1</v>
      </c>
      <c r="O46" s="5">
        <v>1.0000072499999999</v>
      </c>
      <c r="P46" s="5">
        <v>1.07382388</v>
      </c>
      <c r="Q46" s="5">
        <v>1.02347656</v>
      </c>
      <c r="R46" s="5">
        <v>1.02315523</v>
      </c>
      <c r="S46" s="5">
        <v>1.0228880499999999</v>
      </c>
      <c r="T46" s="5">
        <v>1.0185443599999999</v>
      </c>
      <c r="U46" s="5">
        <v>1.0179774800000001</v>
      </c>
      <c r="V46" s="5">
        <v>1.02724605</v>
      </c>
      <c r="W46" s="5">
        <v>1.0270484200000001</v>
      </c>
      <c r="X46" s="5">
        <v>1.0033506800000001</v>
      </c>
      <c r="Y46" s="5">
        <v>1.0145605499999999</v>
      </c>
      <c r="Z46" s="5">
        <v>1.0142349500000001</v>
      </c>
      <c r="AA46" s="5">
        <v>1.02237354</v>
      </c>
      <c r="AB46" s="5">
        <v>1.1216810800000001</v>
      </c>
      <c r="AC46" s="5">
        <v>1.0481489799999999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1.1805360300000001</v>
      </c>
      <c r="D47" s="5">
        <v>1.16481246</v>
      </c>
      <c r="E47" s="5">
        <v>1.1545127399999999</v>
      </c>
      <c r="F47" s="5">
        <v>1.1458855999999999</v>
      </c>
      <c r="G47" s="5">
        <v>1.1367965499999999</v>
      </c>
      <c r="H47" s="5">
        <v>1.12920325</v>
      </c>
      <c r="I47" s="5">
        <v>1.1227840499999999</v>
      </c>
      <c r="J47" s="5">
        <v>1.11726339</v>
      </c>
      <c r="K47" s="5">
        <v>1.1124645799999999</v>
      </c>
      <c r="L47" s="5">
        <v>1.11175997</v>
      </c>
      <c r="M47" s="5">
        <v>1.1170461599999999</v>
      </c>
      <c r="N47" s="5">
        <v>1.12248551</v>
      </c>
      <c r="O47" s="5">
        <v>1.1283010099999999</v>
      </c>
      <c r="P47" s="5">
        <v>1.13442025</v>
      </c>
      <c r="Q47" s="5">
        <v>1.1328437200000001</v>
      </c>
      <c r="R47" s="5">
        <v>1.13650808</v>
      </c>
      <c r="S47" s="5">
        <v>1.14029917</v>
      </c>
      <c r="T47" s="5">
        <v>1.14421602</v>
      </c>
      <c r="U47" s="5">
        <v>1.14876304</v>
      </c>
      <c r="V47" s="5">
        <v>1.1535198099999999</v>
      </c>
      <c r="W47" s="5">
        <v>1.15726142</v>
      </c>
      <c r="X47" s="5">
        <v>1.16114853</v>
      </c>
      <c r="Y47" s="5">
        <v>1.1684678900000001</v>
      </c>
      <c r="Z47" s="5">
        <v>1.1744526</v>
      </c>
      <c r="AA47" s="5">
        <v>1.1806944800000001</v>
      </c>
      <c r="AB47" s="5">
        <v>1.1855019099999999</v>
      </c>
      <c r="AC47" s="5">
        <v>1.17200605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15607</v>
      </c>
      <c r="C48" s="5">
        <v>15412.212565559999</v>
      </c>
      <c r="D48" s="5">
        <v>15194.9215413</v>
      </c>
      <c r="E48" s="5">
        <v>14944.021319740001</v>
      </c>
      <c r="F48" s="5">
        <v>14728.397984990001</v>
      </c>
      <c r="G48" s="5">
        <v>14505.586523489999</v>
      </c>
      <c r="H48" s="5">
        <v>14280.42882951</v>
      </c>
      <c r="I48" s="5">
        <v>14044.55836933</v>
      </c>
      <c r="J48" s="5">
        <v>13797.514707480001</v>
      </c>
      <c r="K48" s="5">
        <v>13912.329755319999</v>
      </c>
      <c r="L48" s="5">
        <v>14556.257617699999</v>
      </c>
      <c r="M48" s="5">
        <v>15186.460808870001</v>
      </c>
      <c r="N48" s="5">
        <v>15827.3203576</v>
      </c>
      <c r="O48" s="5">
        <v>16472.760444840002</v>
      </c>
      <c r="P48" s="5">
        <v>16600.558819729999</v>
      </c>
      <c r="Q48" s="5">
        <v>17089.839180539999</v>
      </c>
      <c r="R48" s="5">
        <v>17591.79564203</v>
      </c>
      <c r="S48" s="5">
        <v>18106.11543002</v>
      </c>
      <c r="T48" s="5">
        <v>18663.901429630001</v>
      </c>
      <c r="U48" s="5">
        <v>19236.251018440002</v>
      </c>
      <c r="V48" s="5">
        <v>19784.15549126</v>
      </c>
      <c r="W48" s="5">
        <v>20347.012408269999</v>
      </c>
      <c r="X48" s="5">
        <v>21097.879102120001</v>
      </c>
      <c r="Y48" s="5">
        <v>21774.99588749</v>
      </c>
      <c r="Z48" s="5">
        <v>22465.215927239999</v>
      </c>
      <c r="AA48" s="5">
        <v>23111.30780988</v>
      </c>
      <c r="AB48" s="5">
        <v>23128.091613320001</v>
      </c>
      <c r="AC48" s="5">
        <v>23622.873230640002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53343391.75</v>
      </c>
      <c r="C49" s="5">
        <v>50109653.988284104</v>
      </c>
      <c r="D49" s="5">
        <v>46224612.040847398</v>
      </c>
      <c r="E49" s="5">
        <v>42089482.855860896</v>
      </c>
      <c r="F49" s="5">
        <v>38214866.413168803</v>
      </c>
      <c r="G49" s="5">
        <v>34347571.171991996</v>
      </c>
      <c r="H49" s="5">
        <v>30614426.168896999</v>
      </c>
      <c r="I49" s="5">
        <v>27101366.125755601</v>
      </c>
      <c r="J49" s="5">
        <v>23869620.9402465</v>
      </c>
      <c r="K49" s="5">
        <v>22755107.5088435</v>
      </c>
      <c r="L49" s="5">
        <v>24720748.897725001</v>
      </c>
      <c r="M49" s="5">
        <v>26683437.6760084</v>
      </c>
      <c r="N49" s="5">
        <v>28697792.9483325</v>
      </c>
      <c r="O49" s="5">
        <v>30729353.126618899</v>
      </c>
      <c r="P49" s="5">
        <v>29569372.418659899</v>
      </c>
      <c r="Q49" s="5">
        <v>30605242.056730401</v>
      </c>
      <c r="R49" s="5">
        <v>31682415.966850501</v>
      </c>
      <c r="S49" s="5">
        <v>32798186.067780498</v>
      </c>
      <c r="T49" s="5">
        <v>34129801.746516898</v>
      </c>
      <c r="U49" s="5">
        <v>35509833.002072498</v>
      </c>
      <c r="V49" s="5">
        <v>36540290.236782603</v>
      </c>
      <c r="W49" s="5">
        <v>37585107.2978945</v>
      </c>
      <c r="X49" s="5">
        <v>39672067.844513498</v>
      </c>
      <c r="Y49" s="5">
        <v>41290539.103956804</v>
      </c>
      <c r="Z49" s="5">
        <v>42943862.054601602</v>
      </c>
      <c r="AA49" s="5">
        <v>44452457.660172902</v>
      </c>
      <c r="AB49" s="5">
        <v>43802021.426069498</v>
      </c>
      <c r="AC49" s="5">
        <v>44756646.297373898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53343391.75</v>
      </c>
      <c r="C50" s="5">
        <v>50109653.988284104</v>
      </c>
      <c r="D50" s="5">
        <v>46224612.040847398</v>
      </c>
      <c r="E50" s="5">
        <v>42089482.855860896</v>
      </c>
      <c r="F50" s="5">
        <v>38214866.413168803</v>
      </c>
      <c r="G50" s="5">
        <v>34347571.171991996</v>
      </c>
      <c r="H50" s="5">
        <v>30614426.168896999</v>
      </c>
      <c r="I50" s="5">
        <v>27101366.125755601</v>
      </c>
      <c r="J50" s="5">
        <v>23869620.9402465</v>
      </c>
      <c r="K50" s="5">
        <v>22755107.5088435</v>
      </c>
      <c r="L50" s="5">
        <v>24720748.897725001</v>
      </c>
      <c r="M50" s="5">
        <v>26683437.6760084</v>
      </c>
      <c r="N50" s="5">
        <v>28697792.9483325</v>
      </c>
      <c r="O50" s="5">
        <v>30729353.126618899</v>
      </c>
      <c r="P50" s="5">
        <v>29569372.418659899</v>
      </c>
      <c r="Q50" s="5">
        <v>30605242.056730401</v>
      </c>
      <c r="R50" s="5">
        <v>31682415.966850501</v>
      </c>
      <c r="S50" s="5">
        <v>32798186.067780498</v>
      </c>
      <c r="T50" s="5">
        <v>34129801.746516898</v>
      </c>
      <c r="U50" s="5">
        <v>35509833.002072498</v>
      </c>
      <c r="V50" s="5">
        <v>36540290.236782603</v>
      </c>
      <c r="W50" s="5">
        <v>37585107.2978945</v>
      </c>
      <c r="X50" s="5">
        <v>39672067.844513498</v>
      </c>
      <c r="Y50" s="5">
        <v>41290539.103956804</v>
      </c>
      <c r="Z50" s="5">
        <v>42943862.054601602</v>
      </c>
      <c r="AA50" s="5">
        <v>44452457.660172902</v>
      </c>
      <c r="AB50" s="5">
        <v>43802021.426069498</v>
      </c>
      <c r="AC50" s="5">
        <v>44756646.297373898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4261.2586279699999</v>
      </c>
      <c r="C51" s="5">
        <v>4145.4163320400003</v>
      </c>
      <c r="D51" s="5">
        <v>4009.4146787899999</v>
      </c>
      <c r="E51" s="5">
        <v>3860.9373168400002</v>
      </c>
      <c r="F51" s="5">
        <v>3725.5063031599998</v>
      </c>
      <c r="G51" s="5">
        <v>3588.8907850099999</v>
      </c>
      <c r="H51" s="5">
        <v>3455.1035978800001</v>
      </c>
      <c r="I51" s="5">
        <v>3324.6549365000001</v>
      </c>
      <c r="J51" s="5">
        <v>3198.9514943099998</v>
      </c>
      <c r="K51" s="5">
        <v>3193.5306596999999</v>
      </c>
      <c r="L51" s="5">
        <v>3363.6054851899999</v>
      </c>
      <c r="M51" s="5">
        <v>3531.0055481300001</v>
      </c>
      <c r="N51" s="5">
        <v>3701.6871235799999</v>
      </c>
      <c r="O51" s="5">
        <v>3873.6571427899999</v>
      </c>
      <c r="P51" s="5">
        <v>3869.58903848</v>
      </c>
      <c r="Q51" s="5">
        <v>3987.65039428</v>
      </c>
      <c r="R51" s="5">
        <v>4109.1234443699996</v>
      </c>
      <c r="S51" s="5">
        <v>4233.88279771</v>
      </c>
      <c r="T51" s="5">
        <v>4372.1516274899996</v>
      </c>
      <c r="U51" s="5">
        <v>4514.3636069000004</v>
      </c>
      <c r="V51" s="5">
        <v>4643.4102579199998</v>
      </c>
      <c r="W51" s="5">
        <v>4775.6428399300003</v>
      </c>
      <c r="X51" s="5">
        <v>4968.9575162600004</v>
      </c>
      <c r="Y51" s="5">
        <v>5136.8552707299996</v>
      </c>
      <c r="Z51" s="5">
        <v>5308.0882810800003</v>
      </c>
      <c r="AA51" s="5">
        <v>5467.42156987</v>
      </c>
      <c r="AB51" s="5">
        <v>5454.7337722499997</v>
      </c>
      <c r="AC51" s="5">
        <v>5571.8560028700003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8593.8056589900007</v>
      </c>
      <c r="D52" s="5">
        <v>7927.5209650099996</v>
      </c>
      <c r="E52" s="5">
        <v>7218.3463097800004</v>
      </c>
      <c r="F52" s="5">
        <v>6553.8495898600004</v>
      </c>
      <c r="G52" s="5">
        <v>5890.6084559999999</v>
      </c>
      <c r="H52" s="5">
        <v>5250.3740879699999</v>
      </c>
      <c r="I52" s="5">
        <v>4647.8842905700003</v>
      </c>
      <c r="J52" s="5">
        <v>4093.6399912500001</v>
      </c>
      <c r="K52" s="5">
        <v>3902.5009377699998</v>
      </c>
      <c r="L52" s="5">
        <v>4239.60843596</v>
      </c>
      <c r="M52" s="5">
        <v>4576.2095614399996</v>
      </c>
      <c r="N52" s="5">
        <v>4921.6714906400002</v>
      </c>
      <c r="O52" s="5">
        <v>5270.08406122</v>
      </c>
      <c r="P52" s="5">
        <v>5071.1473698</v>
      </c>
      <c r="Q52" s="5">
        <v>5248.79901273</v>
      </c>
      <c r="R52" s="5">
        <v>5433.5343383099998</v>
      </c>
      <c r="S52" s="5">
        <v>5624.8889106200004</v>
      </c>
      <c r="T52" s="5">
        <v>5853.2609995299999</v>
      </c>
      <c r="U52" s="5">
        <v>6089.9363598600003</v>
      </c>
      <c r="V52" s="5">
        <v>6266.65977561</v>
      </c>
      <c r="W52" s="5">
        <v>6445.8459015899998</v>
      </c>
      <c r="X52" s="5">
        <v>6803.7596353299996</v>
      </c>
      <c r="Y52" s="5">
        <v>7081.3274563300001</v>
      </c>
      <c r="Z52" s="5">
        <v>7364.8723423600004</v>
      </c>
      <c r="AA52" s="5">
        <v>7623.5964887199998</v>
      </c>
      <c r="AB52" s="5">
        <v>7512.0466745699996</v>
      </c>
      <c r="AC52" s="5">
        <v>7675.7648399999998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26.138261960000001</v>
      </c>
      <c r="C53" s="5">
        <v>24.55373045</v>
      </c>
      <c r="D53" s="5">
        <v>22.650059899999999</v>
      </c>
      <c r="E53" s="5">
        <v>20.6238466</v>
      </c>
      <c r="F53" s="5">
        <v>18.725284540000001</v>
      </c>
      <c r="G53" s="5">
        <v>16.830309870000001</v>
      </c>
      <c r="H53" s="5">
        <v>15.00106882</v>
      </c>
      <c r="I53" s="5">
        <v>13.2796694</v>
      </c>
      <c r="J53" s="5">
        <v>11.69611426</v>
      </c>
      <c r="K53" s="5">
        <v>11.15000268</v>
      </c>
      <c r="L53" s="5">
        <v>12.113166959999999</v>
      </c>
      <c r="M53" s="5">
        <v>13.07488446</v>
      </c>
      <c r="N53" s="5">
        <v>14.061918540000001</v>
      </c>
      <c r="O53" s="5">
        <v>15.05738303</v>
      </c>
      <c r="P53" s="5">
        <v>14.488992489999999</v>
      </c>
      <c r="Q53" s="5">
        <v>14.996568610000001</v>
      </c>
      <c r="R53" s="5">
        <v>15.524383820000001</v>
      </c>
      <c r="S53" s="5">
        <v>16.071111169999998</v>
      </c>
      <c r="T53" s="5">
        <v>16.72360286</v>
      </c>
      <c r="U53" s="5">
        <v>17.39981817</v>
      </c>
      <c r="V53" s="5">
        <v>17.904742219999999</v>
      </c>
      <c r="W53" s="5">
        <v>18.416702579999999</v>
      </c>
      <c r="X53" s="5">
        <v>19.439313240000001</v>
      </c>
      <c r="Y53" s="5">
        <v>20.232364159999999</v>
      </c>
      <c r="Z53" s="5">
        <v>21.042492410000001</v>
      </c>
      <c r="AA53" s="5">
        <v>21.781704250000001</v>
      </c>
      <c r="AB53" s="5">
        <v>21.4629905</v>
      </c>
      <c r="AC53" s="5">
        <v>21.930756689999999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2959.6798692699999</v>
      </c>
      <c r="C54" s="5">
        <v>2922.7407747299999</v>
      </c>
      <c r="D54" s="5">
        <v>2881.5341449900002</v>
      </c>
      <c r="E54" s="5">
        <v>2833.9539351600001</v>
      </c>
      <c r="F54" s="5">
        <v>2793.0635626799999</v>
      </c>
      <c r="G54" s="5">
        <v>2750.81004841</v>
      </c>
      <c r="H54" s="5">
        <v>2708.1115993600001</v>
      </c>
      <c r="I54" s="5">
        <v>2663.38160303</v>
      </c>
      <c r="J54" s="5">
        <v>2616.53274336</v>
      </c>
      <c r="K54" s="5">
        <v>2638.3060364900002</v>
      </c>
      <c r="L54" s="5">
        <v>2760.4192120799999</v>
      </c>
      <c r="M54" s="5">
        <v>2879.9296688300001</v>
      </c>
      <c r="N54" s="5">
        <v>3001.46097564</v>
      </c>
      <c r="O54" s="5">
        <v>3123.8609265</v>
      </c>
      <c r="P54" s="5">
        <v>3148.0963514700002</v>
      </c>
      <c r="Q54" s="5">
        <v>3240.8824880900002</v>
      </c>
      <c r="R54" s="5">
        <v>3336.0724947799999</v>
      </c>
      <c r="S54" s="5">
        <v>3433.60705766</v>
      </c>
      <c r="T54" s="5">
        <v>3539.38446488</v>
      </c>
      <c r="U54" s="5">
        <v>3647.9236816500002</v>
      </c>
      <c r="V54" s="5">
        <v>3751.8271761400001</v>
      </c>
      <c r="W54" s="5">
        <v>3858.56622186</v>
      </c>
      <c r="X54" s="5">
        <v>4000.9590608600001</v>
      </c>
      <c r="Y54" s="5">
        <v>4129.3661165900003</v>
      </c>
      <c r="Z54" s="5">
        <v>4260.25804694</v>
      </c>
      <c r="AA54" s="5">
        <v>4382.7816029599999</v>
      </c>
      <c r="AB54" s="5">
        <v>4385.9644494499998</v>
      </c>
      <c r="AC54" s="5">
        <v>4479.7938332200001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1301.5787587</v>
      </c>
      <c r="C55" s="5">
        <v>1222.6755573099999</v>
      </c>
      <c r="D55" s="5">
        <v>1127.8805338</v>
      </c>
      <c r="E55" s="5">
        <v>1026.9833816800001</v>
      </c>
      <c r="F55" s="5">
        <v>932.44274048</v>
      </c>
      <c r="G55" s="5">
        <v>838.08073660000002</v>
      </c>
      <c r="H55" s="5">
        <v>746.99199852000004</v>
      </c>
      <c r="I55" s="5">
        <v>661.27333347000001</v>
      </c>
      <c r="J55" s="5">
        <v>582.41875094</v>
      </c>
      <c r="K55" s="5">
        <v>555.22462322000001</v>
      </c>
      <c r="L55" s="5">
        <v>603.18627309999999</v>
      </c>
      <c r="M55" s="5">
        <v>651.07587928999999</v>
      </c>
      <c r="N55" s="5">
        <v>700.22614794000003</v>
      </c>
      <c r="O55" s="5">
        <v>749.79621628999996</v>
      </c>
      <c r="P55" s="5">
        <v>721.49268701999995</v>
      </c>
      <c r="Q55" s="5">
        <v>746.76790617999995</v>
      </c>
      <c r="R55" s="5">
        <v>773.05094958999996</v>
      </c>
      <c r="S55" s="5">
        <v>800.27574004999997</v>
      </c>
      <c r="T55" s="5">
        <v>832.76716262000002</v>
      </c>
      <c r="U55" s="5">
        <v>866.43992524999999</v>
      </c>
      <c r="V55" s="5">
        <v>891.58308178000004</v>
      </c>
      <c r="W55" s="5">
        <v>917.07661806999999</v>
      </c>
      <c r="X55" s="5">
        <v>967.99845541000002</v>
      </c>
      <c r="Y55" s="5">
        <v>1007.48915414</v>
      </c>
      <c r="Z55" s="5">
        <v>1047.83023413</v>
      </c>
      <c r="AA55" s="5">
        <v>1084.6399669100001</v>
      </c>
      <c r="AB55" s="5">
        <v>1068.7693228000001</v>
      </c>
      <c r="AC55" s="5">
        <v>1092.0621696600001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1.02866586</v>
      </c>
      <c r="E56" s="5">
        <v>1.0269805999999999</v>
      </c>
      <c r="F56" s="5">
        <v>1.0244665500000001</v>
      </c>
      <c r="G56" s="5">
        <v>1.0266367300000001</v>
      </c>
      <c r="H56" s="5">
        <v>1.0259083200000001</v>
      </c>
      <c r="I56" s="5">
        <v>1.0254977700000001</v>
      </c>
      <c r="J56" s="5">
        <v>1.02446141</v>
      </c>
      <c r="K56" s="5">
        <v>1.0233437599999999</v>
      </c>
      <c r="L56" s="5">
        <v>1.05033482</v>
      </c>
      <c r="M56" s="5">
        <v>1.08987988</v>
      </c>
      <c r="N56" s="5">
        <v>1.0867649100000001</v>
      </c>
      <c r="O56" s="5">
        <v>1.0856243800000001</v>
      </c>
      <c r="P56" s="5">
        <v>1.0841459600000001</v>
      </c>
      <c r="Q56" s="5">
        <v>1.04974809</v>
      </c>
      <c r="R56" s="5">
        <v>1.07236847</v>
      </c>
      <c r="S56" s="5">
        <v>1.07226212</v>
      </c>
      <c r="T56" s="5">
        <v>1.0721211900000001</v>
      </c>
      <c r="U56" s="5">
        <v>1.0737567699999999</v>
      </c>
      <c r="V56" s="5">
        <v>1.0736105499999999</v>
      </c>
      <c r="W56" s="5">
        <v>1.07133637</v>
      </c>
      <c r="X56" s="5">
        <v>1.07130196</v>
      </c>
      <c r="Y56" s="5">
        <v>1.0801073400000001</v>
      </c>
      <c r="Z56" s="5">
        <v>1.0750979899999999</v>
      </c>
      <c r="AA56" s="5">
        <v>1.07468524</v>
      </c>
      <c r="AB56" s="5">
        <v>1.07162464</v>
      </c>
      <c r="AC56" s="5">
        <v>1.0424231399999999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1.02866586</v>
      </c>
      <c r="D57" s="5">
        <v>1.0269805999999999</v>
      </c>
      <c r="E57" s="5">
        <v>1.0244665500000001</v>
      </c>
      <c r="F57" s="5">
        <v>1.0266367300000001</v>
      </c>
      <c r="G57" s="5">
        <v>1.0259083200000001</v>
      </c>
      <c r="H57" s="5">
        <v>1.0254977700000001</v>
      </c>
      <c r="I57" s="5">
        <v>1.02446141</v>
      </c>
      <c r="J57" s="5">
        <v>1.0233437599999999</v>
      </c>
      <c r="K57" s="5">
        <v>1.05033482</v>
      </c>
      <c r="L57" s="5">
        <v>1.08987988</v>
      </c>
      <c r="M57" s="5">
        <v>1.0867649100000001</v>
      </c>
      <c r="N57" s="5">
        <v>1.0856243800000001</v>
      </c>
      <c r="O57" s="5">
        <v>1.0841459600000001</v>
      </c>
      <c r="P57" s="5">
        <v>1.04974809</v>
      </c>
      <c r="Q57" s="5">
        <v>1.07236847</v>
      </c>
      <c r="R57" s="5">
        <v>1.07226212</v>
      </c>
      <c r="S57" s="5">
        <v>1.0721211900000001</v>
      </c>
      <c r="T57" s="5">
        <v>1.0737567699999999</v>
      </c>
      <c r="U57" s="5">
        <v>1.0736105499999999</v>
      </c>
      <c r="V57" s="5">
        <v>1.07133637</v>
      </c>
      <c r="W57" s="5">
        <v>1.07130196</v>
      </c>
      <c r="X57" s="5">
        <v>1.0801073400000001</v>
      </c>
      <c r="Y57" s="5">
        <v>1.0750979899999999</v>
      </c>
      <c r="Z57" s="5">
        <v>1.07468524</v>
      </c>
      <c r="AA57" s="5">
        <v>1.07162464</v>
      </c>
      <c r="AB57" s="5">
        <v>1.0424231399999999</v>
      </c>
      <c r="AC57" s="5">
        <v>1.0639511500000001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1.0893181999999999</v>
      </c>
      <c r="D58" s="5">
        <v>1.0928817799999999</v>
      </c>
      <c r="E58" s="5">
        <v>1.0979836199999999</v>
      </c>
      <c r="F58" s="5">
        <v>1.10353151</v>
      </c>
      <c r="G58" s="5">
        <v>1.1078541200000001</v>
      </c>
      <c r="H58" s="5">
        <v>1.11244327</v>
      </c>
      <c r="I58" s="5">
        <v>1.1173052400000001</v>
      </c>
      <c r="J58" s="5">
        <v>1.12249164</v>
      </c>
      <c r="K58" s="5">
        <v>1.12803612</v>
      </c>
      <c r="L58" s="5">
        <v>1.13091042</v>
      </c>
      <c r="M58" s="5">
        <v>1.12930807</v>
      </c>
      <c r="N58" s="5">
        <v>1.1279611899999999</v>
      </c>
      <c r="O58" s="5">
        <v>1.1267312300000001</v>
      </c>
      <c r="P58" s="5">
        <v>1.12563569</v>
      </c>
      <c r="Q58" s="5">
        <v>1.1282347100000001</v>
      </c>
      <c r="R58" s="5">
        <v>1.12832094</v>
      </c>
      <c r="S58" s="5">
        <v>1.1283909400000001</v>
      </c>
      <c r="T58" s="5">
        <v>1.128449</v>
      </c>
      <c r="U58" s="5">
        <v>1.1283045199999999</v>
      </c>
      <c r="V58" s="5">
        <v>1.1281498299999999</v>
      </c>
      <c r="W58" s="5">
        <v>1.1282706199999999</v>
      </c>
      <c r="X58" s="5">
        <v>1.1284053999999999</v>
      </c>
      <c r="Y58" s="5">
        <v>1.1275786999999999</v>
      </c>
      <c r="Z58" s="5">
        <v>1.1272635799999999</v>
      </c>
      <c r="AA58" s="5">
        <v>1.12696672</v>
      </c>
      <c r="AB58" s="5">
        <v>1.12674586</v>
      </c>
      <c r="AC58" s="5">
        <v>1.12714395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794</v>
      </c>
      <c r="C59" s="5">
        <v>774.15</v>
      </c>
      <c r="D59" s="5">
        <v>754.79624999999999</v>
      </c>
      <c r="E59" s="5">
        <v>735.92634375</v>
      </c>
      <c r="F59" s="5">
        <v>717.52818516000002</v>
      </c>
      <c r="G59" s="5">
        <v>699.58998053000005</v>
      </c>
      <c r="H59" s="5">
        <v>682.10023523999996</v>
      </c>
      <c r="I59" s="5">
        <v>665.04772935999995</v>
      </c>
      <c r="J59" s="5">
        <v>648.42153612000004</v>
      </c>
      <c r="K59" s="5">
        <v>632.21099772000002</v>
      </c>
      <c r="L59" s="5">
        <v>616.40572278000002</v>
      </c>
      <c r="M59" s="5">
        <v>600.99557971000002</v>
      </c>
      <c r="N59" s="5">
        <v>585.97069021000004</v>
      </c>
      <c r="O59" s="5">
        <v>571.32142295999995</v>
      </c>
      <c r="P59" s="5">
        <v>557.03838738000002</v>
      </c>
      <c r="Q59" s="5">
        <v>543.11242770000001</v>
      </c>
      <c r="R59" s="5">
        <v>529.53461701000003</v>
      </c>
      <c r="S59" s="5">
        <v>516.29625157999999</v>
      </c>
      <c r="T59" s="5">
        <v>503.38884529000001</v>
      </c>
      <c r="U59" s="5">
        <v>490.80413321999998</v>
      </c>
      <c r="V59" s="5">
        <v>478.53402989</v>
      </c>
      <c r="W59" s="5">
        <v>466.57067913999998</v>
      </c>
      <c r="X59" s="5">
        <v>454.90641216</v>
      </c>
      <c r="Y59" s="5">
        <v>443.53375186</v>
      </c>
      <c r="Z59" s="5">
        <v>432.44540805999998</v>
      </c>
      <c r="AA59" s="5">
        <v>421.63427286000001</v>
      </c>
      <c r="AB59" s="5">
        <v>411.09341604000002</v>
      </c>
      <c r="AC59" s="5">
        <v>400.81608064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302162.25</v>
      </c>
      <c r="C60" s="5">
        <v>138611.51809443001</v>
      </c>
      <c r="D60" s="5">
        <v>115326.72889649001</v>
      </c>
      <c r="E60" s="5">
        <v>112414.7671141</v>
      </c>
      <c r="F60" s="5">
        <v>104430.57315411999</v>
      </c>
      <c r="G60" s="5">
        <v>101461.68620678</v>
      </c>
      <c r="H60" s="5">
        <v>98227.634493050005</v>
      </c>
      <c r="I60" s="5">
        <v>94637.875842619993</v>
      </c>
      <c r="J60" s="5">
        <v>90905.134587449997</v>
      </c>
      <c r="K60" s="5">
        <v>32912.585697460003</v>
      </c>
      <c r="L60" s="5">
        <v>20327.99748803</v>
      </c>
      <c r="M60" s="5">
        <v>19474.261651969999</v>
      </c>
      <c r="N60" s="5">
        <v>18531.84732139</v>
      </c>
      <c r="O60" s="5">
        <v>18081.755046620001</v>
      </c>
      <c r="P60" s="5">
        <v>2551.48281292</v>
      </c>
      <c r="Q60" s="5">
        <v>2481.6874965400002</v>
      </c>
      <c r="R60" s="5">
        <v>2412.6463649699999</v>
      </c>
      <c r="S60" s="5">
        <v>2346.65517292</v>
      </c>
      <c r="T60" s="5">
        <v>2275.3381754299999</v>
      </c>
      <c r="U60" s="5">
        <v>2214.3648073099998</v>
      </c>
      <c r="V60" s="5">
        <v>182.62506003999999</v>
      </c>
      <c r="W60" s="5">
        <v>177.54057313000001</v>
      </c>
      <c r="X60" s="5">
        <v>173.06084128000001</v>
      </c>
      <c r="Y60" s="5">
        <v>0.62110655999999997</v>
      </c>
      <c r="Z60" s="5">
        <v>2.2759400000000002E-3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302162.25</v>
      </c>
      <c r="C61" s="5">
        <v>138611.51809443001</v>
      </c>
      <c r="D61" s="5">
        <v>115326.89742384</v>
      </c>
      <c r="E61" s="5">
        <v>112443.71226792999</v>
      </c>
      <c r="F61" s="5">
        <v>104588.7829281</v>
      </c>
      <c r="G61" s="5">
        <v>101974.06055864001</v>
      </c>
      <c r="H61" s="5">
        <v>99424.70966018</v>
      </c>
      <c r="I61" s="5">
        <v>96849.579857970006</v>
      </c>
      <c r="J61" s="5">
        <v>94419.064003360007</v>
      </c>
      <c r="K61" s="5">
        <v>34523.997596239999</v>
      </c>
      <c r="L61" s="5">
        <v>21269.680702040001</v>
      </c>
      <c r="M61" s="5">
        <v>20341.173772040001</v>
      </c>
      <c r="N61" s="5">
        <v>19333.40141491</v>
      </c>
      <c r="O61" s="5">
        <v>18850.054367780001</v>
      </c>
      <c r="P61" s="5">
        <v>2683.9478725899999</v>
      </c>
      <c r="Q61" s="5">
        <v>2616.8468933499998</v>
      </c>
      <c r="R61" s="5">
        <v>2550.1970439500001</v>
      </c>
      <c r="S61" s="5">
        <v>2486.4399409900002</v>
      </c>
      <c r="T61" s="5">
        <v>2415.39487891</v>
      </c>
      <c r="U61" s="5">
        <v>2355.0100503899998</v>
      </c>
      <c r="V61" s="5">
        <v>194.76743139000001</v>
      </c>
      <c r="W61" s="5">
        <v>189.89812241999999</v>
      </c>
      <c r="X61" s="5">
        <v>185.15064133000001</v>
      </c>
      <c r="Y61" s="5">
        <v>0.66558863999999995</v>
      </c>
      <c r="Z61" s="5">
        <v>2.4429999999999999E-3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482.29248938000001</v>
      </c>
      <c r="C62" s="5">
        <v>466.60357453</v>
      </c>
      <c r="D62" s="5">
        <v>454.4770911</v>
      </c>
      <c r="E62" s="5">
        <v>443.11516353000002</v>
      </c>
      <c r="F62" s="5">
        <v>431.91986393000002</v>
      </c>
      <c r="G62" s="5">
        <v>421.12186725999999</v>
      </c>
      <c r="H62" s="5">
        <v>410.59382312000002</v>
      </c>
      <c r="I62" s="5">
        <v>400.32689370000003</v>
      </c>
      <c r="J62" s="5">
        <v>390.31850541</v>
      </c>
      <c r="K62" s="5">
        <v>379.22113752000001</v>
      </c>
      <c r="L62" s="5">
        <v>369.45214155000002</v>
      </c>
      <c r="M62" s="5">
        <v>360.20660133000001</v>
      </c>
      <c r="N62" s="5">
        <v>351.18981392000001</v>
      </c>
      <c r="O62" s="5">
        <v>342.41006829000003</v>
      </c>
      <c r="P62" s="5">
        <v>333.48444035</v>
      </c>
      <c r="Q62" s="5">
        <v>325.14732929000002</v>
      </c>
      <c r="R62" s="5">
        <v>317.01861745999997</v>
      </c>
      <c r="S62" s="5">
        <v>309.09315197000001</v>
      </c>
      <c r="T62" s="5">
        <v>301.36561634999998</v>
      </c>
      <c r="U62" s="5">
        <v>293.83148136</v>
      </c>
      <c r="V62" s="5">
        <v>286.43677450000001</v>
      </c>
      <c r="W62" s="5">
        <v>279.27585513000002</v>
      </c>
      <c r="X62" s="5">
        <v>272.29395875</v>
      </c>
      <c r="Y62" s="5">
        <v>265.48242273</v>
      </c>
      <c r="Z62" s="5">
        <v>258.84534710999998</v>
      </c>
      <c r="AA62" s="5">
        <v>252.37421337999999</v>
      </c>
      <c r="AB62" s="5">
        <v>246.06485803999999</v>
      </c>
      <c r="AC62" s="5">
        <v>239.91323659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39.781505690000003</v>
      </c>
      <c r="D63" s="5">
        <v>33.098819560000003</v>
      </c>
      <c r="E63" s="5">
        <v>32.271345420000003</v>
      </c>
      <c r="F63" s="5">
        <v>30.016980700000001</v>
      </c>
      <c r="G63" s="5">
        <v>29.26655538</v>
      </c>
      <c r="H63" s="5">
        <v>28.53489167</v>
      </c>
      <c r="I63" s="5">
        <v>27.79582942</v>
      </c>
      <c r="J63" s="5">
        <v>27.098271369999999</v>
      </c>
      <c r="K63" s="5">
        <v>9.9083873100000002</v>
      </c>
      <c r="L63" s="5">
        <v>6.1043983600000002</v>
      </c>
      <c r="M63" s="5">
        <v>5.8379168699999999</v>
      </c>
      <c r="N63" s="5">
        <v>5.5486862099999996</v>
      </c>
      <c r="O63" s="5">
        <v>5.4099655999999996</v>
      </c>
      <c r="P63" s="5">
        <v>0.77029303999999998</v>
      </c>
      <c r="Q63" s="5">
        <v>0.75103505999999998</v>
      </c>
      <c r="R63" s="5">
        <v>0.73190655000000004</v>
      </c>
      <c r="S63" s="5">
        <v>0.71360825999999999</v>
      </c>
      <c r="T63" s="5">
        <v>0.69321832999999999</v>
      </c>
      <c r="U63" s="5">
        <v>0.67588788</v>
      </c>
      <c r="V63" s="5">
        <v>5.5898249999999997E-2</v>
      </c>
      <c r="W63" s="5">
        <v>5.4500760000000002E-2</v>
      </c>
      <c r="X63" s="5">
        <v>5.3138230000000002E-2</v>
      </c>
      <c r="Y63" s="5">
        <v>1.9102E-4</v>
      </c>
      <c r="Z63" s="5">
        <v>6.9999999999999997E-7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0.24777304</v>
      </c>
      <c r="C64" s="5">
        <v>0.11366144</v>
      </c>
      <c r="D64" s="5">
        <v>9.4568059999999995E-2</v>
      </c>
      <c r="E64" s="5">
        <v>9.2203839999999995E-2</v>
      </c>
      <c r="F64" s="5">
        <v>8.57628E-2</v>
      </c>
      <c r="G64" s="5">
        <v>8.3618730000000002E-2</v>
      </c>
      <c r="H64" s="5">
        <v>8.1528260000000005E-2</v>
      </c>
      <c r="I64" s="5">
        <v>7.941666E-2</v>
      </c>
      <c r="J64" s="5">
        <v>7.7423629999999993E-2</v>
      </c>
      <c r="K64" s="5">
        <v>2.830968E-2</v>
      </c>
      <c r="L64" s="5">
        <v>1.7441140000000001E-2</v>
      </c>
      <c r="M64" s="5">
        <v>1.6679759999999998E-2</v>
      </c>
      <c r="N64" s="5">
        <v>1.5853389999999998E-2</v>
      </c>
      <c r="O64" s="5">
        <v>1.545704E-2</v>
      </c>
      <c r="P64" s="5">
        <v>2.2008399999999999E-3</v>
      </c>
      <c r="Q64" s="5">
        <v>2.1458100000000002E-3</v>
      </c>
      <c r="R64" s="5">
        <v>2.0911599999999999E-3</v>
      </c>
      <c r="S64" s="5">
        <v>2.0388799999999999E-3</v>
      </c>
      <c r="T64" s="5">
        <v>1.9806200000000002E-3</v>
      </c>
      <c r="U64" s="5">
        <v>1.93111E-3</v>
      </c>
      <c r="V64" s="5">
        <v>1.5971E-4</v>
      </c>
      <c r="W64" s="5">
        <v>1.5572000000000001E-4</v>
      </c>
      <c r="X64" s="5">
        <v>1.5181999999999999E-4</v>
      </c>
      <c r="Y64" s="5">
        <v>5.5000000000000003E-7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475.25815219999998</v>
      </c>
      <c r="C65" s="5">
        <v>463.37669839</v>
      </c>
      <c r="D65" s="5">
        <v>451.79228093</v>
      </c>
      <c r="E65" s="5">
        <v>440.49747391</v>
      </c>
      <c r="F65" s="5">
        <v>429.48503706000002</v>
      </c>
      <c r="G65" s="5">
        <v>418.74791112999998</v>
      </c>
      <c r="H65" s="5">
        <v>408.27921587999998</v>
      </c>
      <c r="I65" s="5">
        <v>398.07223549000003</v>
      </c>
      <c r="J65" s="5">
        <v>388.12042960000002</v>
      </c>
      <c r="K65" s="5">
        <v>378.41741886</v>
      </c>
      <c r="L65" s="5">
        <v>368.95698339</v>
      </c>
      <c r="M65" s="5">
        <v>359.73305879999998</v>
      </c>
      <c r="N65" s="5">
        <v>350.73973232999998</v>
      </c>
      <c r="O65" s="5">
        <v>341.97123901999998</v>
      </c>
      <c r="P65" s="5">
        <v>333.42195805</v>
      </c>
      <c r="Q65" s="5">
        <v>325.08640910000003</v>
      </c>
      <c r="R65" s="5">
        <v>316.95924887000001</v>
      </c>
      <c r="S65" s="5">
        <v>309.03526764999998</v>
      </c>
      <c r="T65" s="5">
        <v>301.30938595999999</v>
      </c>
      <c r="U65" s="5">
        <v>293.77665673000001</v>
      </c>
      <c r="V65" s="5">
        <v>286.43224031</v>
      </c>
      <c r="W65" s="5">
        <v>279.27143430000001</v>
      </c>
      <c r="X65" s="5">
        <v>272.28964844000001</v>
      </c>
      <c r="Y65" s="5">
        <v>265.48240722999998</v>
      </c>
      <c r="Z65" s="5">
        <v>258.84534704999999</v>
      </c>
      <c r="AA65" s="5">
        <v>252.37421337999999</v>
      </c>
      <c r="AB65" s="5">
        <v>246.06485803999999</v>
      </c>
      <c r="AC65" s="5">
        <v>239.91323659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7.0343371799999996</v>
      </c>
      <c r="C66" s="5">
        <v>3.2268761399999999</v>
      </c>
      <c r="D66" s="5">
        <v>2.68481017</v>
      </c>
      <c r="E66" s="5">
        <v>2.6176896200000002</v>
      </c>
      <c r="F66" s="5">
        <v>2.4348268700000002</v>
      </c>
      <c r="G66" s="5">
        <v>2.3739561299999998</v>
      </c>
      <c r="H66" s="5">
        <v>2.31460724</v>
      </c>
      <c r="I66" s="5">
        <v>2.25465822</v>
      </c>
      <c r="J66" s="5">
        <v>2.1980758100000002</v>
      </c>
      <c r="K66" s="5">
        <v>0.80371866000000003</v>
      </c>
      <c r="L66" s="5">
        <v>0.49515817000000001</v>
      </c>
      <c r="M66" s="5">
        <v>0.47354253000000002</v>
      </c>
      <c r="N66" s="5">
        <v>0.45008157999999998</v>
      </c>
      <c r="O66" s="5">
        <v>0.43882926999999999</v>
      </c>
      <c r="P66" s="5">
        <v>6.2482309999999999E-2</v>
      </c>
      <c r="Q66" s="5">
        <v>6.0920200000000001E-2</v>
      </c>
      <c r="R66" s="5">
        <v>5.9368589999999999E-2</v>
      </c>
      <c r="S66" s="5">
        <v>5.7884320000000003E-2</v>
      </c>
      <c r="T66" s="5">
        <v>5.6230389999999998E-2</v>
      </c>
      <c r="U66" s="5">
        <v>5.4824629999999999E-2</v>
      </c>
      <c r="V66" s="5">
        <v>4.5341899999999996E-3</v>
      </c>
      <c r="W66" s="5">
        <v>4.4208299999999997E-3</v>
      </c>
      <c r="X66" s="5">
        <v>4.3103100000000004E-3</v>
      </c>
      <c r="Y66" s="5">
        <v>1.5489999999999999E-5</v>
      </c>
      <c r="Z66" s="5">
        <v>5.9999999999999995E-8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0.47049444000000001</v>
      </c>
      <c r="E67" s="5">
        <v>0.85334898000000003</v>
      </c>
      <c r="F67" s="5">
        <v>0.99999989</v>
      </c>
      <c r="G67" s="5">
        <v>0.95399328999999999</v>
      </c>
      <c r="H67" s="5">
        <v>0.99999996999999996</v>
      </c>
      <c r="I67" s="5">
        <v>1.0000000099999999</v>
      </c>
      <c r="J67" s="5">
        <v>0.99907661999999997</v>
      </c>
      <c r="K67" s="5">
        <v>0.99990175999999997</v>
      </c>
      <c r="L67" s="5">
        <v>0.37502202000000001</v>
      </c>
      <c r="M67" s="5">
        <v>0.63188096999999999</v>
      </c>
      <c r="N67" s="5">
        <v>0.98086768000000002</v>
      </c>
      <c r="O67" s="5">
        <v>0.97482721000000006</v>
      </c>
      <c r="P67" s="5">
        <v>0.99999936</v>
      </c>
      <c r="Q67" s="5">
        <v>0.14603496999999999</v>
      </c>
      <c r="R67" s="5">
        <v>0.99999912999999996</v>
      </c>
      <c r="S67" s="5">
        <v>0.99951844000000001</v>
      </c>
      <c r="T67" s="5">
        <v>0.99999912000000002</v>
      </c>
      <c r="U67" s="5">
        <v>0.99633537999999999</v>
      </c>
      <c r="V67" s="5">
        <v>1.0000000200000001</v>
      </c>
      <c r="W67" s="5">
        <v>8.4824040000000003E-2</v>
      </c>
      <c r="X67" s="5">
        <v>0.99999934999999995</v>
      </c>
      <c r="Y67" s="5">
        <v>0.99999985000000002</v>
      </c>
      <c r="Z67" s="5">
        <v>3.6870200000000001E-3</v>
      </c>
      <c r="AA67" s="5">
        <v>3.7645600000000001E-3</v>
      </c>
      <c r="AB67" s="5">
        <v>0</v>
      </c>
      <c r="AC67" s="5">
        <v>1.6886000000000001E-4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0.47049444000000001</v>
      </c>
      <c r="D68" s="5">
        <v>0.85334898000000003</v>
      </c>
      <c r="E68" s="5">
        <v>0.99999989</v>
      </c>
      <c r="F68" s="5">
        <v>0.95399328999999999</v>
      </c>
      <c r="G68" s="5">
        <v>0.99999996999999996</v>
      </c>
      <c r="H68" s="5">
        <v>1.0000000099999999</v>
      </c>
      <c r="I68" s="5">
        <v>0.99907661999999997</v>
      </c>
      <c r="J68" s="5">
        <v>0.99990175999999997</v>
      </c>
      <c r="K68" s="5">
        <v>0.37502202000000001</v>
      </c>
      <c r="L68" s="5">
        <v>0.63188096999999999</v>
      </c>
      <c r="M68" s="5">
        <v>0.98086768000000002</v>
      </c>
      <c r="N68" s="5">
        <v>0.97482721000000006</v>
      </c>
      <c r="O68" s="5">
        <v>0.99999936</v>
      </c>
      <c r="P68" s="5">
        <v>0.14603496999999999</v>
      </c>
      <c r="Q68" s="5">
        <v>0.99999912999999996</v>
      </c>
      <c r="R68" s="5">
        <v>0.99951844000000001</v>
      </c>
      <c r="S68" s="5">
        <v>0.99999912000000002</v>
      </c>
      <c r="T68" s="5">
        <v>0.99633537999999999</v>
      </c>
      <c r="U68" s="5">
        <v>1.0000000200000001</v>
      </c>
      <c r="V68" s="5">
        <v>8.4824040000000003E-2</v>
      </c>
      <c r="W68" s="5">
        <v>0.99999934999999995</v>
      </c>
      <c r="X68" s="5">
        <v>0.99999985000000002</v>
      </c>
      <c r="Y68" s="5">
        <v>3.6870200000000001E-3</v>
      </c>
      <c r="Z68" s="5">
        <v>3.7645600000000001E-3</v>
      </c>
      <c r="AA68" s="5">
        <v>0</v>
      </c>
      <c r="AB68" s="5">
        <v>1.6886000000000001E-4</v>
      </c>
      <c r="AC68" s="5">
        <v>3.7608999999999999E-4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4.2892140000000003</v>
      </c>
      <c r="D69" s="5">
        <v>4.5014166700000002</v>
      </c>
      <c r="E69" s="5">
        <v>4.78677156</v>
      </c>
      <c r="F69" s="5">
        <v>5.08987094</v>
      </c>
      <c r="G69" s="5">
        <v>5.3468898500000002</v>
      </c>
      <c r="H69" s="5">
        <v>5.6190079400000004</v>
      </c>
      <c r="I69" s="5">
        <v>5.9079463600000004</v>
      </c>
      <c r="J69" s="5">
        <v>6.2132697600000002</v>
      </c>
      <c r="K69" s="5">
        <v>6.5358136699999996</v>
      </c>
      <c r="L69" s="5">
        <v>6.8760843300000003</v>
      </c>
      <c r="M69" s="5">
        <v>7.2134477199999996</v>
      </c>
      <c r="N69" s="5">
        <v>7.5656099399999999</v>
      </c>
      <c r="O69" s="5">
        <v>7.9370382199999998</v>
      </c>
      <c r="P69" s="5">
        <v>8.3279187100000005</v>
      </c>
      <c r="Q69" s="5">
        <v>8.7592929799999997</v>
      </c>
      <c r="R69" s="5">
        <v>9.1982014099999994</v>
      </c>
      <c r="S69" s="5">
        <v>9.6598448900000005</v>
      </c>
      <c r="T69" s="5">
        <v>10.14533904</v>
      </c>
      <c r="U69" s="5">
        <v>10.65479732</v>
      </c>
      <c r="V69" s="5">
        <v>11.190334310000001</v>
      </c>
      <c r="W69" s="5">
        <v>11.76020263</v>
      </c>
      <c r="X69" s="5">
        <v>12.363087800000001</v>
      </c>
      <c r="Y69" s="5">
        <v>12.99126966</v>
      </c>
      <c r="Z69" s="5">
        <v>13.65516343</v>
      </c>
      <c r="AA69" s="5">
        <v>14.352916820000001</v>
      </c>
      <c r="AB69" s="5">
        <v>15.05902131</v>
      </c>
      <c r="AC69" s="5">
        <v>15.48318976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185.86990825000001</v>
      </c>
      <c r="D70" s="5">
        <v>361.72911748000001</v>
      </c>
      <c r="E70" s="5">
        <v>532.03745542000001</v>
      </c>
      <c r="F70" s="5">
        <v>697.70777878000001</v>
      </c>
      <c r="G70" s="5">
        <v>855.8920114</v>
      </c>
      <c r="H70" s="5">
        <v>1008.09519485</v>
      </c>
      <c r="I70" s="5">
        <v>1154.2292948100001</v>
      </c>
      <c r="J70" s="5">
        <v>1295.5046594200001</v>
      </c>
      <c r="K70" s="5">
        <v>1502.32041321</v>
      </c>
      <c r="L70" s="5">
        <v>1629.38362603</v>
      </c>
      <c r="M70" s="5">
        <v>1752.9933418999999</v>
      </c>
      <c r="N70" s="5">
        <v>1873.4119369800001</v>
      </c>
      <c r="O70" s="5">
        <v>1991.20909413</v>
      </c>
      <c r="P70" s="5">
        <v>2106.8186058400001</v>
      </c>
      <c r="Q70" s="5">
        <v>2221.5164779699999</v>
      </c>
      <c r="R70" s="5">
        <v>2334.9545032699998</v>
      </c>
      <c r="S70" s="5">
        <v>2447.449533</v>
      </c>
      <c r="T70" s="5">
        <v>2559.2929761400001</v>
      </c>
      <c r="U70" s="5">
        <v>2670.7121321099999</v>
      </c>
      <c r="V70" s="5">
        <v>2781.9539054400002</v>
      </c>
      <c r="W70" s="5">
        <v>2893.4954870800002</v>
      </c>
      <c r="X70" s="5">
        <v>3005.94777097</v>
      </c>
      <c r="Y70" s="5">
        <v>3119.0136742</v>
      </c>
      <c r="Z70" s="5">
        <v>3232.6350852400001</v>
      </c>
      <c r="AA70" s="5">
        <v>3347.68719177</v>
      </c>
      <c r="AB70" s="5">
        <v>3462.6534816200001</v>
      </c>
      <c r="AC70" s="5">
        <v>3569.00289436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95.467942530000002</v>
      </c>
      <c r="D71" s="5">
        <v>168.03782699999999</v>
      </c>
      <c r="E71" s="5">
        <v>260.38796427</v>
      </c>
      <c r="F71" s="5">
        <v>322.94233037999999</v>
      </c>
      <c r="G71" s="5">
        <v>382.17242616999999</v>
      </c>
      <c r="H71" s="5">
        <v>428.76434541999998</v>
      </c>
      <c r="I71" s="5">
        <v>493.06224564000001</v>
      </c>
      <c r="J71" s="5">
        <v>568.60215988000004</v>
      </c>
      <c r="K71" s="5">
        <v>641.61721024999997</v>
      </c>
      <c r="L71" s="5">
        <v>694.12614740000004</v>
      </c>
      <c r="M71" s="5">
        <v>769.00271619</v>
      </c>
      <c r="N71" s="5">
        <v>842.27143667999997</v>
      </c>
      <c r="O71" s="5">
        <v>914.13804651999999</v>
      </c>
      <c r="P71" s="5">
        <v>991.00391536999996</v>
      </c>
      <c r="Q71" s="5">
        <v>1081.0915836199999</v>
      </c>
      <c r="R71" s="5">
        <v>1185.7636451000001</v>
      </c>
      <c r="S71" s="5">
        <v>1295.95347236</v>
      </c>
      <c r="T71" s="5">
        <v>1405.2945112100001</v>
      </c>
      <c r="U71" s="5">
        <v>1514.3273675099999</v>
      </c>
      <c r="V71" s="5">
        <v>1526.1104595500001</v>
      </c>
      <c r="W71" s="5">
        <v>1518.7218575500001</v>
      </c>
      <c r="X71" s="5">
        <v>1513.3890892300001</v>
      </c>
      <c r="Y71" s="5">
        <v>1523.01803208</v>
      </c>
      <c r="Z71" s="5">
        <v>1539.4133674300001</v>
      </c>
      <c r="AA71" s="5">
        <v>1573.25312018</v>
      </c>
      <c r="AB71" s="5">
        <v>1736.3349019699999</v>
      </c>
      <c r="AC71" s="5">
        <v>1799.28691663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95.467942530000002</v>
      </c>
      <c r="D72" s="5">
        <v>168.03782699999999</v>
      </c>
      <c r="E72" s="5">
        <v>260.38796427</v>
      </c>
      <c r="F72" s="5">
        <v>322.94233037999999</v>
      </c>
      <c r="G72" s="5">
        <v>382.17242616999999</v>
      </c>
      <c r="H72" s="5">
        <v>428.76434541999998</v>
      </c>
      <c r="I72" s="5">
        <v>493.06224564000001</v>
      </c>
      <c r="J72" s="5">
        <v>568.60215988000004</v>
      </c>
      <c r="K72" s="5">
        <v>641.61721024999997</v>
      </c>
      <c r="L72" s="5">
        <v>694.12614740000004</v>
      </c>
      <c r="M72" s="5">
        <v>769.00271619</v>
      </c>
      <c r="N72" s="5">
        <v>842.27143667999997</v>
      </c>
      <c r="O72" s="5">
        <v>914.13804651999999</v>
      </c>
      <c r="P72" s="5">
        <v>991.00391536999996</v>
      </c>
      <c r="Q72" s="5">
        <v>1081.0915836199999</v>
      </c>
      <c r="R72" s="5">
        <v>1185.7636451000001</v>
      </c>
      <c r="S72" s="5">
        <v>1295.95347236</v>
      </c>
      <c r="T72" s="5">
        <v>1405.2945112100001</v>
      </c>
      <c r="U72" s="5">
        <v>1514.3273675099999</v>
      </c>
      <c r="V72" s="5">
        <v>1526.1104595500001</v>
      </c>
      <c r="W72" s="5">
        <v>1518.7218575500001</v>
      </c>
      <c r="X72" s="5">
        <v>1513.3890892300001</v>
      </c>
      <c r="Y72" s="5">
        <v>1523.01803208</v>
      </c>
      <c r="Z72" s="5">
        <v>1539.4133674300001</v>
      </c>
      <c r="AA72" s="5">
        <v>1573.25312018</v>
      </c>
      <c r="AB72" s="5">
        <v>1736.3349019699999</v>
      </c>
      <c r="AC72" s="5">
        <v>1799.28691663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49.362128830000003</v>
      </c>
      <c r="D73" s="5">
        <v>96.065436419999997</v>
      </c>
      <c r="E73" s="5">
        <v>141.29489111999999</v>
      </c>
      <c r="F73" s="5">
        <v>185.29223440999999</v>
      </c>
      <c r="G73" s="5">
        <v>227.30147728</v>
      </c>
      <c r="H73" s="5">
        <v>267.72218004000001</v>
      </c>
      <c r="I73" s="5">
        <v>306.53138157000001</v>
      </c>
      <c r="J73" s="5">
        <v>344.05042073999999</v>
      </c>
      <c r="K73" s="5">
        <v>398.97475452999998</v>
      </c>
      <c r="L73" s="5">
        <v>432.71920567000001</v>
      </c>
      <c r="M73" s="5">
        <v>465.54683183999998</v>
      </c>
      <c r="N73" s="5">
        <v>497.52698120000002</v>
      </c>
      <c r="O73" s="5">
        <v>528.81094526000004</v>
      </c>
      <c r="P73" s="5">
        <v>559.51401290000001</v>
      </c>
      <c r="Q73" s="5">
        <v>589.97516169999994</v>
      </c>
      <c r="R73" s="5">
        <v>620.10193826</v>
      </c>
      <c r="S73" s="5">
        <v>649.97836280000001</v>
      </c>
      <c r="T73" s="5">
        <v>679.68173610999997</v>
      </c>
      <c r="U73" s="5">
        <v>709.27242873</v>
      </c>
      <c r="V73" s="5">
        <v>738.81467534000001</v>
      </c>
      <c r="W73" s="5">
        <v>768.43627699000001</v>
      </c>
      <c r="X73" s="5">
        <v>798.29975892000004</v>
      </c>
      <c r="Y73" s="5">
        <v>828.32640360000005</v>
      </c>
      <c r="Z73" s="5">
        <v>858.50066569000001</v>
      </c>
      <c r="AA73" s="5">
        <v>889.05511273000002</v>
      </c>
      <c r="AB73" s="5">
        <v>919.58854941000004</v>
      </c>
      <c r="AC73" s="5">
        <v>947.83225371000003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3.7172799999999999E-3</v>
      </c>
      <c r="D74" s="5">
        <v>6.5429700000000004E-3</v>
      </c>
      <c r="E74" s="5">
        <v>1.013886E-2</v>
      </c>
      <c r="F74" s="5">
        <v>1.257457E-2</v>
      </c>
      <c r="G74" s="5">
        <v>1.4880839999999999E-2</v>
      </c>
      <c r="H74" s="5">
        <v>1.669501E-2</v>
      </c>
      <c r="I74" s="5">
        <v>1.9198610000000001E-2</v>
      </c>
      <c r="J74" s="5">
        <v>2.2139949999999999E-2</v>
      </c>
      <c r="K74" s="5">
        <v>2.498297E-2</v>
      </c>
      <c r="L74" s="5">
        <v>2.7027539999999999E-2</v>
      </c>
      <c r="M74" s="5">
        <v>2.9943040000000001E-2</v>
      </c>
      <c r="N74" s="5">
        <v>3.2795940000000003E-2</v>
      </c>
      <c r="O74" s="5">
        <v>3.5594250000000001E-2</v>
      </c>
      <c r="P74" s="5">
        <v>3.8587209999999997E-2</v>
      </c>
      <c r="Q74" s="5">
        <v>4.2095E-2</v>
      </c>
      <c r="R74" s="5">
        <v>4.6170669999999997E-2</v>
      </c>
      <c r="S74" s="5">
        <v>5.0461190000000003E-2</v>
      </c>
      <c r="T74" s="5">
        <v>5.4718660000000002E-2</v>
      </c>
      <c r="U74" s="5">
        <v>5.8964120000000002E-2</v>
      </c>
      <c r="V74" s="5">
        <v>5.9422929999999999E-2</v>
      </c>
      <c r="W74" s="5">
        <v>5.9135229999999997E-2</v>
      </c>
      <c r="X74" s="5">
        <v>5.8927590000000002E-2</v>
      </c>
      <c r="Y74" s="5">
        <v>5.9302510000000003E-2</v>
      </c>
      <c r="Z74" s="5">
        <v>5.994091E-2</v>
      </c>
      <c r="AA74" s="5">
        <v>6.125854E-2</v>
      </c>
      <c r="AB74" s="5">
        <v>6.7608539999999995E-2</v>
      </c>
      <c r="AC74" s="5">
        <v>7.0059730000000001E-2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1.062E-5</v>
      </c>
      <c r="D75" s="5">
        <v>1.8689999999999999E-5</v>
      </c>
      <c r="E75" s="5">
        <v>2.8969999999999999E-5</v>
      </c>
      <c r="F75" s="5">
        <v>3.5930000000000003E-5</v>
      </c>
      <c r="G75" s="5">
        <v>4.2519999999999999E-5</v>
      </c>
      <c r="H75" s="5">
        <v>4.7700000000000001E-5</v>
      </c>
      <c r="I75" s="5">
        <v>5.4849999999999998E-5</v>
      </c>
      <c r="J75" s="5">
        <v>6.3260000000000001E-5</v>
      </c>
      <c r="K75" s="5">
        <v>7.1379999999999998E-5</v>
      </c>
      <c r="L75" s="5">
        <v>7.7219999999999996E-5</v>
      </c>
      <c r="M75" s="5">
        <v>8.5550000000000006E-5</v>
      </c>
      <c r="N75" s="5">
        <v>9.3700000000000001E-5</v>
      </c>
      <c r="O75" s="5">
        <v>1.0170000000000001E-4</v>
      </c>
      <c r="P75" s="5">
        <v>1.1025E-4</v>
      </c>
      <c r="Q75" s="5">
        <v>1.2027E-4</v>
      </c>
      <c r="R75" s="5">
        <v>1.3192E-4</v>
      </c>
      <c r="S75" s="5">
        <v>1.4417E-4</v>
      </c>
      <c r="T75" s="5">
        <v>1.5634000000000001E-4</v>
      </c>
      <c r="U75" s="5">
        <v>1.6846999999999999E-4</v>
      </c>
      <c r="V75" s="5">
        <v>1.6977999999999999E-4</v>
      </c>
      <c r="W75" s="5">
        <v>1.6896000000000001E-4</v>
      </c>
      <c r="X75" s="5">
        <v>1.6835999999999999E-4</v>
      </c>
      <c r="Y75" s="5">
        <v>1.6944E-4</v>
      </c>
      <c r="Z75" s="5">
        <v>1.7126000000000001E-4</v>
      </c>
      <c r="AA75" s="5">
        <v>1.7501999999999999E-4</v>
      </c>
      <c r="AB75" s="5">
        <v>1.9317E-4</v>
      </c>
      <c r="AC75" s="5">
        <v>2.0017E-4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49.360814240000003</v>
      </c>
      <c r="D76" s="5">
        <v>96.063122539999995</v>
      </c>
      <c r="E76" s="5">
        <v>141.29130558</v>
      </c>
      <c r="F76" s="5">
        <v>185.28778750000001</v>
      </c>
      <c r="G76" s="5">
        <v>227.29621476</v>
      </c>
      <c r="H76" s="5">
        <v>267.71627595000001</v>
      </c>
      <c r="I76" s="5">
        <v>306.52459210000001</v>
      </c>
      <c r="J76" s="5">
        <v>344.04259108999997</v>
      </c>
      <c r="K76" s="5">
        <v>398.96591946000001</v>
      </c>
      <c r="L76" s="5">
        <v>432.70964755</v>
      </c>
      <c r="M76" s="5">
        <v>465.53624266999998</v>
      </c>
      <c r="N76" s="5">
        <v>497.51538312999998</v>
      </c>
      <c r="O76" s="5">
        <v>528.79835758000002</v>
      </c>
      <c r="P76" s="5">
        <v>559.50036678000004</v>
      </c>
      <c r="Q76" s="5">
        <v>589.96027506999997</v>
      </c>
      <c r="R76" s="5">
        <v>620.08561028999998</v>
      </c>
      <c r="S76" s="5">
        <v>649.96051752000005</v>
      </c>
      <c r="T76" s="5">
        <v>679.66238520000002</v>
      </c>
      <c r="U76" s="5">
        <v>709.25157644000001</v>
      </c>
      <c r="V76" s="5">
        <v>738.7936608</v>
      </c>
      <c r="W76" s="5">
        <v>768.41536418999999</v>
      </c>
      <c r="X76" s="5">
        <v>798.27891954999996</v>
      </c>
      <c r="Y76" s="5">
        <v>828.30543164000005</v>
      </c>
      <c r="Z76" s="5">
        <v>858.47946796999997</v>
      </c>
      <c r="AA76" s="5">
        <v>889.03344904000005</v>
      </c>
      <c r="AB76" s="5">
        <v>919.56464008</v>
      </c>
      <c r="AC76" s="5">
        <v>947.80747753000003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1.31459E-3</v>
      </c>
      <c r="D77" s="5">
        <v>2.3138799999999999E-3</v>
      </c>
      <c r="E77" s="5">
        <v>3.5855399999999999E-3</v>
      </c>
      <c r="F77" s="5">
        <v>4.44692E-3</v>
      </c>
      <c r="G77" s="5">
        <v>5.2625099999999998E-3</v>
      </c>
      <c r="H77" s="5">
        <v>5.9040899999999999E-3</v>
      </c>
      <c r="I77" s="5">
        <v>6.7894699999999997E-3</v>
      </c>
      <c r="J77" s="5">
        <v>7.8296500000000005E-3</v>
      </c>
      <c r="K77" s="5">
        <v>8.8350700000000004E-3</v>
      </c>
      <c r="L77" s="5">
        <v>9.5581199999999998E-3</v>
      </c>
      <c r="M77" s="5">
        <v>1.058917E-2</v>
      </c>
      <c r="N77" s="5">
        <v>1.159808E-2</v>
      </c>
      <c r="O77" s="5">
        <v>1.258768E-2</v>
      </c>
      <c r="P77" s="5">
        <v>1.3646119999999999E-2</v>
      </c>
      <c r="Q77" s="5">
        <v>1.488663E-2</v>
      </c>
      <c r="R77" s="5">
        <v>1.6327970000000001E-2</v>
      </c>
      <c r="S77" s="5">
        <v>1.7845280000000002E-2</v>
      </c>
      <c r="T77" s="5">
        <v>1.9350909999999999E-2</v>
      </c>
      <c r="U77" s="5">
        <v>2.0852289999999999E-2</v>
      </c>
      <c r="V77" s="5">
        <v>2.1014540000000002E-2</v>
      </c>
      <c r="W77" s="5">
        <v>2.0912799999999999E-2</v>
      </c>
      <c r="X77" s="5">
        <v>2.0839369999999999E-2</v>
      </c>
      <c r="Y77" s="5">
        <v>2.0971960000000001E-2</v>
      </c>
      <c r="Z77" s="5">
        <v>2.119772E-2</v>
      </c>
      <c r="AA77" s="5">
        <v>2.1663700000000001E-2</v>
      </c>
      <c r="AB77" s="5">
        <v>2.3909329999999999E-2</v>
      </c>
      <c r="AC77" s="5">
        <v>2.4776179999999998E-2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1.00022481</v>
      </c>
      <c r="E78" s="5">
        <v>1</v>
      </c>
      <c r="F78" s="5">
        <v>1.0000011499999999</v>
      </c>
      <c r="G78" s="5">
        <v>1.00051764</v>
      </c>
      <c r="H78" s="5">
        <v>1.00000176</v>
      </c>
      <c r="I78" s="5">
        <v>1.0019820699999999</v>
      </c>
      <c r="J78" s="5">
        <v>1.0000817900000001</v>
      </c>
      <c r="K78" s="5">
        <v>1.00000018</v>
      </c>
      <c r="L78" s="5">
        <v>1.26140893</v>
      </c>
      <c r="M78" s="5">
        <v>1.00000003</v>
      </c>
      <c r="N78" s="5">
        <v>1.0002087099999999</v>
      </c>
      <c r="O78" s="5">
        <v>1.00001351</v>
      </c>
      <c r="P78" s="5">
        <v>1.00001056</v>
      </c>
      <c r="Q78" s="5">
        <v>1.0000059699999999</v>
      </c>
      <c r="R78" s="5">
        <v>1</v>
      </c>
      <c r="S78" s="5">
        <v>1.00000003</v>
      </c>
      <c r="T78" s="5">
        <v>1.0000006100000001</v>
      </c>
      <c r="U78" s="5">
        <v>1.00000154</v>
      </c>
      <c r="V78" s="5">
        <v>1.00000672</v>
      </c>
      <c r="W78" s="5">
        <v>1.0000112299999999</v>
      </c>
      <c r="X78" s="5">
        <v>1.0000143800000001</v>
      </c>
      <c r="Y78" s="5">
        <v>1.0007391800000001</v>
      </c>
      <c r="Z78" s="5">
        <v>1.00085796</v>
      </c>
      <c r="AA78" s="5">
        <v>1.00012045</v>
      </c>
      <c r="AB78" s="5">
        <v>1.00099877</v>
      </c>
      <c r="AC78" s="5">
        <v>1.00000994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1.00022481</v>
      </c>
      <c r="D79" s="5">
        <v>1</v>
      </c>
      <c r="E79" s="5">
        <v>1.0000011499999999</v>
      </c>
      <c r="F79" s="5">
        <v>1.00051764</v>
      </c>
      <c r="G79" s="5">
        <v>1.00000176</v>
      </c>
      <c r="H79" s="5">
        <v>1.0019820699999999</v>
      </c>
      <c r="I79" s="5">
        <v>1.0000817900000001</v>
      </c>
      <c r="J79" s="5">
        <v>1.00000018</v>
      </c>
      <c r="K79" s="5">
        <v>1.26140893</v>
      </c>
      <c r="L79" s="5">
        <v>1.00000003</v>
      </c>
      <c r="M79" s="5">
        <v>1.0002087099999999</v>
      </c>
      <c r="N79" s="5">
        <v>1.00001351</v>
      </c>
      <c r="O79" s="5">
        <v>1.00001056</v>
      </c>
      <c r="P79" s="5">
        <v>1.0000059699999999</v>
      </c>
      <c r="Q79" s="5">
        <v>1</v>
      </c>
      <c r="R79" s="5">
        <v>1.00000003</v>
      </c>
      <c r="S79" s="5">
        <v>1.0000006100000001</v>
      </c>
      <c r="T79" s="5">
        <v>1.00000154</v>
      </c>
      <c r="U79" s="5">
        <v>1.00000672</v>
      </c>
      <c r="V79" s="5">
        <v>1.0000112299999999</v>
      </c>
      <c r="W79" s="5">
        <v>1.0000143800000001</v>
      </c>
      <c r="X79" s="5">
        <v>1.0007391800000001</v>
      </c>
      <c r="Y79" s="5">
        <v>1.00085796</v>
      </c>
      <c r="Z79" s="5">
        <v>1.00012045</v>
      </c>
      <c r="AA79" s="5">
        <v>1.00099877</v>
      </c>
      <c r="AB79" s="5">
        <v>1.00000994</v>
      </c>
      <c r="AC79" s="5">
        <v>1.0000005999999999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A20E5-61F1-44F7-A598-9DE8C7F5671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25729</v>
      </c>
      <c r="C5" s="5">
        <v>26721.441193080002</v>
      </c>
      <c r="D5" s="5">
        <v>27645.122729430001</v>
      </c>
      <c r="E5" s="5">
        <v>28572.708954509999</v>
      </c>
      <c r="F5" s="5">
        <v>29539.595120419999</v>
      </c>
      <c r="G5" s="5">
        <v>30531.719775599999</v>
      </c>
      <c r="H5" s="5">
        <v>31549.324013490001</v>
      </c>
      <c r="I5" s="5">
        <v>32598.455216480001</v>
      </c>
      <c r="J5" s="5">
        <v>33768.106116019997</v>
      </c>
      <c r="K5" s="5">
        <v>34968.00843555</v>
      </c>
      <c r="L5" s="5">
        <v>36194.71283995</v>
      </c>
      <c r="M5" s="5">
        <v>37448.643095300002</v>
      </c>
      <c r="N5" s="5">
        <v>38730.21869586</v>
      </c>
      <c r="O5" s="5">
        <v>40040.004400190002</v>
      </c>
      <c r="P5" s="5">
        <v>41378.391891419997</v>
      </c>
      <c r="Q5" s="5">
        <v>42745.908050389997</v>
      </c>
      <c r="R5" s="5">
        <v>44143.073346750003</v>
      </c>
      <c r="S5" s="5">
        <v>45570.423853120003</v>
      </c>
      <c r="T5" s="5">
        <v>47073.320711040004</v>
      </c>
      <c r="U5" s="5">
        <v>48671.199060999999</v>
      </c>
      <c r="V5" s="5">
        <v>50306.3775418</v>
      </c>
      <c r="W5" s="5">
        <v>51844.668785020003</v>
      </c>
      <c r="X5" s="5">
        <v>53417.973034540002</v>
      </c>
      <c r="Y5" s="5">
        <v>55027.119851360003</v>
      </c>
      <c r="Z5" s="5">
        <v>56672.703289520003</v>
      </c>
      <c r="AA5" s="5">
        <v>58355.388016129997</v>
      </c>
      <c r="AB5" s="5">
        <v>60075.964034429999</v>
      </c>
      <c r="AC5" s="5">
        <v>61835.107263949998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90406301.25</v>
      </c>
      <c r="C6" s="5">
        <v>92909096.788803101</v>
      </c>
      <c r="D6" s="5">
        <v>95461890.331547305</v>
      </c>
      <c r="E6" s="5">
        <v>98065740.218511194</v>
      </c>
      <c r="F6" s="5">
        <v>100721666.736516</v>
      </c>
      <c r="G6" s="5">
        <v>103430712.51608101</v>
      </c>
      <c r="H6" s="5">
        <v>106193939.529531</v>
      </c>
      <c r="I6" s="5">
        <v>109012431.31539001</v>
      </c>
      <c r="J6" s="5">
        <v>111887293.215894</v>
      </c>
      <c r="K6" s="5">
        <v>114819652.777676</v>
      </c>
      <c r="L6" s="5">
        <v>117810659.716903</v>
      </c>
      <c r="M6" s="5">
        <v>120861486.95528799</v>
      </c>
      <c r="N6" s="5">
        <v>123973524.858658</v>
      </c>
      <c r="O6" s="5">
        <v>127148905.38286</v>
      </c>
      <c r="P6" s="5">
        <v>130388950.069047</v>
      </c>
      <c r="Q6" s="5">
        <v>133695674.22437701</v>
      </c>
      <c r="R6" s="5">
        <v>137070618.97608</v>
      </c>
      <c r="S6" s="5">
        <v>140515603.707598</v>
      </c>
      <c r="T6" s="5">
        <v>144034969.85716599</v>
      </c>
      <c r="U6" s="5">
        <v>147635791.50824001</v>
      </c>
      <c r="V6" s="5">
        <v>151319981.60354799</v>
      </c>
      <c r="W6" s="5">
        <v>155060301.025819</v>
      </c>
      <c r="X6" s="5">
        <v>158878689.21740201</v>
      </c>
      <c r="Y6" s="5">
        <v>162776976.60826299</v>
      </c>
      <c r="Z6" s="5">
        <v>166756410.28588501</v>
      </c>
      <c r="AA6" s="5">
        <v>170818913.945676</v>
      </c>
      <c r="AB6" s="5">
        <v>174967211.932895</v>
      </c>
      <c r="AC6" s="5">
        <v>179202894.43049499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90406301.25</v>
      </c>
      <c r="C7" s="5">
        <v>92909042.834999993</v>
      </c>
      <c r="D7" s="5">
        <v>95461839.251699999</v>
      </c>
      <c r="E7" s="5">
        <v>98065691.596734002</v>
      </c>
      <c r="F7" s="5">
        <v>100721620.98866799</v>
      </c>
      <c r="G7" s="5">
        <v>103430668.96844199</v>
      </c>
      <c r="H7" s="5">
        <v>106193897.90781</v>
      </c>
      <c r="I7" s="5">
        <v>109012391.42596699</v>
      </c>
      <c r="J7" s="5">
        <v>111887254.814486</v>
      </c>
      <c r="K7" s="5">
        <v>114819615.47077601</v>
      </c>
      <c r="L7" s="5">
        <v>117810623.34019101</v>
      </c>
      <c r="M7" s="5">
        <v>120861451.36699501</v>
      </c>
      <c r="N7" s="5">
        <v>123973295.954335</v>
      </c>
      <c r="O7" s="5">
        <v>127147377.433422</v>
      </c>
      <c r="P7" s="5">
        <v>130384940.54209</v>
      </c>
      <c r="Q7" s="5">
        <v>133687254.91293199</v>
      </c>
      <c r="R7" s="5">
        <v>137055615.57119101</v>
      </c>
      <c r="S7" s="5">
        <v>140491343.44261399</v>
      </c>
      <c r="T7" s="5">
        <v>143995785.87146699</v>
      </c>
      <c r="U7" s="5">
        <v>147570317.14889601</v>
      </c>
      <c r="V7" s="5">
        <v>151216339.05187401</v>
      </c>
      <c r="W7" s="5">
        <v>154935281.392912</v>
      </c>
      <c r="X7" s="5">
        <v>158728602.58076999</v>
      </c>
      <c r="Y7" s="5">
        <v>162597790.19238499</v>
      </c>
      <c r="Z7" s="5">
        <v>166544361.55623299</v>
      </c>
      <c r="AA7" s="5">
        <v>170569864.34735799</v>
      </c>
      <c r="AB7" s="5">
        <v>174675877.194305</v>
      </c>
      <c r="AC7" s="5">
        <v>178864010.29819101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9991.0862086199995</v>
      </c>
      <c r="C8" s="5">
        <v>10890.1881622</v>
      </c>
      <c r="D8" s="5">
        <v>11049.867108910001</v>
      </c>
      <c r="E8" s="5">
        <v>11212.22689783</v>
      </c>
      <c r="F8" s="5">
        <v>11383.43972701</v>
      </c>
      <c r="G8" s="5">
        <v>11561.557467320001</v>
      </c>
      <c r="H8" s="5">
        <v>11746.877890940001</v>
      </c>
      <c r="I8" s="5">
        <v>11940.71661562</v>
      </c>
      <c r="J8" s="5">
        <v>12278.284664659999</v>
      </c>
      <c r="K8" s="5">
        <v>12628.250096440001</v>
      </c>
      <c r="L8" s="5">
        <v>12984.6058827</v>
      </c>
      <c r="M8" s="5">
        <v>13347.55596503</v>
      </c>
      <c r="N8" s="5">
        <v>13717.24402131</v>
      </c>
      <c r="O8" s="5">
        <v>14094.121454120001</v>
      </c>
      <c r="P8" s="5">
        <v>14478.17087371</v>
      </c>
      <c r="Q8" s="5">
        <v>14869.663150050001</v>
      </c>
      <c r="R8" s="5">
        <v>15268.8106615</v>
      </c>
      <c r="S8" s="5">
        <v>15675.822732750001</v>
      </c>
      <c r="T8" s="5">
        <v>16162.33434902</v>
      </c>
      <c r="U8" s="5">
        <v>16757.522772709999</v>
      </c>
      <c r="V8" s="5">
        <v>17367.204039150001</v>
      </c>
      <c r="W8" s="5">
        <v>17665.136442399998</v>
      </c>
      <c r="X8" s="5">
        <v>17975.26664011</v>
      </c>
      <c r="Y8" s="5">
        <v>18297.594119279998</v>
      </c>
      <c r="Z8" s="5">
        <v>18632.37107465</v>
      </c>
      <c r="AA8" s="5">
        <v>18979.803667060001</v>
      </c>
      <c r="AB8" s="5">
        <v>19340.022160870001</v>
      </c>
      <c r="AC8" s="5">
        <v>19713.179375600001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1681.7490151500001</v>
      </c>
      <c r="C9" s="5">
        <v>1662.8650567699999</v>
      </c>
      <c r="D9" s="5">
        <v>1706.3592698099999</v>
      </c>
      <c r="E9" s="5">
        <v>1750.2916497399999</v>
      </c>
      <c r="F9" s="5">
        <v>1794.6980711199999</v>
      </c>
      <c r="G9" s="5">
        <v>1839.5728798499999</v>
      </c>
      <c r="H9" s="5">
        <v>1884.92977967</v>
      </c>
      <c r="I9" s="5">
        <v>1930.7818596699999</v>
      </c>
      <c r="J9" s="5">
        <v>1967.06689779</v>
      </c>
      <c r="K9" s="5">
        <v>2003.4739656500001</v>
      </c>
      <c r="L9" s="5">
        <v>2040.48446605</v>
      </c>
      <c r="M9" s="5">
        <v>2078.1156848700002</v>
      </c>
      <c r="N9" s="5">
        <v>2116.3938123200001</v>
      </c>
      <c r="O9" s="5">
        <v>2155.3374548699999</v>
      </c>
      <c r="P9" s="5">
        <v>2194.98188484</v>
      </c>
      <c r="Q9" s="5">
        <v>2235.35622156</v>
      </c>
      <c r="R9" s="5">
        <v>2276.4817881899999</v>
      </c>
      <c r="S9" s="5">
        <v>2318.3863531000002</v>
      </c>
      <c r="T9" s="5">
        <v>2355.7941503400002</v>
      </c>
      <c r="U9" s="5">
        <v>2386.6564552099999</v>
      </c>
      <c r="V9" s="5">
        <v>2418.0569481100001</v>
      </c>
      <c r="W9" s="5">
        <v>2474.95463862</v>
      </c>
      <c r="X9" s="5">
        <v>2532.5090589000001</v>
      </c>
      <c r="Y9" s="5">
        <v>2590.74697251</v>
      </c>
      <c r="Z9" s="5">
        <v>2649.6822339700002</v>
      </c>
      <c r="AA9" s="5">
        <v>2709.3436690100002</v>
      </c>
      <c r="AB9" s="5">
        <v>2769.7778380099999</v>
      </c>
      <c r="AC9" s="5">
        <v>2831.0087816199998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9414.7857378000008</v>
      </c>
      <c r="D11" s="5">
        <v>9779.2611387899997</v>
      </c>
      <c r="E11" s="5">
        <v>10145.41219546</v>
      </c>
      <c r="F11" s="5">
        <v>10513.535668840001</v>
      </c>
      <c r="G11" s="5">
        <v>10883.62669861</v>
      </c>
      <c r="H11" s="5">
        <v>11255.814559369999</v>
      </c>
      <c r="I11" s="5">
        <v>11630.227382159999</v>
      </c>
      <c r="J11" s="5">
        <v>11886.861336710001</v>
      </c>
      <c r="K11" s="5">
        <v>12141.82128398</v>
      </c>
      <c r="L11" s="5">
        <v>12400.820610340001</v>
      </c>
      <c r="M11" s="5">
        <v>12664.007281579999</v>
      </c>
      <c r="N11" s="5">
        <v>12931.61239744</v>
      </c>
      <c r="O11" s="5">
        <v>13203.694763310001</v>
      </c>
      <c r="P11" s="5">
        <v>13480.606599999999</v>
      </c>
      <c r="Q11" s="5">
        <v>13762.54223635</v>
      </c>
      <c r="R11" s="5">
        <v>14049.662438720001</v>
      </c>
      <c r="S11" s="5">
        <v>14342.17268387</v>
      </c>
      <c r="T11" s="5">
        <v>14576.72796593</v>
      </c>
      <c r="U11" s="5">
        <v>14728.42102686</v>
      </c>
      <c r="V11" s="5">
        <v>14881.987958170001</v>
      </c>
      <c r="W11" s="5">
        <v>15338.543383800001</v>
      </c>
      <c r="X11" s="5">
        <v>15798.42352887</v>
      </c>
      <c r="Y11" s="5">
        <v>16261.84437022</v>
      </c>
      <c r="Z11" s="5">
        <v>16728.943349739999</v>
      </c>
      <c r="AA11" s="5">
        <v>17199.953981269999</v>
      </c>
      <c r="AB11" s="5">
        <v>17675.2239783</v>
      </c>
      <c r="AC11" s="5">
        <v>18154.977413429999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11672.835223759999</v>
      </c>
      <c r="C12" s="5">
        <v>12553.053218970001</v>
      </c>
      <c r="D12" s="5">
        <v>12756.226378720001</v>
      </c>
      <c r="E12" s="5">
        <v>12962.51854757</v>
      </c>
      <c r="F12" s="5">
        <v>13178.137798129999</v>
      </c>
      <c r="G12" s="5">
        <v>13401.130347169999</v>
      </c>
      <c r="H12" s="5">
        <v>13631.80767061</v>
      </c>
      <c r="I12" s="5">
        <v>13871.498475279999</v>
      </c>
      <c r="J12" s="5">
        <v>14245.35156246</v>
      </c>
      <c r="K12" s="5">
        <v>14631.72406208</v>
      </c>
      <c r="L12" s="5">
        <v>15025.090348760001</v>
      </c>
      <c r="M12" s="5">
        <v>15425.671649899999</v>
      </c>
      <c r="N12" s="5">
        <v>15833.63783363</v>
      </c>
      <c r="O12" s="5">
        <v>16249.45890899</v>
      </c>
      <c r="P12" s="5">
        <v>16673.152758550001</v>
      </c>
      <c r="Q12" s="5">
        <v>17105.01937161</v>
      </c>
      <c r="R12" s="5">
        <v>17545.292449690001</v>
      </c>
      <c r="S12" s="5">
        <v>17994.209085850001</v>
      </c>
      <c r="T12" s="5">
        <v>18518.128499359998</v>
      </c>
      <c r="U12" s="5">
        <v>19144.179227920002</v>
      </c>
      <c r="V12" s="5">
        <v>19785.26098725</v>
      </c>
      <c r="W12" s="5">
        <v>20140.09108102</v>
      </c>
      <c r="X12" s="5">
        <v>20507.775699000002</v>
      </c>
      <c r="Y12" s="5">
        <v>20888.341091779999</v>
      </c>
      <c r="Z12" s="5">
        <v>21282.053308620001</v>
      </c>
      <c r="AA12" s="5">
        <v>21689.147336080001</v>
      </c>
      <c r="AB12" s="5">
        <v>22109.79999888</v>
      </c>
      <c r="AC12" s="5">
        <v>22544.18815722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11672.835223759999</v>
      </c>
      <c r="C13" s="5">
        <v>21967.83895677</v>
      </c>
      <c r="D13" s="5">
        <v>22535.487517500002</v>
      </c>
      <c r="E13" s="5">
        <v>23107.93074303</v>
      </c>
      <c r="F13" s="5">
        <v>23691.673466979999</v>
      </c>
      <c r="G13" s="5">
        <v>24284.757045779999</v>
      </c>
      <c r="H13" s="5">
        <v>24887.622229979999</v>
      </c>
      <c r="I13" s="5">
        <v>25501.72585744</v>
      </c>
      <c r="J13" s="5">
        <v>26132.21289916</v>
      </c>
      <c r="K13" s="5">
        <v>26773.54534606</v>
      </c>
      <c r="L13" s="5">
        <v>27425.910959100001</v>
      </c>
      <c r="M13" s="5">
        <v>28089.678931490002</v>
      </c>
      <c r="N13" s="5">
        <v>28765.25023107</v>
      </c>
      <c r="O13" s="5">
        <v>29453.153672299999</v>
      </c>
      <c r="P13" s="5">
        <v>30153.75935855</v>
      </c>
      <c r="Q13" s="5">
        <v>30867.56160796</v>
      </c>
      <c r="R13" s="5">
        <v>31594.95488841</v>
      </c>
      <c r="S13" s="5">
        <v>32336.381769709998</v>
      </c>
      <c r="T13" s="5">
        <v>33094.856465290002</v>
      </c>
      <c r="U13" s="5">
        <v>33872.600254780002</v>
      </c>
      <c r="V13" s="5">
        <v>34667.248945419997</v>
      </c>
      <c r="W13" s="5">
        <v>35478.634464820003</v>
      </c>
      <c r="X13" s="5">
        <v>36306.199227869998</v>
      </c>
      <c r="Y13" s="5">
        <v>37150.185462009998</v>
      </c>
      <c r="Z13" s="5">
        <v>38010.996658370001</v>
      </c>
      <c r="AA13" s="5">
        <v>38889.101317339999</v>
      </c>
      <c r="AB13" s="5">
        <v>39785.023977190001</v>
      </c>
      <c r="AC13" s="5">
        <v>40699.16557066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0</v>
      </c>
      <c r="E23" s="5">
        <v>1.6E-7</v>
      </c>
      <c r="F23" s="5">
        <v>2.4999999999999999E-7</v>
      </c>
      <c r="G23" s="5">
        <v>2.4999999999999999E-7</v>
      </c>
      <c r="H23" s="5">
        <v>2.2999999999999999E-7</v>
      </c>
      <c r="I23" s="5">
        <v>2.2000000000000001E-7</v>
      </c>
      <c r="J23" s="5">
        <v>2.1E-7</v>
      </c>
      <c r="K23" s="5">
        <v>2.2999999999999999E-7</v>
      </c>
      <c r="L23" s="5">
        <v>2.3999999999999998E-7</v>
      </c>
      <c r="M23" s="5">
        <v>2.6E-7</v>
      </c>
      <c r="N23" s="5">
        <v>2.2000000000000001E-7</v>
      </c>
      <c r="O23" s="5">
        <v>2E-8</v>
      </c>
      <c r="P23" s="5">
        <v>2E-8</v>
      </c>
      <c r="Q23" s="5">
        <v>2E-8</v>
      </c>
      <c r="R23" s="5">
        <v>2E-8</v>
      </c>
      <c r="S23" s="5">
        <v>2E-8</v>
      </c>
      <c r="T23" s="5">
        <v>2E-8</v>
      </c>
      <c r="U23" s="5">
        <v>2E-8</v>
      </c>
      <c r="V23" s="5">
        <v>2E-8</v>
      </c>
      <c r="W23" s="5">
        <v>2E-8</v>
      </c>
      <c r="X23" s="5">
        <v>7.0000000000000005E-8</v>
      </c>
      <c r="Y23" s="5">
        <v>1.1999999999999999E-7</v>
      </c>
      <c r="Z23" s="5">
        <v>1.1999999999999999E-7</v>
      </c>
      <c r="AA23" s="5">
        <v>0</v>
      </c>
      <c r="AB23" s="5">
        <v>0</v>
      </c>
      <c r="AC23" s="5">
        <v>6.7999999999999995E-7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0</v>
      </c>
      <c r="D24" s="5">
        <v>1.6E-7</v>
      </c>
      <c r="E24" s="5">
        <v>2.4999999999999999E-7</v>
      </c>
      <c r="F24" s="5">
        <v>2.4999999999999999E-7</v>
      </c>
      <c r="G24" s="5">
        <v>2.2999999999999999E-7</v>
      </c>
      <c r="H24" s="5">
        <v>2.2000000000000001E-7</v>
      </c>
      <c r="I24" s="5">
        <v>2.1E-7</v>
      </c>
      <c r="J24" s="5">
        <v>2.2999999999999999E-7</v>
      </c>
      <c r="K24" s="5">
        <v>2.3999999999999998E-7</v>
      </c>
      <c r="L24" s="5">
        <v>2.6E-7</v>
      </c>
      <c r="M24" s="5">
        <v>2.2000000000000001E-7</v>
      </c>
      <c r="N24" s="5">
        <v>2E-8</v>
      </c>
      <c r="O24" s="5">
        <v>2E-8</v>
      </c>
      <c r="P24" s="5">
        <v>2E-8</v>
      </c>
      <c r="Q24" s="5">
        <v>2E-8</v>
      </c>
      <c r="R24" s="5">
        <v>2E-8</v>
      </c>
      <c r="S24" s="5">
        <v>2E-8</v>
      </c>
      <c r="T24" s="5">
        <v>2E-8</v>
      </c>
      <c r="U24" s="5">
        <v>2E-8</v>
      </c>
      <c r="V24" s="5">
        <v>2E-8</v>
      </c>
      <c r="W24" s="5">
        <v>7.0000000000000005E-8</v>
      </c>
      <c r="X24" s="5">
        <v>1.1999999999999999E-7</v>
      </c>
      <c r="Y24" s="5">
        <v>1.1999999999999999E-7</v>
      </c>
      <c r="Z24" s="5">
        <v>0</v>
      </c>
      <c r="AA24" s="5">
        <v>0</v>
      </c>
      <c r="AB24" s="5">
        <v>6.7999999999999995E-7</v>
      </c>
      <c r="AC24" s="5">
        <v>7.7000000000000004E-7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10</v>
      </c>
      <c r="D25" s="5">
        <v>10</v>
      </c>
      <c r="E25" s="5">
        <v>10</v>
      </c>
      <c r="F25" s="5">
        <v>10</v>
      </c>
      <c r="G25" s="5">
        <v>10</v>
      </c>
      <c r="H25" s="5">
        <v>10</v>
      </c>
      <c r="I25" s="5">
        <v>10</v>
      </c>
      <c r="J25" s="5">
        <v>10</v>
      </c>
      <c r="K25" s="5">
        <v>10</v>
      </c>
      <c r="L25" s="5">
        <v>10</v>
      </c>
      <c r="M25" s="5">
        <v>10</v>
      </c>
      <c r="N25" s="5">
        <v>10</v>
      </c>
      <c r="O25" s="5">
        <v>10</v>
      </c>
      <c r="P25" s="5">
        <v>10</v>
      </c>
      <c r="Q25" s="5">
        <v>10</v>
      </c>
      <c r="R25" s="5">
        <v>10</v>
      </c>
      <c r="S25" s="5">
        <v>10</v>
      </c>
      <c r="T25" s="5">
        <v>10</v>
      </c>
      <c r="U25" s="5">
        <v>10</v>
      </c>
      <c r="V25" s="5">
        <v>10</v>
      </c>
      <c r="W25" s="5">
        <v>10</v>
      </c>
      <c r="X25" s="5">
        <v>10</v>
      </c>
      <c r="Y25" s="5">
        <v>10</v>
      </c>
      <c r="Z25" s="5">
        <v>10</v>
      </c>
      <c r="AA25" s="5">
        <v>10</v>
      </c>
      <c r="AB25" s="5">
        <v>10</v>
      </c>
      <c r="AC25" s="5">
        <v>10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2115</v>
      </c>
      <c r="C26" s="5">
        <v>2694.9463357700001</v>
      </c>
      <c r="D26" s="5">
        <v>3286.89687572</v>
      </c>
      <c r="E26" s="5">
        <v>3888.9344837799999</v>
      </c>
      <c r="F26" s="5">
        <v>4500.9440118700004</v>
      </c>
      <c r="G26" s="5">
        <v>5123.67113479</v>
      </c>
      <c r="H26" s="5">
        <v>5757.5049481799997</v>
      </c>
      <c r="I26" s="5">
        <v>6402.8323199200004</v>
      </c>
      <c r="J26" s="5">
        <v>7060.1787252599997</v>
      </c>
      <c r="K26" s="5">
        <v>7732.2168181899997</v>
      </c>
      <c r="L26" s="5">
        <v>8419.3746203899991</v>
      </c>
      <c r="M26" s="5">
        <v>9121.9876029799998</v>
      </c>
      <c r="N26" s="5">
        <v>9840.3945357699995</v>
      </c>
      <c r="O26" s="5">
        <v>10574.93731505</v>
      </c>
      <c r="P26" s="5">
        <v>11325.964421279999</v>
      </c>
      <c r="Q26" s="5">
        <v>12093.82658501</v>
      </c>
      <c r="R26" s="5">
        <v>12878.88001866</v>
      </c>
      <c r="S26" s="5">
        <v>13681.4861256</v>
      </c>
      <c r="T26" s="5">
        <v>14502.011856229999</v>
      </c>
      <c r="U26" s="5">
        <v>15341.916489609999</v>
      </c>
      <c r="V26" s="5">
        <v>16203.10028296</v>
      </c>
      <c r="W26" s="5">
        <v>17086.025172559999</v>
      </c>
      <c r="X26" s="5">
        <v>17987.889390119999</v>
      </c>
      <c r="Y26" s="5">
        <v>18909.148076739999</v>
      </c>
      <c r="Z26" s="5">
        <v>19850.26702377</v>
      </c>
      <c r="AA26" s="5">
        <v>20811.71673611</v>
      </c>
      <c r="AB26" s="5">
        <v>21793.974062699999</v>
      </c>
      <c r="AC26" s="5">
        <v>22797.525079809999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4456405.5</v>
      </c>
      <c r="C27" s="5">
        <v>5678379.9871968599</v>
      </c>
      <c r="D27" s="5">
        <v>6925647.9030245095</v>
      </c>
      <c r="E27" s="5">
        <v>8194169.7506713104</v>
      </c>
      <c r="F27" s="5">
        <v>9483702.9076458197</v>
      </c>
      <c r="G27" s="5">
        <v>10795818.5462345</v>
      </c>
      <c r="H27" s="5">
        <v>12131336.509388801</v>
      </c>
      <c r="I27" s="5">
        <v>13491071.946137199</v>
      </c>
      <c r="J27" s="5">
        <v>14876132.0577973</v>
      </c>
      <c r="K27" s="5">
        <v>16292148.2533169</v>
      </c>
      <c r="L27" s="5">
        <v>17740022.394738</v>
      </c>
      <c r="M27" s="5">
        <v>19220461.335634001</v>
      </c>
      <c r="N27" s="5">
        <v>20734096.653860401</v>
      </c>
      <c r="O27" s="5">
        <v>22281236.613788299</v>
      </c>
      <c r="P27" s="5">
        <v>23862526.077877801</v>
      </c>
      <c r="Q27" s="5">
        <v>25478297.617824201</v>
      </c>
      <c r="R27" s="5">
        <v>27129098.527653601</v>
      </c>
      <c r="S27" s="5">
        <v>28815352.391805001</v>
      </c>
      <c r="T27" s="5">
        <v>30536310.768966202</v>
      </c>
      <c r="U27" s="5">
        <v>32292138.294362001</v>
      </c>
      <c r="V27" s="5">
        <v>34086293.387252897</v>
      </c>
      <c r="W27" s="5">
        <v>35932995.720421299</v>
      </c>
      <c r="X27" s="5">
        <v>37816769.045947596</v>
      </c>
      <c r="Y27" s="5">
        <v>39738205.420720004</v>
      </c>
      <c r="Z27" s="5">
        <v>41698275.372649997</v>
      </c>
      <c r="AA27" s="5">
        <v>43697593.008280702</v>
      </c>
      <c r="AB27" s="5">
        <v>45736285.821742803</v>
      </c>
      <c r="AC27" s="5">
        <v>47815197.251503997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4456405.5</v>
      </c>
      <c r="C28" s="5">
        <v>5678379.9871968599</v>
      </c>
      <c r="D28" s="5">
        <v>6925647.9030245095</v>
      </c>
      <c r="E28" s="5">
        <v>8194169.7506713104</v>
      </c>
      <c r="F28" s="5">
        <v>9483702.9076458197</v>
      </c>
      <c r="G28" s="5">
        <v>10795818.5462345</v>
      </c>
      <c r="H28" s="5">
        <v>12131336.509388801</v>
      </c>
      <c r="I28" s="5">
        <v>13491071.946137199</v>
      </c>
      <c r="J28" s="5">
        <v>14876132.0577973</v>
      </c>
      <c r="K28" s="5">
        <v>16292148.2533169</v>
      </c>
      <c r="L28" s="5">
        <v>17740022.394738</v>
      </c>
      <c r="M28" s="5">
        <v>19220461.335634001</v>
      </c>
      <c r="N28" s="5">
        <v>20734178.880083501</v>
      </c>
      <c r="O28" s="5">
        <v>22281895.4198245</v>
      </c>
      <c r="P28" s="5">
        <v>23864345.219761699</v>
      </c>
      <c r="Q28" s="5">
        <v>25482267.285816699</v>
      </c>
      <c r="R28" s="5">
        <v>27136412.1744739</v>
      </c>
      <c r="S28" s="5">
        <v>28827541.379806999</v>
      </c>
      <c r="T28" s="5">
        <v>30556428.0837689</v>
      </c>
      <c r="U28" s="5">
        <v>32326147.056651801</v>
      </c>
      <c r="V28" s="5">
        <v>34140702.230751403</v>
      </c>
      <c r="W28" s="5">
        <v>36001066.927731797</v>
      </c>
      <c r="X28" s="5">
        <v>37901337.688666299</v>
      </c>
      <c r="Y28" s="5">
        <v>39842473.517493501</v>
      </c>
      <c r="Z28" s="5">
        <v>41825455.858722799</v>
      </c>
      <c r="AA28" s="5">
        <v>43851276.088522702</v>
      </c>
      <c r="AB28" s="5">
        <v>45920938.950291403</v>
      </c>
      <c r="AC28" s="5">
        <v>48035468.629806101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639.71590348999996</v>
      </c>
      <c r="C29" s="5">
        <v>815.13003784</v>
      </c>
      <c r="D29" s="5">
        <v>994.1750376</v>
      </c>
      <c r="E29" s="5">
        <v>1176.27103399</v>
      </c>
      <c r="F29" s="5">
        <v>1361.38319862</v>
      </c>
      <c r="G29" s="5">
        <v>1549.73707289</v>
      </c>
      <c r="H29" s="5">
        <v>1741.45034504</v>
      </c>
      <c r="I29" s="5">
        <v>1936.64002951</v>
      </c>
      <c r="J29" s="5">
        <v>2135.4650647799999</v>
      </c>
      <c r="K29" s="5">
        <v>2338.7338381999998</v>
      </c>
      <c r="L29" s="5">
        <v>2546.5758118499998</v>
      </c>
      <c r="M29" s="5">
        <v>2759.0924543900001</v>
      </c>
      <c r="N29" s="5">
        <v>2976.3862322</v>
      </c>
      <c r="O29" s="5">
        <v>3198.5605573500002</v>
      </c>
      <c r="P29" s="5">
        <v>3425.7208333799999</v>
      </c>
      <c r="Q29" s="5">
        <v>3657.9731444099998</v>
      </c>
      <c r="R29" s="5">
        <v>3895.4252326300002</v>
      </c>
      <c r="S29" s="5">
        <v>4138.1864103400003</v>
      </c>
      <c r="T29" s="5">
        <v>4386.3676675999995</v>
      </c>
      <c r="U29" s="5">
        <v>4640.4103869299997</v>
      </c>
      <c r="V29" s="5">
        <v>4900.8893318099999</v>
      </c>
      <c r="W29" s="5">
        <v>5167.9442223400001</v>
      </c>
      <c r="X29" s="5">
        <v>5440.7276184399998</v>
      </c>
      <c r="Y29" s="5">
        <v>5719.3771849000004</v>
      </c>
      <c r="Z29" s="5">
        <v>6004.0338078200002</v>
      </c>
      <c r="AA29" s="5">
        <v>6294.8397990200001</v>
      </c>
      <c r="AB29" s="5">
        <v>6591.9393891500004</v>
      </c>
      <c r="AC29" s="5">
        <v>6895.4795998400004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7.9497319800000001</v>
      </c>
      <c r="D30" s="5">
        <v>9.6959070599999997</v>
      </c>
      <c r="E30" s="5">
        <v>11.471837649999999</v>
      </c>
      <c r="F30" s="5">
        <v>13.277184070000001</v>
      </c>
      <c r="G30" s="5">
        <v>15.11414596</v>
      </c>
      <c r="H30" s="5">
        <v>16.983871109999999</v>
      </c>
      <c r="I30" s="5">
        <v>18.887500719999998</v>
      </c>
      <c r="J30" s="5">
        <v>20.826584879999999</v>
      </c>
      <c r="K30" s="5">
        <v>22.80900755</v>
      </c>
      <c r="L30" s="5">
        <v>24.836031349999999</v>
      </c>
      <c r="M30" s="5">
        <v>26.908645870000001</v>
      </c>
      <c r="N30" s="5">
        <v>29.027850430000001</v>
      </c>
      <c r="O30" s="5">
        <v>31.194653590000001</v>
      </c>
      <c r="P30" s="5">
        <v>33.410083309999997</v>
      </c>
      <c r="Q30" s="5">
        <v>35.675174200000001</v>
      </c>
      <c r="R30" s="5">
        <v>37.990977039999997</v>
      </c>
      <c r="S30" s="5">
        <v>40.358557930000003</v>
      </c>
      <c r="T30" s="5">
        <v>42.778999319999997</v>
      </c>
      <c r="U30" s="5">
        <v>45.256605880000002</v>
      </c>
      <c r="V30" s="5">
        <v>47.79698312</v>
      </c>
      <c r="W30" s="5">
        <v>50.401493700000003</v>
      </c>
      <c r="X30" s="5">
        <v>53.06187276</v>
      </c>
      <c r="Y30" s="5">
        <v>55.77946292</v>
      </c>
      <c r="Z30" s="5">
        <v>58.555638199999997</v>
      </c>
      <c r="AA30" s="5">
        <v>61.391786519999997</v>
      </c>
      <c r="AB30" s="5">
        <v>64.289314529999999</v>
      </c>
      <c r="AC30" s="5">
        <v>67.249656079999994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1.782562E-2</v>
      </c>
      <c r="C31" s="5">
        <v>2.2713520000000001E-2</v>
      </c>
      <c r="D31" s="5">
        <v>2.7702589999999999E-2</v>
      </c>
      <c r="E31" s="5">
        <v>3.2776680000000002E-2</v>
      </c>
      <c r="F31" s="5">
        <v>3.7934809999999999E-2</v>
      </c>
      <c r="G31" s="5">
        <v>4.3183270000000003E-2</v>
      </c>
      <c r="H31" s="5">
        <v>4.8525350000000002E-2</v>
      </c>
      <c r="I31" s="5">
        <v>5.3964289999999998E-2</v>
      </c>
      <c r="J31" s="5">
        <v>5.950453E-2</v>
      </c>
      <c r="K31" s="5">
        <v>6.5168589999999998E-2</v>
      </c>
      <c r="L31" s="5">
        <v>7.0960090000000003E-2</v>
      </c>
      <c r="M31" s="5">
        <v>7.6881850000000002E-2</v>
      </c>
      <c r="N31" s="5">
        <v>8.2936720000000005E-2</v>
      </c>
      <c r="O31" s="5">
        <v>8.9127579999999998E-2</v>
      </c>
      <c r="P31" s="5">
        <v>9.5457379999999994E-2</v>
      </c>
      <c r="Q31" s="5">
        <v>0.10192907</v>
      </c>
      <c r="R31" s="5">
        <v>0.10854564999999999</v>
      </c>
      <c r="S31" s="5">
        <v>0.11531017</v>
      </c>
      <c r="T31" s="5">
        <v>0.12222571</v>
      </c>
      <c r="U31" s="5">
        <v>0.12930459</v>
      </c>
      <c r="V31" s="5">
        <v>0.13656281000000001</v>
      </c>
      <c r="W31" s="5">
        <v>0.14400426999999999</v>
      </c>
      <c r="X31" s="5">
        <v>0.15160535</v>
      </c>
      <c r="Y31" s="5">
        <v>0.15936988999999999</v>
      </c>
      <c r="Z31" s="5">
        <v>0.16730181999999999</v>
      </c>
      <c r="AA31" s="5">
        <v>0.17540510000000001</v>
      </c>
      <c r="AB31" s="5">
        <v>0.18368376</v>
      </c>
      <c r="AC31" s="5">
        <v>0.19214186999999999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639.71590348999996</v>
      </c>
      <c r="C32" s="5">
        <v>815.13003784</v>
      </c>
      <c r="D32" s="5">
        <v>994.1750376</v>
      </c>
      <c r="E32" s="5">
        <v>1176.27103399</v>
      </c>
      <c r="F32" s="5">
        <v>1361.38319862</v>
      </c>
      <c r="G32" s="5">
        <v>1549.73707289</v>
      </c>
      <c r="H32" s="5">
        <v>1741.45034504</v>
      </c>
      <c r="I32" s="5">
        <v>1936.64002951</v>
      </c>
      <c r="J32" s="5">
        <v>2135.4650647799999</v>
      </c>
      <c r="K32" s="5">
        <v>2338.7338381999998</v>
      </c>
      <c r="L32" s="5">
        <v>2546.5758118499998</v>
      </c>
      <c r="M32" s="5">
        <v>2759.0924543900001</v>
      </c>
      <c r="N32" s="5">
        <v>2976.3862322</v>
      </c>
      <c r="O32" s="5">
        <v>3198.5605573500002</v>
      </c>
      <c r="P32" s="5">
        <v>3425.7208333799999</v>
      </c>
      <c r="Q32" s="5">
        <v>3657.9731444099998</v>
      </c>
      <c r="R32" s="5">
        <v>3895.4252326300002</v>
      </c>
      <c r="S32" s="5">
        <v>4138.1864103400003</v>
      </c>
      <c r="T32" s="5">
        <v>4386.3676675999995</v>
      </c>
      <c r="U32" s="5">
        <v>4640.4103869299997</v>
      </c>
      <c r="V32" s="5">
        <v>4900.8893318099999</v>
      </c>
      <c r="W32" s="5">
        <v>5167.9442223400001</v>
      </c>
      <c r="X32" s="5">
        <v>5440.7276184399998</v>
      </c>
      <c r="Y32" s="5">
        <v>5719.3771849000004</v>
      </c>
      <c r="Z32" s="5">
        <v>6004.0338078200002</v>
      </c>
      <c r="AA32" s="5">
        <v>6294.8397990200001</v>
      </c>
      <c r="AB32" s="5">
        <v>6591.9393891500004</v>
      </c>
      <c r="AC32" s="5">
        <v>6895.4795998400004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1.2704609099999999</v>
      </c>
      <c r="E34" s="5">
        <v>1.2324513699999999</v>
      </c>
      <c r="F34" s="5">
        <v>1.2055858800000001</v>
      </c>
      <c r="G34" s="5">
        <v>1.1857762300000001</v>
      </c>
      <c r="H34" s="5">
        <v>1.1705180900000001</v>
      </c>
      <c r="I34" s="5">
        <v>1.15841141</v>
      </c>
      <c r="J34" s="5">
        <v>1.14859931</v>
      </c>
      <c r="K34" s="5">
        <v>1.1408099199999999</v>
      </c>
      <c r="L34" s="5">
        <v>1.1342289999999999</v>
      </c>
      <c r="M34" s="5">
        <v>1.1285857500000001</v>
      </c>
      <c r="N34" s="5">
        <v>1.12369367</v>
      </c>
      <c r="O34" s="5">
        <v>1.1194125699999999</v>
      </c>
      <c r="P34" s="5">
        <v>1.11563535</v>
      </c>
      <c r="Q34" s="5">
        <v>1.1122781500000001</v>
      </c>
      <c r="R34" s="5">
        <v>1.10927497</v>
      </c>
      <c r="S34" s="5">
        <v>1.1065728699999999</v>
      </c>
      <c r="T34" s="5">
        <v>1.1041289999999999</v>
      </c>
      <c r="U34" s="5">
        <v>1.10198627</v>
      </c>
      <c r="V34" s="5">
        <v>1.1001282699999999</v>
      </c>
      <c r="W34" s="5">
        <v>1.09841824</v>
      </c>
      <c r="X34" s="5">
        <v>1.09663972</v>
      </c>
      <c r="Y34" s="5">
        <v>1.09500614</v>
      </c>
      <c r="Z34" s="5">
        <v>1.0935010000000001</v>
      </c>
      <c r="AA34" s="5">
        <v>1.0921099000000001</v>
      </c>
      <c r="AB34" s="5">
        <v>1.0908205500000001</v>
      </c>
      <c r="AC34" s="5">
        <v>1.0896224800000001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1.32729823</v>
      </c>
      <c r="D35" s="5">
        <v>1.27047091</v>
      </c>
      <c r="E35" s="5">
        <v>1.23246137</v>
      </c>
      <c r="F35" s="5">
        <v>1.20559587</v>
      </c>
      <c r="G35" s="5">
        <v>1.1857862299999999</v>
      </c>
      <c r="H35" s="5">
        <v>1.1705280899999999</v>
      </c>
      <c r="I35" s="5">
        <v>1.1584214100000001</v>
      </c>
      <c r="J35" s="5">
        <v>1.1486093100000001</v>
      </c>
      <c r="K35" s="5">
        <v>1.14081992</v>
      </c>
      <c r="L35" s="5">
        <v>1.134239</v>
      </c>
      <c r="M35" s="5">
        <v>1.1285957499999999</v>
      </c>
      <c r="N35" s="5">
        <v>1.12370367</v>
      </c>
      <c r="O35" s="5">
        <v>1.11942257</v>
      </c>
      <c r="P35" s="5">
        <v>1.1156453500000001</v>
      </c>
      <c r="Q35" s="5">
        <v>1.1122881499999999</v>
      </c>
      <c r="R35" s="5">
        <v>1.10928497</v>
      </c>
      <c r="S35" s="5">
        <v>1.10658287</v>
      </c>
      <c r="T35" s="5">
        <v>1.104139</v>
      </c>
      <c r="U35" s="5">
        <v>1.1019962699999999</v>
      </c>
      <c r="V35" s="5">
        <v>1.10013827</v>
      </c>
      <c r="W35" s="5">
        <v>1.0984282400000001</v>
      </c>
      <c r="X35" s="5">
        <v>1.0966497200000001</v>
      </c>
      <c r="Y35" s="5">
        <v>1.09501614</v>
      </c>
      <c r="Z35" s="5">
        <v>1.0935109999999999</v>
      </c>
      <c r="AA35" s="5">
        <v>1.0921198999999999</v>
      </c>
      <c r="AB35" s="5">
        <v>1.09083055</v>
      </c>
      <c r="AC35" s="5">
        <v>1.0896324799999999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1.32729823</v>
      </c>
      <c r="D36" s="5">
        <v>1.27047091</v>
      </c>
      <c r="E36" s="5">
        <v>1.23246137</v>
      </c>
      <c r="F36" s="5">
        <v>1.20559588</v>
      </c>
      <c r="G36" s="5">
        <v>1.1857862299999999</v>
      </c>
      <c r="H36" s="5">
        <v>1.1705280899999999</v>
      </c>
      <c r="I36" s="5">
        <v>1.1584214100000001</v>
      </c>
      <c r="J36" s="5">
        <v>1.1486093100000001</v>
      </c>
      <c r="K36" s="5">
        <v>1.14081992</v>
      </c>
      <c r="L36" s="5">
        <v>1.134239</v>
      </c>
      <c r="M36" s="5">
        <v>1.1285957499999999</v>
      </c>
      <c r="N36" s="5">
        <v>1.12370367</v>
      </c>
      <c r="O36" s="5">
        <v>1.11942257</v>
      </c>
      <c r="P36" s="5">
        <v>1.1156453500000001</v>
      </c>
      <c r="Q36" s="5">
        <v>1.1122881499999999</v>
      </c>
      <c r="R36" s="5">
        <v>1.10928497</v>
      </c>
      <c r="S36" s="5">
        <v>1.10658287</v>
      </c>
      <c r="T36" s="5">
        <v>1.104139</v>
      </c>
      <c r="U36" s="5">
        <v>1.1019962699999999</v>
      </c>
      <c r="V36" s="5">
        <v>1.10013827</v>
      </c>
      <c r="W36" s="5">
        <v>1.0984282400000001</v>
      </c>
      <c r="X36" s="5">
        <v>1.0966497200000001</v>
      </c>
      <c r="Y36" s="5">
        <v>1.09501614</v>
      </c>
      <c r="Z36" s="5">
        <v>1.0935109999999999</v>
      </c>
      <c r="AA36" s="5">
        <v>1.0921198999999999</v>
      </c>
      <c r="AB36" s="5">
        <v>1.09083055</v>
      </c>
      <c r="AC36" s="5">
        <v>1.0896324799999999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5482</v>
      </c>
      <c r="C37" s="5">
        <v>6143.6183023100002</v>
      </c>
      <c r="D37" s="5">
        <v>5990.0278451599997</v>
      </c>
      <c r="E37" s="5">
        <v>5840.2771527699997</v>
      </c>
      <c r="F37" s="5">
        <v>5694.2702239500004</v>
      </c>
      <c r="G37" s="5">
        <v>5551.9155487400003</v>
      </c>
      <c r="H37" s="5">
        <v>5413.1195146999999</v>
      </c>
      <c r="I37" s="5">
        <v>5277.7915402500003</v>
      </c>
      <c r="J37" s="5">
        <v>5278.6893596899999</v>
      </c>
      <c r="K37" s="5">
        <v>5286.5229376999996</v>
      </c>
      <c r="L37" s="5">
        <v>5295.0200348799999</v>
      </c>
      <c r="M37" s="5">
        <v>5304.1076789799999</v>
      </c>
      <c r="N37" s="5">
        <v>5313.6601599899996</v>
      </c>
      <c r="O37" s="5">
        <v>5323.8797748799998</v>
      </c>
      <c r="P37" s="5">
        <v>5334.4891892400001</v>
      </c>
      <c r="Q37" s="5">
        <v>5345.5172198999999</v>
      </c>
      <c r="R37" s="5">
        <v>5356.9372096400002</v>
      </c>
      <c r="S37" s="5">
        <v>5368.72385166</v>
      </c>
      <c r="T37" s="5">
        <v>5451.6315365500004</v>
      </c>
      <c r="U37" s="5">
        <v>5633.97783153</v>
      </c>
      <c r="V37" s="5">
        <v>5821.6320555100001</v>
      </c>
      <c r="W37" s="5">
        <v>5676.1049985899999</v>
      </c>
      <c r="X37" s="5">
        <v>5534.2031588700002</v>
      </c>
      <c r="Y37" s="5">
        <v>5395.85456884</v>
      </c>
      <c r="Z37" s="5">
        <v>5260.95821342</v>
      </c>
      <c r="AA37" s="5">
        <v>5129.4342675300004</v>
      </c>
      <c r="AB37" s="5">
        <v>5001.2270746699996</v>
      </c>
      <c r="AC37" s="5">
        <v>4876.1964966699998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29071269.5</v>
      </c>
      <c r="C38" s="5">
        <v>32579858.331207801</v>
      </c>
      <c r="D38" s="5">
        <v>31765361.875093602</v>
      </c>
      <c r="E38" s="5">
        <v>30971227.848043401</v>
      </c>
      <c r="F38" s="5">
        <v>30196947.147427499</v>
      </c>
      <c r="G38" s="5">
        <v>29442034.501126099</v>
      </c>
      <c r="H38" s="5">
        <v>28705993.4740109</v>
      </c>
      <c r="I38" s="5">
        <v>27988343.708307199</v>
      </c>
      <c r="J38" s="5">
        <v>27993104.881425701</v>
      </c>
      <c r="K38" s="5">
        <v>28034646.6649721</v>
      </c>
      <c r="L38" s="5">
        <v>28079707.117738798</v>
      </c>
      <c r="M38" s="5">
        <v>28127899.2648797</v>
      </c>
      <c r="N38" s="5">
        <v>28178444.7124843</v>
      </c>
      <c r="O38" s="5">
        <v>28231916.741272502</v>
      </c>
      <c r="P38" s="5">
        <v>28286857.224929001</v>
      </c>
      <c r="Q38" s="5">
        <v>28343079.730780199</v>
      </c>
      <c r="R38" s="5">
        <v>28400400.0468706</v>
      </c>
      <c r="S38" s="5">
        <v>28458523.4147471</v>
      </c>
      <c r="T38" s="5">
        <v>28891190.7858853</v>
      </c>
      <c r="U38" s="5">
        <v>29845781.772897199</v>
      </c>
      <c r="V38" s="5">
        <v>30823151.9443864</v>
      </c>
      <c r="W38" s="5">
        <v>30043701.6455318</v>
      </c>
      <c r="X38" s="5">
        <v>29282621.022794701</v>
      </c>
      <c r="Y38" s="5">
        <v>28539552.534488901</v>
      </c>
      <c r="Z38" s="5">
        <v>27814241.954178799</v>
      </c>
      <c r="AA38" s="5">
        <v>27106267.141291801</v>
      </c>
      <c r="AB38" s="5">
        <v>26415064.365035899</v>
      </c>
      <c r="AC38" s="5">
        <v>25740091.343734499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29071269.5</v>
      </c>
      <c r="C39" s="5">
        <v>32579858.331207801</v>
      </c>
      <c r="D39" s="5">
        <v>31765361.875093602</v>
      </c>
      <c r="E39" s="5">
        <v>30971227.848043401</v>
      </c>
      <c r="F39" s="5">
        <v>30196947.147427499</v>
      </c>
      <c r="G39" s="5">
        <v>29442034.501126099</v>
      </c>
      <c r="H39" s="5">
        <v>28705993.4740109</v>
      </c>
      <c r="I39" s="5">
        <v>27988343.708307199</v>
      </c>
      <c r="J39" s="5">
        <v>27993104.881425701</v>
      </c>
      <c r="K39" s="5">
        <v>28034646.6649721</v>
      </c>
      <c r="L39" s="5">
        <v>28079707.117738798</v>
      </c>
      <c r="M39" s="5">
        <v>28127899.2648797</v>
      </c>
      <c r="N39" s="5">
        <v>28178556.461123101</v>
      </c>
      <c r="O39" s="5">
        <v>28232751.495531701</v>
      </c>
      <c r="P39" s="5">
        <v>28289013.652399201</v>
      </c>
      <c r="Q39" s="5">
        <v>28347495.748604599</v>
      </c>
      <c r="R39" s="5">
        <v>28408056.419797398</v>
      </c>
      <c r="S39" s="5">
        <v>28470561.462928399</v>
      </c>
      <c r="T39" s="5">
        <v>28910224.296005901</v>
      </c>
      <c r="U39" s="5">
        <v>29877214.132328302</v>
      </c>
      <c r="V39" s="5">
        <v>30872352.132603399</v>
      </c>
      <c r="W39" s="5">
        <v>30100616.216724299</v>
      </c>
      <c r="X39" s="5">
        <v>29348104.9754861</v>
      </c>
      <c r="Y39" s="5">
        <v>28614436.762249801</v>
      </c>
      <c r="Z39" s="5">
        <v>27899075.889871899</v>
      </c>
      <c r="AA39" s="5">
        <v>27201599.042693101</v>
      </c>
      <c r="AB39" s="5">
        <v>26521711.072090901</v>
      </c>
      <c r="AC39" s="5">
        <v>25858668.819596101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6206.7650846899996</v>
      </c>
      <c r="C40" s="5">
        <v>6955.8547195299998</v>
      </c>
      <c r="D40" s="5">
        <v>6781.9583520100005</v>
      </c>
      <c r="E40" s="5">
        <v>6612.4093974400002</v>
      </c>
      <c r="F40" s="5">
        <v>6447.0991624600001</v>
      </c>
      <c r="G40" s="5">
        <v>6285.9240388300004</v>
      </c>
      <c r="H40" s="5">
        <v>6128.7780377400004</v>
      </c>
      <c r="I40" s="5">
        <v>5975.5586019800003</v>
      </c>
      <c r="J40" s="5">
        <v>5976.5751204799999</v>
      </c>
      <c r="K40" s="5">
        <v>5985.4443613499998</v>
      </c>
      <c r="L40" s="5">
        <v>5995.06484404</v>
      </c>
      <c r="M40" s="5">
        <v>6005.3539487600001</v>
      </c>
      <c r="N40" s="5">
        <v>6016.1693456200001</v>
      </c>
      <c r="O40" s="5">
        <v>6027.7400769100004</v>
      </c>
      <c r="P40" s="5">
        <v>6039.7521423199996</v>
      </c>
      <c r="Q40" s="5">
        <v>6052.2381685299997</v>
      </c>
      <c r="R40" s="5">
        <v>6065.167974</v>
      </c>
      <c r="S40" s="5">
        <v>6078.5129061600001</v>
      </c>
      <c r="T40" s="5">
        <v>6172.3816628000004</v>
      </c>
      <c r="U40" s="5">
        <v>6378.8356242999998</v>
      </c>
      <c r="V40" s="5">
        <v>6591.2992663000005</v>
      </c>
      <c r="W40" s="5">
        <v>6426.5323462300003</v>
      </c>
      <c r="X40" s="5">
        <v>6265.86992663</v>
      </c>
      <c r="Y40" s="5">
        <v>6109.2305253100003</v>
      </c>
      <c r="Z40" s="5">
        <v>5956.4997721399995</v>
      </c>
      <c r="AA40" s="5">
        <v>5807.5872885299996</v>
      </c>
      <c r="AB40" s="5">
        <v>5662.4300597399997</v>
      </c>
      <c r="AC40" s="5">
        <v>5520.8694201799999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34.208851250000002</v>
      </c>
      <c r="D41" s="5">
        <v>33.35362997</v>
      </c>
      <c r="E41" s="5">
        <v>32.519789240000001</v>
      </c>
      <c r="F41" s="5">
        <v>31.706794500000001</v>
      </c>
      <c r="G41" s="5">
        <v>30.91413623</v>
      </c>
      <c r="H41" s="5">
        <v>30.141293149999999</v>
      </c>
      <c r="I41" s="5">
        <v>29.387760889999999</v>
      </c>
      <c r="J41" s="5">
        <v>29.392760129999999</v>
      </c>
      <c r="K41" s="5">
        <v>29.436378999999999</v>
      </c>
      <c r="L41" s="5">
        <v>29.483692470000001</v>
      </c>
      <c r="M41" s="5">
        <v>29.53429423</v>
      </c>
      <c r="N41" s="5">
        <v>29.587484280000002</v>
      </c>
      <c r="O41" s="5">
        <v>29.644389069999999</v>
      </c>
      <c r="P41" s="5">
        <v>29.70346434</v>
      </c>
      <c r="Q41" s="5">
        <v>29.76487054</v>
      </c>
      <c r="R41" s="5">
        <v>29.828459240000001</v>
      </c>
      <c r="S41" s="5">
        <v>29.89408954</v>
      </c>
      <c r="T41" s="5">
        <v>30.355735509999999</v>
      </c>
      <c r="U41" s="5">
        <v>31.371074839999999</v>
      </c>
      <c r="V41" s="5">
        <v>32.415969740000001</v>
      </c>
      <c r="W41" s="5">
        <v>31.60564703</v>
      </c>
      <c r="X41" s="5">
        <v>30.81551022</v>
      </c>
      <c r="Y41" s="5">
        <v>30.045158600000001</v>
      </c>
      <c r="Z41" s="5">
        <v>29.294029680000001</v>
      </c>
      <c r="AA41" s="5">
        <v>28.561678990000001</v>
      </c>
      <c r="AB41" s="5">
        <v>27.847796630000001</v>
      </c>
      <c r="AC41" s="5">
        <v>27.151602260000001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8.7213810000000003E-2</v>
      </c>
      <c r="C42" s="5">
        <v>9.7739569999999998E-2</v>
      </c>
      <c r="D42" s="5">
        <v>9.529609E-2</v>
      </c>
      <c r="E42" s="5">
        <v>9.2913679999999998E-2</v>
      </c>
      <c r="F42" s="5">
        <v>9.0590840000000006E-2</v>
      </c>
      <c r="G42" s="5">
        <v>8.8326100000000005E-2</v>
      </c>
      <c r="H42" s="5">
        <v>8.6117979999999997E-2</v>
      </c>
      <c r="I42" s="5">
        <v>8.3965029999999996E-2</v>
      </c>
      <c r="J42" s="5">
        <v>8.3979310000000001E-2</v>
      </c>
      <c r="K42" s="5">
        <v>8.4103940000000002E-2</v>
      </c>
      <c r="L42" s="5">
        <v>8.4239120000000001E-2</v>
      </c>
      <c r="M42" s="5">
        <v>8.4383700000000006E-2</v>
      </c>
      <c r="N42" s="5">
        <v>8.4535669999999993E-2</v>
      </c>
      <c r="O42" s="5">
        <v>8.4698250000000003E-2</v>
      </c>
      <c r="P42" s="5">
        <v>8.4867040000000005E-2</v>
      </c>
      <c r="Q42" s="5">
        <v>8.5042489999999998E-2</v>
      </c>
      <c r="R42" s="5">
        <v>8.5224170000000002E-2</v>
      </c>
      <c r="S42" s="5">
        <v>8.5411680000000004E-2</v>
      </c>
      <c r="T42" s="5">
        <v>8.6730669999999996E-2</v>
      </c>
      <c r="U42" s="5">
        <v>8.9631639999999999E-2</v>
      </c>
      <c r="V42" s="5">
        <v>9.2617060000000001E-2</v>
      </c>
      <c r="W42" s="5">
        <v>9.0301850000000003E-2</v>
      </c>
      <c r="X42" s="5">
        <v>8.8044310000000001E-2</v>
      </c>
      <c r="Y42" s="5">
        <v>8.5843310000000006E-2</v>
      </c>
      <c r="Z42" s="5">
        <v>8.3697229999999997E-2</v>
      </c>
      <c r="AA42" s="5">
        <v>8.1604800000000005E-2</v>
      </c>
      <c r="AB42" s="5">
        <v>7.9565129999999998E-2</v>
      </c>
      <c r="AC42" s="5">
        <v>7.7576010000000001E-2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5912.8545500500004</v>
      </c>
      <c r="C43" s="5">
        <v>6626.4723518000001</v>
      </c>
      <c r="D43" s="5">
        <v>6460.8105434500003</v>
      </c>
      <c r="E43" s="5">
        <v>6299.2902838999998</v>
      </c>
      <c r="F43" s="5">
        <v>6141.8080268000003</v>
      </c>
      <c r="G43" s="5">
        <v>5988.2650700200002</v>
      </c>
      <c r="H43" s="5">
        <v>5838.5604437100001</v>
      </c>
      <c r="I43" s="5">
        <v>5692.5964470899999</v>
      </c>
      <c r="J43" s="5">
        <v>5693.5648301199999</v>
      </c>
      <c r="K43" s="5">
        <v>5702.0140835700004</v>
      </c>
      <c r="L43" s="5">
        <v>5711.17900508</v>
      </c>
      <c r="M43" s="5">
        <v>5720.9808871900004</v>
      </c>
      <c r="N43" s="5">
        <v>5731.2841398</v>
      </c>
      <c r="O43" s="5">
        <v>5742.3069592900001</v>
      </c>
      <c r="P43" s="5">
        <v>5753.7502142900003</v>
      </c>
      <c r="Q43" s="5">
        <v>5765.6449865100003</v>
      </c>
      <c r="R43" s="5">
        <v>5777.9625236000002</v>
      </c>
      <c r="S43" s="5">
        <v>5790.6755297700001</v>
      </c>
      <c r="T43" s="5">
        <v>5880.09929517</v>
      </c>
      <c r="U43" s="5">
        <v>6076.7769894200001</v>
      </c>
      <c r="V43" s="5">
        <v>6279.1797862399999</v>
      </c>
      <c r="W43" s="5">
        <v>6122.2151162800001</v>
      </c>
      <c r="X43" s="5">
        <v>5969.1605853299998</v>
      </c>
      <c r="Y43" s="5">
        <v>5819.9385696400004</v>
      </c>
      <c r="Z43" s="5">
        <v>5674.4401148899997</v>
      </c>
      <c r="AA43" s="5">
        <v>5532.5791221999998</v>
      </c>
      <c r="AB43" s="5">
        <v>5394.2955608000002</v>
      </c>
      <c r="AC43" s="5">
        <v>5259.4382784199997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293.91053463999998</v>
      </c>
      <c r="C44" s="5">
        <v>329.38236773</v>
      </c>
      <c r="D44" s="5">
        <v>321.14780855999999</v>
      </c>
      <c r="E44" s="5">
        <v>313.11911354</v>
      </c>
      <c r="F44" s="5">
        <v>305.29113566000001</v>
      </c>
      <c r="G44" s="5">
        <v>297.65896880999998</v>
      </c>
      <c r="H44" s="5">
        <v>290.21759401999998</v>
      </c>
      <c r="I44" s="5">
        <v>282.96215489000002</v>
      </c>
      <c r="J44" s="5">
        <v>283.01029034999999</v>
      </c>
      <c r="K44" s="5">
        <v>283.43027777999998</v>
      </c>
      <c r="L44" s="5">
        <v>283.88583896</v>
      </c>
      <c r="M44" s="5">
        <v>284.37306157</v>
      </c>
      <c r="N44" s="5">
        <v>284.88520582000001</v>
      </c>
      <c r="O44" s="5">
        <v>285.43311762000002</v>
      </c>
      <c r="P44" s="5">
        <v>286.00192802999999</v>
      </c>
      <c r="Q44" s="5">
        <v>286.59318201999997</v>
      </c>
      <c r="R44" s="5">
        <v>287.20545040000002</v>
      </c>
      <c r="S44" s="5">
        <v>287.83737638999997</v>
      </c>
      <c r="T44" s="5">
        <v>292.28236763000001</v>
      </c>
      <c r="U44" s="5">
        <v>302.05863488</v>
      </c>
      <c r="V44" s="5">
        <v>312.11948006</v>
      </c>
      <c r="W44" s="5">
        <v>304.31722995000001</v>
      </c>
      <c r="X44" s="5">
        <v>296.70934130000001</v>
      </c>
      <c r="Y44" s="5">
        <v>289.29195566999999</v>
      </c>
      <c r="Z44" s="5">
        <v>282.05965724999999</v>
      </c>
      <c r="AA44" s="5">
        <v>275.00816631999999</v>
      </c>
      <c r="AB44" s="5">
        <v>268.13449894000001</v>
      </c>
      <c r="AC44" s="5">
        <v>261.43114177000001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1.13993151</v>
      </c>
      <c r="E45" s="5">
        <v>1</v>
      </c>
      <c r="F45" s="5">
        <v>1</v>
      </c>
      <c r="G45" s="5">
        <v>1</v>
      </c>
      <c r="H45" s="5">
        <v>1.00000037</v>
      </c>
      <c r="I45" s="5">
        <v>1.0000003399999999</v>
      </c>
      <c r="J45" s="5">
        <v>1</v>
      </c>
      <c r="K45" s="5">
        <v>1.0258155</v>
      </c>
      <c r="L45" s="5">
        <v>1.02716308</v>
      </c>
      <c r="M45" s="5">
        <v>1.0272895500000001</v>
      </c>
      <c r="N45" s="5">
        <v>1.02740129</v>
      </c>
      <c r="O45" s="5">
        <v>1.0274881600000001</v>
      </c>
      <c r="P45" s="5">
        <v>1.02761361</v>
      </c>
      <c r="Q45" s="5">
        <v>1.02768492</v>
      </c>
      <c r="R45" s="5">
        <v>1.0277613400000001</v>
      </c>
      <c r="S45" s="5">
        <v>1.0278321699999999</v>
      </c>
      <c r="T45" s="5">
        <v>1.0278977</v>
      </c>
      <c r="U45" s="5">
        <v>1.0414797099999999</v>
      </c>
      <c r="V45" s="5">
        <v>1.0599466900000001</v>
      </c>
      <c r="W45" s="5">
        <v>1.0598026599999999</v>
      </c>
      <c r="X45" s="5">
        <v>1.0000024199999999</v>
      </c>
      <c r="Y45" s="5">
        <v>1.00000014</v>
      </c>
      <c r="Z45" s="5">
        <v>1.0000012</v>
      </c>
      <c r="AA45" s="5">
        <v>1</v>
      </c>
      <c r="AB45" s="5">
        <v>1</v>
      </c>
      <c r="AC45" s="5">
        <v>1.00000573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1.14942484</v>
      </c>
      <c r="D46" s="5">
        <v>1</v>
      </c>
      <c r="E46" s="5">
        <v>1</v>
      </c>
      <c r="F46" s="5">
        <v>1</v>
      </c>
      <c r="G46" s="5">
        <v>1.00000037</v>
      </c>
      <c r="H46" s="5">
        <v>1.0000003399999999</v>
      </c>
      <c r="I46" s="5">
        <v>1</v>
      </c>
      <c r="J46" s="5">
        <v>1.0258155</v>
      </c>
      <c r="K46" s="5">
        <v>1.02716308</v>
      </c>
      <c r="L46" s="5">
        <v>1.0272895500000001</v>
      </c>
      <c r="M46" s="5">
        <v>1.02740129</v>
      </c>
      <c r="N46" s="5">
        <v>1.0274881600000001</v>
      </c>
      <c r="O46" s="5">
        <v>1.02761361</v>
      </c>
      <c r="P46" s="5">
        <v>1.02768492</v>
      </c>
      <c r="Q46" s="5">
        <v>1.0277613400000001</v>
      </c>
      <c r="R46" s="5">
        <v>1.0278321699999999</v>
      </c>
      <c r="S46" s="5">
        <v>1.0278977</v>
      </c>
      <c r="T46" s="5">
        <v>1.0414797099999999</v>
      </c>
      <c r="U46" s="5">
        <v>1.0599466900000001</v>
      </c>
      <c r="V46" s="5">
        <v>1.0598026599999999</v>
      </c>
      <c r="W46" s="5">
        <v>1.0000024199999999</v>
      </c>
      <c r="X46" s="5">
        <v>1.00000014</v>
      </c>
      <c r="Y46" s="5">
        <v>1.0000012</v>
      </c>
      <c r="Z46" s="5">
        <v>1</v>
      </c>
      <c r="AA46" s="5">
        <v>1</v>
      </c>
      <c r="AB46" s="5">
        <v>1.00000573</v>
      </c>
      <c r="AC46" s="5">
        <v>1.0000000200000001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1.14942487</v>
      </c>
      <c r="D47" s="5">
        <v>1.1399415100000001</v>
      </c>
      <c r="E47" s="5">
        <v>1.1472692600000001</v>
      </c>
      <c r="F47" s="5">
        <v>1.1549123800000001</v>
      </c>
      <c r="G47" s="5">
        <v>1.1630541000000001</v>
      </c>
      <c r="H47" s="5">
        <v>1.1716499499999999</v>
      </c>
      <c r="I47" s="5">
        <v>1.1807223600000001</v>
      </c>
      <c r="J47" s="5">
        <v>1.1903250999999999</v>
      </c>
      <c r="K47" s="5">
        <v>1.19640645</v>
      </c>
      <c r="L47" s="5">
        <v>1.20240411</v>
      </c>
      <c r="M47" s="5">
        <v>1.2085000100000001</v>
      </c>
      <c r="N47" s="5">
        <v>1.21469626</v>
      </c>
      <c r="O47" s="5">
        <v>1.2209972099999999</v>
      </c>
      <c r="P47" s="5">
        <v>1.22739569</v>
      </c>
      <c r="Q47" s="5">
        <v>1.2339018900000001</v>
      </c>
      <c r="R47" s="5">
        <v>1.2405152699999999</v>
      </c>
      <c r="S47" s="5">
        <v>1.24723743</v>
      </c>
      <c r="T47" s="5">
        <v>1.2540700499999999</v>
      </c>
      <c r="U47" s="5">
        <v>1.2581125</v>
      </c>
      <c r="V47" s="5">
        <v>1.25822688</v>
      </c>
      <c r="W47" s="5">
        <v>1.2582934699999999</v>
      </c>
      <c r="X47" s="5">
        <v>1.2718764300000001</v>
      </c>
      <c r="Y47" s="5">
        <v>1.28617432</v>
      </c>
      <c r="Z47" s="5">
        <v>1.3012227199999999</v>
      </c>
      <c r="AA47" s="5">
        <v>1.31705915</v>
      </c>
      <c r="AB47" s="5">
        <v>1.33372227</v>
      </c>
      <c r="AC47" s="5">
        <v>1.3512516299999999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18132</v>
      </c>
      <c r="C48" s="5">
        <v>17882.876554999999</v>
      </c>
      <c r="D48" s="5">
        <v>18368.198008539999</v>
      </c>
      <c r="E48" s="5">
        <v>18843.497317959998</v>
      </c>
      <c r="F48" s="5">
        <v>19344.380884599999</v>
      </c>
      <c r="G48" s="5">
        <v>19856.133092060001</v>
      </c>
      <c r="H48" s="5">
        <v>20378.699550609999</v>
      </c>
      <c r="I48" s="5">
        <v>20917.831356309998</v>
      </c>
      <c r="J48" s="5">
        <v>21429.238031069999</v>
      </c>
      <c r="K48" s="5">
        <v>21949.268679659999</v>
      </c>
      <c r="L48" s="5">
        <v>22480.31818468</v>
      </c>
      <c r="M48" s="5">
        <v>23022.547813339999</v>
      </c>
      <c r="N48" s="5">
        <v>23576.164000100001</v>
      </c>
      <c r="O48" s="5">
        <v>24141.18731026</v>
      </c>
      <c r="P48" s="5">
        <v>24717.938280909999</v>
      </c>
      <c r="Q48" s="5">
        <v>25306.564245469999</v>
      </c>
      <c r="R48" s="5">
        <v>25907.25611844</v>
      </c>
      <c r="S48" s="5">
        <v>26520.213875869998</v>
      </c>
      <c r="T48" s="5">
        <v>27119.677318260001</v>
      </c>
      <c r="U48" s="5">
        <v>27695.30473987</v>
      </c>
      <c r="V48" s="5">
        <v>28281.64520332</v>
      </c>
      <c r="W48" s="5">
        <v>29082.538613870001</v>
      </c>
      <c r="X48" s="5">
        <v>29895.880485549998</v>
      </c>
      <c r="Y48" s="5">
        <v>30722.117205779999</v>
      </c>
      <c r="Z48" s="5">
        <v>31561.47805233</v>
      </c>
      <c r="AA48" s="5">
        <v>32414.237012490001</v>
      </c>
      <c r="AB48" s="5">
        <v>33280.762897059998</v>
      </c>
      <c r="AC48" s="5">
        <v>34161.385687460002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56878626.25</v>
      </c>
      <c r="C49" s="5">
        <v>54650858.470398404</v>
      </c>
      <c r="D49" s="5">
        <v>56770880.553429097</v>
      </c>
      <c r="E49" s="5">
        <v>58900342.619796403</v>
      </c>
      <c r="F49" s="5">
        <v>61041016.6814427</v>
      </c>
      <c r="G49" s="5">
        <v>63192859.468721099</v>
      </c>
      <c r="H49" s="5">
        <v>65356609.5461317</v>
      </c>
      <c r="I49" s="5">
        <v>67533015.660946295</v>
      </c>
      <c r="J49" s="5">
        <v>69018056.276671797</v>
      </c>
      <c r="K49" s="5">
        <v>70492857.859386995</v>
      </c>
      <c r="L49" s="5">
        <v>71990930.204426497</v>
      </c>
      <c r="M49" s="5">
        <v>73513126.354774907</v>
      </c>
      <c r="N49" s="5">
        <v>75060789.517451599</v>
      </c>
      <c r="O49" s="5">
        <v>76634258.467503905</v>
      </c>
      <c r="P49" s="5">
        <v>78235591.196886703</v>
      </c>
      <c r="Q49" s="5">
        <v>79865911.189956307</v>
      </c>
      <c r="R49" s="5">
        <v>81526150.381808698</v>
      </c>
      <c r="S49" s="5">
        <v>83217500.864862904</v>
      </c>
      <c r="T49" s="5">
        <v>84568317.477391794</v>
      </c>
      <c r="U49" s="5">
        <v>85432430.319260195</v>
      </c>
      <c r="V49" s="5">
        <v>86306927.240193203</v>
      </c>
      <c r="W49" s="5">
        <v>88958617.881363407</v>
      </c>
      <c r="X49" s="5">
        <v>91629246.553249806</v>
      </c>
      <c r="Y49" s="5">
        <v>94320066.328519702</v>
      </c>
      <c r="Z49" s="5">
        <v>97031878.537290901</v>
      </c>
      <c r="AA49" s="5">
        <v>99766038.814460605</v>
      </c>
      <c r="AB49" s="5">
        <v>102524561.910513</v>
      </c>
      <c r="AC49" s="5">
        <v>105308756.981093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56878626.25</v>
      </c>
      <c r="C50" s="5">
        <v>54650858.470398404</v>
      </c>
      <c r="D50" s="5">
        <v>56770880.553429097</v>
      </c>
      <c r="E50" s="5">
        <v>58900342.619796403</v>
      </c>
      <c r="F50" s="5">
        <v>61041016.6814427</v>
      </c>
      <c r="G50" s="5">
        <v>63192859.468721099</v>
      </c>
      <c r="H50" s="5">
        <v>65356609.5461317</v>
      </c>
      <c r="I50" s="5">
        <v>67533015.660946295</v>
      </c>
      <c r="J50" s="5">
        <v>69018056.276671797</v>
      </c>
      <c r="K50" s="5">
        <v>70492857.859386995</v>
      </c>
      <c r="L50" s="5">
        <v>71990930.204426497</v>
      </c>
      <c r="M50" s="5">
        <v>73513126.354774907</v>
      </c>
      <c r="N50" s="5">
        <v>75060789.517451599</v>
      </c>
      <c r="O50" s="5">
        <v>76634258.467503905</v>
      </c>
      <c r="P50" s="5">
        <v>78235591.196886703</v>
      </c>
      <c r="Q50" s="5">
        <v>79865911.189956307</v>
      </c>
      <c r="R50" s="5">
        <v>81526150.381808698</v>
      </c>
      <c r="S50" s="5">
        <v>83217500.864862904</v>
      </c>
      <c r="T50" s="5">
        <v>84568317.477391794</v>
      </c>
      <c r="U50" s="5">
        <v>85432430.319260195</v>
      </c>
      <c r="V50" s="5">
        <v>86306927.240193203</v>
      </c>
      <c r="W50" s="5">
        <v>88958617.881363407</v>
      </c>
      <c r="X50" s="5">
        <v>91629246.553249806</v>
      </c>
      <c r="Y50" s="5">
        <v>94320066.328519702</v>
      </c>
      <c r="Z50" s="5">
        <v>97031878.537290901</v>
      </c>
      <c r="AA50" s="5">
        <v>99766038.814460605</v>
      </c>
      <c r="AB50" s="5">
        <v>102524561.910513</v>
      </c>
      <c r="AC50" s="5">
        <v>105308756.981093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4826.35423558</v>
      </c>
      <c r="C51" s="5">
        <v>4724.7534362300003</v>
      </c>
      <c r="D51" s="5">
        <v>4868.5173525299997</v>
      </c>
      <c r="E51" s="5">
        <v>5010.6110252999997</v>
      </c>
      <c r="F51" s="5">
        <v>5157.8300174899996</v>
      </c>
      <c r="G51" s="5">
        <v>5307.3826336100001</v>
      </c>
      <c r="H51" s="5">
        <v>5459.2765802800004</v>
      </c>
      <c r="I51" s="5">
        <v>5614.6207531399996</v>
      </c>
      <c r="J51" s="5">
        <v>5747.8378701499996</v>
      </c>
      <c r="K51" s="5">
        <v>5882.44058769</v>
      </c>
      <c r="L51" s="5">
        <v>6019.7007054400001</v>
      </c>
      <c r="M51" s="5">
        <v>6159.66962005</v>
      </c>
      <c r="N51" s="5">
        <v>6302.4192535700004</v>
      </c>
      <c r="O51" s="5">
        <v>6447.9617720799997</v>
      </c>
      <c r="P51" s="5">
        <v>6596.40817659</v>
      </c>
      <c r="Q51" s="5">
        <v>6747.8138201199999</v>
      </c>
      <c r="R51" s="5">
        <v>6902.2376465400002</v>
      </c>
      <c r="S51" s="5">
        <v>7059.7466659499996</v>
      </c>
      <c r="T51" s="5">
        <v>7206.38762434</v>
      </c>
      <c r="U51" s="5">
        <v>7336.6327960299996</v>
      </c>
      <c r="V51" s="5">
        <v>7469.16293881</v>
      </c>
      <c r="W51" s="5">
        <v>7685.7439946799996</v>
      </c>
      <c r="X51" s="5">
        <v>7905.1478394599999</v>
      </c>
      <c r="Y51" s="5">
        <v>8127.4897001299996</v>
      </c>
      <c r="Z51" s="5">
        <v>8352.8326089000002</v>
      </c>
      <c r="AA51" s="5">
        <v>8581.2616016800002</v>
      </c>
      <c r="AB51" s="5">
        <v>8812.8957788900007</v>
      </c>
      <c r="AC51" s="5">
        <v>9047.8296609499994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9372.6222276699991</v>
      </c>
      <c r="D52" s="5">
        <v>9736.2060149099998</v>
      </c>
      <c r="E52" s="5">
        <v>10101.4087593</v>
      </c>
      <c r="F52" s="5">
        <v>10468.53436087</v>
      </c>
      <c r="G52" s="5">
        <v>10837.57539889</v>
      </c>
      <c r="H52" s="5">
        <v>11208.658537159999</v>
      </c>
      <c r="I52" s="5">
        <v>11581.91218585</v>
      </c>
      <c r="J52" s="5">
        <v>11836.59665145</v>
      </c>
      <c r="K52" s="5">
        <v>12089.525122880001</v>
      </c>
      <c r="L52" s="5">
        <v>12346.44453006</v>
      </c>
      <c r="M52" s="5">
        <v>12607.501169839999</v>
      </c>
      <c r="N52" s="5">
        <v>12872.92540224</v>
      </c>
      <c r="O52" s="5">
        <v>13142.775327179999</v>
      </c>
      <c r="P52" s="5">
        <v>13417.403890269999</v>
      </c>
      <c r="Q52" s="5">
        <v>13697.00376908</v>
      </c>
      <c r="R52" s="5">
        <v>13981.734790480001</v>
      </c>
      <c r="S52" s="5">
        <v>14271.80139832</v>
      </c>
      <c r="T52" s="5">
        <v>14503.46644737</v>
      </c>
      <c r="U52" s="5">
        <v>14651.66179975</v>
      </c>
      <c r="V52" s="5">
        <v>14801.63802169</v>
      </c>
      <c r="W52" s="5">
        <v>15256.402966649999</v>
      </c>
      <c r="X52" s="5">
        <v>15714.41578388</v>
      </c>
      <c r="Y52" s="5">
        <v>16175.891375339999</v>
      </c>
      <c r="Z52" s="5">
        <v>16640.967169150001</v>
      </c>
      <c r="AA52" s="5">
        <v>17109.87565668</v>
      </c>
      <c r="AB52" s="5">
        <v>17582.962367650001</v>
      </c>
      <c r="AC52" s="5">
        <v>18060.451822260002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27.870526859999998</v>
      </c>
      <c r="C53" s="5">
        <v>26.77892065</v>
      </c>
      <c r="D53" s="5">
        <v>27.817731469999998</v>
      </c>
      <c r="E53" s="5">
        <v>28.86116788</v>
      </c>
      <c r="F53" s="5">
        <v>29.910098170000001</v>
      </c>
      <c r="G53" s="5">
        <v>30.964501139999999</v>
      </c>
      <c r="H53" s="5">
        <v>32.024738679999999</v>
      </c>
      <c r="I53" s="5">
        <v>33.09117767</v>
      </c>
      <c r="J53" s="5">
        <v>33.818847580000003</v>
      </c>
      <c r="K53" s="5">
        <v>34.54150035</v>
      </c>
      <c r="L53" s="5">
        <v>35.275555799999999</v>
      </c>
      <c r="M53" s="5">
        <v>36.021431909999997</v>
      </c>
      <c r="N53" s="5">
        <v>36.779786860000002</v>
      </c>
      <c r="O53" s="5">
        <v>37.550786649999999</v>
      </c>
      <c r="P53" s="5">
        <v>38.335439690000001</v>
      </c>
      <c r="Q53" s="5">
        <v>39.134296480000003</v>
      </c>
      <c r="R53" s="5">
        <v>39.947813689999997</v>
      </c>
      <c r="S53" s="5">
        <v>40.77657542</v>
      </c>
      <c r="T53" s="5">
        <v>41.438475560000001</v>
      </c>
      <c r="U53" s="5">
        <v>41.861890860000003</v>
      </c>
      <c r="V53" s="5">
        <v>42.29039435</v>
      </c>
      <c r="W53" s="5">
        <v>43.589722760000001</v>
      </c>
      <c r="X53" s="5">
        <v>44.898330809999997</v>
      </c>
      <c r="Y53" s="5">
        <v>46.216832500000002</v>
      </c>
      <c r="Z53" s="5">
        <v>47.545620479999997</v>
      </c>
      <c r="AA53" s="5">
        <v>48.885359020000003</v>
      </c>
      <c r="AB53" s="5">
        <v>50.237035339999998</v>
      </c>
      <c r="AC53" s="5">
        <v>51.601290919999997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3438.51575508</v>
      </c>
      <c r="C54" s="5">
        <v>3391.27248955</v>
      </c>
      <c r="D54" s="5">
        <v>3483.3078670199998</v>
      </c>
      <c r="E54" s="5">
        <v>3573.4426653800001</v>
      </c>
      <c r="F54" s="5">
        <v>3668.4292104599999</v>
      </c>
      <c r="G54" s="5">
        <v>3765.4768625699999</v>
      </c>
      <c r="H54" s="5">
        <v>3864.57530735</v>
      </c>
      <c r="I54" s="5">
        <v>3966.81517102</v>
      </c>
      <c r="J54" s="5">
        <v>4063.7972970000001</v>
      </c>
      <c r="K54" s="5">
        <v>4162.4148559200003</v>
      </c>
      <c r="L54" s="5">
        <v>4263.12200846</v>
      </c>
      <c r="M54" s="5">
        <v>4365.9493369900001</v>
      </c>
      <c r="N54" s="5">
        <v>4470.9359893399997</v>
      </c>
      <c r="O54" s="5">
        <v>4578.0858654699996</v>
      </c>
      <c r="P54" s="5">
        <v>4687.4597513799999</v>
      </c>
      <c r="Q54" s="5">
        <v>4799.0855870900004</v>
      </c>
      <c r="R54" s="5">
        <v>4912.9995772299999</v>
      </c>
      <c r="S54" s="5">
        <v>5029.2396448500003</v>
      </c>
      <c r="T54" s="5">
        <v>5142.9206778999996</v>
      </c>
      <c r="U54" s="5">
        <v>5252.08149624</v>
      </c>
      <c r="V54" s="5">
        <v>5363.2739141499997</v>
      </c>
      <c r="W54" s="5">
        <v>5515.1537183800001</v>
      </c>
      <c r="X54" s="5">
        <v>5669.3942235599998</v>
      </c>
      <c r="Y54" s="5">
        <v>5826.0800817099998</v>
      </c>
      <c r="Z54" s="5">
        <v>5985.2547725900004</v>
      </c>
      <c r="AA54" s="5">
        <v>6146.9702545999999</v>
      </c>
      <c r="AB54" s="5">
        <v>6311.2964682700003</v>
      </c>
      <c r="AC54" s="5">
        <v>6478.2959906200003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1387.8384805000001</v>
      </c>
      <c r="C55" s="5">
        <v>1333.48094668</v>
      </c>
      <c r="D55" s="5">
        <v>1385.2094855</v>
      </c>
      <c r="E55" s="5">
        <v>1437.1683599200001</v>
      </c>
      <c r="F55" s="5">
        <v>1489.4008070299999</v>
      </c>
      <c r="G55" s="5">
        <v>1541.90577104</v>
      </c>
      <c r="H55" s="5">
        <v>1594.70127293</v>
      </c>
      <c r="I55" s="5">
        <v>1647.8055821299999</v>
      </c>
      <c r="J55" s="5">
        <v>1684.04057315</v>
      </c>
      <c r="K55" s="5">
        <v>1720.02573177</v>
      </c>
      <c r="L55" s="5">
        <v>1756.57869699</v>
      </c>
      <c r="M55" s="5">
        <v>1793.7202830599999</v>
      </c>
      <c r="N55" s="5">
        <v>1831.48326423</v>
      </c>
      <c r="O55" s="5">
        <v>1869.8759066099999</v>
      </c>
      <c r="P55" s="5">
        <v>1908.9484252</v>
      </c>
      <c r="Q55" s="5">
        <v>1948.72823303</v>
      </c>
      <c r="R55" s="5">
        <v>1989.23806932</v>
      </c>
      <c r="S55" s="5">
        <v>2030.5070211</v>
      </c>
      <c r="T55" s="5">
        <v>2063.4669464499998</v>
      </c>
      <c r="U55" s="5">
        <v>2084.55129979</v>
      </c>
      <c r="V55" s="5">
        <v>2105.8890246599999</v>
      </c>
      <c r="W55" s="5">
        <v>2170.5902763099998</v>
      </c>
      <c r="X55" s="5">
        <v>2235.7536159000001</v>
      </c>
      <c r="Y55" s="5">
        <v>2301.4096184199998</v>
      </c>
      <c r="Z55" s="5">
        <v>2367.5778363099998</v>
      </c>
      <c r="AA55" s="5">
        <v>2434.29134707</v>
      </c>
      <c r="AB55" s="5">
        <v>2501.5993106199999</v>
      </c>
      <c r="AC55" s="5">
        <v>2569.5336703399998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1.02735475</v>
      </c>
      <c r="E56" s="5">
        <v>1.0699363500000001</v>
      </c>
      <c r="F56" s="5">
        <v>1.06862105</v>
      </c>
      <c r="G56" s="5">
        <v>1.0693554599999999</v>
      </c>
      <c r="H56" s="5">
        <v>1.06922378</v>
      </c>
      <c r="I56" s="5">
        <v>1.0690808700000001</v>
      </c>
      <c r="J56" s="5">
        <v>1.0692246400000001</v>
      </c>
      <c r="K56" s="5">
        <v>1.06713371</v>
      </c>
      <c r="L56" s="5">
        <v>1.06694515</v>
      </c>
      <c r="M56" s="5">
        <v>1.0668691699999999</v>
      </c>
      <c r="N56" s="5">
        <v>1.0667918700000001</v>
      </c>
      <c r="O56" s="5">
        <v>1.06671531</v>
      </c>
      <c r="P56" s="5">
        <v>1.06663112</v>
      </c>
      <c r="Q56" s="5">
        <v>1.06655286</v>
      </c>
      <c r="R56" s="5">
        <v>1.0664726200000001</v>
      </c>
      <c r="S56" s="5">
        <v>1.06639229</v>
      </c>
      <c r="T56" s="5">
        <v>1.0663121799999999</v>
      </c>
      <c r="U56" s="5">
        <v>1.06521252</v>
      </c>
      <c r="V56" s="5">
        <v>1.0637765100000001</v>
      </c>
      <c r="W56" s="5">
        <v>1.0637199100000001</v>
      </c>
      <c r="X56" s="5">
        <v>1.07116509</v>
      </c>
      <c r="Y56" s="5">
        <v>1.0707986199999999</v>
      </c>
      <c r="Z56" s="5">
        <v>1.07045536</v>
      </c>
      <c r="AA56" s="5">
        <v>1.0701261099999999</v>
      </c>
      <c r="AB56" s="5">
        <v>1.0698114400000001</v>
      </c>
      <c r="AC56" s="5">
        <v>1.06951342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1.02735475</v>
      </c>
      <c r="D57" s="5">
        <v>1.0699363500000001</v>
      </c>
      <c r="E57" s="5">
        <v>1.06862105</v>
      </c>
      <c r="F57" s="5">
        <v>1.0693554599999999</v>
      </c>
      <c r="G57" s="5">
        <v>1.06922378</v>
      </c>
      <c r="H57" s="5">
        <v>1.0690808700000001</v>
      </c>
      <c r="I57" s="5">
        <v>1.0692246400000001</v>
      </c>
      <c r="J57" s="5">
        <v>1.06713371</v>
      </c>
      <c r="K57" s="5">
        <v>1.06694515</v>
      </c>
      <c r="L57" s="5">
        <v>1.0668691699999999</v>
      </c>
      <c r="M57" s="5">
        <v>1.0667918700000001</v>
      </c>
      <c r="N57" s="5">
        <v>1.06671531</v>
      </c>
      <c r="O57" s="5">
        <v>1.06663112</v>
      </c>
      <c r="P57" s="5">
        <v>1.06655286</v>
      </c>
      <c r="Q57" s="5">
        <v>1.0664726200000001</v>
      </c>
      <c r="R57" s="5">
        <v>1.06639229</v>
      </c>
      <c r="S57" s="5">
        <v>1.0663121799999999</v>
      </c>
      <c r="T57" s="5">
        <v>1.06521252</v>
      </c>
      <c r="U57" s="5">
        <v>1.0637765100000001</v>
      </c>
      <c r="V57" s="5">
        <v>1.0637199100000001</v>
      </c>
      <c r="W57" s="5">
        <v>1.07116509</v>
      </c>
      <c r="X57" s="5">
        <v>1.0707986199999999</v>
      </c>
      <c r="Y57" s="5">
        <v>1.07045536</v>
      </c>
      <c r="Z57" s="5">
        <v>1.0701261099999999</v>
      </c>
      <c r="AA57" s="5">
        <v>1.0698114400000001</v>
      </c>
      <c r="AB57" s="5">
        <v>1.06951342</v>
      </c>
      <c r="AC57" s="5">
        <v>1.0692295999999999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1.08930276</v>
      </c>
      <c r="D58" s="5">
        <v>1.0929786500000001</v>
      </c>
      <c r="E58" s="5">
        <v>1.0935064299999999</v>
      </c>
      <c r="F58" s="5">
        <v>1.0940565099999999</v>
      </c>
      <c r="G58" s="5">
        <v>1.09458012</v>
      </c>
      <c r="H58" s="5">
        <v>1.09509827</v>
      </c>
      <c r="I58" s="5">
        <v>1.09561134</v>
      </c>
      <c r="J58" s="5">
        <v>1.0961121</v>
      </c>
      <c r="K58" s="5">
        <v>1.0969614700000001</v>
      </c>
      <c r="L58" s="5">
        <v>1.09780799</v>
      </c>
      <c r="M58" s="5">
        <v>1.0986350300000001</v>
      </c>
      <c r="N58" s="5">
        <v>1.0994430799999999</v>
      </c>
      <c r="O58" s="5">
        <v>1.1002324699999999</v>
      </c>
      <c r="P58" s="5">
        <v>1.1010044400000001</v>
      </c>
      <c r="Q58" s="5">
        <v>1.10175884</v>
      </c>
      <c r="R58" s="5">
        <v>1.10249635</v>
      </c>
      <c r="S58" s="5">
        <v>1.1032174699999999</v>
      </c>
      <c r="T58" s="5">
        <v>1.1039226900000001</v>
      </c>
      <c r="U58" s="5">
        <v>1.1047741900000001</v>
      </c>
      <c r="V58" s="5">
        <v>1.1058300299999999</v>
      </c>
      <c r="W58" s="5">
        <v>1.10687438</v>
      </c>
      <c r="X58" s="5">
        <v>1.1070653100000001</v>
      </c>
      <c r="Y58" s="5">
        <v>1.1072668699999999</v>
      </c>
      <c r="Z58" s="5">
        <v>1.10747803</v>
      </c>
      <c r="AA58" s="5">
        <v>1.10769805</v>
      </c>
      <c r="AB58" s="5">
        <v>1.1079262400000001</v>
      </c>
      <c r="AC58" s="5">
        <v>1.1081618799999999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</v>
      </c>
      <c r="E67" s="5">
        <v>2.0028E-4</v>
      </c>
      <c r="F67" s="5">
        <v>0</v>
      </c>
      <c r="G67" s="5">
        <v>3.1E-7</v>
      </c>
      <c r="H67" s="5">
        <v>3.1E-7</v>
      </c>
      <c r="I67" s="5">
        <v>3.3000000000000002E-7</v>
      </c>
      <c r="J67" s="5">
        <v>3.3000000000000002E-7</v>
      </c>
      <c r="K67" s="5">
        <v>3.1E-7</v>
      </c>
      <c r="L67" s="5">
        <v>2.8999999999999998E-7</v>
      </c>
      <c r="M67" s="5">
        <v>1.6999999999999999E-7</v>
      </c>
      <c r="N67" s="5">
        <v>1.8E-7</v>
      </c>
      <c r="O67" s="5">
        <v>2.6E-7</v>
      </c>
      <c r="P67" s="5">
        <v>1.9999999999999999E-7</v>
      </c>
      <c r="Q67" s="5">
        <v>1.6999999999999999E-7</v>
      </c>
      <c r="R67" s="5">
        <v>1.4000000000000001E-7</v>
      </c>
      <c r="S67" s="5">
        <v>1.1000000000000001E-7</v>
      </c>
      <c r="T67" s="5">
        <v>8.9999999999999999E-8</v>
      </c>
      <c r="U67" s="5">
        <v>8.9999999999999999E-8</v>
      </c>
      <c r="V67" s="5">
        <v>9.9999999999999995E-8</v>
      </c>
      <c r="W67" s="5">
        <v>9.9999999999999995E-8</v>
      </c>
      <c r="X67" s="5">
        <v>0</v>
      </c>
      <c r="Y67" s="5">
        <v>3.1999999999999999E-6</v>
      </c>
      <c r="Z67" s="5">
        <v>2.3599999999999999E-6</v>
      </c>
      <c r="AA67" s="5">
        <v>2.1900000000000002E-6</v>
      </c>
      <c r="AB67" s="5">
        <v>2.4899999999999999E-6</v>
      </c>
      <c r="AC67" s="5">
        <v>2.2199999999999999E-6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</v>
      </c>
      <c r="D68" s="5">
        <v>2.0028E-4</v>
      </c>
      <c r="E68" s="5">
        <v>0</v>
      </c>
      <c r="F68" s="5">
        <v>3.1E-7</v>
      </c>
      <c r="G68" s="5">
        <v>3.1E-7</v>
      </c>
      <c r="H68" s="5">
        <v>3.3000000000000002E-7</v>
      </c>
      <c r="I68" s="5">
        <v>3.3000000000000002E-7</v>
      </c>
      <c r="J68" s="5">
        <v>3.1E-7</v>
      </c>
      <c r="K68" s="5">
        <v>2.8999999999999998E-7</v>
      </c>
      <c r="L68" s="5">
        <v>1.6999999999999999E-7</v>
      </c>
      <c r="M68" s="5">
        <v>1.8E-7</v>
      </c>
      <c r="N68" s="5">
        <v>2.6E-7</v>
      </c>
      <c r="O68" s="5">
        <v>1.9999999999999999E-7</v>
      </c>
      <c r="P68" s="5">
        <v>1.6999999999999999E-7</v>
      </c>
      <c r="Q68" s="5">
        <v>1.4000000000000001E-7</v>
      </c>
      <c r="R68" s="5">
        <v>1.1000000000000001E-7</v>
      </c>
      <c r="S68" s="5">
        <v>8.9999999999999999E-8</v>
      </c>
      <c r="T68" s="5">
        <v>8.9999999999999999E-8</v>
      </c>
      <c r="U68" s="5">
        <v>9.9999999999999995E-8</v>
      </c>
      <c r="V68" s="5">
        <v>9.9999999999999995E-8</v>
      </c>
      <c r="W68" s="5">
        <v>0</v>
      </c>
      <c r="X68" s="5">
        <v>3.1999999999999999E-6</v>
      </c>
      <c r="Y68" s="5">
        <v>2.3599999999999999E-6</v>
      </c>
      <c r="Z68" s="5">
        <v>2.1900000000000002E-6</v>
      </c>
      <c r="AA68" s="5">
        <v>2.4899999999999999E-6</v>
      </c>
      <c r="AB68" s="5">
        <v>2.2199999999999999E-6</v>
      </c>
      <c r="AC68" s="5">
        <v>2.26E-6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10</v>
      </c>
      <c r="D69" s="5">
        <v>10</v>
      </c>
      <c r="E69" s="5">
        <v>10</v>
      </c>
      <c r="F69" s="5">
        <v>10</v>
      </c>
      <c r="G69" s="5">
        <v>10</v>
      </c>
      <c r="H69" s="5">
        <v>10</v>
      </c>
      <c r="I69" s="5">
        <v>10</v>
      </c>
      <c r="J69" s="5">
        <v>10</v>
      </c>
      <c r="K69" s="5">
        <v>10</v>
      </c>
      <c r="L69" s="5">
        <v>10</v>
      </c>
      <c r="M69" s="5">
        <v>10</v>
      </c>
      <c r="N69" s="5">
        <v>10</v>
      </c>
      <c r="O69" s="5">
        <v>10</v>
      </c>
      <c r="P69" s="5">
        <v>10</v>
      </c>
      <c r="Q69" s="5">
        <v>10</v>
      </c>
      <c r="R69" s="5">
        <v>10</v>
      </c>
      <c r="S69" s="5">
        <v>10</v>
      </c>
      <c r="T69" s="5">
        <v>10</v>
      </c>
      <c r="U69" s="5">
        <v>10</v>
      </c>
      <c r="V69" s="5">
        <v>10</v>
      </c>
      <c r="W69" s="5">
        <v>10</v>
      </c>
      <c r="X69" s="5">
        <v>10</v>
      </c>
      <c r="Y69" s="5">
        <v>10</v>
      </c>
      <c r="Z69" s="5">
        <v>10</v>
      </c>
      <c r="AA69" s="5">
        <v>10</v>
      </c>
      <c r="AB69" s="5">
        <v>10</v>
      </c>
      <c r="AC69" s="5">
        <v>10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215.81521329</v>
      </c>
      <c r="D70" s="5">
        <v>420.13460319000001</v>
      </c>
      <c r="E70" s="5">
        <v>614.62171201000001</v>
      </c>
      <c r="F70" s="5">
        <v>797.61310292999997</v>
      </c>
      <c r="G70" s="5">
        <v>971.80366174999995</v>
      </c>
      <c r="H70" s="5">
        <v>1138.29054561</v>
      </c>
      <c r="I70" s="5">
        <v>1297.8482419100001</v>
      </c>
      <c r="J70" s="5">
        <v>1451.45387491</v>
      </c>
      <c r="K70" s="5">
        <v>1600.6814747999999</v>
      </c>
      <c r="L70" s="5">
        <v>1746.18832094</v>
      </c>
      <c r="M70" s="5">
        <v>1888.5414954299999</v>
      </c>
      <c r="N70" s="5">
        <v>2028.25933852</v>
      </c>
      <c r="O70" s="5">
        <v>2165.8159092400001</v>
      </c>
      <c r="P70" s="5">
        <v>2301.6463230200002</v>
      </c>
      <c r="Q70" s="5">
        <v>2436.1488384899999</v>
      </c>
      <c r="R70" s="5">
        <v>2569.68940496</v>
      </c>
      <c r="S70" s="5">
        <v>2702.6046054200001</v>
      </c>
      <c r="T70" s="5">
        <v>2835.2477113099999</v>
      </c>
      <c r="U70" s="5">
        <v>2968.1982023800001</v>
      </c>
      <c r="V70" s="5">
        <v>3102.2780343700001</v>
      </c>
      <c r="W70" s="5">
        <v>3237.69565435</v>
      </c>
      <c r="X70" s="5">
        <v>3373.8605407599998</v>
      </c>
      <c r="Y70" s="5">
        <v>3510.2259152000001</v>
      </c>
      <c r="Z70" s="5">
        <v>3647.4574609599999</v>
      </c>
      <c r="AA70" s="5">
        <v>3785.9241611000002</v>
      </c>
      <c r="AB70" s="5">
        <v>3925.5361094499999</v>
      </c>
      <c r="AC70" s="5">
        <v>4066.6486714799998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126.53350528</v>
      </c>
      <c r="D71" s="5">
        <v>143.48222883</v>
      </c>
      <c r="E71" s="5">
        <v>303.28786608000001</v>
      </c>
      <c r="F71" s="5">
        <v>445.05683163999998</v>
      </c>
      <c r="G71" s="5">
        <v>591.14041057999998</v>
      </c>
      <c r="H71" s="5">
        <v>792.49949251999999</v>
      </c>
      <c r="I71" s="5">
        <v>1025.61001558</v>
      </c>
      <c r="J71" s="5">
        <v>1164.43662838</v>
      </c>
      <c r="K71" s="5">
        <v>1304.0010534</v>
      </c>
      <c r="L71" s="5">
        <v>1447.3569011899999</v>
      </c>
      <c r="M71" s="5">
        <v>1622.3856022299999</v>
      </c>
      <c r="N71" s="5">
        <v>1840.3976027399999</v>
      </c>
      <c r="O71" s="5">
        <v>2064.6799365699999</v>
      </c>
      <c r="P71" s="5">
        <v>2289.8771556800002</v>
      </c>
      <c r="Q71" s="5">
        <v>2527.7055567299999</v>
      </c>
      <c r="R71" s="5">
        <v>2779.11916978</v>
      </c>
      <c r="S71" s="5">
        <v>3046.8847269900002</v>
      </c>
      <c r="T71" s="5">
        <v>3256.08294845</v>
      </c>
      <c r="U71" s="5">
        <v>3378.3984000999999</v>
      </c>
      <c r="V71" s="5">
        <v>3518.0382369700001</v>
      </c>
      <c r="W71" s="5">
        <v>3422.82935847</v>
      </c>
      <c r="X71" s="5">
        <v>3347.98069816</v>
      </c>
      <c r="Y71" s="5">
        <v>3296.9080907500002</v>
      </c>
      <c r="Z71" s="5">
        <v>3249.1226194199999</v>
      </c>
      <c r="AA71" s="5">
        <v>3206.65344525</v>
      </c>
      <c r="AB71" s="5">
        <v>3197.4187750199999</v>
      </c>
      <c r="AC71" s="5">
        <v>3193.1385489300001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126.53350528</v>
      </c>
      <c r="D72" s="5">
        <v>143.48222883</v>
      </c>
      <c r="E72" s="5">
        <v>303.28786608000001</v>
      </c>
      <c r="F72" s="5">
        <v>445.05683163999998</v>
      </c>
      <c r="G72" s="5">
        <v>591.14041057999998</v>
      </c>
      <c r="H72" s="5">
        <v>792.49949251999999</v>
      </c>
      <c r="I72" s="5">
        <v>1025.61001558</v>
      </c>
      <c r="J72" s="5">
        <v>1164.43662838</v>
      </c>
      <c r="K72" s="5">
        <v>1304.0010534</v>
      </c>
      <c r="L72" s="5">
        <v>1447.3569011899999</v>
      </c>
      <c r="M72" s="5">
        <v>1622.3856022299999</v>
      </c>
      <c r="N72" s="5">
        <v>1840.3976027399999</v>
      </c>
      <c r="O72" s="5">
        <v>2064.6799365699999</v>
      </c>
      <c r="P72" s="5">
        <v>2289.8771556800002</v>
      </c>
      <c r="Q72" s="5">
        <v>2527.7055567299999</v>
      </c>
      <c r="R72" s="5">
        <v>2779.11916978</v>
      </c>
      <c r="S72" s="5">
        <v>3046.8847269900002</v>
      </c>
      <c r="T72" s="5">
        <v>3256.08294845</v>
      </c>
      <c r="U72" s="5">
        <v>3378.3984000999999</v>
      </c>
      <c r="V72" s="5">
        <v>3518.0382369700001</v>
      </c>
      <c r="W72" s="5">
        <v>3422.82935847</v>
      </c>
      <c r="X72" s="5">
        <v>3347.98069816</v>
      </c>
      <c r="Y72" s="5">
        <v>3296.9080907500002</v>
      </c>
      <c r="Z72" s="5">
        <v>3249.1226194199999</v>
      </c>
      <c r="AA72" s="5">
        <v>3206.65344525</v>
      </c>
      <c r="AB72" s="5">
        <v>3197.4187750199999</v>
      </c>
      <c r="AC72" s="5">
        <v>3193.1385489300001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57.315025370000001</v>
      </c>
      <c r="D73" s="5">
        <v>111.57563659</v>
      </c>
      <c r="E73" s="5">
        <v>163.22709083999999</v>
      </c>
      <c r="F73" s="5">
        <v>211.82541956</v>
      </c>
      <c r="G73" s="5">
        <v>258.08660185000002</v>
      </c>
      <c r="H73" s="5">
        <v>302.30270755999999</v>
      </c>
      <c r="I73" s="5">
        <v>344.67909064999998</v>
      </c>
      <c r="J73" s="5">
        <v>385.47350705000002</v>
      </c>
      <c r="K73" s="5">
        <v>425.10527483999999</v>
      </c>
      <c r="L73" s="5">
        <v>463.74898741999999</v>
      </c>
      <c r="M73" s="5">
        <v>501.55562671000001</v>
      </c>
      <c r="N73" s="5">
        <v>538.66300223999997</v>
      </c>
      <c r="O73" s="5">
        <v>575.19650264999996</v>
      </c>
      <c r="P73" s="5">
        <v>611.27160626</v>
      </c>
      <c r="Q73" s="5">
        <v>646.99423854999998</v>
      </c>
      <c r="R73" s="5">
        <v>682.46159651000005</v>
      </c>
      <c r="S73" s="5">
        <v>717.76310339999998</v>
      </c>
      <c r="T73" s="5">
        <v>752.99154462000001</v>
      </c>
      <c r="U73" s="5">
        <v>788.30042066999999</v>
      </c>
      <c r="V73" s="5">
        <v>823.90945034000003</v>
      </c>
      <c r="W73" s="5">
        <v>859.87051776999999</v>
      </c>
      <c r="X73" s="5">
        <v>896.03031446</v>
      </c>
      <c r="Y73" s="5">
        <v>932.24368145999995</v>
      </c>
      <c r="Z73" s="5">
        <v>968.68711975999997</v>
      </c>
      <c r="AA73" s="5">
        <v>1005.45864685</v>
      </c>
      <c r="AB73" s="5">
        <v>1042.5347711100001</v>
      </c>
      <c r="AC73" s="5">
        <v>1080.00947625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4.9268999999999997E-3</v>
      </c>
      <c r="D74" s="5">
        <v>5.58684E-3</v>
      </c>
      <c r="E74" s="5">
        <v>1.180927E-2</v>
      </c>
      <c r="F74" s="5">
        <v>1.7329399999999998E-2</v>
      </c>
      <c r="G74" s="5">
        <v>2.3017530000000001E-2</v>
      </c>
      <c r="H74" s="5">
        <v>3.0857949999999999E-2</v>
      </c>
      <c r="I74" s="5">
        <v>3.9934690000000002E-2</v>
      </c>
      <c r="J74" s="5">
        <v>4.5340249999999999E-2</v>
      </c>
      <c r="K74" s="5">
        <v>5.077454E-2</v>
      </c>
      <c r="L74" s="5">
        <v>5.6356459999999997E-2</v>
      </c>
      <c r="M74" s="5">
        <v>6.3171640000000001E-2</v>
      </c>
      <c r="N74" s="5">
        <v>7.1660479999999999E-2</v>
      </c>
      <c r="O74" s="5">
        <v>8.0393480000000003E-2</v>
      </c>
      <c r="P74" s="5">
        <v>8.9162089999999999E-2</v>
      </c>
      <c r="Q74" s="5">
        <v>9.8422540000000003E-2</v>
      </c>
      <c r="R74" s="5">
        <v>0.10821195</v>
      </c>
      <c r="S74" s="5">
        <v>0.11863807</v>
      </c>
      <c r="T74" s="5">
        <v>0.12678373000000001</v>
      </c>
      <c r="U74" s="5">
        <v>0.13154639000000001</v>
      </c>
      <c r="V74" s="5">
        <v>0.13698361000000001</v>
      </c>
      <c r="W74" s="5">
        <v>0.13327642000000001</v>
      </c>
      <c r="X74" s="5">
        <v>0.13036200000000001</v>
      </c>
      <c r="Y74" s="5">
        <v>0.12837335999999999</v>
      </c>
      <c r="Z74" s="5">
        <v>0.12651271</v>
      </c>
      <c r="AA74" s="5">
        <v>0.12485907</v>
      </c>
      <c r="AB74" s="5">
        <v>0.12449949</v>
      </c>
      <c r="AC74" s="5">
        <v>0.12433283000000001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1.4080000000000001E-5</v>
      </c>
      <c r="D75" s="5">
        <v>1.596E-5</v>
      </c>
      <c r="E75" s="5">
        <v>3.3739999999999999E-5</v>
      </c>
      <c r="F75" s="5">
        <v>4.9509999999999999E-5</v>
      </c>
      <c r="G75" s="5">
        <v>6.5759999999999994E-5</v>
      </c>
      <c r="H75" s="5">
        <v>8.8170000000000005E-5</v>
      </c>
      <c r="I75" s="5">
        <v>1.141E-4</v>
      </c>
      <c r="J75" s="5">
        <v>1.2954000000000001E-4</v>
      </c>
      <c r="K75" s="5">
        <v>1.4506999999999999E-4</v>
      </c>
      <c r="L75" s="5">
        <v>1.6102E-4</v>
      </c>
      <c r="M75" s="5">
        <v>1.8049E-4</v>
      </c>
      <c r="N75" s="5">
        <v>2.0473999999999999E-4</v>
      </c>
      <c r="O75" s="5">
        <v>2.297E-4</v>
      </c>
      <c r="P75" s="5">
        <v>2.5474999999999999E-4</v>
      </c>
      <c r="Q75" s="5">
        <v>2.8121E-4</v>
      </c>
      <c r="R75" s="5">
        <v>3.0917999999999999E-4</v>
      </c>
      <c r="S75" s="5">
        <v>3.3897000000000002E-4</v>
      </c>
      <c r="T75" s="5">
        <v>3.6224E-4</v>
      </c>
      <c r="U75" s="5">
        <v>3.7585E-4</v>
      </c>
      <c r="V75" s="5">
        <v>3.9137999999999998E-4</v>
      </c>
      <c r="W75" s="5">
        <v>3.8078999999999999E-4</v>
      </c>
      <c r="X75" s="5">
        <v>3.7246000000000002E-4</v>
      </c>
      <c r="Y75" s="5">
        <v>3.6677999999999998E-4</v>
      </c>
      <c r="Z75" s="5">
        <v>3.6146000000000003E-4</v>
      </c>
      <c r="AA75" s="5">
        <v>3.5673999999999998E-4</v>
      </c>
      <c r="AB75" s="5">
        <v>3.5571000000000002E-4</v>
      </c>
      <c r="AC75" s="5">
        <v>3.5523999999999999E-4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57.313282999999998</v>
      </c>
      <c r="D76" s="5">
        <v>111.57366084</v>
      </c>
      <c r="E76" s="5">
        <v>163.22291455999999</v>
      </c>
      <c r="F76" s="5">
        <v>211.81929113000001</v>
      </c>
      <c r="G76" s="5">
        <v>258.07846185</v>
      </c>
      <c r="H76" s="5">
        <v>302.29179484000002</v>
      </c>
      <c r="I76" s="5">
        <v>344.66496799999999</v>
      </c>
      <c r="J76" s="5">
        <v>385.45747275999997</v>
      </c>
      <c r="K76" s="5">
        <v>425.08731875000001</v>
      </c>
      <c r="L76" s="5">
        <v>463.72905731999998</v>
      </c>
      <c r="M76" s="5">
        <v>501.53328646</v>
      </c>
      <c r="N76" s="5">
        <v>538.63765995999995</v>
      </c>
      <c r="O76" s="5">
        <v>575.16807200999995</v>
      </c>
      <c r="P76" s="5">
        <v>611.24007466</v>
      </c>
      <c r="Q76" s="5">
        <v>646.95943205000003</v>
      </c>
      <c r="R76" s="5">
        <v>682.42332804</v>
      </c>
      <c r="S76" s="5">
        <v>717.72114780000004</v>
      </c>
      <c r="T76" s="5">
        <v>752.94670836</v>
      </c>
      <c r="U76" s="5">
        <v>788.25390012000003</v>
      </c>
      <c r="V76" s="5">
        <v>823.86100695000005</v>
      </c>
      <c r="W76" s="5">
        <v>859.82338541000001</v>
      </c>
      <c r="X76" s="5">
        <v>895.98421277</v>
      </c>
      <c r="Y76" s="5">
        <v>932.19828302999997</v>
      </c>
      <c r="Z76" s="5">
        <v>968.64237934000005</v>
      </c>
      <c r="AA76" s="5">
        <v>1005.41449124</v>
      </c>
      <c r="AB76" s="5">
        <v>1042.4907426499999</v>
      </c>
      <c r="AC76" s="5">
        <v>1079.96550673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1.74237E-3</v>
      </c>
      <c r="D77" s="5">
        <v>1.9757500000000001E-3</v>
      </c>
      <c r="E77" s="5">
        <v>4.1762700000000002E-3</v>
      </c>
      <c r="F77" s="5">
        <v>6.1284299999999998E-3</v>
      </c>
      <c r="G77" s="5">
        <v>8.1399999999999997E-3</v>
      </c>
      <c r="H77" s="5">
        <v>1.0912720000000001E-2</v>
      </c>
      <c r="I77" s="5">
        <v>1.412265E-2</v>
      </c>
      <c r="J77" s="5">
        <v>1.603429E-2</v>
      </c>
      <c r="K77" s="5">
        <v>1.7956090000000001E-2</v>
      </c>
      <c r="L77" s="5">
        <v>1.9930099999999999E-2</v>
      </c>
      <c r="M77" s="5">
        <v>2.2340249999999999E-2</v>
      </c>
      <c r="N77" s="5">
        <v>2.534227E-2</v>
      </c>
      <c r="O77" s="5">
        <v>2.843064E-2</v>
      </c>
      <c r="P77" s="5">
        <v>3.1531610000000002E-2</v>
      </c>
      <c r="Q77" s="5">
        <v>3.4806509999999999E-2</v>
      </c>
      <c r="R77" s="5">
        <v>3.8268469999999999E-2</v>
      </c>
      <c r="S77" s="5">
        <v>4.1955600000000003E-2</v>
      </c>
      <c r="T77" s="5">
        <v>4.4836260000000003E-2</v>
      </c>
      <c r="U77" s="5">
        <v>4.6520550000000001E-2</v>
      </c>
      <c r="V77" s="5">
        <v>4.8443390000000003E-2</v>
      </c>
      <c r="W77" s="5">
        <v>4.7132359999999998E-2</v>
      </c>
      <c r="X77" s="5">
        <v>4.6101690000000001E-2</v>
      </c>
      <c r="Y77" s="5">
        <v>4.5398420000000002E-2</v>
      </c>
      <c r="Z77" s="5">
        <v>4.4740420000000003E-2</v>
      </c>
      <c r="AA77" s="5">
        <v>4.415562E-2</v>
      </c>
      <c r="AB77" s="5">
        <v>4.4028459999999998E-2</v>
      </c>
      <c r="AC77" s="5">
        <v>4.3969519999999998E-2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1.0000002800000001</v>
      </c>
      <c r="E78" s="5">
        <v>1.0000480700000001</v>
      </c>
      <c r="F78" s="5">
        <v>1.00555734</v>
      </c>
      <c r="G78" s="5">
        <v>1.00000201</v>
      </c>
      <c r="H78" s="5">
        <v>1.0000012</v>
      </c>
      <c r="I78" s="5">
        <v>1.0002833600000001</v>
      </c>
      <c r="J78" s="5">
        <v>1.00000037</v>
      </c>
      <c r="K78" s="5">
        <v>1</v>
      </c>
      <c r="L78" s="5">
        <v>1.00000004</v>
      </c>
      <c r="M78" s="5">
        <v>1</v>
      </c>
      <c r="N78" s="5">
        <v>1</v>
      </c>
      <c r="O78" s="5">
        <v>1</v>
      </c>
      <c r="P78" s="5">
        <v>1</v>
      </c>
      <c r="Q78" s="5">
        <v>1</v>
      </c>
      <c r="R78" s="5">
        <v>1.0000000099999999</v>
      </c>
      <c r="S78" s="5">
        <v>1</v>
      </c>
      <c r="T78" s="5">
        <v>1</v>
      </c>
      <c r="U78" s="5">
        <v>1.0001073199999999</v>
      </c>
      <c r="V78" s="5">
        <v>1</v>
      </c>
      <c r="W78" s="5">
        <v>1</v>
      </c>
      <c r="X78" s="5">
        <v>1</v>
      </c>
      <c r="Y78" s="5">
        <v>1.0008405899999999</v>
      </c>
      <c r="Z78" s="5">
        <v>1.0000031300000001</v>
      </c>
      <c r="AA78" s="5">
        <v>1.0000014800000001</v>
      </c>
      <c r="AB78" s="5">
        <v>1.0002856499999999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1.0000002800000001</v>
      </c>
      <c r="D79" s="5">
        <v>1.0000480700000001</v>
      </c>
      <c r="E79" s="5">
        <v>1.00555734</v>
      </c>
      <c r="F79" s="5">
        <v>1.00000201</v>
      </c>
      <c r="G79" s="5">
        <v>1.0000012</v>
      </c>
      <c r="H79" s="5">
        <v>1.0002833600000001</v>
      </c>
      <c r="I79" s="5">
        <v>1.00000037</v>
      </c>
      <c r="J79" s="5">
        <v>1</v>
      </c>
      <c r="K79" s="5">
        <v>1.00000004</v>
      </c>
      <c r="L79" s="5">
        <v>1</v>
      </c>
      <c r="M79" s="5">
        <v>1</v>
      </c>
      <c r="N79" s="5">
        <v>1</v>
      </c>
      <c r="O79" s="5">
        <v>1</v>
      </c>
      <c r="P79" s="5">
        <v>1</v>
      </c>
      <c r="Q79" s="5">
        <v>1.0000000099999999</v>
      </c>
      <c r="R79" s="5">
        <v>1</v>
      </c>
      <c r="S79" s="5">
        <v>1</v>
      </c>
      <c r="T79" s="5">
        <v>1.0001073199999999</v>
      </c>
      <c r="U79" s="5">
        <v>1</v>
      </c>
      <c r="V79" s="5">
        <v>1</v>
      </c>
      <c r="W79" s="5">
        <v>1</v>
      </c>
      <c r="X79" s="5">
        <v>1.0008405899999999</v>
      </c>
      <c r="Y79" s="5">
        <v>1.0000031300000001</v>
      </c>
      <c r="Z79" s="5">
        <v>1.0000014800000001</v>
      </c>
      <c r="AA79" s="5">
        <v>1.0002856499999999</v>
      </c>
      <c r="AB79" s="5">
        <v>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C337D-6CC0-48A8-A793-8B01BA0AE3C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55048</v>
      </c>
      <c r="C5" s="5">
        <v>60247.373469689999</v>
      </c>
      <c r="D5" s="5">
        <v>65967.164192509998</v>
      </c>
      <c r="E5" s="5">
        <v>72258.978982539993</v>
      </c>
      <c r="F5" s="5">
        <v>79179.551385290004</v>
      </c>
      <c r="G5" s="5">
        <v>84921.770136949999</v>
      </c>
      <c r="H5" s="5">
        <v>90041.505932479995</v>
      </c>
      <c r="I5" s="5">
        <v>95435.029464029998</v>
      </c>
      <c r="J5" s="5">
        <v>101114.73742377</v>
      </c>
      <c r="K5" s="5">
        <v>104886.75176001</v>
      </c>
      <c r="L5" s="5">
        <v>108088.49841981</v>
      </c>
      <c r="M5" s="5">
        <v>111388.56545496</v>
      </c>
      <c r="N5" s="5">
        <v>114765.02206456001</v>
      </c>
      <c r="O5" s="5">
        <v>118244.4040337</v>
      </c>
      <c r="P5" s="5">
        <v>121801.39925877</v>
      </c>
      <c r="Q5" s="5">
        <v>124927.60192106001</v>
      </c>
      <c r="R5" s="5">
        <v>128157.07856984</v>
      </c>
      <c r="S5" s="5">
        <v>131533.93146712001</v>
      </c>
      <c r="T5" s="5">
        <v>135347.09154764999</v>
      </c>
      <c r="U5" s="5">
        <v>138013.64189793001</v>
      </c>
      <c r="V5" s="5">
        <v>140901.54614409999</v>
      </c>
      <c r="W5" s="5">
        <v>144085.82118299999</v>
      </c>
      <c r="X5" s="5">
        <v>147119.93301203</v>
      </c>
      <c r="Y5" s="5">
        <v>150212.39882541</v>
      </c>
      <c r="Z5" s="5">
        <v>153570.91169303999</v>
      </c>
      <c r="AA5" s="5">
        <v>157310.37448793001</v>
      </c>
      <c r="AB5" s="5">
        <v>161688.99148406999</v>
      </c>
      <c r="AC5" s="5">
        <v>166251.47451584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234195297.75</v>
      </c>
      <c r="C6" s="5">
        <v>241589674.40823701</v>
      </c>
      <c r="D6" s="5">
        <v>249131820.86351201</v>
      </c>
      <c r="E6" s="5">
        <v>256824854.93836901</v>
      </c>
      <c r="F6" s="5">
        <v>264680394.95072901</v>
      </c>
      <c r="G6" s="5">
        <v>272779130.46364099</v>
      </c>
      <c r="H6" s="5">
        <v>281472843.54970402</v>
      </c>
      <c r="I6" s="5">
        <v>291336327.45831001</v>
      </c>
      <c r="J6" s="5">
        <v>303316330.70978701</v>
      </c>
      <c r="K6" s="5">
        <v>313735071.48612201</v>
      </c>
      <c r="L6" s="5">
        <v>323199998.943183</v>
      </c>
      <c r="M6" s="5">
        <v>332858674.65756202</v>
      </c>
      <c r="N6" s="5">
        <v>342730511.202088</v>
      </c>
      <c r="O6" s="5">
        <v>352861118.82283401</v>
      </c>
      <c r="P6" s="5">
        <v>363410995.77067697</v>
      </c>
      <c r="Q6" s="5">
        <v>373528531.65232998</v>
      </c>
      <c r="R6" s="5">
        <v>383926652.98423803</v>
      </c>
      <c r="S6" s="5">
        <v>394679248.684964</v>
      </c>
      <c r="T6" s="5">
        <v>406596884.77049702</v>
      </c>
      <c r="U6" s="5">
        <v>417621174.085428</v>
      </c>
      <c r="V6" s="5">
        <v>429125698.49460697</v>
      </c>
      <c r="W6" s="5">
        <v>441058105.973194</v>
      </c>
      <c r="X6" s="5">
        <v>452933820.96330303</v>
      </c>
      <c r="Y6" s="5">
        <v>465070917.23933601</v>
      </c>
      <c r="Z6" s="5">
        <v>477598452.687527</v>
      </c>
      <c r="AA6" s="5">
        <v>490223325.30283499</v>
      </c>
      <c r="AB6" s="5">
        <v>503213423.40563798</v>
      </c>
      <c r="AC6" s="5">
        <v>516329801.375067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234195297.75</v>
      </c>
      <c r="C7" s="5">
        <v>241589558.73144999</v>
      </c>
      <c r="D7" s="5">
        <v>249131704.932529</v>
      </c>
      <c r="E7" s="5">
        <v>256824694.05762899</v>
      </c>
      <c r="F7" s="5">
        <v>264671542.96523201</v>
      </c>
      <c r="G7" s="5">
        <v>272675328.850986</v>
      </c>
      <c r="H7" s="5">
        <v>280839190.45445597</v>
      </c>
      <c r="I7" s="5">
        <v>289166329.28999501</v>
      </c>
      <c r="J7" s="5">
        <v>297660010.90224499</v>
      </c>
      <c r="K7" s="5">
        <v>306323566.14674002</v>
      </c>
      <c r="L7" s="5">
        <v>315160392.49612498</v>
      </c>
      <c r="M7" s="5">
        <v>324173955.37249702</v>
      </c>
      <c r="N7" s="5">
        <v>333367789.50639701</v>
      </c>
      <c r="O7" s="5">
        <v>342745500.32297498</v>
      </c>
      <c r="P7" s="5">
        <v>352310765.35588503</v>
      </c>
      <c r="Q7" s="5">
        <v>362067335.68945301</v>
      </c>
      <c r="R7" s="5">
        <v>372019037.42969197</v>
      </c>
      <c r="S7" s="5">
        <v>382169773.20473599</v>
      </c>
      <c r="T7" s="5">
        <v>392523523.69528002</v>
      </c>
      <c r="U7" s="5">
        <v>403084349.19563597</v>
      </c>
      <c r="V7" s="5">
        <v>413856391.20599902</v>
      </c>
      <c r="W7" s="5">
        <v>424843874.05656898</v>
      </c>
      <c r="X7" s="5">
        <v>436051106.56414998</v>
      </c>
      <c r="Y7" s="5">
        <v>447482483.721883</v>
      </c>
      <c r="Z7" s="5">
        <v>459142488.42277098</v>
      </c>
      <c r="AA7" s="5">
        <v>471035693.21767598</v>
      </c>
      <c r="AB7" s="5">
        <v>483166762.10847998</v>
      </c>
      <c r="AC7" s="5">
        <v>495540452.37709898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19162.548844559999</v>
      </c>
      <c r="C8" s="5">
        <v>21561.502814480002</v>
      </c>
      <c r="D8" s="5">
        <v>24193.13217805</v>
      </c>
      <c r="E8" s="5">
        <v>27102.862740389999</v>
      </c>
      <c r="F8" s="5">
        <v>30271.892730880001</v>
      </c>
      <c r="G8" s="5">
        <v>33398.087167880003</v>
      </c>
      <c r="H8" s="5">
        <v>36550.918992899999</v>
      </c>
      <c r="I8" s="5">
        <v>39881.104223529997</v>
      </c>
      <c r="J8" s="5">
        <v>43398.095590700003</v>
      </c>
      <c r="K8" s="5">
        <v>44695.290180869997</v>
      </c>
      <c r="L8" s="5">
        <v>45219.670701690004</v>
      </c>
      <c r="M8" s="5">
        <v>45744.092580719996</v>
      </c>
      <c r="N8" s="5">
        <v>46273.172311119997</v>
      </c>
      <c r="O8" s="5">
        <v>46835.337455039997</v>
      </c>
      <c r="P8" s="5">
        <v>47626.934385439999</v>
      </c>
      <c r="Q8" s="5">
        <v>48147.919241670003</v>
      </c>
      <c r="R8" s="5">
        <v>48731.910104809998</v>
      </c>
      <c r="S8" s="5">
        <v>49423.395300540004</v>
      </c>
      <c r="T8" s="5">
        <v>50843.200163050002</v>
      </c>
      <c r="U8" s="5">
        <v>52025.756186519997</v>
      </c>
      <c r="V8" s="5">
        <v>53305.861598579999</v>
      </c>
      <c r="W8" s="5">
        <v>54635.030417499998</v>
      </c>
      <c r="X8" s="5">
        <v>55849.248670859997</v>
      </c>
      <c r="Y8" s="5">
        <v>57081.796278119997</v>
      </c>
      <c r="Z8" s="5">
        <v>58366.15051249</v>
      </c>
      <c r="AA8" s="5">
        <v>59540.612675800003</v>
      </c>
      <c r="AB8" s="5">
        <v>60710.190615580002</v>
      </c>
      <c r="AC8" s="5">
        <v>61823.141760090002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4015.3697614799999</v>
      </c>
      <c r="C9" s="5">
        <v>3933.7697042899999</v>
      </c>
      <c r="D9" s="5">
        <v>3828.1740319800001</v>
      </c>
      <c r="E9" s="5">
        <v>3692.6471335800002</v>
      </c>
      <c r="F9" s="5">
        <v>3529.73469256</v>
      </c>
      <c r="G9" s="5">
        <v>3324.7645681499998</v>
      </c>
      <c r="H9" s="5">
        <v>3098.2291965899999</v>
      </c>
      <c r="I9" s="5">
        <v>2875.8554324199999</v>
      </c>
      <c r="J9" s="5">
        <v>2679.44739854</v>
      </c>
      <c r="K9" s="5">
        <v>2664.1444763300001</v>
      </c>
      <c r="L9" s="5">
        <v>2701.9688405000002</v>
      </c>
      <c r="M9" s="5">
        <v>2742.6580649100001</v>
      </c>
      <c r="N9" s="5">
        <v>2785.5097902900002</v>
      </c>
      <c r="O9" s="5">
        <v>2828.7286537300001</v>
      </c>
      <c r="P9" s="5">
        <v>2863.9999475700001</v>
      </c>
      <c r="Q9" s="5">
        <v>2923.01597623</v>
      </c>
      <c r="R9" s="5">
        <v>2981.22428077</v>
      </c>
      <c r="S9" s="5">
        <v>3035.8478097000002</v>
      </c>
      <c r="T9" s="5">
        <v>3054.2160951000001</v>
      </c>
      <c r="U9" s="5">
        <v>3109.3703655999998</v>
      </c>
      <c r="V9" s="5">
        <v>3162.6157972300002</v>
      </c>
      <c r="W9" s="5">
        <v>3215.33370797</v>
      </c>
      <c r="X9" s="5">
        <v>3281.7981212099999</v>
      </c>
      <c r="Y9" s="5">
        <v>3352.1988375599999</v>
      </c>
      <c r="Z9" s="5">
        <v>3421.5866113299999</v>
      </c>
      <c r="AA9" s="5">
        <v>3495.5198180799998</v>
      </c>
      <c r="AB9" s="5">
        <v>3564.1361012299999</v>
      </c>
      <c r="AC9" s="5">
        <v>3636.8591393800002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34184.30243363</v>
      </c>
      <c r="D11" s="5">
        <v>29968.31793859</v>
      </c>
      <c r="E11" s="5">
        <v>25941.735379369999</v>
      </c>
      <c r="F11" s="5">
        <v>21541.916137159998</v>
      </c>
      <c r="G11" s="5">
        <v>18133.71252506</v>
      </c>
      <c r="H11" s="5">
        <v>15357.397827410001</v>
      </c>
      <c r="I11" s="5">
        <v>12543.67413453</v>
      </c>
      <c r="J11" s="5">
        <v>9842.2540896200007</v>
      </c>
      <c r="K11" s="5">
        <v>9546.2105343399999</v>
      </c>
      <c r="L11" s="5">
        <v>10028.862208840001</v>
      </c>
      <c r="M11" s="5">
        <v>10544.98974196</v>
      </c>
      <c r="N11" s="5">
        <v>11084.825333160001</v>
      </c>
      <c r="O11" s="5">
        <v>11621.98484515</v>
      </c>
      <c r="P11" s="5">
        <v>11973.82461697</v>
      </c>
      <c r="Q11" s="5">
        <v>12606.89328493</v>
      </c>
      <c r="R11" s="5">
        <v>13208.278882029999</v>
      </c>
      <c r="S11" s="5">
        <v>13738.81095022</v>
      </c>
      <c r="T11" s="5">
        <v>13623.169892710001</v>
      </c>
      <c r="U11" s="5">
        <v>13764.77017161</v>
      </c>
      <c r="V11" s="5">
        <v>13861.588743439999</v>
      </c>
      <c r="W11" s="5">
        <v>13963.40310559</v>
      </c>
      <c r="X11" s="5">
        <v>14214.64859169</v>
      </c>
      <c r="Y11" s="5">
        <v>14491.11946331</v>
      </c>
      <c r="Z11" s="5">
        <v>14764.34938802</v>
      </c>
      <c r="AA11" s="5">
        <v>15187.806891529999</v>
      </c>
      <c r="AB11" s="5">
        <v>15662.07553332</v>
      </c>
      <c r="AC11" s="5">
        <v>16228.503249429999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23177.918606039999</v>
      </c>
      <c r="C12" s="5">
        <v>25495.272518770002</v>
      </c>
      <c r="D12" s="5">
        <v>28021.306210030001</v>
      </c>
      <c r="E12" s="5">
        <v>30795.509873980001</v>
      </c>
      <c r="F12" s="5">
        <v>33801.627423439997</v>
      </c>
      <c r="G12" s="5">
        <v>36722.851736030003</v>
      </c>
      <c r="H12" s="5">
        <v>39649.148189489999</v>
      </c>
      <c r="I12" s="5">
        <v>42756.959655949999</v>
      </c>
      <c r="J12" s="5">
        <v>46077.542989239999</v>
      </c>
      <c r="K12" s="5">
        <v>47359.434657190002</v>
      </c>
      <c r="L12" s="5">
        <v>47921.639542199999</v>
      </c>
      <c r="M12" s="5">
        <v>48486.750645630003</v>
      </c>
      <c r="N12" s="5">
        <v>49058.682101400002</v>
      </c>
      <c r="O12" s="5">
        <v>49664.066108769999</v>
      </c>
      <c r="P12" s="5">
        <v>50490.934333010002</v>
      </c>
      <c r="Q12" s="5">
        <v>51070.935217899998</v>
      </c>
      <c r="R12" s="5">
        <v>51713.134385580001</v>
      </c>
      <c r="S12" s="5">
        <v>52459.243110240001</v>
      </c>
      <c r="T12" s="5">
        <v>53897.416258149999</v>
      </c>
      <c r="U12" s="5">
        <v>55135.126552109999</v>
      </c>
      <c r="V12" s="5">
        <v>56468.477395820002</v>
      </c>
      <c r="W12" s="5">
        <v>57850.364125469998</v>
      </c>
      <c r="X12" s="5">
        <v>59131.046792070003</v>
      </c>
      <c r="Y12" s="5">
        <v>60433.995115669997</v>
      </c>
      <c r="Z12" s="5">
        <v>61787.737123829997</v>
      </c>
      <c r="AA12" s="5">
        <v>63036.132493880003</v>
      </c>
      <c r="AB12" s="5">
        <v>64274.326716809999</v>
      </c>
      <c r="AC12" s="5">
        <v>65460.000899469997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23177.918606039999</v>
      </c>
      <c r="C13" s="5">
        <v>59679.574952399998</v>
      </c>
      <c r="D13" s="5">
        <v>57989.624148629999</v>
      </c>
      <c r="E13" s="5">
        <v>56737.245253350004</v>
      </c>
      <c r="F13" s="5">
        <v>55343.543560600003</v>
      </c>
      <c r="G13" s="5">
        <v>54856.564261090003</v>
      </c>
      <c r="H13" s="5">
        <v>55006.5460169</v>
      </c>
      <c r="I13" s="5">
        <v>55300.633790489999</v>
      </c>
      <c r="J13" s="5">
        <v>55919.79707886</v>
      </c>
      <c r="K13" s="5">
        <v>56905.645191529999</v>
      </c>
      <c r="L13" s="5">
        <v>57950.501751039999</v>
      </c>
      <c r="M13" s="5">
        <v>59031.740387589998</v>
      </c>
      <c r="N13" s="5">
        <v>60143.507434569998</v>
      </c>
      <c r="O13" s="5">
        <v>61286.050953929996</v>
      </c>
      <c r="P13" s="5">
        <v>62464.758949980001</v>
      </c>
      <c r="Q13" s="5">
        <v>63677.828502830002</v>
      </c>
      <c r="R13" s="5">
        <v>64921.413267609998</v>
      </c>
      <c r="S13" s="5">
        <v>66198.054060470007</v>
      </c>
      <c r="T13" s="5">
        <v>67520.586150860006</v>
      </c>
      <c r="U13" s="5">
        <v>68899.896723719998</v>
      </c>
      <c r="V13" s="5">
        <v>70330.066139260001</v>
      </c>
      <c r="W13" s="5">
        <v>71813.767231060003</v>
      </c>
      <c r="X13" s="5">
        <v>73345.695383760001</v>
      </c>
      <c r="Y13" s="5">
        <v>74925.114578990004</v>
      </c>
      <c r="Z13" s="5">
        <v>76552.086511849993</v>
      </c>
      <c r="AA13" s="5">
        <v>78223.939385410005</v>
      </c>
      <c r="AB13" s="5">
        <v>79936.402250130006</v>
      </c>
      <c r="AC13" s="5">
        <v>81688.5041489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7201</v>
      </c>
      <c r="C15" s="5">
        <v>8043.3646718299997</v>
      </c>
      <c r="D15" s="5">
        <v>8963.0210036200006</v>
      </c>
      <c r="E15" s="5">
        <v>9967.8036095299994</v>
      </c>
      <c r="F15" s="5">
        <v>11066.32164255</v>
      </c>
      <c r="G15" s="5">
        <v>12268.03578074</v>
      </c>
      <c r="H15" s="5">
        <v>13551.31166173</v>
      </c>
      <c r="I15" s="5">
        <v>14904.34195374</v>
      </c>
      <c r="J15" s="5">
        <v>16330.841087139999</v>
      </c>
      <c r="K15" s="5">
        <v>17834.68392548</v>
      </c>
      <c r="L15" s="5">
        <v>19382.10173699</v>
      </c>
      <c r="M15" s="5">
        <v>20962.713626069999</v>
      </c>
      <c r="N15" s="5">
        <v>22577.739472379999</v>
      </c>
      <c r="O15" s="5">
        <v>24227.307917810002</v>
      </c>
      <c r="P15" s="5">
        <v>25608.445683130001</v>
      </c>
      <c r="Q15" s="5">
        <v>26656.901361659999</v>
      </c>
      <c r="R15" s="5">
        <v>27699.152269670001</v>
      </c>
      <c r="S15" s="5">
        <v>28744.432726999999</v>
      </c>
      <c r="T15" s="5">
        <v>29372.61186275</v>
      </c>
      <c r="U15" s="5">
        <v>28566.442738170001</v>
      </c>
      <c r="V15" s="5">
        <v>27893.211097480002</v>
      </c>
      <c r="W15" s="5">
        <v>27469.155713830001</v>
      </c>
      <c r="X15" s="5">
        <v>26890.287519760001</v>
      </c>
      <c r="Y15" s="5">
        <v>26308.79566571</v>
      </c>
      <c r="Z15" s="5">
        <v>25937.395907630002</v>
      </c>
      <c r="AA15" s="5">
        <v>26007.337029040002</v>
      </c>
      <c r="AB15" s="5">
        <v>26736.211703460001</v>
      </c>
      <c r="AC15" s="5">
        <v>27630.683887020001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12723958.25</v>
      </c>
      <c r="C16" s="5">
        <v>14212392.2057979</v>
      </c>
      <c r="D16" s="5">
        <v>15837398.284124499</v>
      </c>
      <c r="E16" s="5">
        <v>17612817.249364901</v>
      </c>
      <c r="F16" s="5">
        <v>19552744.663617902</v>
      </c>
      <c r="G16" s="5">
        <v>21663909.842801999</v>
      </c>
      <c r="H16" s="5">
        <v>23866322.067830902</v>
      </c>
      <c r="I16" s="5">
        <v>26075572.910566699</v>
      </c>
      <c r="J16" s="5">
        <v>28197307.688825302</v>
      </c>
      <c r="K16" s="5">
        <v>30615022.944982201</v>
      </c>
      <c r="L16" s="5">
        <v>33215253.3207822</v>
      </c>
      <c r="M16" s="5">
        <v>35863990.678408697</v>
      </c>
      <c r="N16" s="5">
        <v>38561237.684288897</v>
      </c>
      <c r="O16" s="5">
        <v>41301589.051135302</v>
      </c>
      <c r="P16" s="5">
        <v>43551682.786324702</v>
      </c>
      <c r="Q16" s="5">
        <v>45316460.984508596</v>
      </c>
      <c r="R16" s="5">
        <v>47059369.380352899</v>
      </c>
      <c r="S16" s="5">
        <v>48786499.293272004</v>
      </c>
      <c r="T16" s="5">
        <v>49685329.868185297</v>
      </c>
      <c r="U16" s="5">
        <v>48317936.759346001</v>
      </c>
      <c r="V16" s="5">
        <v>47142520.836872503</v>
      </c>
      <c r="W16" s="5">
        <v>46365819.521494798</v>
      </c>
      <c r="X16" s="5">
        <v>45363342.088137098</v>
      </c>
      <c r="Y16" s="5">
        <v>44355019.029425301</v>
      </c>
      <c r="Z16" s="5">
        <v>43686774.078769803</v>
      </c>
      <c r="AA16" s="5">
        <v>43775872.910171598</v>
      </c>
      <c r="AB16" s="5">
        <v>44960581.603465803</v>
      </c>
      <c r="AC16" s="5">
        <v>46434356.513990603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12723958.25</v>
      </c>
      <c r="C17" s="5">
        <v>14212392.2057979</v>
      </c>
      <c r="D17" s="5">
        <v>15837398.284124499</v>
      </c>
      <c r="E17" s="5">
        <v>17612820.021096699</v>
      </c>
      <c r="F17" s="5">
        <v>19553869.5404667</v>
      </c>
      <c r="G17" s="5">
        <v>21677263.586124402</v>
      </c>
      <c r="H17" s="5">
        <v>23944774.866901498</v>
      </c>
      <c r="I17" s="5">
        <v>26335540.169844601</v>
      </c>
      <c r="J17" s="5">
        <v>28856122.785739399</v>
      </c>
      <c r="K17" s="5">
        <v>31513369.4861461</v>
      </c>
      <c r="L17" s="5">
        <v>34247611.900939099</v>
      </c>
      <c r="M17" s="5">
        <v>37040507.288548797</v>
      </c>
      <c r="N17" s="5">
        <v>39894211.140950203</v>
      </c>
      <c r="O17" s="5">
        <v>42808950.764634602</v>
      </c>
      <c r="P17" s="5">
        <v>45249381.158108301</v>
      </c>
      <c r="Q17" s="5">
        <v>47101971.948363699</v>
      </c>
      <c r="R17" s="5">
        <v>48943599.088975303</v>
      </c>
      <c r="S17" s="5">
        <v>50790579.355400503</v>
      </c>
      <c r="T17" s="5">
        <v>51900553.6779707</v>
      </c>
      <c r="U17" s="5">
        <v>50476076.204895303</v>
      </c>
      <c r="V17" s="5">
        <v>49286495.412140504</v>
      </c>
      <c r="W17" s="5">
        <v>48537201.842179902</v>
      </c>
      <c r="X17" s="5">
        <v>47514358.524075098</v>
      </c>
      <c r="Y17" s="5">
        <v>46486879.274862997</v>
      </c>
      <c r="Z17" s="5">
        <v>45830626.668848097</v>
      </c>
      <c r="AA17" s="5">
        <v>45954210.602864102</v>
      </c>
      <c r="AB17" s="5">
        <v>47242111.023189098</v>
      </c>
      <c r="AC17" s="5">
        <v>48822617.441653498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1470.1406966300001</v>
      </c>
      <c r="C18" s="5">
        <v>1642.1160591400001</v>
      </c>
      <c r="D18" s="5">
        <v>1829.8711209799999</v>
      </c>
      <c r="E18" s="5">
        <v>2035.0053801399999</v>
      </c>
      <c r="F18" s="5">
        <v>2259.2764628099999</v>
      </c>
      <c r="G18" s="5">
        <v>2504.6158407100002</v>
      </c>
      <c r="H18" s="5">
        <v>2766.6066888800001</v>
      </c>
      <c r="I18" s="5">
        <v>3042.8384478100002</v>
      </c>
      <c r="J18" s="5">
        <v>3334.06944763</v>
      </c>
      <c r="K18" s="5">
        <v>3641.0907721600001</v>
      </c>
      <c r="L18" s="5">
        <v>3957.0082696499999</v>
      </c>
      <c r="M18" s="5">
        <v>4279.7025987300003</v>
      </c>
      <c r="N18" s="5">
        <v>4609.42280742</v>
      </c>
      <c r="O18" s="5">
        <v>4946.1951589700002</v>
      </c>
      <c r="P18" s="5">
        <v>5228.1652792900004</v>
      </c>
      <c r="Q18" s="5">
        <v>5442.2157391700002</v>
      </c>
      <c r="R18" s="5">
        <v>5654.9994464299998</v>
      </c>
      <c r="S18" s="5">
        <v>5868.4016599699999</v>
      </c>
      <c r="T18" s="5">
        <v>5996.6493633800001</v>
      </c>
      <c r="U18" s="5">
        <v>5832.0636060699999</v>
      </c>
      <c r="V18" s="5">
        <v>5694.6180800000002</v>
      </c>
      <c r="W18" s="5">
        <v>5608.0438434799999</v>
      </c>
      <c r="X18" s="5">
        <v>5489.8633560400003</v>
      </c>
      <c r="Y18" s="5">
        <v>5371.14722781</v>
      </c>
      <c r="Z18" s="5">
        <v>5295.3230507400003</v>
      </c>
      <c r="AA18" s="5">
        <v>5309.6020798899999</v>
      </c>
      <c r="AB18" s="5">
        <v>5458.4075682399998</v>
      </c>
      <c r="AC18" s="5">
        <v>5641.0210884600001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24.871686360000002</v>
      </c>
      <c r="D19" s="5">
        <v>27.715447000000001</v>
      </c>
      <c r="E19" s="5">
        <v>30.822435039999998</v>
      </c>
      <c r="F19" s="5">
        <v>34.2192717</v>
      </c>
      <c r="G19" s="5">
        <v>37.935211279999997</v>
      </c>
      <c r="H19" s="5">
        <v>41.903356019999997</v>
      </c>
      <c r="I19" s="5">
        <v>46.087195299999998</v>
      </c>
      <c r="J19" s="5">
        <v>50.498214879999999</v>
      </c>
      <c r="K19" s="5">
        <v>55.148396599999998</v>
      </c>
      <c r="L19" s="5">
        <v>59.93332083</v>
      </c>
      <c r="M19" s="5">
        <v>64.820887749999997</v>
      </c>
      <c r="N19" s="5">
        <v>69.8148695</v>
      </c>
      <c r="O19" s="5">
        <v>74.915663839999993</v>
      </c>
      <c r="P19" s="5">
        <v>79.186417030000001</v>
      </c>
      <c r="Q19" s="5">
        <v>82.428450909999995</v>
      </c>
      <c r="R19" s="5">
        <v>85.651298409999995</v>
      </c>
      <c r="S19" s="5">
        <v>88.883513870000002</v>
      </c>
      <c r="T19" s="5">
        <v>90.825968939999996</v>
      </c>
      <c r="U19" s="5">
        <v>88.333133360000005</v>
      </c>
      <c r="V19" s="5">
        <v>86.251366970000007</v>
      </c>
      <c r="W19" s="5">
        <v>84.940103219999997</v>
      </c>
      <c r="X19" s="5">
        <v>83.150127420000004</v>
      </c>
      <c r="Y19" s="5">
        <v>81.352038730000004</v>
      </c>
      <c r="Z19" s="5">
        <v>80.203596669999996</v>
      </c>
      <c r="AA19" s="5">
        <v>80.419868559999998</v>
      </c>
      <c r="AB19" s="5">
        <v>82.67369429</v>
      </c>
      <c r="AC19" s="5">
        <v>85.439580520000007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6.3619789999999996E-2</v>
      </c>
      <c r="C20" s="5">
        <v>7.1061959999999993E-2</v>
      </c>
      <c r="D20" s="5">
        <v>7.9186989999999999E-2</v>
      </c>
      <c r="E20" s="5">
        <v>8.8064100000000006E-2</v>
      </c>
      <c r="F20" s="5">
        <v>9.7769350000000005E-2</v>
      </c>
      <c r="G20" s="5">
        <v>0.10838631999999999</v>
      </c>
      <c r="H20" s="5">
        <v>0.11972387</v>
      </c>
      <c r="I20" s="5">
        <v>0.13167770000000001</v>
      </c>
      <c r="J20" s="5">
        <v>0.14428061</v>
      </c>
      <c r="K20" s="5">
        <v>0.15756685000000001</v>
      </c>
      <c r="L20" s="5">
        <v>0.17123806</v>
      </c>
      <c r="M20" s="5">
        <v>0.18520254</v>
      </c>
      <c r="N20" s="5">
        <v>0.19947106000000001</v>
      </c>
      <c r="O20" s="5">
        <v>0.21404475000000001</v>
      </c>
      <c r="P20" s="5">
        <v>0.22624691</v>
      </c>
      <c r="Q20" s="5">
        <v>0.23550985999999999</v>
      </c>
      <c r="R20" s="5">
        <v>0.24471799999999999</v>
      </c>
      <c r="S20" s="5">
        <v>0.25395289999999998</v>
      </c>
      <c r="T20" s="5">
        <v>0.25950276999999999</v>
      </c>
      <c r="U20" s="5">
        <v>0.25238038000000002</v>
      </c>
      <c r="V20" s="5">
        <v>0.24643248000000001</v>
      </c>
      <c r="W20" s="5">
        <v>0.24268601000000001</v>
      </c>
      <c r="X20" s="5">
        <v>0.23757179</v>
      </c>
      <c r="Y20" s="5">
        <v>0.23243440000000001</v>
      </c>
      <c r="Z20" s="5">
        <v>0.22915313000000001</v>
      </c>
      <c r="AA20" s="5">
        <v>0.22977105</v>
      </c>
      <c r="AB20" s="5">
        <v>0.23621056000000001</v>
      </c>
      <c r="AC20" s="5">
        <v>0.24411309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1470.1406966300001</v>
      </c>
      <c r="C21" s="5">
        <v>1642.1160591400001</v>
      </c>
      <c r="D21" s="5">
        <v>1829.8711209799999</v>
      </c>
      <c r="E21" s="5">
        <v>2035.0053801399999</v>
      </c>
      <c r="F21" s="5">
        <v>2259.2764628099999</v>
      </c>
      <c r="G21" s="5">
        <v>2504.6158407100002</v>
      </c>
      <c r="H21" s="5">
        <v>2766.6066888800001</v>
      </c>
      <c r="I21" s="5">
        <v>3042.8384478100002</v>
      </c>
      <c r="J21" s="5">
        <v>3334.06944763</v>
      </c>
      <c r="K21" s="5">
        <v>3641.0907721600001</v>
      </c>
      <c r="L21" s="5">
        <v>3957.0082696499999</v>
      </c>
      <c r="M21" s="5">
        <v>4279.7025987300003</v>
      </c>
      <c r="N21" s="5">
        <v>4609.42280742</v>
      </c>
      <c r="O21" s="5">
        <v>4946.1951589700002</v>
      </c>
      <c r="P21" s="5">
        <v>5228.1652792900004</v>
      </c>
      <c r="Q21" s="5">
        <v>5442.2157391700002</v>
      </c>
      <c r="R21" s="5">
        <v>5654.9994464299998</v>
      </c>
      <c r="S21" s="5">
        <v>5868.4016599699999</v>
      </c>
      <c r="T21" s="5">
        <v>5996.6493633800001</v>
      </c>
      <c r="U21" s="5">
        <v>5832.0636060699999</v>
      </c>
      <c r="V21" s="5">
        <v>5694.6180800000002</v>
      </c>
      <c r="W21" s="5">
        <v>5608.0438434799999</v>
      </c>
      <c r="X21" s="5">
        <v>5489.8633560400003</v>
      </c>
      <c r="Y21" s="5">
        <v>5371.14722781</v>
      </c>
      <c r="Z21" s="5">
        <v>5295.3230507400003</v>
      </c>
      <c r="AA21" s="5">
        <v>5309.6020798899999</v>
      </c>
      <c r="AB21" s="5">
        <v>5458.4075682399998</v>
      </c>
      <c r="AC21" s="5">
        <v>5641.0210884600001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1.15275269</v>
      </c>
      <c r="E23" s="5">
        <v>1.1504414999999999</v>
      </c>
      <c r="F23" s="5">
        <v>1.14847962</v>
      </c>
      <c r="G23" s="5">
        <v>1.14680932</v>
      </c>
      <c r="H23" s="5">
        <v>1.1426829700000001</v>
      </c>
      <c r="I23" s="5">
        <v>1.1377606600000001</v>
      </c>
      <c r="J23" s="5">
        <v>1.1334834199999999</v>
      </c>
      <c r="K23" s="5">
        <v>1.1297341999999999</v>
      </c>
      <c r="L23" s="5">
        <v>1.1242291600000001</v>
      </c>
      <c r="M23" s="5">
        <v>1.1188349099999999</v>
      </c>
      <c r="N23" s="5">
        <v>1.1141721899999999</v>
      </c>
      <c r="O23" s="5">
        <v>1.1100858499999999</v>
      </c>
      <c r="P23" s="5">
        <v>1.10649697</v>
      </c>
      <c r="Q23" s="5">
        <v>1.0934560099999999</v>
      </c>
      <c r="R23" s="5">
        <v>1.0768363400000001</v>
      </c>
      <c r="S23" s="5">
        <v>1.0749297200000001</v>
      </c>
      <c r="T23" s="5">
        <v>1.0735209400000001</v>
      </c>
      <c r="U23" s="5">
        <v>1.0570902799999999</v>
      </c>
      <c r="V23" s="5">
        <v>1.0060900500000001</v>
      </c>
      <c r="W23" s="5">
        <v>1.01010288</v>
      </c>
      <c r="X23" s="5">
        <v>1.01875571</v>
      </c>
      <c r="Y23" s="5">
        <v>1.0126827</v>
      </c>
      <c r="Z23" s="5">
        <v>1.0121124800000001</v>
      </c>
      <c r="AA23" s="5">
        <v>1.0198790200000001</v>
      </c>
      <c r="AB23" s="5">
        <v>1.03727228</v>
      </c>
      <c r="AC23" s="5">
        <v>1.0634748999999999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1.15549536</v>
      </c>
      <c r="D24" s="5">
        <v>1.1527626900000001</v>
      </c>
      <c r="E24" s="5">
        <v>1.1504515</v>
      </c>
      <c r="F24" s="5">
        <v>1.1484896200000001</v>
      </c>
      <c r="G24" s="5">
        <v>1.1468193200000001</v>
      </c>
      <c r="H24" s="5">
        <v>1.1426929699999999</v>
      </c>
      <c r="I24" s="5">
        <v>1.1377706599999999</v>
      </c>
      <c r="J24" s="5">
        <v>1.13349342</v>
      </c>
      <c r="K24" s="5">
        <v>1.1297442</v>
      </c>
      <c r="L24" s="5">
        <v>1.1242391599999999</v>
      </c>
      <c r="M24" s="5">
        <v>1.11884491</v>
      </c>
      <c r="N24" s="5">
        <v>1.11418219</v>
      </c>
      <c r="O24" s="5">
        <v>1.11006385</v>
      </c>
      <c r="P24" s="5">
        <v>1.0934560099999999</v>
      </c>
      <c r="Q24" s="5">
        <v>1.0768363400000001</v>
      </c>
      <c r="R24" s="5">
        <v>1.0749297200000001</v>
      </c>
      <c r="S24" s="5">
        <v>1.0735209400000001</v>
      </c>
      <c r="T24" s="5">
        <v>1.0570902799999999</v>
      </c>
      <c r="U24" s="5">
        <v>1.0060900500000001</v>
      </c>
      <c r="V24" s="5">
        <v>1.01010288</v>
      </c>
      <c r="W24" s="5">
        <v>1.01875571</v>
      </c>
      <c r="X24" s="5">
        <v>1.0126827</v>
      </c>
      <c r="Y24" s="5">
        <v>1.0121124800000001</v>
      </c>
      <c r="Z24" s="5">
        <v>1.0198790200000001</v>
      </c>
      <c r="AA24" s="5">
        <v>1.03727228</v>
      </c>
      <c r="AB24" s="5">
        <v>1.0634748999999999</v>
      </c>
      <c r="AC24" s="5">
        <v>1.06909185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1.15549536</v>
      </c>
      <c r="D25" s="5">
        <v>1.1527626900000001</v>
      </c>
      <c r="E25" s="5">
        <v>1.1504515</v>
      </c>
      <c r="F25" s="5">
        <v>1.1484896200000001</v>
      </c>
      <c r="G25" s="5">
        <v>1.1468193200000001</v>
      </c>
      <c r="H25" s="5">
        <v>1.1426929699999999</v>
      </c>
      <c r="I25" s="5">
        <v>1.1377706599999999</v>
      </c>
      <c r="J25" s="5">
        <v>1.13349342</v>
      </c>
      <c r="K25" s="5">
        <v>1.1297442</v>
      </c>
      <c r="L25" s="5">
        <v>1.1242391599999999</v>
      </c>
      <c r="M25" s="5">
        <v>1.11884491</v>
      </c>
      <c r="N25" s="5">
        <v>1.11418219</v>
      </c>
      <c r="O25" s="5">
        <v>1.11009585</v>
      </c>
      <c r="P25" s="5">
        <v>1.1065069700000001</v>
      </c>
      <c r="Q25" s="5">
        <v>1.10430333</v>
      </c>
      <c r="R25" s="5">
        <v>1.1030662200000001</v>
      </c>
      <c r="S25" s="5">
        <v>1.10200717</v>
      </c>
      <c r="T25" s="5">
        <v>1.10110726</v>
      </c>
      <c r="U25" s="5">
        <v>1.10167367</v>
      </c>
      <c r="V25" s="5">
        <v>1.1056330700000001</v>
      </c>
      <c r="W25" s="5">
        <v>1.10953502</v>
      </c>
      <c r="X25" s="5">
        <v>1.1129718799999999</v>
      </c>
      <c r="Y25" s="5">
        <v>1.11697321</v>
      </c>
      <c r="Z25" s="5">
        <v>1.1212</v>
      </c>
      <c r="AA25" s="5">
        <v>1.1249441600000001</v>
      </c>
      <c r="AB25" s="5">
        <v>1.1272104599999999</v>
      </c>
      <c r="AC25" s="5">
        <v>1.12719049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13708</v>
      </c>
      <c r="C26" s="5">
        <v>14757.80917882</v>
      </c>
      <c r="D26" s="5">
        <v>15911.869171509999</v>
      </c>
      <c r="E26" s="5">
        <v>17180.631883540002</v>
      </c>
      <c r="F26" s="5">
        <v>18575.583306209999</v>
      </c>
      <c r="G26" s="5">
        <v>20109.34633231</v>
      </c>
      <c r="H26" s="5">
        <v>21750.458143759999</v>
      </c>
      <c r="I26" s="5">
        <v>23481.5904295</v>
      </c>
      <c r="J26" s="5">
        <v>25307.510223599998</v>
      </c>
      <c r="K26" s="5">
        <v>27233.186030450001</v>
      </c>
      <c r="L26" s="5">
        <v>29210.28060681</v>
      </c>
      <c r="M26" s="5">
        <v>31223.895227559999</v>
      </c>
      <c r="N26" s="5">
        <v>33275.654583420001</v>
      </c>
      <c r="O26" s="5">
        <v>35366.617741039998</v>
      </c>
      <c r="P26" s="5">
        <v>37498.340829200002</v>
      </c>
      <c r="Q26" s="5">
        <v>39672.10701811</v>
      </c>
      <c r="R26" s="5">
        <v>41876.470461680001</v>
      </c>
      <c r="S26" s="5">
        <v>44113.299268969997</v>
      </c>
      <c r="T26" s="5">
        <v>46385.492009169997</v>
      </c>
      <c r="U26" s="5">
        <v>48702.893799240002</v>
      </c>
      <c r="V26" s="5">
        <v>51036.758516510003</v>
      </c>
      <c r="W26" s="5">
        <v>53392.111664819997</v>
      </c>
      <c r="X26" s="5">
        <v>55775.693387519997</v>
      </c>
      <c r="Y26" s="5">
        <v>58183.275008440003</v>
      </c>
      <c r="Z26" s="5">
        <v>60615.772429479999</v>
      </c>
      <c r="AA26" s="5">
        <v>63079.119171300001</v>
      </c>
      <c r="AB26" s="5">
        <v>65581.911739539995</v>
      </c>
      <c r="AC26" s="5">
        <v>68138.829400930001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47657998</v>
      </c>
      <c r="C27" s="5">
        <v>51307823.1929086</v>
      </c>
      <c r="D27" s="5">
        <v>55320092.584763698</v>
      </c>
      <c r="E27" s="5">
        <v>59731134.4536414</v>
      </c>
      <c r="F27" s="5">
        <v>64577194.687146202</v>
      </c>
      <c r="G27" s="5">
        <v>69870207.642667502</v>
      </c>
      <c r="H27" s="5">
        <v>75371098.863169894</v>
      </c>
      <c r="I27" s="5">
        <v>80831536.867841095</v>
      </c>
      <c r="J27" s="5">
        <v>85976702.811516896</v>
      </c>
      <c r="K27" s="5">
        <v>91981375.436267406</v>
      </c>
      <c r="L27" s="5">
        <v>98492849.813357994</v>
      </c>
      <c r="M27" s="5">
        <v>105106715.993122</v>
      </c>
      <c r="N27" s="5">
        <v>111822549.41148201</v>
      </c>
      <c r="O27" s="5">
        <v>118628053.66539399</v>
      </c>
      <c r="P27" s="5">
        <v>125477554.909716</v>
      </c>
      <c r="Q27" s="5">
        <v>132697842.651154</v>
      </c>
      <c r="R27" s="5">
        <v>139985150.99371499</v>
      </c>
      <c r="S27" s="5">
        <v>147315257.28103399</v>
      </c>
      <c r="T27" s="5">
        <v>154383205.12742999</v>
      </c>
      <c r="U27" s="5">
        <v>162083669.100934</v>
      </c>
      <c r="V27" s="5">
        <v>169718680.215152</v>
      </c>
      <c r="W27" s="5">
        <v>177321746.924665</v>
      </c>
      <c r="X27" s="5">
        <v>185134283.55577999</v>
      </c>
      <c r="Y27" s="5">
        <v>193006635.22217399</v>
      </c>
      <c r="Z27" s="5">
        <v>200882231.34970701</v>
      </c>
      <c r="AA27" s="5">
        <v>208908843.01175901</v>
      </c>
      <c r="AB27" s="5">
        <v>216994334.98619801</v>
      </c>
      <c r="AC27" s="5">
        <v>225307028.55107799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47657998</v>
      </c>
      <c r="C28" s="5">
        <v>51307823.1929086</v>
      </c>
      <c r="D28" s="5">
        <v>55320092.584763698</v>
      </c>
      <c r="E28" s="5">
        <v>59731143.8535394</v>
      </c>
      <c r="F28" s="5">
        <v>64580909.837756097</v>
      </c>
      <c r="G28" s="5">
        <v>69913275.991156399</v>
      </c>
      <c r="H28" s="5">
        <v>75618856.924007103</v>
      </c>
      <c r="I28" s="5">
        <v>81637408.062879696</v>
      </c>
      <c r="J28" s="5">
        <v>87985502.744482696</v>
      </c>
      <c r="K28" s="5">
        <v>94680414.748541102</v>
      </c>
      <c r="L28" s="5">
        <v>101554092.116914</v>
      </c>
      <c r="M28" s="5">
        <v>108554737.110238</v>
      </c>
      <c r="N28" s="5">
        <v>115687998.218962</v>
      </c>
      <c r="O28" s="5">
        <v>122957557.45327</v>
      </c>
      <c r="P28" s="5">
        <v>130368824.937346</v>
      </c>
      <c r="Q28" s="5">
        <v>137926261.812451</v>
      </c>
      <c r="R28" s="5">
        <v>145590074.81104201</v>
      </c>
      <c r="S28" s="5">
        <v>153366758.70542401</v>
      </c>
      <c r="T28" s="5">
        <v>161266390.82301801</v>
      </c>
      <c r="U28" s="5">
        <v>169323199.247022</v>
      </c>
      <c r="V28" s="5">
        <v>177437243.602723</v>
      </c>
      <c r="W28" s="5">
        <v>185625995.83730799</v>
      </c>
      <c r="X28" s="5">
        <v>193912889.109364</v>
      </c>
      <c r="Y28" s="5">
        <v>202283221.76727</v>
      </c>
      <c r="Z28" s="5">
        <v>210740178.086705</v>
      </c>
      <c r="AA28" s="5">
        <v>219304386.876827</v>
      </c>
      <c r="AB28" s="5">
        <v>228005735.22898701</v>
      </c>
      <c r="AC28" s="5">
        <v>236895257.90134901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4146.2059597999996</v>
      </c>
      <c r="C29" s="5">
        <v>4463.7376984800003</v>
      </c>
      <c r="D29" s="5">
        <v>4812.80177929</v>
      </c>
      <c r="E29" s="5">
        <v>5196.5595498000002</v>
      </c>
      <c r="F29" s="5">
        <v>5618.4851335699996</v>
      </c>
      <c r="G29" s="5">
        <v>6082.39652836</v>
      </c>
      <c r="H29" s="5">
        <v>6578.7772967700002</v>
      </c>
      <c r="I29" s="5">
        <v>7102.3862112899997</v>
      </c>
      <c r="J29" s="5">
        <v>7654.66513837</v>
      </c>
      <c r="K29" s="5">
        <v>8237.1168823900007</v>
      </c>
      <c r="L29" s="5">
        <v>8835.1210635700008</v>
      </c>
      <c r="M29" s="5">
        <v>9444.1713219100002</v>
      </c>
      <c r="N29" s="5">
        <v>10064.759071349999</v>
      </c>
      <c r="O29" s="5">
        <v>10697.20464371</v>
      </c>
      <c r="P29" s="5">
        <v>11341.978715249999</v>
      </c>
      <c r="Q29" s="5">
        <v>11999.469401550001</v>
      </c>
      <c r="R29" s="5">
        <v>12666.214721599999</v>
      </c>
      <c r="S29" s="5">
        <v>13342.77971517</v>
      </c>
      <c r="T29" s="5">
        <v>14030.04110131</v>
      </c>
      <c r="U29" s="5">
        <v>14730.976694630001</v>
      </c>
      <c r="V29" s="5">
        <v>15436.89176613</v>
      </c>
      <c r="W29" s="5">
        <v>16149.3063606</v>
      </c>
      <c r="X29" s="5">
        <v>16870.25914323</v>
      </c>
      <c r="Y29" s="5">
        <v>17598.471082640001</v>
      </c>
      <c r="Z29" s="5">
        <v>18334.219208130002</v>
      </c>
      <c r="AA29" s="5">
        <v>19079.29820886</v>
      </c>
      <c r="AB29" s="5">
        <v>19836.308236770001</v>
      </c>
      <c r="AC29" s="5">
        <v>20609.689273129999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71.83095247</v>
      </c>
      <c r="D30" s="5">
        <v>77.448129620000003</v>
      </c>
      <c r="E30" s="5">
        <v>83.623601390000005</v>
      </c>
      <c r="F30" s="5">
        <v>90.413273770000004</v>
      </c>
      <c r="G30" s="5">
        <v>97.878586389999995</v>
      </c>
      <c r="H30" s="5">
        <v>105.86639968999999</v>
      </c>
      <c r="I30" s="5">
        <v>114.29237129000001</v>
      </c>
      <c r="J30" s="5">
        <v>123.17970384</v>
      </c>
      <c r="K30" s="5">
        <v>132.55258065000001</v>
      </c>
      <c r="L30" s="5">
        <v>142.17572895999999</v>
      </c>
      <c r="M30" s="5">
        <v>151.97663195000001</v>
      </c>
      <c r="N30" s="5">
        <v>161.96319750999999</v>
      </c>
      <c r="O30" s="5">
        <v>172.14058043</v>
      </c>
      <c r="P30" s="5">
        <v>182.51635490999999</v>
      </c>
      <c r="Q30" s="5">
        <v>193.09676654</v>
      </c>
      <c r="R30" s="5">
        <v>203.82610474000001</v>
      </c>
      <c r="S30" s="5">
        <v>214.71346219</v>
      </c>
      <c r="T30" s="5">
        <v>225.77294714999999</v>
      </c>
      <c r="U30" s="5">
        <v>237.05247894999999</v>
      </c>
      <c r="V30" s="5">
        <v>248.41214103999999</v>
      </c>
      <c r="W30" s="5">
        <v>259.87639417000003</v>
      </c>
      <c r="X30" s="5">
        <v>271.47804474999998</v>
      </c>
      <c r="Y30" s="5">
        <v>283.19651047000002</v>
      </c>
      <c r="Z30" s="5">
        <v>295.03624932000002</v>
      </c>
      <c r="AA30" s="5">
        <v>307.02614162999998</v>
      </c>
      <c r="AB30" s="5">
        <v>319.20802931999998</v>
      </c>
      <c r="AC30" s="5">
        <v>331.65336106000001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0.19063199</v>
      </c>
      <c r="C31" s="5">
        <v>0.20523129000000001</v>
      </c>
      <c r="D31" s="5">
        <v>0.22128037</v>
      </c>
      <c r="E31" s="5">
        <v>0.23892458</v>
      </c>
      <c r="F31" s="5">
        <v>0.25832364000000002</v>
      </c>
      <c r="G31" s="5">
        <v>0.27965309999999999</v>
      </c>
      <c r="H31" s="5">
        <v>0.30247542999999999</v>
      </c>
      <c r="I31" s="5">
        <v>0.32654962999999998</v>
      </c>
      <c r="J31" s="5">
        <v>0.35194201000000003</v>
      </c>
      <c r="K31" s="5">
        <v>0.37872166000000002</v>
      </c>
      <c r="L31" s="5">
        <v>0.40621636999999999</v>
      </c>
      <c r="M31" s="5">
        <v>0.43421894999999999</v>
      </c>
      <c r="N31" s="5">
        <v>0.46275199</v>
      </c>
      <c r="O31" s="5">
        <v>0.49183022999999998</v>
      </c>
      <c r="P31" s="5">
        <v>0.52147529999999997</v>
      </c>
      <c r="Q31" s="5">
        <v>0.55170505000000003</v>
      </c>
      <c r="R31" s="5">
        <v>0.58236030000000005</v>
      </c>
      <c r="S31" s="5">
        <v>0.61346703000000002</v>
      </c>
      <c r="T31" s="5">
        <v>0.64506556000000004</v>
      </c>
      <c r="U31" s="5">
        <v>0.67729280000000003</v>
      </c>
      <c r="V31" s="5">
        <v>0.70974897000000003</v>
      </c>
      <c r="W31" s="5">
        <v>0.74250397999999995</v>
      </c>
      <c r="X31" s="5">
        <v>0.77565156000000002</v>
      </c>
      <c r="Y31" s="5">
        <v>0.80913288999999999</v>
      </c>
      <c r="Z31" s="5">
        <v>0.84296070999999995</v>
      </c>
      <c r="AA31" s="5">
        <v>0.87721755000000001</v>
      </c>
      <c r="AB31" s="5">
        <v>0.91202293999999995</v>
      </c>
      <c r="AC31" s="5">
        <v>0.94758103000000005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4146.2059597999996</v>
      </c>
      <c r="C32" s="5">
        <v>4463.7376984800003</v>
      </c>
      <c r="D32" s="5">
        <v>4812.80177929</v>
      </c>
      <c r="E32" s="5">
        <v>5196.5595498000002</v>
      </c>
      <c r="F32" s="5">
        <v>5618.4851335699996</v>
      </c>
      <c r="G32" s="5">
        <v>6082.39652836</v>
      </c>
      <c r="H32" s="5">
        <v>6578.7772967700002</v>
      </c>
      <c r="I32" s="5">
        <v>7102.3862112899997</v>
      </c>
      <c r="J32" s="5">
        <v>7654.66513837</v>
      </c>
      <c r="K32" s="5">
        <v>8237.1168823900007</v>
      </c>
      <c r="L32" s="5">
        <v>8835.1210635700008</v>
      </c>
      <c r="M32" s="5">
        <v>9444.1713219100002</v>
      </c>
      <c r="N32" s="5">
        <v>10064.759071349999</v>
      </c>
      <c r="O32" s="5">
        <v>10697.20464371</v>
      </c>
      <c r="P32" s="5">
        <v>11341.978715249999</v>
      </c>
      <c r="Q32" s="5">
        <v>11999.469401550001</v>
      </c>
      <c r="R32" s="5">
        <v>12666.214721599999</v>
      </c>
      <c r="S32" s="5">
        <v>13342.77971517</v>
      </c>
      <c r="T32" s="5">
        <v>14030.04110131</v>
      </c>
      <c r="U32" s="5">
        <v>14730.976694630001</v>
      </c>
      <c r="V32" s="5">
        <v>15436.89176613</v>
      </c>
      <c r="W32" s="5">
        <v>16149.3063606</v>
      </c>
      <c r="X32" s="5">
        <v>16870.25914323</v>
      </c>
      <c r="Y32" s="5">
        <v>17598.471082640001</v>
      </c>
      <c r="Z32" s="5">
        <v>18334.219208130002</v>
      </c>
      <c r="AA32" s="5">
        <v>19079.29820886</v>
      </c>
      <c r="AB32" s="5">
        <v>19836.308236770001</v>
      </c>
      <c r="AC32" s="5">
        <v>20609.689273129999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1.1214413400000001</v>
      </c>
      <c r="E34" s="5">
        <v>1.12312495</v>
      </c>
      <c r="F34" s="5">
        <v>1.12472591</v>
      </c>
      <c r="G34" s="5">
        <v>1.1262429700000001</v>
      </c>
      <c r="H34" s="5">
        <v>1.12666646</v>
      </c>
      <c r="I34" s="5">
        <v>1.12456355</v>
      </c>
      <c r="J34" s="5">
        <v>1.12265628</v>
      </c>
      <c r="K34" s="5">
        <v>1.1209182099999999</v>
      </c>
      <c r="L34" s="5">
        <v>1.11728034</v>
      </c>
      <c r="M34" s="5">
        <v>1.1134641000000001</v>
      </c>
      <c r="N34" s="5">
        <v>1.11010582</v>
      </c>
      <c r="O34" s="5">
        <v>1.10711253</v>
      </c>
      <c r="P34" s="5">
        <v>1.1044468000000001</v>
      </c>
      <c r="Q34" s="5">
        <v>1.1020417300000001</v>
      </c>
      <c r="R34" s="5">
        <v>1.0995364299999999</v>
      </c>
      <c r="S34" s="5">
        <v>1.09729722</v>
      </c>
      <c r="T34" s="5">
        <v>1.09531095</v>
      </c>
      <c r="U34" s="5">
        <v>1.09369794</v>
      </c>
      <c r="V34" s="5">
        <v>1.0915738100000001</v>
      </c>
      <c r="W34" s="5">
        <v>1.08972972</v>
      </c>
      <c r="X34" s="5">
        <v>1.08815975</v>
      </c>
      <c r="Y34" s="5">
        <v>1.08662065</v>
      </c>
      <c r="Z34" s="5">
        <v>1.0852061500000001</v>
      </c>
      <c r="AA34" s="5">
        <v>1.0839886599999999</v>
      </c>
      <c r="AB34" s="5">
        <v>1.08298691</v>
      </c>
      <c r="AC34" s="5">
        <v>1.0822693299999999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1.1214413400000001</v>
      </c>
      <c r="D35" s="5">
        <v>1.12312495</v>
      </c>
      <c r="E35" s="5">
        <v>1.12472591</v>
      </c>
      <c r="F35" s="5">
        <v>1.1262429700000001</v>
      </c>
      <c r="G35" s="5">
        <v>1.1276758</v>
      </c>
      <c r="H35" s="5">
        <v>1.1266764600000001</v>
      </c>
      <c r="I35" s="5">
        <v>1.12457355</v>
      </c>
      <c r="J35" s="5">
        <v>1.12266628</v>
      </c>
      <c r="K35" s="5">
        <v>1.12092821</v>
      </c>
      <c r="L35" s="5">
        <v>1.11729034</v>
      </c>
      <c r="M35" s="5">
        <v>1.1134740999999999</v>
      </c>
      <c r="N35" s="5">
        <v>1.1101158200000001</v>
      </c>
      <c r="O35" s="5">
        <v>1.10712253</v>
      </c>
      <c r="P35" s="5">
        <v>1.10445313</v>
      </c>
      <c r="Q35" s="5">
        <v>1.1020517299999999</v>
      </c>
      <c r="R35" s="5">
        <v>1.09954642</v>
      </c>
      <c r="S35" s="5">
        <v>1.09730722</v>
      </c>
      <c r="T35" s="5">
        <v>1.0953209500000001</v>
      </c>
      <c r="U35" s="5">
        <v>1.09370794</v>
      </c>
      <c r="V35" s="5">
        <v>1.0915838</v>
      </c>
      <c r="W35" s="5">
        <v>1.0897397200000001</v>
      </c>
      <c r="X35" s="5">
        <v>1.08816975</v>
      </c>
      <c r="Y35" s="5">
        <v>1.08663065</v>
      </c>
      <c r="Z35" s="5">
        <v>1.0852161499999999</v>
      </c>
      <c r="AA35" s="5">
        <v>1.08399866</v>
      </c>
      <c r="AB35" s="5">
        <v>1.0829969100000001</v>
      </c>
      <c r="AC35" s="5">
        <v>1.08227933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1.1214413400000001</v>
      </c>
      <c r="D36" s="5">
        <v>1.12312495</v>
      </c>
      <c r="E36" s="5">
        <v>1.12472591</v>
      </c>
      <c r="F36" s="5">
        <v>1.1262429700000001</v>
      </c>
      <c r="G36" s="5">
        <v>1.1276758</v>
      </c>
      <c r="H36" s="5">
        <v>1.1266764600000001</v>
      </c>
      <c r="I36" s="5">
        <v>1.12457355</v>
      </c>
      <c r="J36" s="5">
        <v>1.12266628</v>
      </c>
      <c r="K36" s="5">
        <v>1.12092821</v>
      </c>
      <c r="L36" s="5">
        <v>1.11729034</v>
      </c>
      <c r="M36" s="5">
        <v>1.1134740999999999</v>
      </c>
      <c r="N36" s="5">
        <v>1.1101158200000001</v>
      </c>
      <c r="O36" s="5">
        <v>1.10712253</v>
      </c>
      <c r="P36" s="5">
        <v>1.1044567999999999</v>
      </c>
      <c r="Q36" s="5">
        <v>1.1020517299999999</v>
      </c>
      <c r="R36" s="5">
        <v>1.09954643</v>
      </c>
      <c r="S36" s="5">
        <v>1.09730722</v>
      </c>
      <c r="T36" s="5">
        <v>1.0953209500000001</v>
      </c>
      <c r="U36" s="5">
        <v>1.09370794</v>
      </c>
      <c r="V36" s="5">
        <v>1.0915838099999999</v>
      </c>
      <c r="W36" s="5">
        <v>1.0897397200000001</v>
      </c>
      <c r="X36" s="5">
        <v>1.08816975</v>
      </c>
      <c r="Y36" s="5">
        <v>1.08663065</v>
      </c>
      <c r="Z36" s="5">
        <v>1.0852161499999999</v>
      </c>
      <c r="AA36" s="5">
        <v>1.08399866</v>
      </c>
      <c r="AB36" s="5">
        <v>1.0829969100000001</v>
      </c>
      <c r="AC36" s="5">
        <v>1.08227933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1182</v>
      </c>
      <c r="C37" s="5">
        <v>2655.56135898</v>
      </c>
      <c r="D37" s="5">
        <v>4260.8124365900003</v>
      </c>
      <c r="E37" s="5">
        <v>6011.02127311</v>
      </c>
      <c r="F37" s="5">
        <v>7920.7704746299996</v>
      </c>
      <c r="G37" s="5">
        <v>10006.08782411</v>
      </c>
      <c r="H37" s="5">
        <v>12234.325585029999</v>
      </c>
      <c r="I37" s="5">
        <v>14587.96114535</v>
      </c>
      <c r="J37" s="5">
        <v>17073.66607386</v>
      </c>
      <c r="K37" s="5">
        <v>17450.919714889998</v>
      </c>
      <c r="L37" s="5">
        <v>17073.84525803</v>
      </c>
      <c r="M37" s="5">
        <v>16672.436531769999</v>
      </c>
      <c r="N37" s="5">
        <v>16255.70387368</v>
      </c>
      <c r="O37" s="5">
        <v>15849.31161925</v>
      </c>
      <c r="P37" s="5">
        <v>15682.922834970001</v>
      </c>
      <c r="Q37" s="5">
        <v>15301.93752225</v>
      </c>
      <c r="R37" s="5">
        <v>14969.607757219999</v>
      </c>
      <c r="S37" s="5">
        <v>14722.63455348</v>
      </c>
      <c r="T37" s="5">
        <v>15202.74070445</v>
      </c>
      <c r="U37" s="5">
        <v>15677.502804829999</v>
      </c>
      <c r="V37" s="5">
        <v>16211.59920036</v>
      </c>
      <c r="W37" s="5">
        <v>16731.110196369998</v>
      </c>
      <c r="X37" s="5">
        <v>17151.592004059999</v>
      </c>
      <c r="Y37" s="5">
        <v>17576.817000679999</v>
      </c>
      <c r="Z37" s="5">
        <v>17996.262334769999</v>
      </c>
      <c r="AA37" s="5">
        <v>18198.24385893</v>
      </c>
      <c r="AB37" s="5">
        <v>18240.162178359999</v>
      </c>
      <c r="AC37" s="5">
        <v>18165.62299991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9062132.75</v>
      </c>
      <c r="C38" s="5">
        <v>20359601.997295801</v>
      </c>
      <c r="D38" s="5">
        <v>32666707.2108238</v>
      </c>
      <c r="E38" s="5">
        <v>46085164.270432301</v>
      </c>
      <c r="F38" s="5">
        <v>60723303.116346799</v>
      </c>
      <c r="G38" s="5">
        <v>76667205.712612703</v>
      </c>
      <c r="H38" s="5">
        <v>93490550.299483702</v>
      </c>
      <c r="I38" s="5">
        <v>110738635.957542</v>
      </c>
      <c r="J38" s="5">
        <v>127911441.309369</v>
      </c>
      <c r="K38" s="5">
        <v>129978347.60523701</v>
      </c>
      <c r="L38" s="5">
        <v>126955511.60884599</v>
      </c>
      <c r="M38" s="5">
        <v>123763819.32808299</v>
      </c>
      <c r="N38" s="5">
        <v>120464700.571725</v>
      </c>
      <c r="O38" s="5">
        <v>117234524.21287601</v>
      </c>
      <c r="P38" s="5">
        <v>115726347.16895901</v>
      </c>
      <c r="Q38" s="5">
        <v>112869412.43442</v>
      </c>
      <c r="R38" s="5">
        <v>110350311.896098</v>
      </c>
      <c r="S38" s="5">
        <v>108421388.50469001</v>
      </c>
      <c r="T38" s="5">
        <v>111581197.537705</v>
      </c>
      <c r="U38" s="5">
        <v>115056888.224728</v>
      </c>
      <c r="V38" s="5">
        <v>118884070.06287</v>
      </c>
      <c r="W38" s="5">
        <v>122535212.293807</v>
      </c>
      <c r="X38" s="5">
        <v>125544460.100519</v>
      </c>
      <c r="Y38" s="5">
        <v>128577670.120616</v>
      </c>
      <c r="Z38" s="5">
        <v>131519285.142361</v>
      </c>
      <c r="AA38" s="5">
        <v>132908246.49321499</v>
      </c>
      <c r="AB38" s="5">
        <v>133089643.997714</v>
      </c>
      <c r="AC38" s="5">
        <v>132459042.93804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9062132.75</v>
      </c>
      <c r="C39" s="5">
        <v>20359601.997295801</v>
      </c>
      <c r="D39" s="5">
        <v>32666707.2108238</v>
      </c>
      <c r="E39" s="5">
        <v>46085171.522861801</v>
      </c>
      <c r="F39" s="5">
        <v>60726796.551106602</v>
      </c>
      <c r="G39" s="5">
        <v>76714463.7650031</v>
      </c>
      <c r="H39" s="5">
        <v>93797870.184667498</v>
      </c>
      <c r="I39" s="5">
        <v>111842673.81645299</v>
      </c>
      <c r="J39" s="5">
        <v>130900024.103607</v>
      </c>
      <c r="K39" s="5">
        <v>133792344.38737801</v>
      </c>
      <c r="L39" s="5">
        <v>130901397.869048</v>
      </c>
      <c r="M39" s="5">
        <v>127823885.885638</v>
      </c>
      <c r="N39" s="5">
        <v>124628888.703897</v>
      </c>
      <c r="O39" s="5">
        <v>121513169.11150201</v>
      </c>
      <c r="P39" s="5">
        <v>120237503.078253</v>
      </c>
      <c r="Q39" s="5">
        <v>117316572.89239199</v>
      </c>
      <c r="R39" s="5">
        <v>114768674.03669199</v>
      </c>
      <c r="S39" s="5">
        <v>112875185.07050601</v>
      </c>
      <c r="T39" s="5">
        <v>116556052.815221</v>
      </c>
      <c r="U39" s="5">
        <v>120195948.905168</v>
      </c>
      <c r="V39" s="5">
        <v>124290747.92172199</v>
      </c>
      <c r="W39" s="5">
        <v>128273723.90391301</v>
      </c>
      <c r="X39" s="5">
        <v>131497464.986986</v>
      </c>
      <c r="Y39" s="5">
        <v>134757571.05131501</v>
      </c>
      <c r="Z39" s="5">
        <v>137973365.72037101</v>
      </c>
      <c r="AA39" s="5">
        <v>139521913.423397</v>
      </c>
      <c r="AB39" s="5">
        <v>139843291.91355601</v>
      </c>
      <c r="AC39" s="5">
        <v>139271816.50730899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1366.5167535200001</v>
      </c>
      <c r="C40" s="5">
        <v>3070.1092106999999</v>
      </c>
      <c r="D40" s="5">
        <v>4925.9488817299998</v>
      </c>
      <c r="E40" s="5">
        <v>6949.3750215600003</v>
      </c>
      <c r="F40" s="5">
        <v>9157.2466619099996</v>
      </c>
      <c r="G40" s="5">
        <v>11568.093611550001</v>
      </c>
      <c r="H40" s="5">
        <v>14144.17164126</v>
      </c>
      <c r="I40" s="5">
        <v>16865.222762130001</v>
      </c>
      <c r="J40" s="5">
        <v>19738.960011800002</v>
      </c>
      <c r="K40" s="5">
        <v>20175.10503785</v>
      </c>
      <c r="L40" s="5">
        <v>19739.167167610001</v>
      </c>
      <c r="M40" s="5">
        <v>19275.096313599999</v>
      </c>
      <c r="N40" s="5">
        <v>18793.309377040001</v>
      </c>
      <c r="O40" s="5">
        <v>18323.477038479999</v>
      </c>
      <c r="P40" s="5">
        <v>18131.11404244</v>
      </c>
      <c r="Q40" s="5">
        <v>17690.65481005</v>
      </c>
      <c r="R40" s="5">
        <v>17306.446526119998</v>
      </c>
      <c r="S40" s="5">
        <v>17020.91943595</v>
      </c>
      <c r="T40" s="5">
        <v>17575.97281901</v>
      </c>
      <c r="U40" s="5">
        <v>18124.847915549999</v>
      </c>
      <c r="V40" s="5">
        <v>18742.319719679999</v>
      </c>
      <c r="W40" s="5">
        <v>19342.929262559999</v>
      </c>
      <c r="X40" s="5">
        <v>19829.050611760002</v>
      </c>
      <c r="Y40" s="5">
        <v>20320.655587990001</v>
      </c>
      <c r="Z40" s="5">
        <v>20805.57866431</v>
      </c>
      <c r="AA40" s="5">
        <v>21039.090624259999</v>
      </c>
      <c r="AB40" s="5">
        <v>21087.552625780001</v>
      </c>
      <c r="AC40" s="5">
        <v>21001.37746829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21.377582100000001</v>
      </c>
      <c r="D41" s="5">
        <v>34.300042570000002</v>
      </c>
      <c r="E41" s="5">
        <v>48.389430099999998</v>
      </c>
      <c r="F41" s="5">
        <v>63.763136379999999</v>
      </c>
      <c r="G41" s="5">
        <v>80.550186949999997</v>
      </c>
      <c r="H41" s="5">
        <v>98.487763689999994</v>
      </c>
      <c r="I41" s="5">
        <v>117.43480751</v>
      </c>
      <c r="J41" s="5">
        <v>137.44502531000001</v>
      </c>
      <c r="K41" s="5">
        <v>140.48196161000001</v>
      </c>
      <c r="L41" s="5">
        <v>137.44646775999999</v>
      </c>
      <c r="M41" s="5">
        <v>134.21508018</v>
      </c>
      <c r="N41" s="5">
        <v>130.86033313999999</v>
      </c>
      <c r="O41" s="5">
        <v>127.58882757000001</v>
      </c>
      <c r="P41" s="5">
        <v>126.24937823</v>
      </c>
      <c r="Q41" s="5">
        <v>123.18240154</v>
      </c>
      <c r="R41" s="5">
        <v>120.50710774</v>
      </c>
      <c r="S41" s="5">
        <v>118.51894432</v>
      </c>
      <c r="T41" s="5">
        <v>122.38385546000001</v>
      </c>
      <c r="U41" s="5">
        <v>126.20574635</v>
      </c>
      <c r="V41" s="5">
        <v>130.50528532000001</v>
      </c>
      <c r="W41" s="5">
        <v>134.68741009999999</v>
      </c>
      <c r="X41" s="5">
        <v>138.07233823999999</v>
      </c>
      <c r="Y41" s="5">
        <v>141.4954496</v>
      </c>
      <c r="Z41" s="5">
        <v>144.87203400999999</v>
      </c>
      <c r="AA41" s="5">
        <v>146.49800909000001</v>
      </c>
      <c r="AB41" s="5">
        <v>146.83545651</v>
      </c>
      <c r="AC41" s="5">
        <v>146.23540732999999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2.7186399999999999E-2</v>
      </c>
      <c r="C42" s="5">
        <v>6.1078809999999997E-2</v>
      </c>
      <c r="D42" s="5">
        <v>9.8000119999999996E-2</v>
      </c>
      <c r="E42" s="5">
        <v>0.13825551</v>
      </c>
      <c r="F42" s="5">
        <v>0.18218039</v>
      </c>
      <c r="G42" s="5">
        <v>0.23014339</v>
      </c>
      <c r="H42" s="5">
        <v>0.28139361000000002</v>
      </c>
      <c r="I42" s="5">
        <v>0.33552801999999998</v>
      </c>
      <c r="J42" s="5">
        <v>0.39270007000000001</v>
      </c>
      <c r="K42" s="5">
        <v>0.40137703000000002</v>
      </c>
      <c r="L42" s="5">
        <v>0.39270419000000001</v>
      </c>
      <c r="M42" s="5">
        <v>0.38347165999999999</v>
      </c>
      <c r="N42" s="5">
        <v>0.37388666999999998</v>
      </c>
      <c r="O42" s="5">
        <v>0.36453951000000001</v>
      </c>
      <c r="P42" s="5">
        <v>0.36071250999999999</v>
      </c>
      <c r="Q42" s="5">
        <v>0.35194972000000002</v>
      </c>
      <c r="R42" s="5">
        <v>0.34430601999999999</v>
      </c>
      <c r="S42" s="5">
        <v>0.33862555999999999</v>
      </c>
      <c r="T42" s="5">
        <v>0.34966816000000001</v>
      </c>
      <c r="U42" s="5">
        <v>0.36058784999999999</v>
      </c>
      <c r="V42" s="5">
        <v>0.37287224000000002</v>
      </c>
      <c r="W42" s="5">
        <v>0.38482116999999999</v>
      </c>
      <c r="X42" s="5">
        <v>0.39449239000000003</v>
      </c>
      <c r="Y42" s="5">
        <v>0.40427270999999998</v>
      </c>
      <c r="Z42" s="5">
        <v>0.41392010000000001</v>
      </c>
      <c r="AA42" s="5">
        <v>0.41856574000000002</v>
      </c>
      <c r="AB42" s="5">
        <v>0.41952988000000002</v>
      </c>
      <c r="AC42" s="5">
        <v>0.41781544999999998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1274.89859142</v>
      </c>
      <c r="C43" s="5">
        <v>2864.2736344999998</v>
      </c>
      <c r="D43" s="5">
        <v>4595.6884718299998</v>
      </c>
      <c r="E43" s="5">
        <v>6483.4539374599999</v>
      </c>
      <c r="F43" s="5">
        <v>8543.2987487800001</v>
      </c>
      <c r="G43" s="5">
        <v>10792.51038288</v>
      </c>
      <c r="H43" s="5">
        <v>13195.8751737</v>
      </c>
      <c r="I43" s="5">
        <v>15734.49332985</v>
      </c>
      <c r="J43" s="5">
        <v>18415.560768110001</v>
      </c>
      <c r="K43" s="5">
        <v>18822.464436089998</v>
      </c>
      <c r="L43" s="5">
        <v>18415.75403516</v>
      </c>
      <c r="M43" s="5">
        <v>17982.796827300001</v>
      </c>
      <c r="N43" s="5">
        <v>17533.311312239999</v>
      </c>
      <c r="O43" s="5">
        <v>17094.97889876</v>
      </c>
      <c r="P43" s="5">
        <v>16915.512886320001</v>
      </c>
      <c r="Q43" s="5">
        <v>16504.584258110001</v>
      </c>
      <c r="R43" s="5">
        <v>16146.13523161</v>
      </c>
      <c r="S43" s="5">
        <v>15879.75131489</v>
      </c>
      <c r="T43" s="5">
        <v>16397.591125049999</v>
      </c>
      <c r="U43" s="5">
        <v>16909.66687212</v>
      </c>
      <c r="V43" s="5">
        <v>17485.740258189999</v>
      </c>
      <c r="W43" s="5">
        <v>18046.081913900001</v>
      </c>
      <c r="X43" s="5">
        <v>18499.61124074</v>
      </c>
      <c r="Y43" s="5">
        <v>18958.256544659998</v>
      </c>
      <c r="Z43" s="5">
        <v>19410.66793688</v>
      </c>
      <c r="AA43" s="5">
        <v>19628.524079549999</v>
      </c>
      <c r="AB43" s="5">
        <v>19673.736944529999</v>
      </c>
      <c r="AC43" s="5">
        <v>19593.339403400001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91.618162100000006</v>
      </c>
      <c r="C44" s="5">
        <v>205.83557619000001</v>
      </c>
      <c r="D44" s="5">
        <v>330.26040990000001</v>
      </c>
      <c r="E44" s="5">
        <v>465.92108409999997</v>
      </c>
      <c r="F44" s="5">
        <v>613.94791312999996</v>
      </c>
      <c r="G44" s="5">
        <v>775.58322866000003</v>
      </c>
      <c r="H44" s="5">
        <v>948.29646757</v>
      </c>
      <c r="I44" s="5">
        <v>1130.7294322800001</v>
      </c>
      <c r="J44" s="5">
        <v>1323.39924369</v>
      </c>
      <c r="K44" s="5">
        <v>1352.64060176</v>
      </c>
      <c r="L44" s="5">
        <v>1323.41313246</v>
      </c>
      <c r="M44" s="5">
        <v>1292.2994862999999</v>
      </c>
      <c r="N44" s="5">
        <v>1259.9980648000001</v>
      </c>
      <c r="O44" s="5">
        <v>1228.4981397199999</v>
      </c>
      <c r="P44" s="5">
        <v>1215.60115612</v>
      </c>
      <c r="Q44" s="5">
        <v>1186.0705519400001</v>
      </c>
      <c r="R44" s="5">
        <v>1160.3112945099999</v>
      </c>
      <c r="S44" s="5">
        <v>1141.16812106</v>
      </c>
      <c r="T44" s="5">
        <v>1178.3816939599999</v>
      </c>
      <c r="U44" s="5">
        <v>1215.18104343</v>
      </c>
      <c r="V44" s="5">
        <v>1256.5794614900001</v>
      </c>
      <c r="W44" s="5">
        <v>1296.84734867</v>
      </c>
      <c r="X44" s="5">
        <v>1329.43937102</v>
      </c>
      <c r="Y44" s="5">
        <v>1362.39904333</v>
      </c>
      <c r="Z44" s="5">
        <v>1394.91072743</v>
      </c>
      <c r="AA44" s="5">
        <v>1410.56654471</v>
      </c>
      <c r="AB44" s="5">
        <v>1413.8156812499999</v>
      </c>
      <c r="AC44" s="5">
        <v>1408.03806489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1.6456172099999999</v>
      </c>
      <c r="E45" s="5">
        <v>1.4469323599999999</v>
      </c>
      <c r="F45" s="5">
        <v>1.35148533</v>
      </c>
      <c r="G45" s="5">
        <v>1.29565362</v>
      </c>
      <c r="H45" s="5">
        <v>1.25402919</v>
      </c>
      <c r="I45" s="5">
        <v>1.2229435099999999</v>
      </c>
      <c r="J45" s="5">
        <v>1.2003943800000001</v>
      </c>
      <c r="K45" s="5">
        <v>1.18330329</v>
      </c>
      <c r="L45" s="5">
        <v>1.04830322</v>
      </c>
      <c r="M45" s="5">
        <v>1.0034792699999999</v>
      </c>
      <c r="N45" s="5">
        <v>1.0015280499999999</v>
      </c>
      <c r="O45" s="5">
        <v>1.0000048100000001</v>
      </c>
      <c r="P45" s="5">
        <v>1.0000000200000001</v>
      </c>
      <c r="Q45" s="5">
        <v>1.0148736700000001</v>
      </c>
      <c r="R45" s="5">
        <v>1.00072512</v>
      </c>
      <c r="S45" s="5">
        <v>1.003366</v>
      </c>
      <c r="T45" s="5">
        <v>1.00871968</v>
      </c>
      <c r="U45" s="5">
        <v>1.0590872499999999</v>
      </c>
      <c r="V45" s="5">
        <v>1.0576704800000001</v>
      </c>
      <c r="W45" s="5">
        <v>1.0605822499999999</v>
      </c>
      <c r="X45" s="5">
        <v>1.0585083399999999</v>
      </c>
      <c r="Y45" s="5">
        <v>1.05141716</v>
      </c>
      <c r="Z45" s="5">
        <v>1.0510688800000001</v>
      </c>
      <c r="AA45" s="5">
        <v>1.0501164700000001</v>
      </c>
      <c r="AB45" s="5">
        <v>1.0371523300000001</v>
      </c>
      <c r="AC45" s="5">
        <v>1.02800351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2.3042746799999998</v>
      </c>
      <c r="D46" s="5">
        <v>1.64562721</v>
      </c>
      <c r="E46" s="5">
        <v>1.44694236</v>
      </c>
      <c r="F46" s="5">
        <v>1.3514953300000001</v>
      </c>
      <c r="G46" s="5">
        <v>1.29566362</v>
      </c>
      <c r="H46" s="5">
        <v>1.2540391900000001</v>
      </c>
      <c r="I46" s="5">
        <v>1.22295351</v>
      </c>
      <c r="J46" s="5">
        <v>1.2004043799999999</v>
      </c>
      <c r="K46" s="5">
        <v>1.04830322</v>
      </c>
      <c r="L46" s="5">
        <v>1.0034792699999999</v>
      </c>
      <c r="M46" s="5">
        <v>1.0015280499999999</v>
      </c>
      <c r="N46" s="5">
        <v>1.0000048100000001</v>
      </c>
      <c r="O46" s="5">
        <v>1.0000000200000001</v>
      </c>
      <c r="P46" s="5">
        <v>1.0148736700000001</v>
      </c>
      <c r="Q46" s="5">
        <v>1.00072512</v>
      </c>
      <c r="R46" s="5">
        <v>1.003366</v>
      </c>
      <c r="S46" s="5">
        <v>1.00871968</v>
      </c>
      <c r="T46" s="5">
        <v>1.0590872499999999</v>
      </c>
      <c r="U46" s="5">
        <v>1.0576704800000001</v>
      </c>
      <c r="V46" s="5">
        <v>1.0605822499999999</v>
      </c>
      <c r="W46" s="5">
        <v>1.0585083399999999</v>
      </c>
      <c r="X46" s="5">
        <v>1.05141716</v>
      </c>
      <c r="Y46" s="5">
        <v>1.0510688800000001</v>
      </c>
      <c r="Z46" s="5">
        <v>1.0501164700000001</v>
      </c>
      <c r="AA46" s="5">
        <v>1.0371523300000001</v>
      </c>
      <c r="AB46" s="5">
        <v>1.02800351</v>
      </c>
      <c r="AC46" s="5">
        <v>1.0214497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2.3042746799999998</v>
      </c>
      <c r="D47" s="5">
        <v>1.64562721</v>
      </c>
      <c r="E47" s="5">
        <v>1.44694236</v>
      </c>
      <c r="F47" s="5">
        <v>1.3514953300000001</v>
      </c>
      <c r="G47" s="5">
        <v>1.29566362</v>
      </c>
      <c r="H47" s="5">
        <v>1.2540391900000001</v>
      </c>
      <c r="I47" s="5">
        <v>1.22295351</v>
      </c>
      <c r="J47" s="5">
        <v>1.2004043799999999</v>
      </c>
      <c r="K47" s="5">
        <v>1.1833132900000001</v>
      </c>
      <c r="L47" s="5">
        <v>1.18574337</v>
      </c>
      <c r="M47" s="5">
        <v>1.1945749800000001</v>
      </c>
      <c r="N47" s="5">
        <v>1.20423638</v>
      </c>
      <c r="O47" s="5">
        <v>1.2146873</v>
      </c>
      <c r="P47" s="5">
        <v>1.2257330399999999</v>
      </c>
      <c r="Q47" s="5">
        <v>1.2341702400000001</v>
      </c>
      <c r="R47" s="5">
        <v>1.2451364599999999</v>
      </c>
      <c r="S47" s="5">
        <v>1.2560837199999999</v>
      </c>
      <c r="T47" s="5">
        <v>1.2663690299999999</v>
      </c>
      <c r="U47" s="5">
        <v>1.26550531</v>
      </c>
      <c r="V47" s="5">
        <v>1.26276104</v>
      </c>
      <c r="W47" s="5">
        <v>1.25967556</v>
      </c>
      <c r="X47" s="5">
        <v>1.2574818000000001</v>
      </c>
      <c r="Y47" s="5">
        <v>1.2565380100000001</v>
      </c>
      <c r="Z47" s="5">
        <v>1.25566734</v>
      </c>
      <c r="AA47" s="5">
        <v>1.2553209000000001</v>
      </c>
      <c r="AB47" s="5">
        <v>1.2583755700000001</v>
      </c>
      <c r="AC47" s="5">
        <v>1.2644475100000001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18232</v>
      </c>
      <c r="C48" s="5">
        <v>20433.763260070002</v>
      </c>
      <c r="D48" s="5">
        <v>22833.508455800002</v>
      </c>
      <c r="E48" s="5">
        <v>25451.51791948</v>
      </c>
      <c r="F48" s="5">
        <v>28310.071772449999</v>
      </c>
      <c r="G48" s="5">
        <v>29564.166115069998</v>
      </c>
      <c r="H48" s="5">
        <v>29855.629809360002</v>
      </c>
      <c r="I48" s="5">
        <v>30127.599721160001</v>
      </c>
      <c r="J48" s="5">
        <v>30377.522230250001</v>
      </c>
      <c r="K48" s="5">
        <v>30643.394225489999</v>
      </c>
      <c r="L48" s="5">
        <v>30990.81715087</v>
      </c>
      <c r="M48" s="5">
        <v>31383.852744129999</v>
      </c>
      <c r="N48" s="5">
        <v>31788.89849277</v>
      </c>
      <c r="O48" s="5">
        <v>32205.816754349999</v>
      </c>
      <c r="P48" s="5">
        <v>32681.223660259999</v>
      </c>
      <c r="Q48" s="5">
        <v>33224.451424109997</v>
      </c>
      <c r="R48" s="5">
        <v>33791.448601210002</v>
      </c>
      <c r="S48" s="5">
        <v>34378.67542462</v>
      </c>
      <c r="T48" s="5">
        <v>35050.729715549998</v>
      </c>
      <c r="U48" s="5">
        <v>35964.673231350003</v>
      </c>
      <c r="V48" s="5">
        <v>36885.401238519997</v>
      </c>
      <c r="W48" s="5">
        <v>37840.731919029997</v>
      </c>
      <c r="X48" s="5">
        <v>38865.966203969998</v>
      </c>
      <c r="Y48" s="5">
        <v>39918.027101270003</v>
      </c>
      <c r="Z48" s="5">
        <v>41001.634073100002</v>
      </c>
      <c r="AA48" s="5">
        <v>42206.323654289998</v>
      </c>
      <c r="AB48" s="5">
        <v>43506.838857709998</v>
      </c>
      <c r="AC48" s="5">
        <v>44883.067898109999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78878089</v>
      </c>
      <c r="C49" s="5">
        <v>91969815.715692401</v>
      </c>
      <c r="D49" s="5">
        <v>102809093.72757</v>
      </c>
      <c r="E49" s="5">
        <v>108274369.743055</v>
      </c>
      <c r="F49" s="5">
        <v>112852877.279751</v>
      </c>
      <c r="G49" s="5">
        <v>104474127.092889</v>
      </c>
      <c r="H49" s="5">
        <v>88111341.5741276</v>
      </c>
      <c r="I49" s="5">
        <v>71520705.409132898</v>
      </c>
      <c r="J49" s="5">
        <v>55574681.075957999</v>
      </c>
      <c r="K49" s="5">
        <v>53748942.864056498</v>
      </c>
      <c r="L49" s="5">
        <v>56496897.056281403</v>
      </c>
      <c r="M49" s="5">
        <v>59439544.373136997</v>
      </c>
      <c r="N49" s="5">
        <v>62519413.1382787</v>
      </c>
      <c r="O49" s="5">
        <v>65581441.493426897</v>
      </c>
      <c r="P49" s="5">
        <v>67555286.596968502</v>
      </c>
      <c r="Q49" s="5">
        <v>71183724.999123305</v>
      </c>
      <c r="R49" s="5">
        <v>74624305.047527805</v>
      </c>
      <c r="S49" s="5">
        <v>77646725.5536329</v>
      </c>
      <c r="T49" s="5">
        <v>76873887.454286397</v>
      </c>
      <c r="U49" s="5">
        <v>77625949.728342399</v>
      </c>
      <c r="V49" s="5">
        <v>78111211.558020696</v>
      </c>
      <c r="W49" s="5">
        <v>78621184.389791802</v>
      </c>
      <c r="X49" s="5">
        <v>80009108.342877194</v>
      </c>
      <c r="Y49" s="5">
        <v>81543245.1458873</v>
      </c>
      <c r="Z49" s="5">
        <v>83054282.211603194</v>
      </c>
      <c r="AA49" s="5">
        <v>85442814.399746999</v>
      </c>
      <c r="AB49" s="5">
        <v>88122285.239905104</v>
      </c>
      <c r="AC49" s="5">
        <v>91340109.524755001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78878089</v>
      </c>
      <c r="C50" s="5">
        <v>91969815.715692401</v>
      </c>
      <c r="D50" s="5">
        <v>102809093.72757</v>
      </c>
      <c r="E50" s="5">
        <v>108274369.743055</v>
      </c>
      <c r="F50" s="5">
        <v>112852877.279751</v>
      </c>
      <c r="G50" s="5">
        <v>104474127.092889</v>
      </c>
      <c r="H50" s="5">
        <v>88111341.5741276</v>
      </c>
      <c r="I50" s="5">
        <v>71520705.409132898</v>
      </c>
      <c r="J50" s="5">
        <v>55574681.075957999</v>
      </c>
      <c r="K50" s="5">
        <v>53748942.864056498</v>
      </c>
      <c r="L50" s="5">
        <v>56496897.056281403</v>
      </c>
      <c r="M50" s="5">
        <v>59439544.373136997</v>
      </c>
      <c r="N50" s="5">
        <v>62519413.1382787</v>
      </c>
      <c r="O50" s="5">
        <v>65581441.493426897</v>
      </c>
      <c r="P50" s="5">
        <v>67555286.596968502</v>
      </c>
      <c r="Q50" s="5">
        <v>71183724.999123305</v>
      </c>
      <c r="R50" s="5">
        <v>74624305.047527805</v>
      </c>
      <c r="S50" s="5">
        <v>77646725.5536329</v>
      </c>
      <c r="T50" s="5">
        <v>76873887.454286397</v>
      </c>
      <c r="U50" s="5">
        <v>77625949.728342399</v>
      </c>
      <c r="V50" s="5">
        <v>78111211.558020696</v>
      </c>
      <c r="W50" s="5">
        <v>78621184.389791802</v>
      </c>
      <c r="X50" s="5">
        <v>80009108.342877194</v>
      </c>
      <c r="Y50" s="5">
        <v>81543245.1458873</v>
      </c>
      <c r="Z50" s="5">
        <v>83054282.211603194</v>
      </c>
      <c r="AA50" s="5">
        <v>85442814.399746999</v>
      </c>
      <c r="AB50" s="5">
        <v>88122285.239905104</v>
      </c>
      <c r="AC50" s="5">
        <v>91340109.524755001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5382.1049241399996</v>
      </c>
      <c r="C51" s="5">
        <v>6119.0809811500003</v>
      </c>
      <c r="D51" s="5">
        <v>6838.6421830600002</v>
      </c>
      <c r="E51" s="5">
        <v>7468.4689299700003</v>
      </c>
      <c r="F51" s="5">
        <v>8122.2748767700004</v>
      </c>
      <c r="G51" s="5">
        <v>8155.6572832700003</v>
      </c>
      <c r="H51" s="5">
        <v>7811.6779012699999</v>
      </c>
      <c r="I51" s="5">
        <v>7458.4422020600005</v>
      </c>
      <c r="J51" s="5">
        <v>7116.7540067600003</v>
      </c>
      <c r="K51" s="5">
        <v>7122.62542106</v>
      </c>
      <c r="L51" s="5">
        <v>7255.5600832399996</v>
      </c>
      <c r="M51" s="5">
        <v>7401.8951516200004</v>
      </c>
      <c r="N51" s="5">
        <v>7553.8560048700001</v>
      </c>
      <c r="O51" s="5">
        <v>7707.6330314300003</v>
      </c>
      <c r="P51" s="5">
        <v>7845.9500546899999</v>
      </c>
      <c r="Q51" s="5">
        <v>8037.5005645800002</v>
      </c>
      <c r="R51" s="5">
        <v>8228.9749140200001</v>
      </c>
      <c r="S51" s="5">
        <v>8414.0824797799996</v>
      </c>
      <c r="T51" s="5">
        <v>8522.6722446900003</v>
      </c>
      <c r="U51" s="5">
        <v>8714.3409613999993</v>
      </c>
      <c r="V51" s="5">
        <v>8900.7863444600007</v>
      </c>
      <c r="W51" s="5">
        <v>9094.3966568600008</v>
      </c>
      <c r="X51" s="5">
        <v>9322.6853545800004</v>
      </c>
      <c r="Y51" s="5">
        <v>9559.6289902699991</v>
      </c>
      <c r="Z51" s="5">
        <v>9801.9913260499998</v>
      </c>
      <c r="AA51" s="5">
        <v>10088.726403619999</v>
      </c>
      <c r="AB51" s="5">
        <v>10400.732561209999</v>
      </c>
      <c r="AC51" s="5">
        <v>10740.232761540001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15772.823395240001</v>
      </c>
      <c r="D52" s="5">
        <v>17631.75957428</v>
      </c>
      <c r="E52" s="5">
        <v>18569.054410929999</v>
      </c>
      <c r="F52" s="5">
        <v>19354.268453479999</v>
      </c>
      <c r="G52" s="5">
        <v>17917.31279643</v>
      </c>
      <c r="H52" s="5">
        <v>15111.09507996</v>
      </c>
      <c r="I52" s="5">
        <v>12265.80097767</v>
      </c>
      <c r="J52" s="5">
        <v>9531.0578045300008</v>
      </c>
      <c r="K52" s="5">
        <v>9217.9437011900009</v>
      </c>
      <c r="L52" s="5">
        <v>9689.2178451500004</v>
      </c>
      <c r="M52" s="5">
        <v>10193.881859990001</v>
      </c>
      <c r="N52" s="5">
        <v>10722.07935321</v>
      </c>
      <c r="O52" s="5">
        <v>11247.21721612</v>
      </c>
      <c r="P52" s="5">
        <v>11585.73165138</v>
      </c>
      <c r="Q52" s="5">
        <v>12208.00883735</v>
      </c>
      <c r="R52" s="5">
        <v>12798.06831565</v>
      </c>
      <c r="S52" s="5">
        <v>13316.413432449999</v>
      </c>
      <c r="T52" s="5">
        <v>13183.871698409999</v>
      </c>
      <c r="U52" s="5">
        <v>13312.850378409999</v>
      </c>
      <c r="V52" s="5">
        <v>13396.072782200001</v>
      </c>
      <c r="W52" s="5">
        <v>13483.53312285</v>
      </c>
      <c r="X52" s="5">
        <v>13721.5620808</v>
      </c>
      <c r="Y52" s="5">
        <v>13984.666542520001</v>
      </c>
      <c r="Z52" s="5">
        <v>14243.809399289999</v>
      </c>
      <c r="AA52" s="5">
        <v>14653.44266956</v>
      </c>
      <c r="AB52" s="5">
        <v>15112.97191864</v>
      </c>
      <c r="AC52" s="5">
        <v>15664.828783499999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38.650263610000003</v>
      </c>
      <c r="C53" s="5">
        <v>45.065209699999997</v>
      </c>
      <c r="D53" s="5">
        <v>50.376455929999999</v>
      </c>
      <c r="E53" s="5">
        <v>53.054441169999997</v>
      </c>
      <c r="F53" s="5">
        <v>55.297909869999998</v>
      </c>
      <c r="G53" s="5">
        <v>51.192322279999999</v>
      </c>
      <c r="H53" s="5">
        <v>43.174557370000002</v>
      </c>
      <c r="I53" s="5">
        <v>35.045145650000002</v>
      </c>
      <c r="J53" s="5">
        <v>27.23159373</v>
      </c>
      <c r="K53" s="5">
        <v>26.336981999999999</v>
      </c>
      <c r="L53" s="5">
        <v>27.683479559999999</v>
      </c>
      <c r="M53" s="5">
        <v>29.12537674</v>
      </c>
      <c r="N53" s="5">
        <v>30.634512440000002</v>
      </c>
      <c r="O53" s="5">
        <v>32.13490633</v>
      </c>
      <c r="P53" s="5">
        <v>33.102090429999997</v>
      </c>
      <c r="Q53" s="5">
        <v>34.880025250000003</v>
      </c>
      <c r="R53" s="5">
        <v>36.565909470000001</v>
      </c>
      <c r="S53" s="5">
        <v>38.04689552</v>
      </c>
      <c r="T53" s="5">
        <v>37.668204850000002</v>
      </c>
      <c r="U53" s="5">
        <v>38.036715370000003</v>
      </c>
      <c r="V53" s="5">
        <v>38.274493659999997</v>
      </c>
      <c r="W53" s="5">
        <v>38.524380350000001</v>
      </c>
      <c r="X53" s="5">
        <v>39.204463089999997</v>
      </c>
      <c r="Y53" s="5">
        <v>39.956190120000002</v>
      </c>
      <c r="Z53" s="5">
        <v>40.696598280000003</v>
      </c>
      <c r="AA53" s="5">
        <v>41.866979059999998</v>
      </c>
      <c r="AB53" s="5">
        <v>43.179919769999998</v>
      </c>
      <c r="AC53" s="5">
        <v>44.756653669999999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3457.47955254</v>
      </c>
      <c r="C54" s="5">
        <v>3875.0174776899999</v>
      </c>
      <c r="D54" s="5">
        <v>4330.1002961100003</v>
      </c>
      <c r="E54" s="5">
        <v>4826.5743082400004</v>
      </c>
      <c r="F54" s="5">
        <v>5368.6646711399999</v>
      </c>
      <c r="G54" s="5">
        <v>5606.4885822099995</v>
      </c>
      <c r="H54" s="5">
        <v>5661.7611668600002</v>
      </c>
      <c r="I54" s="5">
        <v>5713.3369900799999</v>
      </c>
      <c r="J54" s="5">
        <v>5760.7317885000002</v>
      </c>
      <c r="K54" s="5">
        <v>5811.1512151799998</v>
      </c>
      <c r="L54" s="5">
        <v>5877.0357950699999</v>
      </c>
      <c r="M54" s="5">
        <v>5951.5702689099999</v>
      </c>
      <c r="N54" s="5">
        <v>6028.3823242999997</v>
      </c>
      <c r="O54" s="5">
        <v>6107.4458589899996</v>
      </c>
      <c r="P54" s="5">
        <v>6197.6010617299999</v>
      </c>
      <c r="Q54" s="5">
        <v>6300.6176746000001</v>
      </c>
      <c r="R54" s="5">
        <v>6408.1418708600004</v>
      </c>
      <c r="S54" s="5">
        <v>6519.5023762700002</v>
      </c>
      <c r="T54" s="5">
        <v>6646.9493908100003</v>
      </c>
      <c r="U54" s="5">
        <v>6820.2677880199999</v>
      </c>
      <c r="V54" s="5">
        <v>6994.8727824400003</v>
      </c>
      <c r="W54" s="5">
        <v>7176.0397577499998</v>
      </c>
      <c r="X54" s="5">
        <v>7370.4631110099999</v>
      </c>
      <c r="Y54" s="5">
        <v>7569.9738087100004</v>
      </c>
      <c r="Z54" s="5">
        <v>7775.46684009</v>
      </c>
      <c r="AA54" s="5">
        <v>8003.9217322699997</v>
      </c>
      <c r="AB54" s="5">
        <v>8250.5488013499998</v>
      </c>
      <c r="AC54" s="5">
        <v>8511.5340891300002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1924.6253716000001</v>
      </c>
      <c r="C55" s="5">
        <v>2244.06350346</v>
      </c>
      <c r="D55" s="5">
        <v>2508.5418869499999</v>
      </c>
      <c r="E55" s="5">
        <v>2641.8946217299999</v>
      </c>
      <c r="F55" s="5">
        <v>2753.6102056300001</v>
      </c>
      <c r="G55" s="5">
        <v>2549.1687010700002</v>
      </c>
      <c r="H55" s="5">
        <v>2149.9167344100001</v>
      </c>
      <c r="I55" s="5">
        <v>1745.1052119799999</v>
      </c>
      <c r="J55" s="5">
        <v>1356.0222182499999</v>
      </c>
      <c r="K55" s="5">
        <v>1311.47420588</v>
      </c>
      <c r="L55" s="5">
        <v>1378.5242881700001</v>
      </c>
      <c r="M55" s="5">
        <v>1450.3248827</v>
      </c>
      <c r="N55" s="5">
        <v>1525.4736805699999</v>
      </c>
      <c r="O55" s="5">
        <v>1600.18717244</v>
      </c>
      <c r="P55" s="5">
        <v>1648.3489929699999</v>
      </c>
      <c r="Q55" s="5">
        <v>1736.8828899800001</v>
      </c>
      <c r="R55" s="5">
        <v>1820.83304316</v>
      </c>
      <c r="S55" s="5">
        <v>1894.5801035100001</v>
      </c>
      <c r="T55" s="5">
        <v>1875.72285388</v>
      </c>
      <c r="U55" s="5">
        <v>1894.0731733699999</v>
      </c>
      <c r="V55" s="5">
        <v>1905.91356202</v>
      </c>
      <c r="W55" s="5">
        <v>1918.3568991100001</v>
      </c>
      <c r="X55" s="5">
        <v>1952.22224357</v>
      </c>
      <c r="Y55" s="5">
        <v>1989.6551815600001</v>
      </c>
      <c r="Z55" s="5">
        <v>2026.52448596</v>
      </c>
      <c r="AA55" s="5">
        <v>2084.8046713499998</v>
      </c>
      <c r="AB55" s="5">
        <v>2150.1837598500001</v>
      </c>
      <c r="AC55" s="5">
        <v>2228.6986723999999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1.1639902099999999</v>
      </c>
      <c r="E56" s="5">
        <v>1.1610904900000001</v>
      </c>
      <c r="F56" s="5">
        <v>1.1586500900000001</v>
      </c>
      <c r="G56" s="5">
        <v>1.1565883400000001</v>
      </c>
      <c r="H56" s="5">
        <v>1.0878109600000001</v>
      </c>
      <c r="I56" s="5">
        <v>1.0519361300000001</v>
      </c>
      <c r="J56" s="5">
        <v>1.0511557300000001</v>
      </c>
      <c r="K56" s="5">
        <v>1.05030778</v>
      </c>
      <c r="L56" s="5">
        <v>1.0507835999999999</v>
      </c>
      <c r="M56" s="5">
        <v>1.0534766799999999</v>
      </c>
      <c r="N56" s="5">
        <v>1.05487742</v>
      </c>
      <c r="O56" s="5">
        <v>1.0551106100000001</v>
      </c>
      <c r="P56" s="5">
        <v>1.0553283499999999</v>
      </c>
      <c r="Q56" s="5">
        <v>1.05704325</v>
      </c>
      <c r="R56" s="5">
        <v>1.0589812599999999</v>
      </c>
      <c r="S56" s="5">
        <v>1.0594433999999999</v>
      </c>
      <c r="T56" s="5">
        <v>1.0597687200000001</v>
      </c>
      <c r="U56" s="5">
        <v>1.0620297700000001</v>
      </c>
      <c r="V56" s="5">
        <v>1.0688279999999999</v>
      </c>
      <c r="W56" s="5">
        <v>1.06833427</v>
      </c>
      <c r="X56" s="5">
        <v>1.0686458000000001</v>
      </c>
      <c r="Y56" s="5">
        <v>1.0698889600000001</v>
      </c>
      <c r="Z56" s="5">
        <v>1.0698634899999999</v>
      </c>
      <c r="AA56" s="5">
        <v>1.0699435500000001</v>
      </c>
      <c r="AB56" s="5">
        <v>1.0722723999999999</v>
      </c>
      <c r="AC56" s="5">
        <v>1.0737638300000001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1.1674621599999999</v>
      </c>
      <c r="D57" s="5">
        <v>1.16400021</v>
      </c>
      <c r="E57" s="5">
        <v>1.1611004899999999</v>
      </c>
      <c r="F57" s="5">
        <v>1.1586600899999999</v>
      </c>
      <c r="G57" s="5">
        <v>1.0878109600000001</v>
      </c>
      <c r="H57" s="5">
        <v>1.0519361300000001</v>
      </c>
      <c r="I57" s="5">
        <v>1.0511557300000001</v>
      </c>
      <c r="J57" s="5">
        <v>1.05030778</v>
      </c>
      <c r="K57" s="5">
        <v>1.0507835999999999</v>
      </c>
      <c r="L57" s="5">
        <v>1.0534766799999999</v>
      </c>
      <c r="M57" s="5">
        <v>1.05487742</v>
      </c>
      <c r="N57" s="5">
        <v>1.0551106100000001</v>
      </c>
      <c r="O57" s="5">
        <v>1.0553283499999999</v>
      </c>
      <c r="P57" s="5">
        <v>1.05704325</v>
      </c>
      <c r="Q57" s="5">
        <v>1.0589812599999999</v>
      </c>
      <c r="R57" s="5">
        <v>1.0594433999999999</v>
      </c>
      <c r="S57" s="5">
        <v>1.0597687200000001</v>
      </c>
      <c r="T57" s="5">
        <v>1.0620297700000001</v>
      </c>
      <c r="U57" s="5">
        <v>1.0688279999999999</v>
      </c>
      <c r="V57" s="5">
        <v>1.06833427</v>
      </c>
      <c r="W57" s="5">
        <v>1.0686458000000001</v>
      </c>
      <c r="X57" s="5">
        <v>1.0698889600000001</v>
      </c>
      <c r="Y57" s="5">
        <v>1.0698634899999999</v>
      </c>
      <c r="Z57" s="5">
        <v>1.0699435500000001</v>
      </c>
      <c r="AA57" s="5">
        <v>1.0722723999999999</v>
      </c>
      <c r="AB57" s="5">
        <v>1.0737638300000001</v>
      </c>
      <c r="AC57" s="5">
        <v>1.0746171600000001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1.1674621599999999</v>
      </c>
      <c r="D58" s="5">
        <v>1.16400021</v>
      </c>
      <c r="E58" s="5">
        <v>1.1611004899999999</v>
      </c>
      <c r="F58" s="5">
        <v>1.1586600899999999</v>
      </c>
      <c r="G58" s="5">
        <v>1.1565983399999999</v>
      </c>
      <c r="H58" s="5">
        <v>1.16029001</v>
      </c>
      <c r="I58" s="5">
        <v>1.1672956299999999</v>
      </c>
      <c r="J58" s="5">
        <v>1.17470937</v>
      </c>
      <c r="K58" s="5">
        <v>1.18256815</v>
      </c>
      <c r="L58" s="5">
        <v>1.18716953</v>
      </c>
      <c r="M58" s="5">
        <v>1.19034124</v>
      </c>
      <c r="N58" s="5">
        <v>1.19334356</v>
      </c>
      <c r="O58" s="5">
        <v>1.1963223700000001</v>
      </c>
      <c r="P58" s="5">
        <v>1.1993162399999999</v>
      </c>
      <c r="Q58" s="5">
        <v>1.2020234400000001</v>
      </c>
      <c r="R58" s="5">
        <v>1.2036428100000001</v>
      </c>
      <c r="S58" s="5">
        <v>1.2052290699999999</v>
      </c>
      <c r="T58" s="5">
        <v>1.2068624400000001</v>
      </c>
      <c r="U58" s="5">
        <v>1.2085928500000001</v>
      </c>
      <c r="V58" s="5">
        <v>1.2074214299999999</v>
      </c>
      <c r="W58" s="5">
        <v>1.2065669000000001</v>
      </c>
      <c r="X58" s="5">
        <v>1.2059666499999999</v>
      </c>
      <c r="Y58" s="5">
        <v>1.20487381</v>
      </c>
      <c r="Z58" s="5">
        <v>1.2037850000000001</v>
      </c>
      <c r="AA58" s="5">
        <v>1.2029284099999999</v>
      </c>
      <c r="AB58" s="5">
        <v>1.2020342799999999</v>
      </c>
      <c r="AC58" s="5">
        <v>1.2015082100000001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14725</v>
      </c>
      <c r="C59" s="5">
        <v>14356.875</v>
      </c>
      <c r="D59" s="5">
        <v>13997.953125</v>
      </c>
      <c r="E59" s="5">
        <v>13648.004296880001</v>
      </c>
      <c r="F59" s="5">
        <v>13306.80418945</v>
      </c>
      <c r="G59" s="5">
        <v>12974.134084720001</v>
      </c>
      <c r="H59" s="5">
        <v>12649.7807326</v>
      </c>
      <c r="I59" s="5">
        <v>12333.53621428</v>
      </c>
      <c r="J59" s="5">
        <v>12025.197808929999</v>
      </c>
      <c r="K59" s="5">
        <v>11724.5678637</v>
      </c>
      <c r="L59" s="5">
        <v>11431.45366711</v>
      </c>
      <c r="M59" s="5">
        <v>11145.66732543</v>
      </c>
      <c r="N59" s="5">
        <v>10867.025642299999</v>
      </c>
      <c r="O59" s="5">
        <v>10595.35000124</v>
      </c>
      <c r="P59" s="5">
        <v>10330.46625121</v>
      </c>
      <c r="Q59" s="5">
        <v>10072.204594930001</v>
      </c>
      <c r="R59" s="5">
        <v>9820.3994800599994</v>
      </c>
      <c r="S59" s="5">
        <v>9574.8894930499991</v>
      </c>
      <c r="T59" s="5">
        <v>9335.5172557299993</v>
      </c>
      <c r="U59" s="5">
        <v>9102.1293243300006</v>
      </c>
      <c r="V59" s="5">
        <v>8874.5760912299993</v>
      </c>
      <c r="W59" s="5">
        <v>8652.7116889499994</v>
      </c>
      <c r="X59" s="5">
        <v>8436.3938967199992</v>
      </c>
      <c r="Y59" s="5">
        <v>8225.4840492999992</v>
      </c>
      <c r="Z59" s="5">
        <v>8019.8469480699996</v>
      </c>
      <c r="AA59" s="5">
        <v>7819.3507743700002</v>
      </c>
      <c r="AB59" s="5">
        <v>7623.86700501</v>
      </c>
      <c r="AC59" s="5">
        <v>7433.2703298899996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85873119.75</v>
      </c>
      <c r="C60" s="5">
        <v>63740041.296542503</v>
      </c>
      <c r="D60" s="5">
        <v>42498529.056229897</v>
      </c>
      <c r="E60" s="5">
        <v>25121345.844465502</v>
      </c>
      <c r="F60" s="5">
        <v>6965541.0114209596</v>
      </c>
      <c r="G60" s="5">
        <v>2.8450139999999999E-2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85873119.75</v>
      </c>
      <c r="C61" s="5">
        <v>63740041.296542503</v>
      </c>
      <c r="D61" s="5">
        <v>42498529.056229897</v>
      </c>
      <c r="E61" s="5">
        <v>25121349.797815599</v>
      </c>
      <c r="F61" s="5">
        <v>6965941.7416487597</v>
      </c>
      <c r="G61" s="5">
        <v>2.8467679999999999E-2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10812.95027195</v>
      </c>
      <c r="C62" s="5">
        <v>10077.34660445</v>
      </c>
      <c r="D62" s="5">
        <v>9368.0072384199993</v>
      </c>
      <c r="E62" s="5">
        <v>8754.0004682300005</v>
      </c>
      <c r="F62" s="5">
        <v>8127.1131825599996</v>
      </c>
      <c r="G62" s="5">
        <v>7765.8224080099999</v>
      </c>
      <c r="H62" s="5">
        <v>7571.6768471599999</v>
      </c>
      <c r="I62" s="5">
        <v>7382.3849259799999</v>
      </c>
      <c r="J62" s="5">
        <v>7197.8253028299996</v>
      </c>
      <c r="K62" s="5">
        <v>7017.8796702600002</v>
      </c>
      <c r="L62" s="5">
        <v>6842.4326785100002</v>
      </c>
      <c r="M62" s="5">
        <v>6671.3718615400003</v>
      </c>
      <c r="N62" s="5">
        <v>6504.5875650099997</v>
      </c>
      <c r="O62" s="5">
        <v>6341.9728758800002</v>
      </c>
      <c r="P62" s="5">
        <v>6183.4235539800002</v>
      </c>
      <c r="Q62" s="5">
        <v>6028.8379651300002</v>
      </c>
      <c r="R62" s="5">
        <v>5878.11701601</v>
      </c>
      <c r="S62" s="5">
        <v>5731.1640906100001</v>
      </c>
      <c r="T62" s="5">
        <v>5587.8849883399998</v>
      </c>
      <c r="U62" s="5">
        <v>5448.1878636299998</v>
      </c>
      <c r="V62" s="5">
        <v>5311.9831670399999</v>
      </c>
      <c r="W62" s="5">
        <v>5179.1835878600004</v>
      </c>
      <c r="X62" s="5">
        <v>5049.70399817</v>
      </c>
      <c r="Y62" s="5">
        <v>4923.46139821</v>
      </c>
      <c r="Z62" s="5">
        <v>4800.37486326</v>
      </c>
      <c r="AA62" s="5">
        <v>4680.3654916799996</v>
      </c>
      <c r="AB62" s="5">
        <v>4563.35635439</v>
      </c>
      <c r="AC62" s="5">
        <v>4449.2724455300004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18293.391852109999</v>
      </c>
      <c r="D63" s="5">
        <v>12197.07783914</v>
      </c>
      <c r="E63" s="5">
        <v>7209.8273919699996</v>
      </c>
      <c r="F63" s="5">
        <v>1999.2252798500001</v>
      </c>
      <c r="G63" s="5">
        <v>8.1699999999999997E-6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70.415958200000006</v>
      </c>
      <c r="C64" s="5">
        <v>52.266833859999998</v>
      </c>
      <c r="D64" s="5">
        <v>34.848793829999998</v>
      </c>
      <c r="E64" s="5">
        <v>20.599506829999999</v>
      </c>
      <c r="F64" s="5">
        <v>5.7120722300000004</v>
      </c>
      <c r="G64" s="5">
        <v>2E-8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8813.82404417</v>
      </c>
      <c r="C65" s="5">
        <v>8593.4784430700001</v>
      </c>
      <c r="D65" s="5">
        <v>8378.6414819900001</v>
      </c>
      <c r="E65" s="5">
        <v>8169.1754449399996</v>
      </c>
      <c r="F65" s="5">
        <v>7964.94605882</v>
      </c>
      <c r="G65" s="5">
        <v>7765.8224073499996</v>
      </c>
      <c r="H65" s="5">
        <v>7571.6768471599999</v>
      </c>
      <c r="I65" s="5">
        <v>7382.3849259799999</v>
      </c>
      <c r="J65" s="5">
        <v>7197.8253028299996</v>
      </c>
      <c r="K65" s="5">
        <v>7017.8796702600002</v>
      </c>
      <c r="L65" s="5">
        <v>6842.4326785100002</v>
      </c>
      <c r="M65" s="5">
        <v>6671.3718615400003</v>
      </c>
      <c r="N65" s="5">
        <v>6504.5875650099997</v>
      </c>
      <c r="O65" s="5">
        <v>6341.9728758800002</v>
      </c>
      <c r="P65" s="5">
        <v>6183.4235539800002</v>
      </c>
      <c r="Q65" s="5">
        <v>6028.8379651300002</v>
      </c>
      <c r="R65" s="5">
        <v>5878.11701601</v>
      </c>
      <c r="S65" s="5">
        <v>5731.1640906100001</v>
      </c>
      <c r="T65" s="5">
        <v>5587.8849883399998</v>
      </c>
      <c r="U65" s="5">
        <v>5448.1878636299998</v>
      </c>
      <c r="V65" s="5">
        <v>5311.9831670399999</v>
      </c>
      <c r="W65" s="5">
        <v>5179.1835878600004</v>
      </c>
      <c r="X65" s="5">
        <v>5049.70399817</v>
      </c>
      <c r="Y65" s="5">
        <v>4923.46139821</v>
      </c>
      <c r="Z65" s="5">
        <v>4800.37486326</v>
      </c>
      <c r="AA65" s="5">
        <v>4680.3654916799996</v>
      </c>
      <c r="AB65" s="5">
        <v>4563.35635439</v>
      </c>
      <c r="AC65" s="5">
        <v>4449.2724455300004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1999.1262277799999</v>
      </c>
      <c r="C66" s="5">
        <v>1483.8681613799999</v>
      </c>
      <c r="D66" s="5">
        <v>989.36575643000003</v>
      </c>
      <c r="E66" s="5">
        <v>584.82502328999999</v>
      </c>
      <c r="F66" s="5">
        <v>162.16712375</v>
      </c>
      <c r="G66" s="5">
        <v>6.6000000000000003E-7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0.76129062999999997</v>
      </c>
      <c r="E67" s="5">
        <v>0.68384385000000003</v>
      </c>
      <c r="F67" s="5">
        <v>0.60626774000000005</v>
      </c>
      <c r="G67" s="5">
        <v>0.28440174000000001</v>
      </c>
      <c r="H67" s="5">
        <v>0</v>
      </c>
      <c r="I67" s="5">
        <v>0</v>
      </c>
      <c r="J67" s="5">
        <v>0</v>
      </c>
      <c r="K67" s="5">
        <v>0</v>
      </c>
      <c r="L67" s="5">
        <v>2E-8</v>
      </c>
      <c r="M67" s="5">
        <v>0</v>
      </c>
      <c r="N67" s="5">
        <v>0</v>
      </c>
      <c r="O67" s="5">
        <v>0</v>
      </c>
      <c r="P67" s="5">
        <v>0</v>
      </c>
      <c r="Q67" s="5">
        <v>1.1999999999999999E-7</v>
      </c>
      <c r="R67" s="5">
        <v>8.9999999999999999E-8</v>
      </c>
      <c r="S67" s="5">
        <v>4.9999999999999998E-8</v>
      </c>
      <c r="T67" s="5">
        <v>4.9999999999999998E-8</v>
      </c>
      <c r="U67" s="5">
        <v>2.9999999999999997E-8</v>
      </c>
      <c r="V67" s="5">
        <v>2.9999999999999997E-8</v>
      </c>
      <c r="W67" s="5">
        <v>2.9999999999999997E-8</v>
      </c>
      <c r="X67" s="5">
        <v>2.9999999999999997E-8</v>
      </c>
      <c r="Y67" s="5">
        <v>2.9999999999999997E-8</v>
      </c>
      <c r="Z67" s="5">
        <v>2.9999999999999997E-8</v>
      </c>
      <c r="AA67" s="5">
        <v>2.9999999999999997E-8</v>
      </c>
      <c r="AB67" s="5">
        <v>2.9999999999999997E-8</v>
      </c>
      <c r="AC67" s="5">
        <v>9.9999999999999995E-8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0.76129062999999997</v>
      </c>
      <c r="D68" s="5">
        <v>0.68384385000000003</v>
      </c>
      <c r="E68" s="5">
        <v>0.60626774000000005</v>
      </c>
      <c r="F68" s="5">
        <v>0.28440174000000001</v>
      </c>
      <c r="G68" s="5">
        <v>0</v>
      </c>
      <c r="H68" s="5">
        <v>0</v>
      </c>
      <c r="I68" s="5">
        <v>0</v>
      </c>
      <c r="J68" s="5">
        <v>0</v>
      </c>
      <c r="K68" s="5">
        <v>2E-8</v>
      </c>
      <c r="L68" s="5">
        <v>0</v>
      </c>
      <c r="M68" s="5">
        <v>0</v>
      </c>
      <c r="N68" s="5">
        <v>0</v>
      </c>
      <c r="O68" s="5">
        <v>0</v>
      </c>
      <c r="P68" s="5">
        <v>1.1999999999999999E-7</v>
      </c>
      <c r="Q68" s="5">
        <v>8.9999999999999999E-8</v>
      </c>
      <c r="R68" s="5">
        <v>4.9999999999999998E-8</v>
      </c>
      <c r="S68" s="5">
        <v>4.9999999999999998E-8</v>
      </c>
      <c r="T68" s="5">
        <v>2.9999999999999997E-8</v>
      </c>
      <c r="U68" s="5">
        <v>2.9999999999999997E-8</v>
      </c>
      <c r="V68" s="5">
        <v>2.9999999999999997E-8</v>
      </c>
      <c r="W68" s="5">
        <v>2.9999999999999997E-8</v>
      </c>
      <c r="X68" s="5">
        <v>2.9999999999999997E-8</v>
      </c>
      <c r="Y68" s="5">
        <v>2.9999999999999997E-8</v>
      </c>
      <c r="Z68" s="5">
        <v>2.9999999999999997E-8</v>
      </c>
      <c r="AA68" s="5">
        <v>2.9999999999999997E-8</v>
      </c>
      <c r="AB68" s="5">
        <v>9.9999999999999995E-8</v>
      </c>
      <c r="AC68" s="5">
        <v>9.9999999999999995E-8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1.4580833600000001</v>
      </c>
      <c r="D69" s="5">
        <v>1.51175492</v>
      </c>
      <c r="E69" s="5">
        <v>1.5722475499999999</v>
      </c>
      <c r="F69" s="5">
        <v>1.6404305699999999</v>
      </c>
      <c r="G69" s="5">
        <v>1.7172841400000001</v>
      </c>
      <c r="H69" s="5">
        <v>1.7870279200000001</v>
      </c>
      <c r="I69" s="5">
        <v>1.85412333</v>
      </c>
      <c r="J69" s="5">
        <v>1.9267565799999999</v>
      </c>
      <c r="K69" s="5">
        <v>2.0053550499999999</v>
      </c>
      <c r="L69" s="5">
        <v>2.0683210500000002</v>
      </c>
      <c r="M69" s="5">
        <v>2.1280223999999999</v>
      </c>
      <c r="N69" s="5">
        <v>2.1911298499999998</v>
      </c>
      <c r="O69" s="5">
        <v>2.2575688500000002</v>
      </c>
      <c r="P69" s="5">
        <v>2.3277833499999998</v>
      </c>
      <c r="Q69" s="5">
        <v>2.40166536</v>
      </c>
      <c r="R69" s="5">
        <v>2.47346434</v>
      </c>
      <c r="S69" s="5">
        <v>2.54926926</v>
      </c>
      <c r="T69" s="5">
        <v>2.6298097299999998</v>
      </c>
      <c r="U69" s="5">
        <v>2.7189518000000001</v>
      </c>
      <c r="V69" s="5">
        <v>2.7968449400000002</v>
      </c>
      <c r="W69" s="5">
        <v>2.8805384799999998</v>
      </c>
      <c r="X69" s="5">
        <v>2.9713695699999998</v>
      </c>
      <c r="Y69" s="5">
        <v>3.0635496099999999</v>
      </c>
      <c r="Z69" s="5">
        <v>3.1600052199999999</v>
      </c>
      <c r="AA69" s="5">
        <v>3.26395115</v>
      </c>
      <c r="AB69" s="5">
        <v>3.3775297700000002</v>
      </c>
      <c r="AC69" s="5">
        <v>3.5052819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462.7071502</v>
      </c>
      <c r="D70" s="5">
        <v>926.43108788999996</v>
      </c>
      <c r="E70" s="5">
        <v>1476.4444063399999</v>
      </c>
      <c r="F70" s="5">
        <v>1947.61661013</v>
      </c>
      <c r="G70" s="5">
        <v>2433.49034893</v>
      </c>
      <c r="H70" s="5">
        <v>2922.89097343</v>
      </c>
      <c r="I70" s="5">
        <v>3410.3113245599998</v>
      </c>
      <c r="J70" s="5">
        <v>3898.24502269</v>
      </c>
      <c r="K70" s="5">
        <v>4389.0602322699997</v>
      </c>
      <c r="L70" s="5">
        <v>4866.2728034900001</v>
      </c>
      <c r="M70" s="5">
        <v>5326.2738175200002</v>
      </c>
      <c r="N70" s="5">
        <v>5771.4713278899999</v>
      </c>
      <c r="O70" s="5">
        <v>6203.8707594500002</v>
      </c>
      <c r="P70" s="5">
        <v>6628.2950959199998</v>
      </c>
      <c r="Q70" s="5">
        <v>7049.8141110799997</v>
      </c>
      <c r="R70" s="5">
        <v>7449.3661242799999</v>
      </c>
      <c r="S70" s="5">
        <v>7839.0777011800001</v>
      </c>
      <c r="T70" s="5">
        <v>8224.2470072100004</v>
      </c>
      <c r="U70" s="5">
        <v>8602.7178671700003</v>
      </c>
      <c r="V70" s="5">
        <v>8968.5855350500005</v>
      </c>
      <c r="W70" s="5">
        <v>9324.8782981299992</v>
      </c>
      <c r="X70" s="5">
        <v>9674.9709508800006</v>
      </c>
      <c r="Y70" s="5">
        <v>10018.15582881</v>
      </c>
      <c r="Z70" s="5">
        <v>10355.59451013</v>
      </c>
      <c r="AA70" s="5">
        <v>10689.98338182</v>
      </c>
      <c r="AB70" s="5">
        <v>11024.858597320001</v>
      </c>
      <c r="AC70" s="5">
        <v>11365.461657260001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178.88547566</v>
      </c>
      <c r="D71" s="5">
        <v>434.18272363</v>
      </c>
      <c r="E71" s="5">
        <v>465.10263646999999</v>
      </c>
      <c r="F71" s="5">
        <v>686.27885105999997</v>
      </c>
      <c r="G71" s="5">
        <v>917.77448328000003</v>
      </c>
      <c r="H71" s="5">
        <v>1161.5548606100001</v>
      </c>
      <c r="I71" s="5">
        <v>1509.67000876</v>
      </c>
      <c r="J71" s="5">
        <v>1883.5586009900001</v>
      </c>
      <c r="K71" s="5">
        <v>2154.58871404</v>
      </c>
      <c r="L71" s="5">
        <v>2281.7628137199999</v>
      </c>
      <c r="M71" s="5">
        <v>2447.0517565599998</v>
      </c>
      <c r="N71" s="5">
        <v>2762.88427809</v>
      </c>
      <c r="O71" s="5">
        <v>3147.53624003</v>
      </c>
      <c r="P71" s="5">
        <v>3616.4473515499999</v>
      </c>
      <c r="Q71" s="5">
        <v>4541.34446828</v>
      </c>
      <c r="R71" s="5">
        <v>5805.5987324999996</v>
      </c>
      <c r="S71" s="5">
        <v>7232.0357824000002</v>
      </c>
      <c r="T71" s="5">
        <v>8100.7448401700003</v>
      </c>
      <c r="U71" s="5">
        <v>8434.9159641799997</v>
      </c>
      <c r="V71" s="5">
        <v>8916.0296630699995</v>
      </c>
      <c r="W71" s="5">
        <v>9401.6114870199999</v>
      </c>
      <c r="X71" s="5">
        <v>9913.3350231099994</v>
      </c>
      <c r="Y71" s="5">
        <v>10502.009228929999</v>
      </c>
      <c r="Z71" s="5">
        <v>10994.76679729</v>
      </c>
      <c r="AA71" s="5">
        <v>10791.722466839999</v>
      </c>
      <c r="AB71" s="5">
        <v>9924.4829778000003</v>
      </c>
      <c r="AC71" s="5">
        <v>8889.0405283799992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178.88547566</v>
      </c>
      <c r="D72" s="5">
        <v>434.18272363</v>
      </c>
      <c r="E72" s="5">
        <v>465.10263646999999</v>
      </c>
      <c r="F72" s="5">
        <v>686.27885105999997</v>
      </c>
      <c r="G72" s="5">
        <v>917.77448328000003</v>
      </c>
      <c r="H72" s="5">
        <v>1161.5548606100001</v>
      </c>
      <c r="I72" s="5">
        <v>1509.67000876</v>
      </c>
      <c r="J72" s="5">
        <v>1883.5586009900001</v>
      </c>
      <c r="K72" s="5">
        <v>2154.58871404</v>
      </c>
      <c r="L72" s="5">
        <v>2281.7628137199999</v>
      </c>
      <c r="M72" s="5">
        <v>2447.0517565599998</v>
      </c>
      <c r="N72" s="5">
        <v>2762.88427809</v>
      </c>
      <c r="O72" s="5">
        <v>3147.53624003</v>
      </c>
      <c r="P72" s="5">
        <v>3616.4473515499999</v>
      </c>
      <c r="Q72" s="5">
        <v>4541.34446828</v>
      </c>
      <c r="R72" s="5">
        <v>5805.5987324999996</v>
      </c>
      <c r="S72" s="5">
        <v>7232.0357824000002</v>
      </c>
      <c r="T72" s="5">
        <v>8100.7448401700003</v>
      </c>
      <c r="U72" s="5">
        <v>8434.9159641799997</v>
      </c>
      <c r="V72" s="5">
        <v>8916.0296630699995</v>
      </c>
      <c r="W72" s="5">
        <v>9401.6114870199999</v>
      </c>
      <c r="X72" s="5">
        <v>9913.3350231099994</v>
      </c>
      <c r="Y72" s="5">
        <v>10502.009228929999</v>
      </c>
      <c r="Z72" s="5">
        <v>10994.76679729</v>
      </c>
      <c r="AA72" s="5">
        <v>10791.722466839999</v>
      </c>
      <c r="AB72" s="5">
        <v>9924.4829778000003</v>
      </c>
      <c r="AC72" s="5">
        <v>8889.0405283799992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122.88196485</v>
      </c>
      <c r="D73" s="5">
        <v>246.03500654999999</v>
      </c>
      <c r="E73" s="5">
        <v>392.10052428</v>
      </c>
      <c r="F73" s="5">
        <v>517.23110582000004</v>
      </c>
      <c r="G73" s="5">
        <v>646.26606413000002</v>
      </c>
      <c r="H73" s="5">
        <v>776.23781415999997</v>
      </c>
      <c r="I73" s="5">
        <v>905.68510667999999</v>
      </c>
      <c r="J73" s="5">
        <v>1035.26908185</v>
      </c>
      <c r="K73" s="5">
        <v>1165.6168734600001</v>
      </c>
      <c r="L73" s="5">
        <v>1292.35027962</v>
      </c>
      <c r="M73" s="5">
        <v>1414.5133982299999</v>
      </c>
      <c r="N73" s="5">
        <v>1532.7472757200001</v>
      </c>
      <c r="O73" s="5">
        <v>1647.58336031</v>
      </c>
      <c r="P73" s="5">
        <v>1760.30268735</v>
      </c>
      <c r="Q73" s="5">
        <v>1872.25673742</v>
      </c>
      <c r="R73" s="5">
        <v>1978.3817614</v>
      </c>
      <c r="S73" s="5">
        <v>2081.8957287799999</v>
      </c>
      <c r="T73" s="5">
        <v>2184.1957414200001</v>
      </c>
      <c r="U73" s="5">
        <v>2284.7095108399999</v>
      </c>
      <c r="V73" s="5">
        <v>2381.87831852</v>
      </c>
      <c r="W73" s="5">
        <v>2476.5044140999998</v>
      </c>
      <c r="X73" s="5">
        <v>2569.4843282900001</v>
      </c>
      <c r="Y73" s="5">
        <v>2660.6308287500001</v>
      </c>
      <c r="Z73" s="5">
        <v>2750.2500113299998</v>
      </c>
      <c r="AA73" s="5">
        <v>2839.0496855599999</v>
      </c>
      <c r="AB73" s="5">
        <v>2927.9693704299998</v>
      </c>
      <c r="AC73" s="5">
        <v>3018.4078625400002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6.9653500000000004E-3</v>
      </c>
      <c r="D74" s="5">
        <v>1.6905989999999999E-2</v>
      </c>
      <c r="E74" s="5">
        <v>1.810993E-2</v>
      </c>
      <c r="F74" s="5">
        <v>2.6721979999999999E-2</v>
      </c>
      <c r="G74" s="5">
        <v>3.5735839999999998E-2</v>
      </c>
      <c r="H74" s="5">
        <v>4.5228039999999997E-2</v>
      </c>
      <c r="I74" s="5">
        <v>5.878278E-2</v>
      </c>
      <c r="J74" s="5">
        <v>7.334106E-2</v>
      </c>
      <c r="K74" s="5">
        <v>8.3894300000000005E-2</v>
      </c>
      <c r="L74" s="5">
        <v>8.8846140000000004E-2</v>
      </c>
      <c r="M74" s="5">
        <v>9.5282080000000005E-2</v>
      </c>
      <c r="N74" s="5">
        <v>0.10757981</v>
      </c>
      <c r="O74" s="5">
        <v>0.12255719</v>
      </c>
      <c r="P74" s="5">
        <v>0.14081542</v>
      </c>
      <c r="Q74" s="5">
        <v>0.1768286</v>
      </c>
      <c r="R74" s="5">
        <v>0.22605549999999999</v>
      </c>
      <c r="S74" s="5">
        <v>0.28159739</v>
      </c>
      <c r="T74" s="5">
        <v>0.31542274999999997</v>
      </c>
      <c r="U74" s="5">
        <v>0.32843454</v>
      </c>
      <c r="V74" s="5">
        <v>0.34716791000000002</v>
      </c>
      <c r="W74" s="5">
        <v>0.36607525000000002</v>
      </c>
      <c r="X74" s="5">
        <v>0.38600047999999998</v>
      </c>
      <c r="Y74" s="5">
        <v>0.40892198000000002</v>
      </c>
      <c r="Z74" s="5">
        <v>0.42810872999999999</v>
      </c>
      <c r="AA74" s="5">
        <v>0.42020268999999999</v>
      </c>
      <c r="AB74" s="5">
        <v>0.38643455999999998</v>
      </c>
      <c r="AC74" s="5">
        <v>0.34611702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1.9899999999999999E-5</v>
      </c>
      <c r="D75" s="5">
        <v>4.8300000000000002E-5</v>
      </c>
      <c r="E75" s="5">
        <v>5.1740000000000003E-5</v>
      </c>
      <c r="F75" s="5">
        <v>7.6349999999999999E-5</v>
      </c>
      <c r="G75" s="5">
        <v>1.021E-4</v>
      </c>
      <c r="H75" s="5">
        <v>1.2922000000000001E-4</v>
      </c>
      <c r="I75" s="5">
        <v>1.6794999999999999E-4</v>
      </c>
      <c r="J75" s="5">
        <v>2.0955E-4</v>
      </c>
      <c r="K75" s="5">
        <v>2.397E-4</v>
      </c>
      <c r="L75" s="5">
        <v>2.5385000000000002E-4</v>
      </c>
      <c r="M75" s="5">
        <v>2.7222999999999999E-4</v>
      </c>
      <c r="N75" s="5">
        <v>3.0737000000000001E-4</v>
      </c>
      <c r="O75" s="5">
        <v>3.5016000000000002E-4</v>
      </c>
      <c r="P75" s="5">
        <v>4.0233000000000001E-4</v>
      </c>
      <c r="Q75" s="5">
        <v>5.0522000000000002E-4</v>
      </c>
      <c r="R75" s="5">
        <v>6.4586999999999999E-4</v>
      </c>
      <c r="S75" s="5">
        <v>8.0455999999999995E-4</v>
      </c>
      <c r="T75" s="5">
        <v>9.0121000000000005E-4</v>
      </c>
      <c r="U75" s="5">
        <v>9.3838000000000005E-4</v>
      </c>
      <c r="V75" s="5">
        <v>9.9190999999999993E-4</v>
      </c>
      <c r="W75" s="5">
        <v>1.04593E-3</v>
      </c>
      <c r="X75" s="5">
        <v>1.10286E-3</v>
      </c>
      <c r="Y75" s="5">
        <v>1.1683500000000001E-3</v>
      </c>
      <c r="Z75" s="5">
        <v>1.22317E-3</v>
      </c>
      <c r="AA75" s="5">
        <v>1.2005799999999999E-3</v>
      </c>
      <c r="AB75" s="5">
        <v>1.1041E-3</v>
      </c>
      <c r="AC75" s="5">
        <v>9.8890999999999996E-4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122.8795016</v>
      </c>
      <c r="D76" s="5">
        <v>246.02902786000001</v>
      </c>
      <c r="E76" s="5">
        <v>392.09411982</v>
      </c>
      <c r="F76" s="5">
        <v>517.22165575999998</v>
      </c>
      <c r="G76" s="5">
        <v>646.25342637000006</v>
      </c>
      <c r="H76" s="5">
        <v>776.22181954999996</v>
      </c>
      <c r="I76" s="5">
        <v>905.66431852000005</v>
      </c>
      <c r="J76" s="5">
        <v>1035.24314525</v>
      </c>
      <c r="K76" s="5">
        <v>1165.5872047800001</v>
      </c>
      <c r="L76" s="5">
        <v>1292.3188597400001</v>
      </c>
      <c r="M76" s="5">
        <v>1414.47970233</v>
      </c>
      <c r="N76" s="5">
        <v>1532.7092307999999</v>
      </c>
      <c r="O76" s="5">
        <v>1647.5400187400001</v>
      </c>
      <c r="P76" s="5">
        <v>1760.2528888700001</v>
      </c>
      <c r="Q76" s="5">
        <v>1872.19420311</v>
      </c>
      <c r="R76" s="5">
        <v>1978.30181831</v>
      </c>
      <c r="S76" s="5">
        <v>2081.7961436400001</v>
      </c>
      <c r="T76" s="5">
        <v>2184.0841941600002</v>
      </c>
      <c r="U76" s="5">
        <v>2284.59336205</v>
      </c>
      <c r="V76" s="5">
        <v>2381.7555447899999</v>
      </c>
      <c r="W76" s="5">
        <v>2476.3749539099999</v>
      </c>
      <c r="X76" s="5">
        <v>2569.34782167</v>
      </c>
      <c r="Y76" s="5">
        <v>2660.4862160900002</v>
      </c>
      <c r="Z76" s="5">
        <v>2750.0986134</v>
      </c>
      <c r="AA76" s="5">
        <v>2838.9010835499998</v>
      </c>
      <c r="AB76" s="5">
        <v>2927.8327103000001</v>
      </c>
      <c r="AC76" s="5">
        <v>3018.2854604499998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2.4632500000000002E-3</v>
      </c>
      <c r="D77" s="5">
        <v>5.9787E-3</v>
      </c>
      <c r="E77" s="5">
        <v>6.4044599999999998E-3</v>
      </c>
      <c r="F77" s="5">
        <v>9.4500599999999997E-3</v>
      </c>
      <c r="G77" s="5">
        <v>1.263775E-2</v>
      </c>
      <c r="H77" s="5">
        <v>1.5994609999999999E-2</v>
      </c>
      <c r="I77" s="5">
        <v>2.078816E-2</v>
      </c>
      <c r="J77" s="5">
        <v>2.5936600000000001E-2</v>
      </c>
      <c r="K77" s="5">
        <v>2.9668690000000001E-2</v>
      </c>
      <c r="L77" s="5">
        <v>3.1419870000000003E-2</v>
      </c>
      <c r="M77" s="5">
        <v>3.3695900000000001E-2</v>
      </c>
      <c r="N77" s="5">
        <v>3.8044920000000003E-2</v>
      </c>
      <c r="O77" s="5">
        <v>4.3341570000000003E-2</v>
      </c>
      <c r="P77" s="5">
        <v>4.9798479999999999E-2</v>
      </c>
      <c r="Q77" s="5">
        <v>6.2534309999999996E-2</v>
      </c>
      <c r="R77" s="5">
        <v>7.9943089999999994E-2</v>
      </c>
      <c r="S77" s="5">
        <v>9.9585129999999994E-2</v>
      </c>
      <c r="T77" s="5">
        <v>0.11154726</v>
      </c>
      <c r="U77" s="5">
        <v>0.11614879</v>
      </c>
      <c r="V77" s="5">
        <v>0.12277373</v>
      </c>
      <c r="W77" s="5">
        <v>0.12946019</v>
      </c>
      <c r="X77" s="5">
        <v>0.13650662</v>
      </c>
      <c r="Y77" s="5">
        <v>0.14461267</v>
      </c>
      <c r="Z77" s="5">
        <v>0.15139794000000001</v>
      </c>
      <c r="AA77" s="5">
        <v>0.14860202</v>
      </c>
      <c r="AB77" s="5">
        <v>0.13666012999999999</v>
      </c>
      <c r="AC77" s="5">
        <v>0.12240209000000001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1.0000000899999999</v>
      </c>
      <c r="E78" s="5">
        <v>1</v>
      </c>
      <c r="F78" s="5">
        <v>1.14420118</v>
      </c>
      <c r="G78" s="5">
        <v>1.0000000600000001</v>
      </c>
      <c r="H78" s="5">
        <v>1</v>
      </c>
      <c r="I78" s="5">
        <v>1.0000019899999999</v>
      </c>
      <c r="J78" s="5">
        <v>1.00000048</v>
      </c>
      <c r="K78" s="5">
        <v>1</v>
      </c>
      <c r="L78" s="5">
        <v>1</v>
      </c>
      <c r="M78" s="5">
        <v>1</v>
      </c>
      <c r="N78" s="5">
        <v>1</v>
      </c>
      <c r="O78" s="5">
        <v>1.0000001199999999</v>
      </c>
      <c r="P78" s="5">
        <v>1.00000175</v>
      </c>
      <c r="Q78" s="5">
        <v>1.0026699400000001</v>
      </c>
      <c r="R78" s="5">
        <v>1.0085868</v>
      </c>
      <c r="S78" s="5">
        <v>1</v>
      </c>
      <c r="T78" s="5">
        <v>1</v>
      </c>
      <c r="U78" s="5">
        <v>1.00269914</v>
      </c>
      <c r="V78" s="5">
        <v>1.00000004</v>
      </c>
      <c r="W78" s="5">
        <v>1.00000004</v>
      </c>
      <c r="X78" s="5">
        <v>1</v>
      </c>
      <c r="Y78" s="5">
        <v>1.0000010100000001</v>
      </c>
      <c r="Z78" s="5">
        <v>1.00000007</v>
      </c>
      <c r="AA78" s="5">
        <v>1.0000259899999999</v>
      </c>
      <c r="AB78" s="5">
        <v>1</v>
      </c>
      <c r="AC78" s="5">
        <v>1.0000267599999999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1.0000000899999999</v>
      </c>
      <c r="D79" s="5">
        <v>1</v>
      </c>
      <c r="E79" s="5">
        <v>1.14420118</v>
      </c>
      <c r="F79" s="5">
        <v>1.0000000600000001</v>
      </c>
      <c r="G79" s="5">
        <v>1</v>
      </c>
      <c r="H79" s="5">
        <v>1.0000019899999999</v>
      </c>
      <c r="I79" s="5">
        <v>1.00000048</v>
      </c>
      <c r="J79" s="5">
        <v>1</v>
      </c>
      <c r="K79" s="5">
        <v>1</v>
      </c>
      <c r="L79" s="5">
        <v>1</v>
      </c>
      <c r="M79" s="5">
        <v>1</v>
      </c>
      <c r="N79" s="5">
        <v>1.0000001199999999</v>
      </c>
      <c r="O79" s="5">
        <v>1.00000175</v>
      </c>
      <c r="P79" s="5">
        <v>1.0026699400000001</v>
      </c>
      <c r="Q79" s="5">
        <v>1.0085868</v>
      </c>
      <c r="R79" s="5">
        <v>1</v>
      </c>
      <c r="S79" s="5">
        <v>1</v>
      </c>
      <c r="T79" s="5">
        <v>1.00269914</v>
      </c>
      <c r="U79" s="5">
        <v>1.00000004</v>
      </c>
      <c r="V79" s="5">
        <v>1.00000004</v>
      </c>
      <c r="W79" s="5">
        <v>1</v>
      </c>
      <c r="X79" s="5">
        <v>1.0000010100000001</v>
      </c>
      <c r="Y79" s="5">
        <v>1.00000007</v>
      </c>
      <c r="Z79" s="5">
        <v>1.0000259899999999</v>
      </c>
      <c r="AA79" s="5">
        <v>1</v>
      </c>
      <c r="AB79" s="5">
        <v>1.0000267599999999</v>
      </c>
      <c r="AC79" s="5">
        <v>1.0000000099999999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F26A7-EEAE-46B6-B28A-649404426BE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53455</v>
      </c>
      <c r="C5" s="5">
        <v>57278.995760780002</v>
      </c>
      <c r="D5" s="5">
        <v>61401.338207020002</v>
      </c>
      <c r="E5" s="5">
        <v>65843.143665929994</v>
      </c>
      <c r="F5" s="5">
        <v>68473.877739930002</v>
      </c>
      <c r="G5" s="5">
        <v>70133.871204280003</v>
      </c>
      <c r="H5" s="5">
        <v>71934.054230289999</v>
      </c>
      <c r="I5" s="5">
        <v>73925.765543839996</v>
      </c>
      <c r="J5" s="5">
        <v>76272.232095009997</v>
      </c>
      <c r="K5" s="5">
        <v>78687.64723237</v>
      </c>
      <c r="L5" s="5">
        <v>81173.320383650003</v>
      </c>
      <c r="M5" s="5">
        <v>83730.61078227</v>
      </c>
      <c r="N5" s="5">
        <v>86360.926800229994</v>
      </c>
      <c r="O5" s="5">
        <v>89065.577054189998</v>
      </c>
      <c r="P5" s="5">
        <v>89976.217943740005</v>
      </c>
      <c r="Q5" s="5">
        <v>91644.749875330002</v>
      </c>
      <c r="R5" s="5">
        <v>91956.348999649999</v>
      </c>
      <c r="S5" s="5">
        <v>92877.562336119998</v>
      </c>
      <c r="T5" s="5">
        <v>94266.688234550005</v>
      </c>
      <c r="U5" s="5">
        <v>95740.417412469993</v>
      </c>
      <c r="V5" s="5">
        <v>97271.280365519997</v>
      </c>
      <c r="W5" s="5">
        <v>98846.440347390002</v>
      </c>
      <c r="X5" s="5">
        <v>100467.62985857</v>
      </c>
      <c r="Y5" s="5">
        <v>102139.75598372</v>
      </c>
      <c r="Z5" s="5">
        <v>103864.68760655999</v>
      </c>
      <c r="AA5" s="5">
        <v>105621.61595736</v>
      </c>
      <c r="AB5" s="5">
        <v>107432.61154916001</v>
      </c>
      <c r="AC5" s="5">
        <v>109298.30321314999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228249709.75</v>
      </c>
      <c r="C6" s="5">
        <v>233110076.06747901</v>
      </c>
      <c r="D6" s="5">
        <v>238067532.68534899</v>
      </c>
      <c r="E6" s="5">
        <v>243124139.32396099</v>
      </c>
      <c r="F6" s="5">
        <v>248281878.93383899</v>
      </c>
      <c r="G6" s="5">
        <v>253542769.63104001</v>
      </c>
      <c r="H6" s="5">
        <v>258909406.205479</v>
      </c>
      <c r="I6" s="5">
        <v>264398998.584571</v>
      </c>
      <c r="J6" s="5">
        <v>270051609.81831902</v>
      </c>
      <c r="K6" s="5">
        <v>275965663.53308803</v>
      </c>
      <c r="L6" s="5">
        <v>282254309.15253198</v>
      </c>
      <c r="M6" s="5">
        <v>289069872.13426799</v>
      </c>
      <c r="N6" s="5">
        <v>296627456.72687501</v>
      </c>
      <c r="O6" s="5">
        <v>305104746.04119998</v>
      </c>
      <c r="P6" s="5">
        <v>313026018.82983798</v>
      </c>
      <c r="Q6" s="5">
        <v>321705825.57055902</v>
      </c>
      <c r="R6" s="5">
        <v>326372241.96697801</v>
      </c>
      <c r="S6" s="5">
        <v>332802887.82158703</v>
      </c>
      <c r="T6" s="5">
        <v>339841245.67717302</v>
      </c>
      <c r="U6" s="5">
        <v>346905741.52452099</v>
      </c>
      <c r="V6" s="5">
        <v>354135288.96473598</v>
      </c>
      <c r="W6" s="5">
        <v>361502740.08462298</v>
      </c>
      <c r="X6" s="5">
        <v>369015134.58555299</v>
      </c>
      <c r="Y6" s="5">
        <v>376686887.21041799</v>
      </c>
      <c r="Z6" s="5">
        <v>384525203.94181401</v>
      </c>
      <c r="AA6" s="5">
        <v>392483446.88045502</v>
      </c>
      <c r="AB6" s="5">
        <v>400616344.62963003</v>
      </c>
      <c r="AC6" s="5">
        <v>408927922.65356898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228249709.75</v>
      </c>
      <c r="C7" s="5">
        <v>233109963.61500001</v>
      </c>
      <c r="D7" s="5">
        <v>238067422.5573</v>
      </c>
      <c r="E7" s="5">
        <v>243124030.67844599</v>
      </c>
      <c r="F7" s="5">
        <v>248281770.96201399</v>
      </c>
      <c r="G7" s="5">
        <v>253542666.05125499</v>
      </c>
      <c r="H7" s="5">
        <v>258908779.04227999</v>
      </c>
      <c r="I7" s="5">
        <v>264382214.293125</v>
      </c>
      <c r="J7" s="5">
        <v>269965118.24898797</v>
      </c>
      <c r="K7" s="5">
        <v>275659680.28396797</v>
      </c>
      <c r="L7" s="5">
        <v>281468133.55964702</v>
      </c>
      <c r="M7" s="5">
        <v>287392755.90083998</v>
      </c>
      <c r="N7" s="5">
        <v>293435870.68885702</v>
      </c>
      <c r="O7" s="5">
        <v>299599847.77263403</v>
      </c>
      <c r="P7" s="5">
        <v>305887104.39808702</v>
      </c>
      <c r="Q7" s="5">
        <v>312300106.15604901</v>
      </c>
      <c r="R7" s="5">
        <v>318841367.94916898</v>
      </c>
      <c r="S7" s="5">
        <v>325513454.97815299</v>
      </c>
      <c r="T7" s="5">
        <v>332318983.74771601</v>
      </c>
      <c r="U7" s="5">
        <v>339260623.09267002</v>
      </c>
      <c r="V7" s="5">
        <v>346341095.22452402</v>
      </c>
      <c r="W7" s="5">
        <v>353563176.79901397</v>
      </c>
      <c r="X7" s="5">
        <v>360929700.00499499</v>
      </c>
      <c r="Y7" s="5">
        <v>368443553.67509401</v>
      </c>
      <c r="Z7" s="5">
        <v>376107684.41859603</v>
      </c>
      <c r="AA7" s="5">
        <v>383925097.776968</v>
      </c>
      <c r="AB7" s="5">
        <v>391898859.40250802</v>
      </c>
      <c r="AC7" s="5">
        <v>400032096.26055801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22050.858983670001</v>
      </c>
      <c r="C8" s="5">
        <v>24012.65036947</v>
      </c>
      <c r="D8" s="5">
        <v>26117.35292428</v>
      </c>
      <c r="E8" s="5">
        <v>28376.498250709999</v>
      </c>
      <c r="F8" s="5">
        <v>30394.032643310002</v>
      </c>
      <c r="G8" s="5">
        <v>32280.991810709998</v>
      </c>
      <c r="H8" s="5">
        <v>34222.498419379997</v>
      </c>
      <c r="I8" s="5">
        <v>36232.324002690002</v>
      </c>
      <c r="J8" s="5">
        <v>38346.713222849998</v>
      </c>
      <c r="K8" s="5">
        <v>40520.952624400001</v>
      </c>
      <c r="L8" s="5">
        <v>42757.084263730001</v>
      </c>
      <c r="M8" s="5">
        <v>45057.145485660003</v>
      </c>
      <c r="N8" s="5">
        <v>47423.173599469999</v>
      </c>
      <c r="O8" s="5">
        <v>49857.179918460002</v>
      </c>
      <c r="P8" s="5">
        <v>51979.436654069999</v>
      </c>
      <c r="Q8" s="5">
        <v>54036.456911399997</v>
      </c>
      <c r="R8" s="5">
        <v>54059.615930840002</v>
      </c>
      <c r="S8" s="5">
        <v>54877.903079219999</v>
      </c>
      <c r="T8" s="5">
        <v>55898.619677440001</v>
      </c>
      <c r="U8" s="5">
        <v>56858.47751217</v>
      </c>
      <c r="V8" s="5">
        <v>57850.48866992</v>
      </c>
      <c r="W8" s="5">
        <v>58860.010623800001</v>
      </c>
      <c r="X8" s="5">
        <v>59889.933097089997</v>
      </c>
      <c r="Y8" s="5">
        <v>60946.907874910001</v>
      </c>
      <c r="Z8" s="5">
        <v>62033.821685930001</v>
      </c>
      <c r="AA8" s="5">
        <v>63125.754558920002</v>
      </c>
      <c r="AB8" s="5">
        <v>64249.872781819999</v>
      </c>
      <c r="AC8" s="5">
        <v>65407.292209370004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4656.30500407</v>
      </c>
      <c r="C9" s="5">
        <v>4615.3355643799996</v>
      </c>
      <c r="D9" s="5">
        <v>4564.1117254399996</v>
      </c>
      <c r="E9" s="5">
        <v>4503.6297487000002</v>
      </c>
      <c r="F9" s="5">
        <v>4421.8494666699999</v>
      </c>
      <c r="G9" s="5">
        <v>4330.4156512400004</v>
      </c>
      <c r="H9" s="5">
        <v>4237.5531674399999</v>
      </c>
      <c r="I9" s="5">
        <v>4143.2266548099997</v>
      </c>
      <c r="J9" s="5">
        <v>4047.7805056100001</v>
      </c>
      <c r="K9" s="5">
        <v>3952.4715609300001</v>
      </c>
      <c r="L9" s="5">
        <v>3859.8715689400001</v>
      </c>
      <c r="M9" s="5">
        <v>3773.5031857700001</v>
      </c>
      <c r="N9" s="5">
        <v>3698.4183333000001</v>
      </c>
      <c r="O9" s="5">
        <v>3638.7588986800001</v>
      </c>
      <c r="P9" s="5">
        <v>3639.04708394</v>
      </c>
      <c r="Q9" s="5">
        <v>3647.6503669700001</v>
      </c>
      <c r="R9" s="5">
        <v>3787.1328334999998</v>
      </c>
      <c r="S9" s="5">
        <v>3880.0434387800001</v>
      </c>
      <c r="T9" s="5">
        <v>3958.5370788499999</v>
      </c>
      <c r="U9" s="5">
        <v>4042.79398098</v>
      </c>
      <c r="V9" s="5">
        <v>4127.9262392000001</v>
      </c>
      <c r="W9" s="5">
        <v>4215.02096669</v>
      </c>
      <c r="X9" s="5">
        <v>4303.96316587</v>
      </c>
      <c r="Y9" s="5">
        <v>4394.37935535</v>
      </c>
      <c r="Z9" s="5">
        <v>4486.1544525899999</v>
      </c>
      <c r="AA9" s="5">
        <v>4581.0716726199998</v>
      </c>
      <c r="AB9" s="5">
        <v>4677.3549533400001</v>
      </c>
      <c r="AC9" s="5">
        <v>4775.0094223699998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32091.411705480001</v>
      </c>
      <c r="D11" s="5">
        <v>29459.76560165</v>
      </c>
      <c r="E11" s="5">
        <v>26614.57727442</v>
      </c>
      <c r="F11" s="5">
        <v>24689.48037994</v>
      </c>
      <c r="G11" s="5">
        <v>23198.642872920002</v>
      </c>
      <c r="H11" s="5">
        <v>21680.969457259998</v>
      </c>
      <c r="I11" s="5">
        <v>20134.529825270001</v>
      </c>
      <c r="J11" s="5">
        <v>18559.441616169999</v>
      </c>
      <c r="K11" s="5">
        <v>16959.992458280001</v>
      </c>
      <c r="L11" s="5">
        <v>15353.504652969999</v>
      </c>
      <c r="M11" s="5">
        <v>13763.979378649999</v>
      </c>
      <c r="N11" s="5">
        <v>12226.15030032</v>
      </c>
      <c r="O11" s="5">
        <v>10768.34033873</v>
      </c>
      <c r="P11" s="5">
        <v>9696.8778629499993</v>
      </c>
      <c r="Q11" s="5">
        <v>8806.5242438799996</v>
      </c>
      <c r="R11" s="5">
        <v>9787.2386901000009</v>
      </c>
      <c r="S11" s="5">
        <v>10074.26569731</v>
      </c>
      <c r="T11" s="5">
        <v>10201.8259703</v>
      </c>
      <c r="U11" s="5">
        <v>10412.288532029999</v>
      </c>
      <c r="V11" s="5">
        <v>10617.60747531</v>
      </c>
      <c r="W11" s="5">
        <v>10832.085818310001</v>
      </c>
      <c r="X11" s="5">
        <v>11053.649369070001</v>
      </c>
      <c r="Y11" s="5">
        <v>11276.705849939999</v>
      </c>
      <c r="Z11" s="5">
        <v>11499.18153505</v>
      </c>
      <c r="AA11" s="5">
        <v>11744.90934041</v>
      </c>
      <c r="AB11" s="5">
        <v>11989.16228617</v>
      </c>
      <c r="AC11" s="5">
        <v>12231.51039295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26707.16398773</v>
      </c>
      <c r="C12" s="5">
        <v>28627.985933849999</v>
      </c>
      <c r="D12" s="5">
        <v>30681.464649729998</v>
      </c>
      <c r="E12" s="5">
        <v>32880.127999409997</v>
      </c>
      <c r="F12" s="5">
        <v>34815.882109990001</v>
      </c>
      <c r="G12" s="5">
        <v>36611.407461950002</v>
      </c>
      <c r="H12" s="5">
        <v>38460.051586820002</v>
      </c>
      <c r="I12" s="5">
        <v>40375.550657500004</v>
      </c>
      <c r="J12" s="5">
        <v>42394.493728460002</v>
      </c>
      <c r="K12" s="5">
        <v>44473.424185340002</v>
      </c>
      <c r="L12" s="5">
        <v>46616.955832669999</v>
      </c>
      <c r="M12" s="5">
        <v>48830.648671429997</v>
      </c>
      <c r="N12" s="5">
        <v>51121.591932770003</v>
      </c>
      <c r="O12" s="5">
        <v>53495.938817139999</v>
      </c>
      <c r="P12" s="5">
        <v>55618.483738019997</v>
      </c>
      <c r="Q12" s="5">
        <v>57684.10727837</v>
      </c>
      <c r="R12" s="5">
        <v>57846.748764340002</v>
      </c>
      <c r="S12" s="5">
        <v>58757.94651799</v>
      </c>
      <c r="T12" s="5">
        <v>59857.156756290002</v>
      </c>
      <c r="U12" s="5">
        <v>60901.271493150001</v>
      </c>
      <c r="V12" s="5">
        <v>61978.414909120002</v>
      </c>
      <c r="W12" s="5">
        <v>63075.031590489998</v>
      </c>
      <c r="X12" s="5">
        <v>64193.896262950002</v>
      </c>
      <c r="Y12" s="5">
        <v>65341.287230250004</v>
      </c>
      <c r="Z12" s="5">
        <v>66519.976138519996</v>
      </c>
      <c r="AA12" s="5">
        <v>67706.826231540006</v>
      </c>
      <c r="AB12" s="5">
        <v>68927.227735160006</v>
      </c>
      <c r="AC12" s="5">
        <v>70182.301631740003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26707.16398773</v>
      </c>
      <c r="C13" s="5">
        <v>60719.397639330004</v>
      </c>
      <c r="D13" s="5">
        <v>60141.230251380002</v>
      </c>
      <c r="E13" s="5">
        <v>59494.705273829997</v>
      </c>
      <c r="F13" s="5">
        <v>59505.362489929998</v>
      </c>
      <c r="G13" s="5">
        <v>59810.05033487</v>
      </c>
      <c r="H13" s="5">
        <v>60141.02104408</v>
      </c>
      <c r="I13" s="5">
        <v>60510.080482769998</v>
      </c>
      <c r="J13" s="5">
        <v>60953.935344639998</v>
      </c>
      <c r="K13" s="5">
        <v>61433.416643620003</v>
      </c>
      <c r="L13" s="5">
        <v>61970.460485639996</v>
      </c>
      <c r="M13" s="5">
        <v>62594.628050079999</v>
      </c>
      <c r="N13" s="5">
        <v>63347.742233090001</v>
      </c>
      <c r="O13" s="5">
        <v>64264.279155869997</v>
      </c>
      <c r="P13" s="5">
        <v>65315.361600960001</v>
      </c>
      <c r="Q13" s="5">
        <v>66490.631522249998</v>
      </c>
      <c r="R13" s="5">
        <v>67633.987454439994</v>
      </c>
      <c r="S13" s="5">
        <v>68832.212215299995</v>
      </c>
      <c r="T13" s="5">
        <v>70058.982726589995</v>
      </c>
      <c r="U13" s="5">
        <v>71313.560025180006</v>
      </c>
      <c r="V13" s="5">
        <v>72596.022384430005</v>
      </c>
      <c r="W13" s="5">
        <v>73907.117408799997</v>
      </c>
      <c r="X13" s="5">
        <v>75247.545632020003</v>
      </c>
      <c r="Y13" s="5">
        <v>76617.993080190005</v>
      </c>
      <c r="Z13" s="5">
        <v>78019.157673569993</v>
      </c>
      <c r="AA13" s="5">
        <v>79451.735571950005</v>
      </c>
      <c r="AB13" s="5">
        <v>80916.390021329993</v>
      </c>
      <c r="AC13" s="5">
        <v>82413.812024690007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3796</v>
      </c>
      <c r="C15" s="5">
        <v>4658.0998655000003</v>
      </c>
      <c r="D15" s="5">
        <v>5574.2904629100003</v>
      </c>
      <c r="E15" s="5">
        <v>6548.2855769799999</v>
      </c>
      <c r="F15" s="5">
        <v>7584.7495438799997</v>
      </c>
      <c r="G15" s="5">
        <v>8651.7773552800008</v>
      </c>
      <c r="H15" s="5">
        <v>9732.3086903900003</v>
      </c>
      <c r="I15" s="5">
        <v>10828.55647279</v>
      </c>
      <c r="J15" s="5">
        <v>11943.582270020001</v>
      </c>
      <c r="K15" s="5">
        <v>13083.20147744</v>
      </c>
      <c r="L15" s="5">
        <v>14248.251135140001</v>
      </c>
      <c r="M15" s="5">
        <v>15439.579000080001</v>
      </c>
      <c r="N15" s="5">
        <v>16658.044249359999</v>
      </c>
      <c r="O15" s="5">
        <v>17904.36963207</v>
      </c>
      <c r="P15" s="5">
        <v>17307.557311</v>
      </c>
      <c r="Q15" s="5">
        <v>17515.828639079999</v>
      </c>
      <c r="R15" s="5">
        <v>16931.968715409999</v>
      </c>
      <c r="S15" s="5">
        <v>16687.277707929999</v>
      </c>
      <c r="T15" s="5">
        <v>16839.71689132</v>
      </c>
      <c r="U15" s="5">
        <v>17072.781643419999</v>
      </c>
      <c r="V15" s="5">
        <v>17325.182626279999</v>
      </c>
      <c r="W15" s="5">
        <v>17588.013977729999</v>
      </c>
      <c r="X15" s="5">
        <v>17861.923739810001</v>
      </c>
      <c r="Y15" s="5">
        <v>18149.644389410001</v>
      </c>
      <c r="Z15" s="5">
        <v>18451.924309059999</v>
      </c>
      <c r="AA15" s="5">
        <v>18754.712782129998</v>
      </c>
      <c r="AB15" s="5">
        <v>19072.003992459999</v>
      </c>
      <c r="AC15" s="5">
        <v>19403.75182686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6709525</v>
      </c>
      <c r="C16" s="5">
        <v>8233308.0874755597</v>
      </c>
      <c r="D16" s="5">
        <v>9852697.8972958792</v>
      </c>
      <c r="E16" s="5">
        <v>11574258.6369517</v>
      </c>
      <c r="F16" s="5">
        <v>13406234.637356499</v>
      </c>
      <c r="G16" s="5">
        <v>15292232.997801101</v>
      </c>
      <c r="H16" s="5">
        <v>17202030.8704811</v>
      </c>
      <c r="I16" s="5">
        <v>19137585.655244902</v>
      </c>
      <c r="J16" s="5">
        <v>21099384.5563558</v>
      </c>
      <c r="K16" s="5">
        <v>23085203.18818</v>
      </c>
      <c r="L16" s="5">
        <v>25082104.543637499</v>
      </c>
      <c r="M16" s="5">
        <v>27072128.869867399</v>
      </c>
      <c r="N16" s="5">
        <v>29029270.666914199</v>
      </c>
      <c r="O16" s="5">
        <v>30932275.503281899</v>
      </c>
      <c r="P16" s="5">
        <v>29745700.4228734</v>
      </c>
      <c r="Q16" s="5">
        <v>29889679.751519799</v>
      </c>
      <c r="R16" s="5">
        <v>29096284.486080401</v>
      </c>
      <c r="S16" s="5">
        <v>28715826.2409936</v>
      </c>
      <c r="T16" s="5">
        <v>28971243.090145901</v>
      </c>
      <c r="U16" s="5">
        <v>29375744.5776673</v>
      </c>
      <c r="V16" s="5">
        <v>29811284.2711449</v>
      </c>
      <c r="W16" s="5">
        <v>30265373.907844801</v>
      </c>
      <c r="X16" s="5">
        <v>30738740.164969899</v>
      </c>
      <c r="Y16" s="5">
        <v>31235031.312181599</v>
      </c>
      <c r="Z16" s="5">
        <v>31755166.113610499</v>
      </c>
      <c r="AA16" s="5">
        <v>32279525.112029199</v>
      </c>
      <c r="AB16" s="5">
        <v>32827456.868792102</v>
      </c>
      <c r="AC16" s="5">
        <v>33398825.910291702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6709525</v>
      </c>
      <c r="C17" s="5">
        <v>8233308.0874755597</v>
      </c>
      <c r="D17" s="5">
        <v>9852697.8972958792</v>
      </c>
      <c r="E17" s="5">
        <v>11574258.6369517</v>
      </c>
      <c r="F17" s="5">
        <v>13406234.637356499</v>
      </c>
      <c r="G17" s="5">
        <v>15292232.997801101</v>
      </c>
      <c r="H17" s="5">
        <v>17202099.1743569</v>
      </c>
      <c r="I17" s="5">
        <v>19139744.5648228</v>
      </c>
      <c r="J17" s="5">
        <v>21110580.5664487</v>
      </c>
      <c r="K17" s="5">
        <v>23124886.036065198</v>
      </c>
      <c r="L17" s="5">
        <v>25184140.462994199</v>
      </c>
      <c r="M17" s="5">
        <v>27289842.278850801</v>
      </c>
      <c r="N17" s="5">
        <v>29443510.100684199</v>
      </c>
      <c r="O17" s="5">
        <v>31646421.405584201</v>
      </c>
      <c r="P17" s="5">
        <v>30591540.692065701</v>
      </c>
      <c r="Q17" s="5">
        <v>30959665.476722099</v>
      </c>
      <c r="R17" s="5">
        <v>29927678.449754901</v>
      </c>
      <c r="S17" s="5">
        <v>29495180.970312901</v>
      </c>
      <c r="T17" s="5">
        <v>29764621.041948799</v>
      </c>
      <c r="U17" s="5">
        <v>30176568.824046299</v>
      </c>
      <c r="V17" s="5">
        <v>30622693.877921801</v>
      </c>
      <c r="W17" s="5">
        <v>31087254.8693204</v>
      </c>
      <c r="X17" s="5">
        <v>31571397.228755999</v>
      </c>
      <c r="Y17" s="5">
        <v>32079950.677511901</v>
      </c>
      <c r="Z17" s="5">
        <v>32614238.000463199</v>
      </c>
      <c r="AA17" s="5">
        <v>33149424.2043011</v>
      </c>
      <c r="AB17" s="5">
        <v>33710244.359193303</v>
      </c>
      <c r="AC17" s="5">
        <v>34296616.958930403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774.98320850000005</v>
      </c>
      <c r="C18" s="5">
        <v>950.98766577000004</v>
      </c>
      <c r="D18" s="5">
        <v>1138.03517072</v>
      </c>
      <c r="E18" s="5">
        <v>1336.8839216599999</v>
      </c>
      <c r="F18" s="5">
        <v>1548.48617945</v>
      </c>
      <c r="G18" s="5">
        <v>1766.3282860899999</v>
      </c>
      <c r="H18" s="5">
        <v>1986.92724314</v>
      </c>
      <c r="I18" s="5">
        <v>2210.7348363299998</v>
      </c>
      <c r="J18" s="5">
        <v>2438.3761086899999</v>
      </c>
      <c r="K18" s="5">
        <v>2671.0383188699998</v>
      </c>
      <c r="L18" s="5">
        <v>2908.89235517</v>
      </c>
      <c r="M18" s="5">
        <v>3152.1112938199999</v>
      </c>
      <c r="N18" s="5">
        <v>3400.8705425899998</v>
      </c>
      <c r="O18" s="5">
        <v>3655.3176563799998</v>
      </c>
      <c r="P18" s="5">
        <v>3533.4737344999999</v>
      </c>
      <c r="Q18" s="5">
        <v>3575.9939616000001</v>
      </c>
      <c r="R18" s="5">
        <v>3456.79437336</v>
      </c>
      <c r="S18" s="5">
        <v>3406.8387827199999</v>
      </c>
      <c r="T18" s="5">
        <v>3437.9604390499999</v>
      </c>
      <c r="U18" s="5">
        <v>3485.5424383599998</v>
      </c>
      <c r="V18" s="5">
        <v>3537.07208102</v>
      </c>
      <c r="W18" s="5">
        <v>3590.7311653299998</v>
      </c>
      <c r="X18" s="5">
        <v>3646.65199416</v>
      </c>
      <c r="Y18" s="5">
        <v>3705.3924241300001</v>
      </c>
      <c r="Z18" s="5">
        <v>3767.1052434200001</v>
      </c>
      <c r="AA18" s="5">
        <v>3828.9218878699999</v>
      </c>
      <c r="AB18" s="5">
        <v>3893.6993800300002</v>
      </c>
      <c r="AC18" s="5">
        <v>3961.4283055000001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14.40828915</v>
      </c>
      <c r="D19" s="5">
        <v>17.242221319999999</v>
      </c>
      <c r="E19" s="5">
        <v>20.25495261</v>
      </c>
      <c r="F19" s="5">
        <v>23.46091062</v>
      </c>
      <c r="G19" s="5">
        <v>26.76140775</v>
      </c>
      <c r="H19" s="5">
        <v>30.103673560000001</v>
      </c>
      <c r="I19" s="5">
        <v>33.494552990000003</v>
      </c>
      <c r="J19" s="5">
        <v>36.943515990000002</v>
      </c>
      <c r="K19" s="5">
        <v>40.468550559999997</v>
      </c>
      <c r="L19" s="5">
        <v>44.072245809999998</v>
      </c>
      <c r="M19" s="5">
        <v>47.75722399</v>
      </c>
      <c r="N19" s="5">
        <v>51.52614268</v>
      </c>
      <c r="O19" s="5">
        <v>55.381237460000001</v>
      </c>
      <c r="P19" s="5">
        <v>53.535196210000002</v>
      </c>
      <c r="Q19" s="5">
        <v>54.17941458</v>
      </c>
      <c r="R19" s="5">
        <v>52.373437289999998</v>
      </c>
      <c r="S19" s="5">
        <v>51.6165667</v>
      </c>
      <c r="T19" s="5">
        <v>52.088086820000001</v>
      </c>
      <c r="U19" s="5">
        <v>52.808995439999997</v>
      </c>
      <c r="V19" s="5">
        <v>53.589714290000003</v>
      </c>
      <c r="W19" s="5">
        <v>54.40269602</v>
      </c>
      <c r="X19" s="5">
        <v>55.249945150000002</v>
      </c>
      <c r="Y19" s="5">
        <v>56.13991369</v>
      </c>
      <c r="Z19" s="5">
        <v>57.0749165</v>
      </c>
      <c r="AA19" s="5">
        <v>58.011492359999998</v>
      </c>
      <c r="AB19" s="5">
        <v>58.992927629999997</v>
      </c>
      <c r="AC19" s="5">
        <v>60.019079679999997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3.354762E-2</v>
      </c>
      <c r="C20" s="5">
        <v>4.1166540000000001E-2</v>
      </c>
      <c r="D20" s="5">
        <v>4.926349E-2</v>
      </c>
      <c r="E20" s="5">
        <v>5.7871289999999999E-2</v>
      </c>
      <c r="F20" s="5">
        <v>6.7031170000000001E-2</v>
      </c>
      <c r="G20" s="5">
        <v>7.646116E-2</v>
      </c>
      <c r="H20" s="5">
        <v>8.6010500000000004E-2</v>
      </c>
      <c r="I20" s="5">
        <v>9.5698720000000001E-2</v>
      </c>
      <c r="J20" s="5">
        <v>0.10555290000000001</v>
      </c>
      <c r="K20" s="5">
        <v>0.11562443</v>
      </c>
      <c r="L20" s="5">
        <v>0.1259207</v>
      </c>
      <c r="M20" s="5">
        <v>0.13644920999999999</v>
      </c>
      <c r="N20" s="5">
        <v>0.14721755</v>
      </c>
      <c r="O20" s="5">
        <v>0.15823211000000001</v>
      </c>
      <c r="P20" s="5">
        <v>0.1529577</v>
      </c>
      <c r="Q20" s="5">
        <v>0.15479833000000001</v>
      </c>
      <c r="R20" s="5">
        <v>0.14963839000000001</v>
      </c>
      <c r="S20" s="5">
        <v>0.14747589999999999</v>
      </c>
      <c r="T20" s="5">
        <v>0.14882311000000001</v>
      </c>
      <c r="U20" s="5">
        <v>0.15088283999999999</v>
      </c>
      <c r="V20" s="5">
        <v>0.15311347</v>
      </c>
      <c r="W20" s="5">
        <v>0.15543626999999999</v>
      </c>
      <c r="X20" s="5">
        <v>0.15785699</v>
      </c>
      <c r="Y20" s="5">
        <v>0.16039975000000001</v>
      </c>
      <c r="Z20" s="5">
        <v>0.16307119</v>
      </c>
      <c r="AA20" s="5">
        <v>0.16574712</v>
      </c>
      <c r="AB20" s="5">
        <v>0.16855122</v>
      </c>
      <c r="AC20" s="5">
        <v>0.17148308000000001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774.98320850000005</v>
      </c>
      <c r="C21" s="5">
        <v>950.98766577000004</v>
      </c>
      <c r="D21" s="5">
        <v>1138.03517072</v>
      </c>
      <c r="E21" s="5">
        <v>1336.8839216599999</v>
      </c>
      <c r="F21" s="5">
        <v>1548.48617945</v>
      </c>
      <c r="G21" s="5">
        <v>1766.3282860899999</v>
      </c>
      <c r="H21" s="5">
        <v>1986.92724314</v>
      </c>
      <c r="I21" s="5">
        <v>2210.7348363299998</v>
      </c>
      <c r="J21" s="5">
        <v>2438.3761086899999</v>
      </c>
      <c r="K21" s="5">
        <v>2671.0383188699998</v>
      </c>
      <c r="L21" s="5">
        <v>2908.89235517</v>
      </c>
      <c r="M21" s="5">
        <v>3152.1112938199999</v>
      </c>
      <c r="N21" s="5">
        <v>3400.8705425899998</v>
      </c>
      <c r="O21" s="5">
        <v>3655.3176563799998</v>
      </c>
      <c r="P21" s="5">
        <v>3533.4737344999999</v>
      </c>
      <c r="Q21" s="5">
        <v>3575.9939616000001</v>
      </c>
      <c r="R21" s="5">
        <v>3456.79437336</v>
      </c>
      <c r="S21" s="5">
        <v>3406.8387827199999</v>
      </c>
      <c r="T21" s="5">
        <v>3437.9604390499999</v>
      </c>
      <c r="U21" s="5">
        <v>3485.5424383599998</v>
      </c>
      <c r="V21" s="5">
        <v>3537.07208102</v>
      </c>
      <c r="W21" s="5">
        <v>3590.7311653299998</v>
      </c>
      <c r="X21" s="5">
        <v>3646.65199416</v>
      </c>
      <c r="Y21" s="5">
        <v>3705.3924241300001</v>
      </c>
      <c r="Z21" s="5">
        <v>3767.1052434200001</v>
      </c>
      <c r="AA21" s="5">
        <v>3828.9218878699999</v>
      </c>
      <c r="AB21" s="5">
        <v>3893.6993800300002</v>
      </c>
      <c r="AC21" s="5">
        <v>3961.4283055000001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1.2379427199999999</v>
      </c>
      <c r="E23" s="5">
        <v>1.21522781</v>
      </c>
      <c r="F23" s="5">
        <v>1.1982109000000001</v>
      </c>
      <c r="G23" s="5">
        <v>1.1800045100000001</v>
      </c>
      <c r="H23" s="5">
        <v>1.16367061</v>
      </c>
      <c r="I23" s="5">
        <v>1.1509969499999999</v>
      </c>
      <c r="J23" s="5">
        <v>1.14099434</v>
      </c>
      <c r="K23" s="5">
        <v>1.13317986</v>
      </c>
      <c r="L23" s="5">
        <v>1.1265927</v>
      </c>
      <c r="M23" s="5">
        <v>1.1209681600000001</v>
      </c>
      <c r="N23" s="5">
        <v>1.11611237</v>
      </c>
      <c r="O23" s="5">
        <v>1.11188015</v>
      </c>
      <c r="P23" s="5">
        <v>1.1081611600000001</v>
      </c>
      <c r="Q23" s="5">
        <v>1</v>
      </c>
      <c r="R23" s="5">
        <v>1.04693126</v>
      </c>
      <c r="S23" s="5">
        <v>1.0000000600000001</v>
      </c>
      <c r="T23" s="5">
        <v>1.01953301</v>
      </c>
      <c r="U23" s="5">
        <v>1.04393281</v>
      </c>
      <c r="V23" s="5">
        <v>1.0488001899999999</v>
      </c>
      <c r="W23" s="5">
        <v>1.04977637</v>
      </c>
      <c r="X23" s="5">
        <v>1.05017636</v>
      </c>
      <c r="Y23" s="5">
        <v>1.0505934400000001</v>
      </c>
      <c r="Z23" s="5">
        <v>1.0511462499999999</v>
      </c>
      <c r="AA23" s="5">
        <v>1.05171193</v>
      </c>
      <c r="AB23" s="5">
        <v>1.05145819</v>
      </c>
      <c r="AC23" s="5">
        <v>1.05198408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1.2694215</v>
      </c>
      <c r="D24" s="5">
        <v>1.23795272</v>
      </c>
      <c r="E24" s="5">
        <v>1.2152378100000001</v>
      </c>
      <c r="F24" s="5">
        <v>1.1982208999999999</v>
      </c>
      <c r="G24" s="5">
        <v>1.1800145099999999</v>
      </c>
      <c r="H24" s="5">
        <v>1.1636806099999999</v>
      </c>
      <c r="I24" s="5">
        <v>1.15100695</v>
      </c>
      <c r="J24" s="5">
        <v>1.1410043400000001</v>
      </c>
      <c r="K24" s="5">
        <v>1.1331898600000001</v>
      </c>
      <c r="L24" s="5">
        <v>1.1266027000000001</v>
      </c>
      <c r="M24" s="5">
        <v>1.1209781599999999</v>
      </c>
      <c r="N24" s="5">
        <v>1.11612237</v>
      </c>
      <c r="O24" s="5">
        <v>1.1118809300000001</v>
      </c>
      <c r="P24" s="5">
        <v>1</v>
      </c>
      <c r="Q24" s="5">
        <v>1.04693126</v>
      </c>
      <c r="R24" s="5">
        <v>1.0000000600000001</v>
      </c>
      <c r="S24" s="5">
        <v>1.01953301</v>
      </c>
      <c r="T24" s="5">
        <v>1.04393281</v>
      </c>
      <c r="U24" s="5">
        <v>1.0488001899999999</v>
      </c>
      <c r="V24" s="5">
        <v>1.04977637</v>
      </c>
      <c r="W24" s="5">
        <v>1.05017636</v>
      </c>
      <c r="X24" s="5">
        <v>1.0505934400000001</v>
      </c>
      <c r="Y24" s="5">
        <v>1.0511462499999999</v>
      </c>
      <c r="Z24" s="5">
        <v>1.05171193</v>
      </c>
      <c r="AA24" s="5">
        <v>1.05145819</v>
      </c>
      <c r="AB24" s="5">
        <v>1.05198408</v>
      </c>
      <c r="AC24" s="5">
        <v>1.05247706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1.2695961099999999</v>
      </c>
      <c r="D25" s="5">
        <v>1.23795272</v>
      </c>
      <c r="E25" s="5">
        <v>1.2152378100000001</v>
      </c>
      <c r="F25" s="5">
        <v>1.1982208999999999</v>
      </c>
      <c r="G25" s="5">
        <v>1.1800145099999999</v>
      </c>
      <c r="H25" s="5">
        <v>1.1636806099999999</v>
      </c>
      <c r="I25" s="5">
        <v>1.15100695</v>
      </c>
      <c r="J25" s="5">
        <v>1.1410043400000001</v>
      </c>
      <c r="K25" s="5">
        <v>1.1331898600000001</v>
      </c>
      <c r="L25" s="5">
        <v>1.1266027000000001</v>
      </c>
      <c r="M25" s="5">
        <v>1.1209781599999999</v>
      </c>
      <c r="N25" s="5">
        <v>1.11612237</v>
      </c>
      <c r="O25" s="5">
        <v>1.11189015</v>
      </c>
      <c r="P25" s="5">
        <v>1.1081711599999999</v>
      </c>
      <c r="Q25" s="5">
        <v>1.11214412</v>
      </c>
      <c r="R25" s="5">
        <v>1.1127369</v>
      </c>
      <c r="S25" s="5">
        <v>1.1162609100000001</v>
      </c>
      <c r="T25" s="5">
        <v>1.1186508900000001</v>
      </c>
      <c r="U25" s="5">
        <v>1.11921998</v>
      </c>
      <c r="V25" s="5">
        <v>1.1193955</v>
      </c>
      <c r="W25" s="5">
        <v>1.11951361</v>
      </c>
      <c r="X25" s="5">
        <v>1.1196138899999999</v>
      </c>
      <c r="Y25" s="5">
        <v>1.11969505</v>
      </c>
      <c r="Z25" s="5">
        <v>1.1197475800000001</v>
      </c>
      <c r="AA25" s="5">
        <v>1.1197704500000001</v>
      </c>
      <c r="AB25" s="5">
        <v>1.11982012</v>
      </c>
      <c r="AC25" s="5">
        <v>1.11984251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</v>
      </c>
      <c r="E34" s="5">
        <v>0</v>
      </c>
      <c r="F34" s="5">
        <v>1.8E-7</v>
      </c>
      <c r="G34" s="5">
        <v>9.9999999999999995E-7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1.15E-6</v>
      </c>
      <c r="T34" s="5">
        <v>1.73901E-3</v>
      </c>
      <c r="U34" s="5">
        <v>5.9999999999999995E-8</v>
      </c>
      <c r="V34" s="5">
        <v>5.9999999999999995E-8</v>
      </c>
      <c r="W34" s="5">
        <v>5.9999999999999995E-8</v>
      </c>
      <c r="X34" s="5">
        <v>5.9999999999999995E-8</v>
      </c>
      <c r="Y34" s="5">
        <v>7.0000000000000005E-8</v>
      </c>
      <c r="Z34" s="5">
        <v>7.0000000000000005E-8</v>
      </c>
      <c r="AA34" s="5">
        <v>7.0000000000000005E-8</v>
      </c>
      <c r="AB34" s="5">
        <v>7.0000000000000005E-8</v>
      </c>
      <c r="AC34" s="5">
        <v>8.0000000000000002E-8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</v>
      </c>
      <c r="D35" s="5">
        <v>0</v>
      </c>
      <c r="E35" s="5">
        <v>1.8E-7</v>
      </c>
      <c r="F35" s="5">
        <v>9.9999999999999995E-7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1.15E-6</v>
      </c>
      <c r="S35" s="5">
        <v>1.73901E-3</v>
      </c>
      <c r="T35" s="5">
        <v>5.9999999999999995E-8</v>
      </c>
      <c r="U35" s="5">
        <v>5.9999999999999995E-8</v>
      </c>
      <c r="V35" s="5">
        <v>5.9999999999999995E-8</v>
      </c>
      <c r="W35" s="5">
        <v>5.9999999999999995E-8</v>
      </c>
      <c r="X35" s="5">
        <v>7.0000000000000005E-8</v>
      </c>
      <c r="Y35" s="5">
        <v>7.0000000000000005E-8</v>
      </c>
      <c r="Z35" s="5">
        <v>7.0000000000000005E-8</v>
      </c>
      <c r="AA35" s="5">
        <v>7.0000000000000005E-8</v>
      </c>
      <c r="AB35" s="5">
        <v>8.0000000000000002E-8</v>
      </c>
      <c r="AC35" s="5">
        <v>0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10</v>
      </c>
      <c r="D36" s="5">
        <v>10</v>
      </c>
      <c r="E36" s="5">
        <v>10</v>
      </c>
      <c r="F36" s="5">
        <v>10</v>
      </c>
      <c r="G36" s="5">
        <v>10</v>
      </c>
      <c r="H36" s="5">
        <v>10</v>
      </c>
      <c r="I36" s="5">
        <v>10</v>
      </c>
      <c r="J36" s="5">
        <v>10</v>
      </c>
      <c r="K36" s="5">
        <v>10</v>
      </c>
      <c r="L36" s="5">
        <v>10</v>
      </c>
      <c r="M36" s="5">
        <v>10</v>
      </c>
      <c r="N36" s="5">
        <v>10</v>
      </c>
      <c r="O36" s="5">
        <v>10</v>
      </c>
      <c r="P36" s="5">
        <v>10</v>
      </c>
      <c r="Q36" s="5">
        <v>10</v>
      </c>
      <c r="R36" s="5">
        <v>10</v>
      </c>
      <c r="S36" s="5">
        <v>10</v>
      </c>
      <c r="T36" s="5">
        <v>10</v>
      </c>
      <c r="U36" s="5">
        <v>10</v>
      </c>
      <c r="V36" s="5">
        <v>10</v>
      </c>
      <c r="W36" s="5">
        <v>10</v>
      </c>
      <c r="X36" s="5">
        <v>10</v>
      </c>
      <c r="Y36" s="5">
        <v>10</v>
      </c>
      <c r="Z36" s="5">
        <v>10</v>
      </c>
      <c r="AA36" s="5">
        <v>10</v>
      </c>
      <c r="AB36" s="5">
        <v>10</v>
      </c>
      <c r="AC36" s="5">
        <v>10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7123</v>
      </c>
      <c r="C37" s="5">
        <v>8521.0547140899998</v>
      </c>
      <c r="D37" s="5">
        <v>10014.2355195</v>
      </c>
      <c r="E37" s="5">
        <v>11610.040259449999</v>
      </c>
      <c r="F37" s="5">
        <v>13316.49383283</v>
      </c>
      <c r="G37" s="5">
        <v>15084.293826970001</v>
      </c>
      <c r="H37" s="5">
        <v>16887.002766850001</v>
      </c>
      <c r="I37" s="5">
        <v>18728.197896350001</v>
      </c>
      <c r="J37" s="5">
        <v>20612.81711652</v>
      </c>
      <c r="K37" s="5">
        <v>22550.159813760001</v>
      </c>
      <c r="L37" s="5">
        <v>24541.789813020001</v>
      </c>
      <c r="M37" s="5">
        <v>26589.297544479999</v>
      </c>
      <c r="N37" s="5">
        <v>28694.30123637</v>
      </c>
      <c r="O37" s="5">
        <v>30858.44808319</v>
      </c>
      <c r="P37" s="5">
        <v>33083.411404350001</v>
      </c>
      <c r="Q37" s="5">
        <v>35058.867675009998</v>
      </c>
      <c r="R37" s="5">
        <v>35054.401007990004</v>
      </c>
      <c r="S37" s="5">
        <v>35812.745983029999</v>
      </c>
      <c r="T37" s="5">
        <v>36694.348038559998</v>
      </c>
      <c r="U37" s="5">
        <v>37488.445428979998</v>
      </c>
      <c r="V37" s="5">
        <v>38306.121031629998</v>
      </c>
      <c r="W37" s="5">
        <v>39133.485612999997</v>
      </c>
      <c r="X37" s="5">
        <v>39973.171768430002</v>
      </c>
      <c r="Y37" s="5">
        <v>40831.357612189997</v>
      </c>
      <c r="Z37" s="5">
        <v>41710.674028339999</v>
      </c>
      <c r="AA37" s="5">
        <v>42587.570707049999</v>
      </c>
      <c r="AB37" s="5">
        <v>43487.55819181</v>
      </c>
      <c r="AC37" s="5">
        <v>44411.60371517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49003073.5</v>
      </c>
      <c r="C38" s="5">
        <v>58621068.433535904</v>
      </c>
      <c r="D38" s="5">
        <v>68893488.587415799</v>
      </c>
      <c r="E38" s="5">
        <v>79871915.789972097</v>
      </c>
      <c r="F38" s="5">
        <v>91611557.777994603</v>
      </c>
      <c r="G38" s="5">
        <v>103773235.86951301</v>
      </c>
      <c r="H38" s="5">
        <v>116174610.69613799</v>
      </c>
      <c r="I38" s="5">
        <v>128827143.004317</v>
      </c>
      <c r="J38" s="5">
        <v>141731810.97546199</v>
      </c>
      <c r="K38" s="5">
        <v>154868859.50462601</v>
      </c>
      <c r="L38" s="5">
        <v>168152546.544772</v>
      </c>
      <c r="M38" s="5">
        <v>181463224.062821</v>
      </c>
      <c r="N38" s="5">
        <v>194626767.96531299</v>
      </c>
      <c r="O38" s="5">
        <v>207501728.83424899</v>
      </c>
      <c r="P38" s="5">
        <v>221306164.28315201</v>
      </c>
      <c r="Q38" s="5">
        <v>232853764.46037</v>
      </c>
      <c r="R38" s="5">
        <v>234459282.453688</v>
      </c>
      <c r="S38" s="5">
        <v>239865755.17548701</v>
      </c>
      <c r="T38" s="5">
        <v>245711975.828071</v>
      </c>
      <c r="U38" s="5">
        <v>251059600.27040499</v>
      </c>
      <c r="V38" s="5">
        <v>256546352.986164</v>
      </c>
      <c r="W38" s="5">
        <v>262103353.629374</v>
      </c>
      <c r="X38" s="5">
        <v>267744924.47207999</v>
      </c>
      <c r="Y38" s="5">
        <v>273503223.71332002</v>
      </c>
      <c r="Z38" s="5">
        <v>279392495.30570698</v>
      </c>
      <c r="AA38" s="5">
        <v>285295151.47393501</v>
      </c>
      <c r="AB38" s="5">
        <v>291340416.91169697</v>
      </c>
      <c r="AC38" s="5">
        <v>297534101.25169301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49003073.5</v>
      </c>
      <c r="C39" s="5">
        <v>58621068.433535904</v>
      </c>
      <c r="D39" s="5">
        <v>68893488.587415799</v>
      </c>
      <c r="E39" s="5">
        <v>79871915.789972097</v>
      </c>
      <c r="F39" s="5">
        <v>91611557.777994603</v>
      </c>
      <c r="G39" s="5">
        <v>103773235.86951301</v>
      </c>
      <c r="H39" s="5">
        <v>116175071.989123</v>
      </c>
      <c r="I39" s="5">
        <v>128841675.984492</v>
      </c>
      <c r="J39" s="5">
        <v>141807018.41963801</v>
      </c>
      <c r="K39" s="5">
        <v>155135074.938979</v>
      </c>
      <c r="L39" s="5">
        <v>168836603.96304101</v>
      </c>
      <c r="M39" s="5">
        <v>182922546.94451001</v>
      </c>
      <c r="N39" s="5">
        <v>197404036.57407501</v>
      </c>
      <c r="O39" s="5">
        <v>212292404.817718</v>
      </c>
      <c r="P39" s="5">
        <v>227599163.36907199</v>
      </c>
      <c r="Q39" s="5">
        <v>241189424.33038101</v>
      </c>
      <c r="R39" s="5">
        <v>241158695.64689901</v>
      </c>
      <c r="S39" s="5">
        <v>246375771.95609</v>
      </c>
      <c r="T39" s="5">
        <v>252440802.18562001</v>
      </c>
      <c r="U39" s="5">
        <v>257903839.21901101</v>
      </c>
      <c r="V39" s="5">
        <v>263529083.870994</v>
      </c>
      <c r="W39" s="5">
        <v>269220984.389292</v>
      </c>
      <c r="X39" s="5">
        <v>274997651.859671</v>
      </c>
      <c r="Y39" s="5">
        <v>280901588.96181297</v>
      </c>
      <c r="Z39" s="5">
        <v>286950895.00848502</v>
      </c>
      <c r="AA39" s="5">
        <v>292983554.33721799</v>
      </c>
      <c r="AB39" s="5">
        <v>299175068.14666498</v>
      </c>
      <c r="AC39" s="5">
        <v>305532090.566827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8178.2490482699995</v>
      </c>
      <c r="C40" s="5">
        <v>9783.4209751199996</v>
      </c>
      <c r="D40" s="5">
        <v>11497.81161119</v>
      </c>
      <c r="E40" s="5">
        <v>13330.02958056</v>
      </c>
      <c r="F40" s="5">
        <v>15289.28864449</v>
      </c>
      <c r="G40" s="5">
        <v>17318.982399870001</v>
      </c>
      <c r="H40" s="5">
        <v>19388.756746620002</v>
      </c>
      <c r="I40" s="5">
        <v>21502.718885540002</v>
      </c>
      <c r="J40" s="5">
        <v>23666.538251499998</v>
      </c>
      <c r="K40" s="5">
        <v>25890.891904439999</v>
      </c>
      <c r="L40" s="5">
        <v>28177.575344829998</v>
      </c>
      <c r="M40" s="5">
        <v>30528.414619890002</v>
      </c>
      <c r="N40" s="5">
        <v>32945.267693000002</v>
      </c>
      <c r="O40" s="5">
        <v>35430.025785140002</v>
      </c>
      <c r="P40" s="5">
        <v>37984.610112490001</v>
      </c>
      <c r="Q40" s="5">
        <v>40252.723739540001</v>
      </c>
      <c r="R40" s="5">
        <v>40247.595350470001</v>
      </c>
      <c r="S40" s="5">
        <v>41118.286642120001</v>
      </c>
      <c r="T40" s="5">
        <v>42130.495145779998</v>
      </c>
      <c r="U40" s="5">
        <v>43042.235455679998</v>
      </c>
      <c r="V40" s="5">
        <v>43981.047012499999</v>
      </c>
      <c r="W40" s="5">
        <v>44930.98293839</v>
      </c>
      <c r="X40" s="5">
        <v>45895.06583906</v>
      </c>
      <c r="Y40" s="5">
        <v>46880.389096120001</v>
      </c>
      <c r="Z40" s="5">
        <v>47889.973350439999</v>
      </c>
      <c r="AA40" s="5">
        <v>48896.779391160002</v>
      </c>
      <c r="AB40" s="5">
        <v>49930.097064989997</v>
      </c>
      <c r="AC40" s="5">
        <v>50991.036896799997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61.55212186</v>
      </c>
      <c r="D41" s="5">
        <v>72.338163019999996</v>
      </c>
      <c r="E41" s="5">
        <v>83.865511580000003</v>
      </c>
      <c r="F41" s="5">
        <v>96.192135669999999</v>
      </c>
      <c r="G41" s="5">
        <v>108.96189766000001</v>
      </c>
      <c r="H41" s="5">
        <v>121.98382559</v>
      </c>
      <c r="I41" s="5">
        <v>135.28375978</v>
      </c>
      <c r="J41" s="5">
        <v>148.89736934000001</v>
      </c>
      <c r="K41" s="5">
        <v>162.89182869000001</v>
      </c>
      <c r="L41" s="5">
        <v>177.27843415999999</v>
      </c>
      <c r="M41" s="5">
        <v>192.06867428999999</v>
      </c>
      <c r="N41" s="5">
        <v>207.2742384</v>
      </c>
      <c r="O41" s="5">
        <v>222.90702506</v>
      </c>
      <c r="P41" s="5">
        <v>238.97912153999999</v>
      </c>
      <c r="Q41" s="5">
        <v>253.24889554999999</v>
      </c>
      <c r="R41" s="5">
        <v>253.21663043000001</v>
      </c>
      <c r="S41" s="5">
        <v>258.69456055000001</v>
      </c>
      <c r="T41" s="5">
        <v>265.06284228999999</v>
      </c>
      <c r="U41" s="5">
        <v>270.79903117999999</v>
      </c>
      <c r="V41" s="5">
        <v>276.70553805999998</v>
      </c>
      <c r="W41" s="5">
        <v>282.68203361000002</v>
      </c>
      <c r="X41" s="5">
        <v>288.74753444999999</v>
      </c>
      <c r="Y41" s="5">
        <v>294.94666840999997</v>
      </c>
      <c r="Z41" s="5">
        <v>301.29843976000001</v>
      </c>
      <c r="AA41" s="5">
        <v>307.63273205000002</v>
      </c>
      <c r="AB41" s="5">
        <v>314.13382154999999</v>
      </c>
      <c r="AC41" s="5">
        <v>320.80869510000002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0.14700922</v>
      </c>
      <c r="C42" s="5">
        <v>0.17586320999999999</v>
      </c>
      <c r="D42" s="5">
        <v>0.20668047000000001</v>
      </c>
      <c r="E42" s="5">
        <v>0.23961574999999999</v>
      </c>
      <c r="F42" s="5">
        <v>0.27483467</v>
      </c>
      <c r="G42" s="5">
        <v>0.31131971000000003</v>
      </c>
      <c r="H42" s="5">
        <v>0.34852522000000002</v>
      </c>
      <c r="I42" s="5">
        <v>0.38652502999999999</v>
      </c>
      <c r="J42" s="5">
        <v>0.42542106000000002</v>
      </c>
      <c r="K42" s="5">
        <v>0.46540522000000001</v>
      </c>
      <c r="L42" s="5">
        <v>0.50650980999999995</v>
      </c>
      <c r="M42" s="5">
        <v>0.54876764</v>
      </c>
      <c r="N42" s="5">
        <v>0.59221210999999996</v>
      </c>
      <c r="O42" s="5">
        <v>0.63687720999999997</v>
      </c>
      <c r="P42" s="5">
        <v>0.68279749000000001</v>
      </c>
      <c r="Q42" s="5">
        <v>0.72356827000000001</v>
      </c>
      <c r="R42" s="5">
        <v>0.72347609000000002</v>
      </c>
      <c r="S42" s="5">
        <v>0.73912732000000003</v>
      </c>
      <c r="T42" s="5">
        <v>0.75732241</v>
      </c>
      <c r="U42" s="5">
        <v>0.77371151999999999</v>
      </c>
      <c r="V42" s="5">
        <v>0.79058724999999996</v>
      </c>
      <c r="W42" s="5">
        <v>0.80766294999999999</v>
      </c>
      <c r="X42" s="5">
        <v>0.82499296</v>
      </c>
      <c r="Y42" s="5">
        <v>0.84270476999999999</v>
      </c>
      <c r="Z42" s="5">
        <v>0.86085268999999998</v>
      </c>
      <c r="AA42" s="5">
        <v>0.87895065999999999</v>
      </c>
      <c r="AB42" s="5">
        <v>0.89752520000000002</v>
      </c>
      <c r="AC42" s="5">
        <v>0.91659626999999999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7682.82797519</v>
      </c>
      <c r="C43" s="5">
        <v>9190.7619732599996</v>
      </c>
      <c r="D43" s="5">
        <v>10801.298441569999</v>
      </c>
      <c r="E43" s="5">
        <v>12522.524511920001</v>
      </c>
      <c r="F43" s="5">
        <v>14363.095795359999</v>
      </c>
      <c r="G43" s="5">
        <v>16269.83498523</v>
      </c>
      <c r="H43" s="5">
        <v>18214.22676881</v>
      </c>
      <c r="I43" s="5">
        <v>20200.12954134</v>
      </c>
      <c r="J43" s="5">
        <v>22232.869295280001</v>
      </c>
      <c r="K43" s="5">
        <v>24322.4762968</v>
      </c>
      <c r="L43" s="5">
        <v>26470.637278760001</v>
      </c>
      <c r="M43" s="5">
        <v>28679.067670280001</v>
      </c>
      <c r="N43" s="5">
        <v>30949.512883240001</v>
      </c>
      <c r="O43" s="5">
        <v>33283.74957244</v>
      </c>
      <c r="P43" s="5">
        <v>35683.582570830004</v>
      </c>
      <c r="Q43" s="5">
        <v>37814.298659560001</v>
      </c>
      <c r="R43" s="5">
        <v>37809.480937480002</v>
      </c>
      <c r="S43" s="5">
        <v>38627.427587639999</v>
      </c>
      <c r="T43" s="5">
        <v>39578.31863568</v>
      </c>
      <c r="U43" s="5">
        <v>40434.827641180003</v>
      </c>
      <c r="V43" s="5">
        <v>41316.767974560003</v>
      </c>
      <c r="W43" s="5">
        <v>42209.158786209999</v>
      </c>
      <c r="X43" s="5">
        <v>43114.839578760002</v>
      </c>
      <c r="Y43" s="5">
        <v>44040.47403171</v>
      </c>
      <c r="Z43" s="5">
        <v>44988.899801899999</v>
      </c>
      <c r="AA43" s="5">
        <v>45934.715656810004</v>
      </c>
      <c r="AB43" s="5">
        <v>46905.437126030003</v>
      </c>
      <c r="AC43" s="5">
        <v>47902.107461170002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495.42107307999999</v>
      </c>
      <c r="C44" s="5">
        <v>592.65900185999999</v>
      </c>
      <c r="D44" s="5">
        <v>696.51316961999999</v>
      </c>
      <c r="E44" s="5">
        <v>807.50506863999999</v>
      </c>
      <c r="F44" s="5">
        <v>926.19284914000002</v>
      </c>
      <c r="G44" s="5">
        <v>1049.1474146400001</v>
      </c>
      <c r="H44" s="5">
        <v>1174.52997781</v>
      </c>
      <c r="I44" s="5">
        <v>1302.5893441999999</v>
      </c>
      <c r="J44" s="5">
        <v>1433.6689562199999</v>
      </c>
      <c r="K44" s="5">
        <v>1568.4156076300001</v>
      </c>
      <c r="L44" s="5">
        <v>1706.9380660700001</v>
      </c>
      <c r="M44" s="5">
        <v>1849.3469496099999</v>
      </c>
      <c r="N44" s="5">
        <v>1995.7548097599999</v>
      </c>
      <c r="O44" s="5">
        <v>2146.27621271</v>
      </c>
      <c r="P44" s="5">
        <v>2301.0275416600002</v>
      </c>
      <c r="Q44" s="5">
        <v>2438.4250799800002</v>
      </c>
      <c r="R44" s="5">
        <v>2438.1144129899999</v>
      </c>
      <c r="S44" s="5">
        <v>2490.8590544799999</v>
      </c>
      <c r="T44" s="5">
        <v>2552.1765101000001</v>
      </c>
      <c r="U44" s="5">
        <v>2607.4078144999999</v>
      </c>
      <c r="V44" s="5">
        <v>2664.2790379399999</v>
      </c>
      <c r="W44" s="5">
        <v>2721.8241521800001</v>
      </c>
      <c r="X44" s="5">
        <v>2780.2262602999999</v>
      </c>
      <c r="Y44" s="5">
        <v>2839.9150644000001</v>
      </c>
      <c r="Z44" s="5">
        <v>2901.07354854</v>
      </c>
      <c r="AA44" s="5">
        <v>2962.0637343499998</v>
      </c>
      <c r="AB44" s="5">
        <v>3024.6599389600001</v>
      </c>
      <c r="AC44" s="5">
        <v>3088.9294356300002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1.2053584799999999</v>
      </c>
      <c r="E45" s="5">
        <v>1.18907064</v>
      </c>
      <c r="F45" s="5">
        <v>1.17638061</v>
      </c>
      <c r="G45" s="5">
        <v>1.1617876</v>
      </c>
      <c r="H45" s="5">
        <v>1.14820436</v>
      </c>
      <c r="I45" s="5">
        <v>1.1374569800000001</v>
      </c>
      <c r="J45" s="5">
        <v>1.12884132</v>
      </c>
      <c r="K45" s="5">
        <v>1.1220282399999999</v>
      </c>
      <c r="L45" s="5">
        <v>1.1162156400000001</v>
      </c>
      <c r="M45" s="5">
        <v>1.1111996799999999</v>
      </c>
      <c r="N45" s="5">
        <v>1.1068282899999999</v>
      </c>
      <c r="O45" s="5">
        <v>1.10298568</v>
      </c>
      <c r="P45" s="5">
        <v>1.09958204</v>
      </c>
      <c r="Q45" s="5">
        <v>1.0949882799999999</v>
      </c>
      <c r="R45" s="5">
        <v>1.0868834700000001</v>
      </c>
      <c r="S45" s="5">
        <v>1.02551035</v>
      </c>
      <c r="T45" s="5">
        <v>1.0478291</v>
      </c>
      <c r="U45" s="5">
        <v>1.05088922</v>
      </c>
      <c r="V45" s="5">
        <v>1.0478367799999999</v>
      </c>
      <c r="W45" s="5">
        <v>1.0480117</v>
      </c>
      <c r="X45" s="5">
        <v>1.0477936000000001</v>
      </c>
      <c r="Y45" s="5">
        <v>1.0476481799999999</v>
      </c>
      <c r="Z45" s="5">
        <v>1.04766056</v>
      </c>
      <c r="AA45" s="5">
        <v>1.0477285300000001</v>
      </c>
      <c r="AB45" s="5">
        <v>1.0472033999999999</v>
      </c>
      <c r="AC45" s="5">
        <v>1.0473155199999999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1.22694697</v>
      </c>
      <c r="D46" s="5">
        <v>1.20536848</v>
      </c>
      <c r="E46" s="5">
        <v>1.18908064</v>
      </c>
      <c r="F46" s="5">
        <v>1.1763906099999999</v>
      </c>
      <c r="G46" s="5">
        <v>1.1617976000000001</v>
      </c>
      <c r="H46" s="5">
        <v>1.1482143600000001</v>
      </c>
      <c r="I46" s="5">
        <v>1.1374669799999999</v>
      </c>
      <c r="J46" s="5">
        <v>1.1288513200000001</v>
      </c>
      <c r="K46" s="5">
        <v>1.12203824</v>
      </c>
      <c r="L46" s="5">
        <v>1.1162256399999999</v>
      </c>
      <c r="M46" s="5">
        <v>1.11120968</v>
      </c>
      <c r="N46" s="5">
        <v>1.10683829</v>
      </c>
      <c r="O46" s="5">
        <v>1.10299568</v>
      </c>
      <c r="P46" s="5">
        <v>1.0995920400000001</v>
      </c>
      <c r="Q46" s="5">
        <v>1.0868834700000001</v>
      </c>
      <c r="R46" s="5">
        <v>1.02551035</v>
      </c>
      <c r="S46" s="5">
        <v>1.0478291</v>
      </c>
      <c r="T46" s="5">
        <v>1.05088922</v>
      </c>
      <c r="U46" s="5">
        <v>1.0478367799999999</v>
      </c>
      <c r="V46" s="5">
        <v>1.0480117</v>
      </c>
      <c r="W46" s="5">
        <v>1.0477936000000001</v>
      </c>
      <c r="X46" s="5">
        <v>1.0476481799999999</v>
      </c>
      <c r="Y46" s="5">
        <v>1.04766056</v>
      </c>
      <c r="Z46" s="5">
        <v>1.0477285300000001</v>
      </c>
      <c r="AA46" s="5">
        <v>1.0472033999999999</v>
      </c>
      <c r="AB46" s="5">
        <v>1.0473155199999999</v>
      </c>
      <c r="AC46" s="5">
        <v>1.04743436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1.2269470499999999</v>
      </c>
      <c r="D47" s="5">
        <v>1.20536848</v>
      </c>
      <c r="E47" s="5">
        <v>1.18908064</v>
      </c>
      <c r="F47" s="5">
        <v>1.1763906099999999</v>
      </c>
      <c r="G47" s="5">
        <v>1.1617976000000001</v>
      </c>
      <c r="H47" s="5">
        <v>1.1482143600000001</v>
      </c>
      <c r="I47" s="5">
        <v>1.1374669799999999</v>
      </c>
      <c r="J47" s="5">
        <v>1.1288513200000001</v>
      </c>
      <c r="K47" s="5">
        <v>1.12203824</v>
      </c>
      <c r="L47" s="5">
        <v>1.1162256399999999</v>
      </c>
      <c r="M47" s="5">
        <v>1.11120968</v>
      </c>
      <c r="N47" s="5">
        <v>1.10683829</v>
      </c>
      <c r="O47" s="5">
        <v>1.10299568</v>
      </c>
      <c r="P47" s="5">
        <v>1.0995920400000001</v>
      </c>
      <c r="Q47" s="5">
        <v>1.09499828</v>
      </c>
      <c r="R47" s="5">
        <v>1.09208478</v>
      </c>
      <c r="S47" s="5">
        <v>1.0923390900000001</v>
      </c>
      <c r="T47" s="5">
        <v>1.0915166300000001</v>
      </c>
      <c r="U47" s="5">
        <v>1.09084234</v>
      </c>
      <c r="V47" s="5">
        <v>1.0904257900000001</v>
      </c>
      <c r="W47" s="5">
        <v>1.0900245500000001</v>
      </c>
      <c r="X47" s="5">
        <v>1.08965405</v>
      </c>
      <c r="Y47" s="5">
        <v>1.0893092799999999</v>
      </c>
      <c r="Z47" s="5">
        <v>1.0889818499999999</v>
      </c>
      <c r="AA47" s="5">
        <v>1.08866803</v>
      </c>
      <c r="AB47" s="5">
        <v>1.0883917599999999</v>
      </c>
      <c r="AC47" s="5">
        <v>1.0881247599999999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29021</v>
      </c>
      <c r="C48" s="5">
        <v>30922.71618119</v>
      </c>
      <c r="D48" s="5">
        <v>32965.115349610001</v>
      </c>
      <c r="E48" s="5">
        <v>35158.31337638</v>
      </c>
      <c r="F48" s="5">
        <v>35359.29252142</v>
      </c>
      <c r="G48" s="5">
        <v>34489.791726290001</v>
      </c>
      <c r="H48" s="5">
        <v>33704.434684699998</v>
      </c>
      <c r="I48" s="5">
        <v>33048.960788550001</v>
      </c>
      <c r="J48" s="5">
        <v>32678.783581970001</v>
      </c>
      <c r="K48" s="5">
        <v>32293.163042839999</v>
      </c>
      <c r="L48" s="5">
        <v>31891.184609610002</v>
      </c>
      <c r="M48" s="5">
        <v>31471.94178248</v>
      </c>
      <c r="N48" s="5">
        <v>31034.533670649998</v>
      </c>
      <c r="O48" s="5">
        <v>30578.06288618</v>
      </c>
      <c r="P48" s="5">
        <v>30103.67018696</v>
      </c>
      <c r="Q48" s="5">
        <v>29825.51399584</v>
      </c>
      <c r="R48" s="5">
        <v>30956.553199990001</v>
      </c>
      <c r="S48" s="5">
        <v>31589.448220810002</v>
      </c>
      <c r="T48" s="5">
        <v>32164.235140929999</v>
      </c>
      <c r="U48" s="5">
        <v>32825.011880420003</v>
      </c>
      <c r="V48" s="5">
        <v>33494.652709440001</v>
      </c>
      <c r="W48" s="5">
        <v>34183.249858449999</v>
      </c>
      <c r="X48" s="5">
        <v>34889.385724569998</v>
      </c>
      <c r="Y48" s="5">
        <v>35609.184072019998</v>
      </c>
      <c r="Z48" s="5">
        <v>36341.258606789997</v>
      </c>
      <c r="AA48" s="5">
        <v>37102.522572380003</v>
      </c>
      <c r="AB48" s="5">
        <v>37875.659716499998</v>
      </c>
      <c r="AC48" s="5">
        <v>38660.49276393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128767840.25</v>
      </c>
      <c r="C49" s="5">
        <v>135930218.377933</v>
      </c>
      <c r="D49" s="5">
        <v>141602165.921159</v>
      </c>
      <c r="E49" s="5">
        <v>147369196.37839901</v>
      </c>
      <c r="F49" s="5">
        <v>143264086.51848701</v>
      </c>
      <c r="G49" s="5">
        <v>134477300.76372501</v>
      </c>
      <c r="H49" s="5">
        <v>125532235.041999</v>
      </c>
      <c r="I49" s="5">
        <v>116417578.035256</v>
      </c>
      <c r="J49" s="5">
        <v>107134010.832231</v>
      </c>
      <c r="K49" s="5">
        <v>97705702.558044001</v>
      </c>
      <c r="L49" s="5">
        <v>88233564.726496905</v>
      </c>
      <c r="M49" s="5">
        <v>78857482.910906807</v>
      </c>
      <c r="N49" s="5">
        <v>69779910.052115694</v>
      </c>
      <c r="O49" s="5">
        <v>61165919.817897201</v>
      </c>
      <c r="P49" s="5">
        <v>54835314.768700399</v>
      </c>
      <c r="Q49" s="5">
        <v>49556735.763455801</v>
      </c>
      <c r="R49" s="5">
        <v>55285867.8703245</v>
      </c>
      <c r="S49" s="5">
        <v>56931934.8951841</v>
      </c>
      <c r="T49" s="5">
        <v>57635822.449604303</v>
      </c>
      <c r="U49" s="5">
        <v>58825333.481462903</v>
      </c>
      <c r="V49" s="5">
        <v>59983511.21582</v>
      </c>
      <c r="W49" s="5">
        <v>61194500.826010801</v>
      </c>
      <c r="X49" s="5">
        <v>62446085.497125298</v>
      </c>
      <c r="Y49" s="5">
        <v>63705347.571092598</v>
      </c>
      <c r="Z49" s="5">
        <v>64960070.932866</v>
      </c>
      <c r="AA49" s="5">
        <v>66350468.338935398</v>
      </c>
      <c r="AB49" s="5">
        <v>67731032.123770997</v>
      </c>
      <c r="AC49" s="5">
        <v>69099215.127811998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128767840.25</v>
      </c>
      <c r="C50" s="5">
        <v>135930218.377933</v>
      </c>
      <c r="D50" s="5">
        <v>141602165.921159</v>
      </c>
      <c r="E50" s="5">
        <v>147369196.37839901</v>
      </c>
      <c r="F50" s="5">
        <v>143264086.51848701</v>
      </c>
      <c r="G50" s="5">
        <v>134477300.76372501</v>
      </c>
      <c r="H50" s="5">
        <v>125532235.041999</v>
      </c>
      <c r="I50" s="5">
        <v>116417578.035256</v>
      </c>
      <c r="J50" s="5">
        <v>107134010.832231</v>
      </c>
      <c r="K50" s="5">
        <v>97705702.558044001</v>
      </c>
      <c r="L50" s="5">
        <v>88233564.726496905</v>
      </c>
      <c r="M50" s="5">
        <v>78857482.910906807</v>
      </c>
      <c r="N50" s="5">
        <v>69779910.052115694</v>
      </c>
      <c r="O50" s="5">
        <v>61165919.817897201</v>
      </c>
      <c r="P50" s="5">
        <v>54835314.768700399</v>
      </c>
      <c r="Q50" s="5">
        <v>49556735.763455801</v>
      </c>
      <c r="R50" s="5">
        <v>55285867.8703245</v>
      </c>
      <c r="S50" s="5">
        <v>56931934.8951841</v>
      </c>
      <c r="T50" s="5">
        <v>57635822.449604303</v>
      </c>
      <c r="U50" s="5">
        <v>58825333.481462903</v>
      </c>
      <c r="V50" s="5">
        <v>59983511.21582</v>
      </c>
      <c r="W50" s="5">
        <v>61194500.826010801</v>
      </c>
      <c r="X50" s="5">
        <v>62446085.497125298</v>
      </c>
      <c r="Y50" s="5">
        <v>63705347.571092598</v>
      </c>
      <c r="Z50" s="5">
        <v>64960070.932866</v>
      </c>
      <c r="AA50" s="5">
        <v>66350468.338935398</v>
      </c>
      <c r="AB50" s="5">
        <v>67731032.123770997</v>
      </c>
      <c r="AC50" s="5">
        <v>69099215.127811998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8645.4189623900002</v>
      </c>
      <c r="C51" s="5">
        <v>9180.8185935300007</v>
      </c>
      <c r="D51" s="5">
        <v>9706.5305551700003</v>
      </c>
      <c r="E51" s="5">
        <v>10263.15972998</v>
      </c>
      <c r="F51" s="5">
        <v>10201.10832739</v>
      </c>
      <c r="G51" s="5">
        <v>9821.8203852900006</v>
      </c>
      <c r="H51" s="5">
        <v>9454.6272629899995</v>
      </c>
      <c r="I51" s="5">
        <v>9107.92688997</v>
      </c>
      <c r="J51" s="5">
        <v>8811.2081945299997</v>
      </c>
      <c r="K51" s="5">
        <v>8508.0291746399998</v>
      </c>
      <c r="L51" s="5">
        <v>8200.6786356499997</v>
      </c>
      <c r="M51" s="5">
        <v>7892.39787875</v>
      </c>
      <c r="N51" s="5">
        <v>7587.9559126100003</v>
      </c>
      <c r="O51" s="5">
        <v>7291.2103558700001</v>
      </c>
      <c r="P51" s="5">
        <v>7046.7807220300001</v>
      </c>
      <c r="Q51" s="5">
        <v>6865.2344176099996</v>
      </c>
      <c r="R51" s="5">
        <v>7219.5132248600003</v>
      </c>
      <c r="S51" s="5">
        <v>7379.6981901299996</v>
      </c>
      <c r="T51" s="5">
        <v>7505.8744738100004</v>
      </c>
      <c r="U51" s="5">
        <v>7660.2069055100001</v>
      </c>
      <c r="V51" s="5">
        <v>7815.4557727399997</v>
      </c>
      <c r="W51" s="5">
        <v>7975.58808787</v>
      </c>
      <c r="X51" s="5">
        <v>8140.0369292799996</v>
      </c>
      <c r="Y51" s="5">
        <v>8307.2640245999992</v>
      </c>
      <c r="Z51" s="5">
        <v>8476.7084066400002</v>
      </c>
      <c r="AA51" s="5">
        <v>8654.9986599000003</v>
      </c>
      <c r="AB51" s="5">
        <v>8835.3005783400004</v>
      </c>
      <c r="AC51" s="5">
        <v>9017.5183931299998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23312.03245182</v>
      </c>
      <c r="D52" s="5">
        <v>24284.77145548</v>
      </c>
      <c r="E52" s="5">
        <v>25273.817178900001</v>
      </c>
      <c r="F52" s="5">
        <v>24569.790837920002</v>
      </c>
      <c r="G52" s="5">
        <v>23062.85708098</v>
      </c>
      <c r="H52" s="5">
        <v>21528.778309699999</v>
      </c>
      <c r="I52" s="5">
        <v>19965.614633050001</v>
      </c>
      <c r="J52" s="5">
        <v>18373.48285773</v>
      </c>
      <c r="K52" s="5">
        <v>16756.5279887</v>
      </c>
      <c r="L52" s="5">
        <v>15132.056350590001</v>
      </c>
      <c r="M52" s="5">
        <v>13524.058319219999</v>
      </c>
      <c r="N52" s="5">
        <v>11967.254573939999</v>
      </c>
      <c r="O52" s="5">
        <v>10489.95524877</v>
      </c>
      <c r="P52" s="5">
        <v>9404.2564828300001</v>
      </c>
      <c r="Q52" s="5">
        <v>8498.9801834299997</v>
      </c>
      <c r="R52" s="5">
        <v>9481.5263397599992</v>
      </c>
      <c r="S52" s="5">
        <v>9763.8268345199995</v>
      </c>
      <c r="T52" s="5">
        <v>9884.5435501100001</v>
      </c>
      <c r="U52" s="5">
        <v>10088.54469207</v>
      </c>
      <c r="V52" s="5">
        <v>10287.17217351</v>
      </c>
      <c r="W52" s="5">
        <v>10494.85689166</v>
      </c>
      <c r="X52" s="5">
        <v>10709.50366276</v>
      </c>
      <c r="Y52" s="5">
        <v>10925.46710844</v>
      </c>
      <c r="Z52" s="5">
        <v>11140.652164990001</v>
      </c>
      <c r="AA52" s="5">
        <v>11379.10532013</v>
      </c>
      <c r="AB52" s="5">
        <v>11615.872009229999</v>
      </c>
      <c r="AC52" s="5">
        <v>11850.515394419999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63.096241720000002</v>
      </c>
      <c r="C53" s="5">
        <v>66.605807010000007</v>
      </c>
      <c r="D53" s="5">
        <v>69.385061300000004</v>
      </c>
      <c r="E53" s="5">
        <v>72.210906230000006</v>
      </c>
      <c r="F53" s="5">
        <v>70.199402390000003</v>
      </c>
      <c r="G53" s="5">
        <v>65.893877369999998</v>
      </c>
      <c r="H53" s="5">
        <v>61.510795170000002</v>
      </c>
      <c r="I53" s="5">
        <v>57.044613239999997</v>
      </c>
      <c r="J53" s="5">
        <v>52.49566531</v>
      </c>
      <c r="K53" s="5">
        <v>47.875794249999998</v>
      </c>
      <c r="L53" s="5">
        <v>43.234446720000001</v>
      </c>
      <c r="M53" s="5">
        <v>38.640166630000003</v>
      </c>
      <c r="N53" s="5">
        <v>34.192155929999998</v>
      </c>
      <c r="O53" s="5">
        <v>29.971300710000001</v>
      </c>
      <c r="P53" s="5">
        <v>26.869304240000002</v>
      </c>
      <c r="Q53" s="5">
        <v>24.282800519999999</v>
      </c>
      <c r="R53" s="5">
        <v>27.090075259999999</v>
      </c>
      <c r="S53" s="5">
        <v>27.8966481</v>
      </c>
      <c r="T53" s="5">
        <v>28.241553</v>
      </c>
      <c r="U53" s="5">
        <v>28.824413409999998</v>
      </c>
      <c r="V53" s="5">
        <v>29.391920500000001</v>
      </c>
      <c r="W53" s="5">
        <v>29.985305400000001</v>
      </c>
      <c r="X53" s="5">
        <v>30.598581889999998</v>
      </c>
      <c r="Y53" s="5">
        <v>31.215620309999998</v>
      </c>
      <c r="Z53" s="5">
        <v>31.830434759999999</v>
      </c>
      <c r="AA53" s="5">
        <v>32.51172949</v>
      </c>
      <c r="AB53" s="5">
        <v>33.188205740000001</v>
      </c>
      <c r="AC53" s="5">
        <v>33.858615409999999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5503.4836602900004</v>
      </c>
      <c r="C54" s="5">
        <v>5864.1212651100004</v>
      </c>
      <c r="D54" s="5">
        <v>6251.4377066999996</v>
      </c>
      <c r="E54" s="5">
        <v>6667.3513383400004</v>
      </c>
      <c r="F54" s="5">
        <v>6705.4646163400002</v>
      </c>
      <c r="G54" s="5">
        <v>6540.5742466600004</v>
      </c>
      <c r="H54" s="5">
        <v>6391.6407279699997</v>
      </c>
      <c r="I54" s="5">
        <v>6267.3379859099996</v>
      </c>
      <c r="J54" s="5">
        <v>6197.1383302200002</v>
      </c>
      <c r="K54" s="5">
        <v>6124.0100322199996</v>
      </c>
      <c r="L54" s="5">
        <v>6047.77965632</v>
      </c>
      <c r="M54" s="5">
        <v>5968.2752957299999</v>
      </c>
      <c r="N54" s="5">
        <v>5885.3261073399999</v>
      </c>
      <c r="O54" s="5">
        <v>5798.7619123100003</v>
      </c>
      <c r="P54" s="5">
        <v>5708.7990416800003</v>
      </c>
      <c r="Q54" s="5">
        <v>5656.0500649799997</v>
      </c>
      <c r="R54" s="5">
        <v>5870.5380488199999</v>
      </c>
      <c r="S54" s="5">
        <v>5990.55897869</v>
      </c>
      <c r="T54" s="5">
        <v>6099.5604060400001</v>
      </c>
      <c r="U54" s="5">
        <v>6224.8687685699997</v>
      </c>
      <c r="V54" s="5">
        <v>6351.8580990800001</v>
      </c>
      <c r="W54" s="5">
        <v>6482.44226772</v>
      </c>
      <c r="X54" s="5">
        <v>6616.35244315</v>
      </c>
      <c r="Y54" s="5">
        <v>6752.8535438600002</v>
      </c>
      <c r="Z54" s="5">
        <v>6891.6826758799998</v>
      </c>
      <c r="AA54" s="5">
        <v>7036.0472324299999</v>
      </c>
      <c r="AB54" s="5">
        <v>7182.6633945200001</v>
      </c>
      <c r="AC54" s="5">
        <v>7331.4975440099997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3141.9353021000002</v>
      </c>
      <c r="C55" s="5">
        <v>3316.6973284199998</v>
      </c>
      <c r="D55" s="5">
        <v>3455.0928484800002</v>
      </c>
      <c r="E55" s="5">
        <v>3595.8083916300002</v>
      </c>
      <c r="F55" s="5">
        <v>3495.6437110500001</v>
      </c>
      <c r="G55" s="5">
        <v>3281.2461386300001</v>
      </c>
      <c r="H55" s="5">
        <v>3062.9865350199998</v>
      </c>
      <c r="I55" s="5">
        <v>2840.58890406</v>
      </c>
      <c r="J55" s="5">
        <v>2614.06986431</v>
      </c>
      <c r="K55" s="5">
        <v>2384.0191424200002</v>
      </c>
      <c r="L55" s="5">
        <v>2152.8989793300002</v>
      </c>
      <c r="M55" s="5">
        <v>1924.12258303</v>
      </c>
      <c r="N55" s="5">
        <v>1702.6298052699999</v>
      </c>
      <c r="O55" s="5">
        <v>1492.44844356</v>
      </c>
      <c r="P55" s="5">
        <v>1337.9816803599999</v>
      </c>
      <c r="Q55" s="5">
        <v>1209.1843526299999</v>
      </c>
      <c r="R55" s="5">
        <v>1348.97517604</v>
      </c>
      <c r="S55" s="5">
        <v>1389.1392114400001</v>
      </c>
      <c r="T55" s="5">
        <v>1406.3140677700001</v>
      </c>
      <c r="U55" s="5">
        <v>1435.33813695</v>
      </c>
      <c r="V55" s="5">
        <v>1463.5976736699999</v>
      </c>
      <c r="W55" s="5">
        <v>1493.14582015</v>
      </c>
      <c r="X55" s="5">
        <v>1523.6844861300001</v>
      </c>
      <c r="Y55" s="5">
        <v>1554.41048073</v>
      </c>
      <c r="Z55" s="5">
        <v>1585.02573076</v>
      </c>
      <c r="AA55" s="5">
        <v>1618.95142747</v>
      </c>
      <c r="AB55" s="5">
        <v>1652.63718382</v>
      </c>
      <c r="AC55" s="5">
        <v>1686.0208491200001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1.1099260099999999</v>
      </c>
      <c r="E56" s="5">
        <v>1.11046719</v>
      </c>
      <c r="F56" s="5">
        <v>1.1109696600000001</v>
      </c>
      <c r="G56" s="5">
        <v>1.0476212499999999</v>
      </c>
      <c r="H56" s="5">
        <v>1.01605162</v>
      </c>
      <c r="I56" s="5">
        <v>1.01794718</v>
      </c>
      <c r="J56" s="5">
        <v>1.02140864</v>
      </c>
      <c r="K56" s="5">
        <v>1.02999909</v>
      </c>
      <c r="L56" s="5">
        <v>1.0293746500000001</v>
      </c>
      <c r="M56" s="5">
        <v>1.0287002199999999</v>
      </c>
      <c r="N56" s="5">
        <v>1.0279728699999999</v>
      </c>
      <c r="O56" s="5">
        <v>1.0271892199999999</v>
      </c>
      <c r="P56" s="5">
        <v>1.0263453300000001</v>
      </c>
      <c r="Q56" s="5">
        <v>1.0255060899999999</v>
      </c>
      <c r="R56" s="5">
        <v>1.03204173</v>
      </c>
      <c r="S56" s="5">
        <v>1.08116861</v>
      </c>
      <c r="T56" s="5">
        <v>1.0629631500000001</v>
      </c>
      <c r="U56" s="5">
        <v>1.06062035</v>
      </c>
      <c r="V56" s="5">
        <v>1.06306649</v>
      </c>
      <c r="W56" s="5">
        <v>1.0629169999999999</v>
      </c>
      <c r="X56" s="5">
        <v>1.06308169</v>
      </c>
      <c r="Y56" s="5">
        <v>1.06318476</v>
      </c>
      <c r="Z56" s="5">
        <v>1.06315716</v>
      </c>
      <c r="AA56" s="5">
        <v>1.06308186</v>
      </c>
      <c r="AB56" s="5">
        <v>1.0634871400000001</v>
      </c>
      <c r="AC56" s="5">
        <v>1.06337277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1.1099260099999999</v>
      </c>
      <c r="D57" s="5">
        <v>1.11046719</v>
      </c>
      <c r="E57" s="5">
        <v>1.1109696600000001</v>
      </c>
      <c r="F57" s="5">
        <v>1.0476212499999999</v>
      </c>
      <c r="G57" s="5">
        <v>1.01605162</v>
      </c>
      <c r="H57" s="5">
        <v>1.01794718</v>
      </c>
      <c r="I57" s="5">
        <v>1.02140864</v>
      </c>
      <c r="J57" s="5">
        <v>1.02999909</v>
      </c>
      <c r="K57" s="5">
        <v>1.0293746500000001</v>
      </c>
      <c r="L57" s="5">
        <v>1.0287002199999999</v>
      </c>
      <c r="M57" s="5">
        <v>1.0279728699999999</v>
      </c>
      <c r="N57" s="5">
        <v>1.0271892199999999</v>
      </c>
      <c r="O57" s="5">
        <v>1.0263453300000001</v>
      </c>
      <c r="P57" s="5">
        <v>1.0255060899999999</v>
      </c>
      <c r="Q57" s="5">
        <v>1.03204173</v>
      </c>
      <c r="R57" s="5">
        <v>1.08116861</v>
      </c>
      <c r="S57" s="5">
        <v>1.0629631500000001</v>
      </c>
      <c r="T57" s="5">
        <v>1.06062035</v>
      </c>
      <c r="U57" s="5">
        <v>1.06306649</v>
      </c>
      <c r="V57" s="5">
        <v>1.0629169999999999</v>
      </c>
      <c r="W57" s="5">
        <v>1.06308169</v>
      </c>
      <c r="X57" s="5">
        <v>1.06318476</v>
      </c>
      <c r="Y57" s="5">
        <v>1.06315716</v>
      </c>
      <c r="Z57" s="5">
        <v>1.06308186</v>
      </c>
      <c r="AA57" s="5">
        <v>1.0634871400000001</v>
      </c>
      <c r="AB57" s="5">
        <v>1.06337277</v>
      </c>
      <c r="AC57" s="5">
        <v>1.06325136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1.10995997</v>
      </c>
      <c r="D58" s="5">
        <v>1.11046719</v>
      </c>
      <c r="E58" s="5">
        <v>1.1109696600000001</v>
      </c>
      <c r="F58" s="5">
        <v>1.1114652</v>
      </c>
      <c r="G58" s="5">
        <v>1.114579</v>
      </c>
      <c r="H58" s="5">
        <v>1.11931403</v>
      </c>
      <c r="I58" s="5">
        <v>1.1242367499999999</v>
      </c>
      <c r="J58" s="5">
        <v>1.1292474699999999</v>
      </c>
      <c r="K58" s="5">
        <v>1.13399188</v>
      </c>
      <c r="L58" s="5">
        <v>1.1390061300000001</v>
      </c>
      <c r="M58" s="5">
        <v>1.1443128499999999</v>
      </c>
      <c r="N58" s="5">
        <v>1.14993737</v>
      </c>
      <c r="O58" s="5">
        <v>1.15590813</v>
      </c>
      <c r="P58" s="5">
        <v>1.1622568799999999</v>
      </c>
      <c r="Q58" s="5">
        <v>1.16597606</v>
      </c>
      <c r="R58" s="5">
        <v>1.1700697</v>
      </c>
      <c r="S58" s="5">
        <v>1.16507831</v>
      </c>
      <c r="T58" s="5">
        <v>1.1635959300000001</v>
      </c>
      <c r="U58" s="5">
        <v>1.16313913</v>
      </c>
      <c r="V58" s="5">
        <v>1.16245043</v>
      </c>
      <c r="W58" s="5">
        <v>1.1618347</v>
      </c>
      <c r="X58" s="5">
        <v>1.1612280699999999</v>
      </c>
      <c r="Y58" s="5">
        <v>1.1606391300000001</v>
      </c>
      <c r="Z58" s="5">
        <v>1.16008968</v>
      </c>
      <c r="AA58" s="5">
        <v>1.15958582</v>
      </c>
      <c r="AB58" s="5">
        <v>1.1590345500000001</v>
      </c>
      <c r="AC58" s="5">
        <v>1.1585317399999999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13515</v>
      </c>
      <c r="C59" s="5">
        <v>13177.125</v>
      </c>
      <c r="D59" s="5">
        <v>12847.696875</v>
      </c>
      <c r="E59" s="5">
        <v>12526.50445312</v>
      </c>
      <c r="F59" s="5">
        <v>12213.3418418</v>
      </c>
      <c r="G59" s="5">
        <v>11908.00829575</v>
      </c>
      <c r="H59" s="5">
        <v>11610.30808836</v>
      </c>
      <c r="I59" s="5">
        <v>11320.05038615</v>
      </c>
      <c r="J59" s="5">
        <v>11037.0491265</v>
      </c>
      <c r="K59" s="5">
        <v>10761.122898330001</v>
      </c>
      <c r="L59" s="5">
        <v>10492.094825869999</v>
      </c>
      <c r="M59" s="5">
        <v>10229.792455229999</v>
      </c>
      <c r="N59" s="5">
        <v>9974.0476438500009</v>
      </c>
      <c r="O59" s="5">
        <v>9724.6964527500004</v>
      </c>
      <c r="P59" s="5">
        <v>9481.5790414300009</v>
      </c>
      <c r="Q59" s="5">
        <v>9244.5395654000004</v>
      </c>
      <c r="R59" s="5">
        <v>9013.4260762600006</v>
      </c>
      <c r="S59" s="5">
        <v>8788.0904243500008</v>
      </c>
      <c r="T59" s="5">
        <v>8568.3881637499999</v>
      </c>
      <c r="U59" s="5">
        <v>8354.1784596500001</v>
      </c>
      <c r="V59" s="5">
        <v>8145.32399816</v>
      </c>
      <c r="W59" s="5">
        <v>7941.6908982100003</v>
      </c>
      <c r="X59" s="5">
        <v>7743.1486257500001</v>
      </c>
      <c r="Y59" s="5">
        <v>7549.5699101099999</v>
      </c>
      <c r="Z59" s="5">
        <v>7360.8306623600001</v>
      </c>
      <c r="AA59" s="5">
        <v>7176.8098958</v>
      </c>
      <c r="AB59" s="5">
        <v>6997.3896483999997</v>
      </c>
      <c r="AC59" s="5">
        <v>6822.4549071900001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43769271</v>
      </c>
      <c r="C60" s="5">
        <v>30325481.168533999</v>
      </c>
      <c r="D60" s="5">
        <v>17719180.279477902</v>
      </c>
      <c r="E60" s="5">
        <v>4308768.5186385904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43769271</v>
      </c>
      <c r="C61" s="5">
        <v>30325481.168533999</v>
      </c>
      <c r="D61" s="5">
        <v>17719180.279477902</v>
      </c>
      <c r="E61" s="5">
        <v>4308768.5186385904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9108.5127685700008</v>
      </c>
      <c r="C62" s="5">
        <v>8593.3022378000005</v>
      </c>
      <c r="D62" s="5">
        <v>8102.6444271999999</v>
      </c>
      <c r="E62" s="5">
        <v>7598.1964936499999</v>
      </c>
      <c r="F62" s="5">
        <v>7310.4411534700002</v>
      </c>
      <c r="G62" s="5">
        <v>7127.68012464</v>
      </c>
      <c r="H62" s="5">
        <v>6949.4881215200003</v>
      </c>
      <c r="I62" s="5">
        <v>6775.7509184800001</v>
      </c>
      <c r="J62" s="5">
        <v>6606.3571455199999</v>
      </c>
      <c r="K62" s="5">
        <v>6441.1982168799996</v>
      </c>
      <c r="L62" s="5">
        <v>6280.1682614600004</v>
      </c>
      <c r="M62" s="5">
        <v>6123.1640549200001</v>
      </c>
      <c r="N62" s="5">
        <v>5970.0849535500001</v>
      </c>
      <c r="O62" s="5">
        <v>5820.8328297099997</v>
      </c>
      <c r="P62" s="5">
        <v>5675.3120089699996</v>
      </c>
      <c r="Q62" s="5">
        <v>5533.4292087499998</v>
      </c>
      <c r="R62" s="5">
        <v>5395.0934785299996</v>
      </c>
      <c r="S62" s="5">
        <v>5260.2161415600003</v>
      </c>
      <c r="T62" s="5">
        <v>5128.7107380199996</v>
      </c>
      <c r="U62" s="5">
        <v>5000.4929695700002</v>
      </c>
      <c r="V62" s="5">
        <v>4875.4806453299998</v>
      </c>
      <c r="W62" s="5">
        <v>4753.5936291999997</v>
      </c>
      <c r="X62" s="5">
        <v>4634.7537884699996</v>
      </c>
      <c r="Y62" s="5">
        <v>4518.8849437600002</v>
      </c>
      <c r="Z62" s="5">
        <v>4405.9128201699996</v>
      </c>
      <c r="AA62" s="5">
        <v>4295.7649996600003</v>
      </c>
      <c r="AB62" s="5">
        <v>4188.3708746700004</v>
      </c>
      <c r="AC62" s="5">
        <v>4083.6616027999999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8703.4130953700005</v>
      </c>
      <c r="D63" s="5">
        <v>5085.4047402100005</v>
      </c>
      <c r="E63" s="5">
        <v>1236.61656485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35.890802219999998</v>
      </c>
      <c r="C64" s="5">
        <v>24.866894559999999</v>
      </c>
      <c r="D64" s="5">
        <v>14.529727830000001</v>
      </c>
      <c r="E64" s="5">
        <v>3.53319019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8089.56413969</v>
      </c>
      <c r="C65" s="5">
        <v>7887.3250361999999</v>
      </c>
      <c r="D65" s="5">
        <v>7690.1419102999998</v>
      </c>
      <c r="E65" s="5">
        <v>7497.8883625400003</v>
      </c>
      <c r="F65" s="5">
        <v>7310.4411534700002</v>
      </c>
      <c r="G65" s="5">
        <v>7127.68012464</v>
      </c>
      <c r="H65" s="5">
        <v>6949.4881215200003</v>
      </c>
      <c r="I65" s="5">
        <v>6775.7509184800001</v>
      </c>
      <c r="J65" s="5">
        <v>6606.3571455199999</v>
      </c>
      <c r="K65" s="5">
        <v>6441.1982168799996</v>
      </c>
      <c r="L65" s="5">
        <v>6280.1682614600004</v>
      </c>
      <c r="M65" s="5">
        <v>6123.1640549200001</v>
      </c>
      <c r="N65" s="5">
        <v>5970.0849535500001</v>
      </c>
      <c r="O65" s="5">
        <v>5820.8328297099997</v>
      </c>
      <c r="P65" s="5">
        <v>5675.3120089699996</v>
      </c>
      <c r="Q65" s="5">
        <v>5533.4292087499998</v>
      </c>
      <c r="R65" s="5">
        <v>5395.0934785299996</v>
      </c>
      <c r="S65" s="5">
        <v>5260.2161415600003</v>
      </c>
      <c r="T65" s="5">
        <v>5128.7107380199996</v>
      </c>
      <c r="U65" s="5">
        <v>5000.4929695700002</v>
      </c>
      <c r="V65" s="5">
        <v>4875.4806453299998</v>
      </c>
      <c r="W65" s="5">
        <v>4753.5936291999997</v>
      </c>
      <c r="X65" s="5">
        <v>4634.7537884699996</v>
      </c>
      <c r="Y65" s="5">
        <v>4518.8849437600002</v>
      </c>
      <c r="Z65" s="5">
        <v>4405.9128201699996</v>
      </c>
      <c r="AA65" s="5">
        <v>4295.7649996600003</v>
      </c>
      <c r="AB65" s="5">
        <v>4188.3708746700004</v>
      </c>
      <c r="AC65" s="5">
        <v>4083.6616027999999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1018.94862888</v>
      </c>
      <c r="C66" s="5">
        <v>705.97720159999994</v>
      </c>
      <c r="D66" s="5">
        <v>412.50251691</v>
      </c>
      <c r="E66" s="5">
        <v>100.30813111000001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0.71061401999999996</v>
      </c>
      <c r="E67" s="5">
        <v>0.59928210999999998</v>
      </c>
      <c r="F67" s="5">
        <v>0.24940486000000001</v>
      </c>
      <c r="G67" s="5">
        <v>0</v>
      </c>
      <c r="H67" s="5">
        <v>8.5722899999999998E-3</v>
      </c>
      <c r="I67" s="5">
        <v>8.6794999999999997E-3</v>
      </c>
      <c r="J67" s="5">
        <v>1.43261E-3</v>
      </c>
      <c r="K67" s="5">
        <v>1.6061E-4</v>
      </c>
      <c r="L67" s="5">
        <v>1.2983E-4</v>
      </c>
      <c r="M67" s="5">
        <v>1.2506999999999999E-4</v>
      </c>
      <c r="N67" s="5">
        <v>1.1345000000000001E-4</v>
      </c>
      <c r="O67" s="5">
        <v>1.1069E-4</v>
      </c>
      <c r="P67" s="5">
        <v>1.0692E-4</v>
      </c>
      <c r="Q67" s="5">
        <v>2.6265050000000002E-2</v>
      </c>
      <c r="R67" s="5">
        <v>0.92023383999999997</v>
      </c>
      <c r="S67" s="5">
        <v>0.99900038000000002</v>
      </c>
      <c r="T67" s="5">
        <v>0.99168371</v>
      </c>
      <c r="U67" s="5">
        <v>0.99304506000000003</v>
      </c>
      <c r="V67" s="5">
        <v>0.98400891000000001</v>
      </c>
      <c r="W67" s="5">
        <v>0.98439721999999996</v>
      </c>
      <c r="X67" s="5">
        <v>0.98373851999999995</v>
      </c>
      <c r="Y67" s="5">
        <v>0.98330543000000004</v>
      </c>
      <c r="Z67" s="5">
        <v>0.98037043000000001</v>
      </c>
      <c r="AA67" s="5">
        <v>0.98083482</v>
      </c>
      <c r="AB67" s="5">
        <v>0.96598454</v>
      </c>
      <c r="AC67" s="5">
        <v>0.96623515999999998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0.71061401999999996</v>
      </c>
      <c r="D68" s="5">
        <v>0.59928210999999998</v>
      </c>
      <c r="E68" s="5">
        <v>0.24940486000000001</v>
      </c>
      <c r="F68" s="5">
        <v>0</v>
      </c>
      <c r="G68" s="5">
        <v>8.5722899999999998E-3</v>
      </c>
      <c r="H68" s="5">
        <v>8.6794999999999997E-3</v>
      </c>
      <c r="I68" s="5">
        <v>1.43261E-3</v>
      </c>
      <c r="J68" s="5">
        <v>1.6061E-4</v>
      </c>
      <c r="K68" s="5">
        <v>1.2983E-4</v>
      </c>
      <c r="L68" s="5">
        <v>1.2506999999999999E-4</v>
      </c>
      <c r="M68" s="5">
        <v>1.1345000000000001E-4</v>
      </c>
      <c r="N68" s="5">
        <v>1.1069E-4</v>
      </c>
      <c r="O68" s="5">
        <v>1.0692E-4</v>
      </c>
      <c r="P68" s="5">
        <v>2.6265050000000002E-2</v>
      </c>
      <c r="Q68" s="5">
        <v>0.92023383999999997</v>
      </c>
      <c r="R68" s="5">
        <v>0.99900038000000002</v>
      </c>
      <c r="S68" s="5">
        <v>0.99168371</v>
      </c>
      <c r="T68" s="5">
        <v>0.99304506000000003</v>
      </c>
      <c r="U68" s="5">
        <v>0.98400891000000001</v>
      </c>
      <c r="V68" s="5">
        <v>0.98439721999999996</v>
      </c>
      <c r="W68" s="5">
        <v>0.98373851999999995</v>
      </c>
      <c r="X68" s="5">
        <v>0.98330543000000004</v>
      </c>
      <c r="Y68" s="5">
        <v>0.98037043000000001</v>
      </c>
      <c r="Z68" s="5">
        <v>0.98083482</v>
      </c>
      <c r="AA68" s="5">
        <v>0.96598454</v>
      </c>
      <c r="AB68" s="5">
        <v>0.96623515999999998</v>
      </c>
      <c r="AC68" s="5">
        <v>0.56917978999999996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1.48349259</v>
      </c>
      <c r="D69" s="5">
        <v>1.52938394</v>
      </c>
      <c r="E69" s="5">
        <v>1.5800451900000001</v>
      </c>
      <c r="F69" s="5">
        <v>1.63595811</v>
      </c>
      <c r="G69" s="5">
        <v>1.67699328</v>
      </c>
      <c r="H69" s="5">
        <v>1.71017496</v>
      </c>
      <c r="I69" s="5">
        <v>1.7460412700000001</v>
      </c>
      <c r="J69" s="5">
        <v>1.7852758099999999</v>
      </c>
      <c r="K69" s="5">
        <v>1.8298116099999999</v>
      </c>
      <c r="L69" s="5">
        <v>1.8768789699999999</v>
      </c>
      <c r="M69" s="5">
        <v>1.92661233</v>
      </c>
      <c r="N69" s="5">
        <v>1.97915314</v>
      </c>
      <c r="O69" s="5">
        <v>2.0346502599999998</v>
      </c>
      <c r="P69" s="5">
        <v>2.09325853</v>
      </c>
      <c r="Q69" s="5">
        <v>2.13203276</v>
      </c>
      <c r="R69" s="5">
        <v>2.1816968700000001</v>
      </c>
      <c r="S69" s="5">
        <v>2.2155351099999998</v>
      </c>
      <c r="T69" s="5">
        <v>2.2584737499999998</v>
      </c>
      <c r="U69" s="5">
        <v>2.30922772</v>
      </c>
      <c r="V69" s="5">
        <v>2.3629569300000002</v>
      </c>
      <c r="W69" s="5">
        <v>2.4194158400000001</v>
      </c>
      <c r="X69" s="5">
        <v>2.47854076</v>
      </c>
      <c r="Y69" s="5">
        <v>2.5404742800000002</v>
      </c>
      <c r="Z69" s="5">
        <v>2.6054155799999998</v>
      </c>
      <c r="AA69" s="5">
        <v>2.6735282100000002</v>
      </c>
      <c r="AB69" s="5">
        <v>2.7446139000000001</v>
      </c>
      <c r="AC69" s="5">
        <v>2.8191633299999999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449.80991749999998</v>
      </c>
      <c r="D70" s="5">
        <v>890.32211268000003</v>
      </c>
      <c r="E70" s="5">
        <v>1324.9041741599999</v>
      </c>
      <c r="F70" s="5">
        <v>1756.79147218</v>
      </c>
      <c r="G70" s="5">
        <v>2171.1106142399999</v>
      </c>
      <c r="H70" s="5">
        <v>2561.37596781</v>
      </c>
      <c r="I70" s="5">
        <v>2930.9827371599999</v>
      </c>
      <c r="J70" s="5">
        <v>3283.44298841</v>
      </c>
      <c r="K70" s="5">
        <v>3623.3105124799999</v>
      </c>
      <c r="L70" s="5">
        <v>3952.33154616</v>
      </c>
      <c r="M70" s="5">
        <v>4272.1025658400004</v>
      </c>
      <c r="N70" s="5">
        <v>4584.0845107699997</v>
      </c>
      <c r="O70" s="5">
        <v>4889.61569022</v>
      </c>
      <c r="P70" s="5">
        <v>5189.92224764</v>
      </c>
      <c r="Q70" s="5">
        <v>5485.1994348799999</v>
      </c>
      <c r="R70" s="5">
        <v>5752.6431292099996</v>
      </c>
      <c r="S70" s="5">
        <v>5997.9771786900001</v>
      </c>
      <c r="T70" s="5">
        <v>6228.4575984900002</v>
      </c>
      <c r="U70" s="5">
        <v>6449.4050594299997</v>
      </c>
      <c r="V70" s="5">
        <v>6662.3994814099997</v>
      </c>
      <c r="W70" s="5">
        <v>6868.6563432700004</v>
      </c>
      <c r="X70" s="5">
        <v>7069.1730668999999</v>
      </c>
      <c r="Y70" s="5">
        <v>7264.8590664499998</v>
      </c>
      <c r="Z70" s="5">
        <v>7456.5934158099999</v>
      </c>
      <c r="AA70" s="5">
        <v>7645.1851411600001</v>
      </c>
      <c r="AB70" s="5">
        <v>7831.1921533200002</v>
      </c>
      <c r="AC70" s="5">
        <v>8015.3091107399996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147.60294275999999</v>
      </c>
      <c r="D71" s="5">
        <v>231.69510445</v>
      </c>
      <c r="E71" s="5">
        <v>592.39752153999996</v>
      </c>
      <c r="F71" s="5">
        <v>937.29020609999998</v>
      </c>
      <c r="G71" s="5">
        <v>1604.7905829700001</v>
      </c>
      <c r="H71" s="5">
        <v>2661.91745765</v>
      </c>
      <c r="I71" s="5">
        <v>3515.3630883199999</v>
      </c>
      <c r="J71" s="5">
        <v>3027.2388735599998</v>
      </c>
      <c r="K71" s="5">
        <v>2673.2667775800001</v>
      </c>
      <c r="L71" s="5">
        <v>2507.15641684</v>
      </c>
      <c r="M71" s="5">
        <v>2443.94605576</v>
      </c>
      <c r="N71" s="5">
        <v>2448.6755753399998</v>
      </c>
      <c r="O71" s="5">
        <v>2486.7401930999999</v>
      </c>
      <c r="P71" s="5">
        <v>2749.5952705700001</v>
      </c>
      <c r="Q71" s="5">
        <v>2972.7207267600002</v>
      </c>
      <c r="R71" s="5">
        <v>3140.4845840100002</v>
      </c>
      <c r="S71" s="5">
        <v>3280.5272742799998</v>
      </c>
      <c r="T71" s="5">
        <v>3376.9779346700002</v>
      </c>
      <c r="U71" s="5">
        <v>3487.9830173300002</v>
      </c>
      <c r="V71" s="5">
        <v>3596.7755800899999</v>
      </c>
      <c r="W71" s="5">
        <v>3703.2942114299999</v>
      </c>
      <c r="X71" s="5">
        <v>3806.7854279100002</v>
      </c>
      <c r="Y71" s="5">
        <v>3907.7856396100001</v>
      </c>
      <c r="Z71" s="5">
        <v>4006.7751406000002</v>
      </c>
      <c r="AA71" s="5">
        <v>4103.9068690000004</v>
      </c>
      <c r="AB71" s="5">
        <v>4199.7498870500003</v>
      </c>
      <c r="AC71" s="5">
        <v>4294.6712218399998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147.60294275999999</v>
      </c>
      <c r="D72" s="5">
        <v>231.69510445</v>
      </c>
      <c r="E72" s="5">
        <v>592.39752153999996</v>
      </c>
      <c r="F72" s="5">
        <v>937.29020609999998</v>
      </c>
      <c r="G72" s="5">
        <v>1604.7905829700001</v>
      </c>
      <c r="H72" s="5">
        <v>2661.91745765</v>
      </c>
      <c r="I72" s="5">
        <v>3515.3630883199999</v>
      </c>
      <c r="J72" s="5">
        <v>3027.2388735599998</v>
      </c>
      <c r="K72" s="5">
        <v>2673.2667775800001</v>
      </c>
      <c r="L72" s="5">
        <v>2507.15641684</v>
      </c>
      <c r="M72" s="5">
        <v>2443.94605576</v>
      </c>
      <c r="N72" s="5">
        <v>2448.6755753399998</v>
      </c>
      <c r="O72" s="5">
        <v>2486.7401930999999</v>
      </c>
      <c r="P72" s="5">
        <v>2749.5952705700001</v>
      </c>
      <c r="Q72" s="5">
        <v>2972.7207267600002</v>
      </c>
      <c r="R72" s="5">
        <v>3140.4845840100002</v>
      </c>
      <c r="S72" s="5">
        <v>3280.5272742799998</v>
      </c>
      <c r="T72" s="5">
        <v>3376.9779346700002</v>
      </c>
      <c r="U72" s="5">
        <v>3487.9830173300002</v>
      </c>
      <c r="V72" s="5">
        <v>3596.7755800899999</v>
      </c>
      <c r="W72" s="5">
        <v>3703.2942114299999</v>
      </c>
      <c r="X72" s="5">
        <v>3806.7854279100002</v>
      </c>
      <c r="Y72" s="5">
        <v>3907.7856396100001</v>
      </c>
      <c r="Z72" s="5">
        <v>4006.7751406000002</v>
      </c>
      <c r="AA72" s="5">
        <v>4103.9068690000004</v>
      </c>
      <c r="AB72" s="5">
        <v>4199.7498870500003</v>
      </c>
      <c r="AC72" s="5">
        <v>4294.6712218399998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119.45646161000001</v>
      </c>
      <c r="D73" s="5">
        <v>236.44288545000001</v>
      </c>
      <c r="E73" s="5">
        <v>351.85827356999999</v>
      </c>
      <c r="F73" s="5">
        <v>466.55780518</v>
      </c>
      <c r="G73" s="5">
        <v>576.59626605999995</v>
      </c>
      <c r="H73" s="5">
        <v>680.25221253999996</v>
      </c>
      <c r="I73" s="5">
        <v>778.41912718000003</v>
      </c>
      <c r="J73" s="5">
        <v>872.01402822</v>
      </c>
      <c r="K73" s="5">
        <v>962.26657050999995</v>
      </c>
      <c r="L73" s="5">
        <v>1049.64123556</v>
      </c>
      <c r="M73" s="5">
        <v>1134.5608240399999</v>
      </c>
      <c r="N73" s="5">
        <v>1217.41283101</v>
      </c>
      <c r="O73" s="5">
        <v>1298.5521900399999</v>
      </c>
      <c r="P73" s="5">
        <v>1378.30716003</v>
      </c>
      <c r="Q73" s="5">
        <v>1456.72595088</v>
      </c>
      <c r="R73" s="5">
        <v>1527.7523371299999</v>
      </c>
      <c r="S73" s="5">
        <v>1592.9067614600001</v>
      </c>
      <c r="T73" s="5">
        <v>1654.11595962</v>
      </c>
      <c r="U73" s="5">
        <v>1712.7937240199999</v>
      </c>
      <c r="V73" s="5">
        <v>1769.35939753</v>
      </c>
      <c r="W73" s="5">
        <v>1824.1357697000001</v>
      </c>
      <c r="X73" s="5">
        <v>1877.3877119799999</v>
      </c>
      <c r="Y73" s="5">
        <v>1929.35674165</v>
      </c>
      <c r="Z73" s="5">
        <v>1980.2763178600001</v>
      </c>
      <c r="AA73" s="5">
        <v>2030.3612929400001</v>
      </c>
      <c r="AB73" s="5">
        <v>2079.7598371399999</v>
      </c>
      <c r="AC73" s="5">
        <v>2128.6564334899999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5.7472900000000004E-3</v>
      </c>
      <c r="D74" s="5">
        <v>9.0216299999999992E-3</v>
      </c>
      <c r="E74" s="5">
        <v>2.306648E-2</v>
      </c>
      <c r="F74" s="5">
        <v>3.6495739999999999E-2</v>
      </c>
      <c r="G74" s="5">
        <v>6.2486529999999998E-2</v>
      </c>
      <c r="H74" s="5">
        <v>0.10364841</v>
      </c>
      <c r="I74" s="5">
        <v>0.13687945000000001</v>
      </c>
      <c r="J74" s="5">
        <v>0.11787311</v>
      </c>
      <c r="K74" s="5">
        <v>0.10409032999999999</v>
      </c>
      <c r="L74" s="5">
        <v>9.7622399999999998E-2</v>
      </c>
      <c r="M74" s="5">
        <v>9.516115E-2</v>
      </c>
      <c r="N74" s="5">
        <v>9.5345310000000003E-2</v>
      </c>
      <c r="O74" s="5">
        <v>9.6827449999999995E-2</v>
      </c>
      <c r="P74" s="5">
        <v>0.10706237</v>
      </c>
      <c r="Q74" s="5">
        <v>0.11575031</v>
      </c>
      <c r="R74" s="5">
        <v>0.12228261999999999</v>
      </c>
      <c r="S74" s="5">
        <v>0.12773553000000001</v>
      </c>
      <c r="T74" s="5">
        <v>0.13149108000000001</v>
      </c>
      <c r="U74" s="5">
        <v>0.13581334</v>
      </c>
      <c r="V74" s="5">
        <v>0.14004944999999999</v>
      </c>
      <c r="W74" s="5">
        <v>0.14419702000000001</v>
      </c>
      <c r="X74" s="5">
        <v>0.14822671000000001</v>
      </c>
      <c r="Y74" s="5">
        <v>0.1521594</v>
      </c>
      <c r="Z74" s="5">
        <v>0.15601381</v>
      </c>
      <c r="AA74" s="5">
        <v>0.15979587000000001</v>
      </c>
      <c r="AB74" s="5">
        <v>0.16352775999999999</v>
      </c>
      <c r="AC74" s="5">
        <v>0.16722376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1.6419999999999999E-5</v>
      </c>
      <c r="D75" s="5">
        <v>2.5780000000000001E-5</v>
      </c>
      <c r="E75" s="5">
        <v>6.5900000000000003E-5</v>
      </c>
      <c r="F75" s="5">
        <v>1.0427E-4</v>
      </c>
      <c r="G75" s="5">
        <v>1.7852999999999999E-4</v>
      </c>
      <c r="H75" s="5">
        <v>2.9614000000000002E-4</v>
      </c>
      <c r="I75" s="5">
        <v>3.9107999999999998E-4</v>
      </c>
      <c r="J75" s="5">
        <v>3.3678000000000001E-4</v>
      </c>
      <c r="K75" s="5">
        <v>2.9740000000000002E-4</v>
      </c>
      <c r="L75" s="5">
        <v>2.7891999999999999E-4</v>
      </c>
      <c r="M75" s="5">
        <v>2.7189E-4</v>
      </c>
      <c r="N75" s="5">
        <v>2.7242E-4</v>
      </c>
      <c r="O75" s="5">
        <v>2.7664999999999998E-4</v>
      </c>
      <c r="P75" s="5">
        <v>3.0589000000000001E-4</v>
      </c>
      <c r="Q75" s="5">
        <v>3.3072E-4</v>
      </c>
      <c r="R75" s="5">
        <v>3.4937999999999999E-4</v>
      </c>
      <c r="S75" s="5">
        <v>3.6496E-4</v>
      </c>
      <c r="T75" s="5">
        <v>3.7568999999999998E-4</v>
      </c>
      <c r="U75" s="5">
        <v>3.8803999999999998E-4</v>
      </c>
      <c r="V75" s="5">
        <v>4.0014E-4</v>
      </c>
      <c r="W75" s="5">
        <v>4.1198999999999999E-4</v>
      </c>
      <c r="X75" s="5">
        <v>4.2349999999999999E-4</v>
      </c>
      <c r="Y75" s="5">
        <v>4.3473999999999997E-4</v>
      </c>
      <c r="Z75" s="5">
        <v>4.4575000000000002E-4</v>
      </c>
      <c r="AA75" s="5">
        <v>4.5656000000000001E-4</v>
      </c>
      <c r="AB75" s="5">
        <v>4.6722000000000002E-4</v>
      </c>
      <c r="AC75" s="5">
        <v>4.7778000000000002E-4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119.45442912</v>
      </c>
      <c r="D76" s="5">
        <v>236.439695</v>
      </c>
      <c r="E76" s="5">
        <v>351.85011624999999</v>
      </c>
      <c r="F76" s="5">
        <v>466.54489869999998</v>
      </c>
      <c r="G76" s="5">
        <v>576.57416808999994</v>
      </c>
      <c r="H76" s="5">
        <v>680.21555794000005</v>
      </c>
      <c r="I76" s="5">
        <v>778.37072063000005</v>
      </c>
      <c r="J76" s="5">
        <v>871.97234314000002</v>
      </c>
      <c r="K76" s="5">
        <v>962.22975962999999</v>
      </c>
      <c r="L76" s="5">
        <v>1049.60671202</v>
      </c>
      <c r="M76" s="5">
        <v>1134.5271709000001</v>
      </c>
      <c r="N76" s="5">
        <v>1217.3791127500001</v>
      </c>
      <c r="O76" s="5">
        <v>1298.5179476200001</v>
      </c>
      <c r="P76" s="5">
        <v>1378.2692981</v>
      </c>
      <c r="Q76" s="5">
        <v>1456.6850165200001</v>
      </c>
      <c r="R76" s="5">
        <v>1527.7090926599999</v>
      </c>
      <c r="S76" s="5">
        <v>1592.8615886</v>
      </c>
      <c r="T76" s="5">
        <v>1654.0694586300001</v>
      </c>
      <c r="U76" s="5">
        <v>1712.7456944999999</v>
      </c>
      <c r="V76" s="5">
        <v>1769.3098699300001</v>
      </c>
      <c r="W76" s="5">
        <v>1824.0847753400001</v>
      </c>
      <c r="X76" s="5">
        <v>1877.33529254</v>
      </c>
      <c r="Y76" s="5">
        <v>1929.3029314400001</v>
      </c>
      <c r="Z76" s="5">
        <v>1980.2211445600001</v>
      </c>
      <c r="AA76" s="5">
        <v>2030.30478214</v>
      </c>
      <c r="AB76" s="5">
        <v>2079.7020065800002</v>
      </c>
      <c r="AC76" s="5">
        <v>2128.5972958699999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2.0324900000000001E-3</v>
      </c>
      <c r="D77" s="5">
        <v>3.1904400000000001E-3</v>
      </c>
      <c r="E77" s="5">
        <v>8.1573099999999992E-3</v>
      </c>
      <c r="F77" s="5">
        <v>1.290649E-2</v>
      </c>
      <c r="G77" s="5">
        <v>2.2097970000000002E-2</v>
      </c>
      <c r="H77" s="5">
        <v>3.6654600000000002E-2</v>
      </c>
      <c r="I77" s="5">
        <v>4.840655E-2</v>
      </c>
      <c r="J77" s="5">
        <v>4.1685079999999999E-2</v>
      </c>
      <c r="K77" s="5">
        <v>3.6810879999999997E-2</v>
      </c>
      <c r="L77" s="5">
        <v>3.4523539999999998E-2</v>
      </c>
      <c r="M77" s="5">
        <v>3.3653139999999998E-2</v>
      </c>
      <c r="N77" s="5">
        <v>3.371826E-2</v>
      </c>
      <c r="O77" s="5">
        <v>3.4242410000000001E-2</v>
      </c>
      <c r="P77" s="5">
        <v>3.7861930000000002E-2</v>
      </c>
      <c r="Q77" s="5">
        <v>4.0934360000000003E-2</v>
      </c>
      <c r="R77" s="5">
        <v>4.324447E-2</v>
      </c>
      <c r="S77" s="5">
        <v>4.5172860000000002E-2</v>
      </c>
      <c r="T77" s="5">
        <v>4.6500989999999999E-2</v>
      </c>
      <c r="U77" s="5">
        <v>4.8029530000000001E-2</v>
      </c>
      <c r="V77" s="5">
        <v>4.9527599999999998E-2</v>
      </c>
      <c r="W77" s="5">
        <v>5.0994360000000002E-2</v>
      </c>
      <c r="X77" s="5">
        <v>5.2419439999999998E-2</v>
      </c>
      <c r="Y77" s="5">
        <v>5.3810209999999997E-2</v>
      </c>
      <c r="Z77" s="5">
        <v>5.517329E-2</v>
      </c>
      <c r="AA77" s="5">
        <v>5.65108E-2</v>
      </c>
      <c r="AB77" s="5">
        <v>5.7830560000000003E-2</v>
      </c>
      <c r="AC77" s="5">
        <v>5.9137620000000002E-2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1.0000005700000001</v>
      </c>
      <c r="E78" s="5">
        <v>1.0000004899999999</v>
      </c>
      <c r="F78" s="5">
        <v>1.0000000099999999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 s="5">
        <v>1</v>
      </c>
      <c r="M78" s="5">
        <v>1</v>
      </c>
      <c r="N78" s="5">
        <v>1</v>
      </c>
      <c r="O78" s="5">
        <v>1</v>
      </c>
      <c r="P78" s="5">
        <v>1</v>
      </c>
      <c r="Q78" s="5">
        <v>1</v>
      </c>
      <c r="R78" s="5">
        <v>1.01852531</v>
      </c>
      <c r="S78" s="5">
        <v>1.00000216</v>
      </c>
      <c r="T78" s="5">
        <v>1</v>
      </c>
      <c r="U78" s="5">
        <v>1</v>
      </c>
      <c r="V78" s="5">
        <v>1</v>
      </c>
      <c r="W78" s="5">
        <v>1.0000000899999999</v>
      </c>
      <c r="X78" s="5">
        <v>1.0000001199999999</v>
      </c>
      <c r="Y78" s="5">
        <v>1.0000042</v>
      </c>
      <c r="Z78" s="5">
        <v>1</v>
      </c>
      <c r="AA78" s="5">
        <v>1.00000047</v>
      </c>
      <c r="AB78" s="5">
        <v>1</v>
      </c>
      <c r="AC78" s="5">
        <v>1.0000000200000001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1.0000005700000001</v>
      </c>
      <c r="D79" s="5">
        <v>1.0000004899999999</v>
      </c>
      <c r="E79" s="5">
        <v>1.0000000099999999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 s="5">
        <v>1</v>
      </c>
      <c r="M79" s="5">
        <v>1</v>
      </c>
      <c r="N79" s="5">
        <v>1</v>
      </c>
      <c r="O79" s="5">
        <v>1</v>
      </c>
      <c r="P79" s="5">
        <v>1</v>
      </c>
      <c r="Q79" s="5">
        <v>1.01852531</v>
      </c>
      <c r="R79" s="5">
        <v>1.00000216</v>
      </c>
      <c r="S79" s="5">
        <v>1</v>
      </c>
      <c r="T79" s="5">
        <v>1</v>
      </c>
      <c r="U79" s="5">
        <v>1</v>
      </c>
      <c r="V79" s="5">
        <v>1.0000000899999999</v>
      </c>
      <c r="W79" s="5">
        <v>1.0000001199999999</v>
      </c>
      <c r="X79" s="5">
        <v>1.0000042</v>
      </c>
      <c r="Y79" s="5">
        <v>1</v>
      </c>
      <c r="Z79" s="5">
        <v>1.00000047</v>
      </c>
      <c r="AA79" s="5">
        <v>1</v>
      </c>
      <c r="AB79" s="5">
        <v>1.0000000200000001</v>
      </c>
      <c r="AC79" s="5">
        <v>1.0000000099999999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BD56-B63B-48AE-B99D-C426C3F261A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31722</v>
      </c>
      <c r="C5" s="5">
        <v>34797.029840379997</v>
      </c>
      <c r="D5" s="5">
        <v>37846.85294407</v>
      </c>
      <c r="E5" s="5">
        <v>39264.849710499999</v>
      </c>
      <c r="F5" s="5">
        <v>40240.928721659999</v>
      </c>
      <c r="G5" s="5">
        <v>41269.34329905</v>
      </c>
      <c r="H5" s="5">
        <v>42331.660470809999</v>
      </c>
      <c r="I5" s="5">
        <v>43429.11157822</v>
      </c>
      <c r="J5" s="5">
        <v>44271.19103568</v>
      </c>
      <c r="K5" s="5">
        <v>44505.39894336</v>
      </c>
      <c r="L5" s="5">
        <v>44779.766280540003</v>
      </c>
      <c r="M5" s="5">
        <v>45095.304664709998</v>
      </c>
      <c r="N5" s="5">
        <v>44974.809659209997</v>
      </c>
      <c r="O5" s="5">
        <v>45996.019489699996</v>
      </c>
      <c r="P5" s="5">
        <v>46532.651792550001</v>
      </c>
      <c r="Q5" s="5">
        <v>46797.531966069997</v>
      </c>
      <c r="R5" s="5">
        <v>47037.280872659998</v>
      </c>
      <c r="S5" s="5">
        <v>47315.413664480002</v>
      </c>
      <c r="T5" s="5">
        <v>47631.632060689997</v>
      </c>
      <c r="U5" s="5">
        <v>47985.585732369997</v>
      </c>
      <c r="V5" s="5">
        <v>49090.418834329997</v>
      </c>
      <c r="W5" s="5">
        <v>49939.991570300001</v>
      </c>
      <c r="X5" s="5">
        <v>50868.952521040002</v>
      </c>
      <c r="Y5" s="5">
        <v>51754.337353859999</v>
      </c>
      <c r="Z5" s="5">
        <v>52651.16218562</v>
      </c>
      <c r="AA5" s="5">
        <v>53082.366417919999</v>
      </c>
      <c r="AB5" s="5">
        <v>53540.284660060002</v>
      </c>
      <c r="AC5" s="5">
        <v>53986.588504129999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122537074.25</v>
      </c>
      <c r="C6" s="5">
        <v>125093108.362749</v>
      </c>
      <c r="D6" s="5">
        <v>127700161.16632099</v>
      </c>
      <c r="E6" s="5">
        <v>130367144.18630201</v>
      </c>
      <c r="F6" s="5">
        <v>133157241.469648</v>
      </c>
      <c r="G6" s="5">
        <v>136234920.416329</v>
      </c>
      <c r="H6" s="5">
        <v>139815318.63186699</v>
      </c>
      <c r="I6" s="5">
        <v>144171766.30212599</v>
      </c>
      <c r="J6" s="5">
        <v>148878412.289996</v>
      </c>
      <c r="K6" s="5">
        <v>153373730.12457499</v>
      </c>
      <c r="L6" s="5">
        <v>158236775.52306199</v>
      </c>
      <c r="M6" s="5">
        <v>163455319.01836899</v>
      </c>
      <c r="N6" s="5">
        <v>163733658.981235</v>
      </c>
      <c r="O6" s="5">
        <v>166013864.89306301</v>
      </c>
      <c r="P6" s="5">
        <v>168044407.35120299</v>
      </c>
      <c r="Q6" s="5">
        <v>171612620.421471</v>
      </c>
      <c r="R6" s="5">
        <v>175358319.41875899</v>
      </c>
      <c r="S6" s="5">
        <v>179243687.08704799</v>
      </c>
      <c r="T6" s="5">
        <v>183274234.10807201</v>
      </c>
      <c r="U6" s="5">
        <v>187456110.56843799</v>
      </c>
      <c r="V6" s="5">
        <v>190347238.93906301</v>
      </c>
      <c r="W6" s="5">
        <v>194128735.66617501</v>
      </c>
      <c r="X6" s="5">
        <v>198042452.621411</v>
      </c>
      <c r="Y6" s="5">
        <v>202092724.48737401</v>
      </c>
      <c r="Z6" s="5">
        <v>206217304.37867701</v>
      </c>
      <c r="AA6" s="5">
        <v>210532893.45511499</v>
      </c>
      <c r="AB6" s="5">
        <v>214970804.92085999</v>
      </c>
      <c r="AC6" s="5">
        <v>219491652.43668401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122537074.25</v>
      </c>
      <c r="C7" s="5">
        <v>125092989.95110001</v>
      </c>
      <c r="D7" s="5">
        <v>127700023.966221</v>
      </c>
      <c r="E7" s="5">
        <v>130359198.66164599</v>
      </c>
      <c r="F7" s="5">
        <v>133071556.850979</v>
      </c>
      <c r="G7" s="5">
        <v>135838162.20409799</v>
      </c>
      <c r="H7" s="5">
        <v>138660099.66428</v>
      </c>
      <c r="I7" s="5">
        <v>141538475.87366599</v>
      </c>
      <c r="J7" s="5">
        <v>144474419.60723901</v>
      </c>
      <c r="K7" s="5">
        <v>147469082.21548399</v>
      </c>
      <c r="L7" s="5">
        <v>150523638.075894</v>
      </c>
      <c r="M7" s="5">
        <v>153639285.05351201</v>
      </c>
      <c r="N7" s="5">
        <v>156817244.970682</v>
      </c>
      <c r="O7" s="5">
        <v>160058764.08619601</v>
      </c>
      <c r="P7" s="5">
        <v>163365113.58401999</v>
      </c>
      <c r="Q7" s="5">
        <v>166737590.07179999</v>
      </c>
      <c r="R7" s="5">
        <v>170177516.08933601</v>
      </c>
      <c r="S7" s="5">
        <v>173686240.62722301</v>
      </c>
      <c r="T7" s="5">
        <v>177265139.65586701</v>
      </c>
      <c r="U7" s="5">
        <v>180915616.66508499</v>
      </c>
      <c r="V7" s="5">
        <v>184639103.214486</v>
      </c>
      <c r="W7" s="5">
        <v>188437059.494876</v>
      </c>
      <c r="X7" s="5">
        <v>192310974.90087399</v>
      </c>
      <c r="Y7" s="5">
        <v>196262368.61499101</v>
      </c>
      <c r="Z7" s="5">
        <v>200292790.20339099</v>
      </c>
      <c r="AA7" s="5">
        <v>204403820.22355899</v>
      </c>
      <c r="AB7" s="5">
        <v>208597070.84413001</v>
      </c>
      <c r="AC7" s="5">
        <v>212874186.47711301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11775.35647647</v>
      </c>
      <c r="C8" s="5">
        <v>13266.047850409999</v>
      </c>
      <c r="D8" s="5">
        <v>14770.376763570001</v>
      </c>
      <c r="E8" s="5">
        <v>16039.318351620001</v>
      </c>
      <c r="F8" s="5">
        <v>17245.611825069998</v>
      </c>
      <c r="G8" s="5">
        <v>18478.2536296</v>
      </c>
      <c r="H8" s="5">
        <v>19735.485005369999</v>
      </c>
      <c r="I8" s="5">
        <v>21018.672183999999</v>
      </c>
      <c r="J8" s="5">
        <v>22210.127850059998</v>
      </c>
      <c r="K8" s="5">
        <v>23223.916379480001</v>
      </c>
      <c r="L8" s="5">
        <v>24243.894321479998</v>
      </c>
      <c r="M8" s="5">
        <v>25271.947046910002</v>
      </c>
      <c r="N8" s="5">
        <v>24942.78688186</v>
      </c>
      <c r="O8" s="5">
        <v>24900.01862386</v>
      </c>
      <c r="P8" s="5">
        <v>24752.447864760001</v>
      </c>
      <c r="Q8" s="5">
        <v>25278.37565976</v>
      </c>
      <c r="R8" s="5">
        <v>25860.51726828</v>
      </c>
      <c r="S8" s="5">
        <v>26468.056405340001</v>
      </c>
      <c r="T8" s="5">
        <v>27102.06425051</v>
      </c>
      <c r="U8" s="5">
        <v>27763.030046610002</v>
      </c>
      <c r="V8" s="5">
        <v>27823.393818590001</v>
      </c>
      <c r="W8" s="5">
        <v>28238.2688772</v>
      </c>
      <c r="X8" s="5">
        <v>28677.56800359</v>
      </c>
      <c r="Y8" s="5">
        <v>29161.331698670001</v>
      </c>
      <c r="Z8" s="5">
        <v>29655.637111439999</v>
      </c>
      <c r="AA8" s="5">
        <v>30279.19001337</v>
      </c>
      <c r="AB8" s="5">
        <v>30924.636231370001</v>
      </c>
      <c r="AC8" s="5">
        <v>31580.387287050002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2202.4877514200002</v>
      </c>
      <c r="C9" s="5">
        <v>2131.53187673</v>
      </c>
      <c r="D9" s="5">
        <v>2045.8773910499999</v>
      </c>
      <c r="E9" s="5">
        <v>1944.0265240599999</v>
      </c>
      <c r="F9" s="5">
        <v>1853.26289896</v>
      </c>
      <c r="G9" s="5">
        <v>1766.67272482</v>
      </c>
      <c r="H9" s="5">
        <v>1689.3011586</v>
      </c>
      <c r="I9" s="5">
        <v>1627.69595617</v>
      </c>
      <c r="J9" s="5">
        <v>1604.0141532499999</v>
      </c>
      <c r="K9" s="5">
        <v>1616.0012161100001</v>
      </c>
      <c r="L9" s="5">
        <v>1635.94491883</v>
      </c>
      <c r="M9" s="5">
        <v>1663.41787899</v>
      </c>
      <c r="N9" s="5">
        <v>1740.6641316600001</v>
      </c>
      <c r="O9" s="5">
        <v>1784.80905323</v>
      </c>
      <c r="P9" s="5">
        <v>1851.0082574600001</v>
      </c>
      <c r="Q9" s="5">
        <v>1894.5385601099999</v>
      </c>
      <c r="R9" s="5">
        <v>1938.17921297</v>
      </c>
      <c r="S9" s="5">
        <v>1982.0889394599999</v>
      </c>
      <c r="T9" s="5">
        <v>2026.32518725</v>
      </c>
      <c r="U9" s="5">
        <v>2071.0124302200002</v>
      </c>
      <c r="V9" s="5">
        <v>2122.3224836999998</v>
      </c>
      <c r="W9" s="5">
        <v>2168.01604585</v>
      </c>
      <c r="X9" s="5">
        <v>2212.6634274100002</v>
      </c>
      <c r="Y9" s="5">
        <v>2258.4445612</v>
      </c>
      <c r="Z9" s="5">
        <v>2305.5183929999998</v>
      </c>
      <c r="AA9" s="5">
        <v>2360.4521617300002</v>
      </c>
      <c r="AB9" s="5">
        <v>2416.09462063</v>
      </c>
      <c r="AC9" s="5">
        <v>2474.0021820900001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13426.118240420001</v>
      </c>
      <c r="D11" s="5">
        <v>11245.233018929999</v>
      </c>
      <c r="E11" s="5">
        <v>9998.8480497100009</v>
      </c>
      <c r="F11" s="5">
        <v>8811.8190926099996</v>
      </c>
      <c r="G11" s="5">
        <v>7642.97835442</v>
      </c>
      <c r="H11" s="5">
        <v>6527.07670383</v>
      </c>
      <c r="I11" s="5">
        <v>5509.7056042499999</v>
      </c>
      <c r="J11" s="5">
        <v>4747.0511061500001</v>
      </c>
      <c r="K11" s="5">
        <v>4220.9691085499999</v>
      </c>
      <c r="L11" s="5">
        <v>3750.9157918400001</v>
      </c>
      <c r="M11" s="5">
        <v>3333.05882277</v>
      </c>
      <c r="N11" s="5">
        <v>4084.1244560199998</v>
      </c>
      <c r="O11" s="5">
        <v>4602.0257921800003</v>
      </c>
      <c r="P11" s="5">
        <v>5242.4481836000004</v>
      </c>
      <c r="Q11" s="5">
        <v>5235.2002972800001</v>
      </c>
      <c r="R11" s="5">
        <v>5185.4284291399999</v>
      </c>
      <c r="S11" s="5">
        <v>5126.9524904</v>
      </c>
      <c r="T11" s="5">
        <v>5059.6090943400004</v>
      </c>
      <c r="U11" s="5">
        <v>4983.9658981800003</v>
      </c>
      <c r="V11" s="5">
        <v>5490.3039603099996</v>
      </c>
      <c r="W11" s="5">
        <v>5677.7562527099999</v>
      </c>
      <c r="X11" s="5">
        <v>5857.3682946899999</v>
      </c>
      <c r="Y11" s="5">
        <v>6006.7448871200004</v>
      </c>
      <c r="Z11" s="5">
        <v>6159.8057861200004</v>
      </c>
      <c r="AA11" s="5">
        <v>6189.7745103400002</v>
      </c>
      <c r="AB11" s="5">
        <v>6214.4113170399996</v>
      </c>
      <c r="AC11" s="5">
        <v>6244.3657119600002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13977.84422789</v>
      </c>
      <c r="C12" s="5">
        <v>15397.579727140001</v>
      </c>
      <c r="D12" s="5">
        <v>16816.254154620001</v>
      </c>
      <c r="E12" s="5">
        <v>17983.344875679999</v>
      </c>
      <c r="F12" s="5">
        <v>19098.874724019999</v>
      </c>
      <c r="G12" s="5">
        <v>20244.926354430001</v>
      </c>
      <c r="H12" s="5">
        <v>21424.786163969999</v>
      </c>
      <c r="I12" s="5">
        <v>22646.368140170001</v>
      </c>
      <c r="J12" s="5">
        <v>23814.142003299999</v>
      </c>
      <c r="K12" s="5">
        <v>24839.9175956</v>
      </c>
      <c r="L12" s="5">
        <v>25879.839240310001</v>
      </c>
      <c r="M12" s="5">
        <v>26935.364925900001</v>
      </c>
      <c r="N12" s="5">
        <v>26683.45101352</v>
      </c>
      <c r="O12" s="5">
        <v>26684.827677090001</v>
      </c>
      <c r="P12" s="5">
        <v>26603.45612223</v>
      </c>
      <c r="Q12" s="5">
        <v>27172.914219869999</v>
      </c>
      <c r="R12" s="5">
        <v>27798.696481260002</v>
      </c>
      <c r="S12" s="5">
        <v>28450.145344789998</v>
      </c>
      <c r="T12" s="5">
        <v>29128.389437760001</v>
      </c>
      <c r="U12" s="5">
        <v>29834.04247683</v>
      </c>
      <c r="V12" s="5">
        <v>29945.716302289999</v>
      </c>
      <c r="W12" s="5">
        <v>30406.28492305</v>
      </c>
      <c r="X12" s="5">
        <v>30890.231431</v>
      </c>
      <c r="Y12" s="5">
        <v>31419.776259869999</v>
      </c>
      <c r="Z12" s="5">
        <v>31961.155504440001</v>
      </c>
      <c r="AA12" s="5">
        <v>32639.642175100002</v>
      </c>
      <c r="AB12" s="5">
        <v>33340.730851990003</v>
      </c>
      <c r="AC12" s="5">
        <v>34054.389469139998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13977.84422789</v>
      </c>
      <c r="C13" s="5">
        <v>28823.697967550001</v>
      </c>
      <c r="D13" s="5">
        <v>28061.487173549998</v>
      </c>
      <c r="E13" s="5">
        <v>27982.192925399999</v>
      </c>
      <c r="F13" s="5">
        <v>27910.693816629999</v>
      </c>
      <c r="G13" s="5">
        <v>27887.904708850001</v>
      </c>
      <c r="H13" s="5">
        <v>27951.862867790001</v>
      </c>
      <c r="I13" s="5">
        <v>28156.073744419999</v>
      </c>
      <c r="J13" s="5">
        <v>28561.19310945</v>
      </c>
      <c r="K13" s="5">
        <v>29060.886704150002</v>
      </c>
      <c r="L13" s="5">
        <v>29630.755032149998</v>
      </c>
      <c r="M13" s="5">
        <v>30268.423748680001</v>
      </c>
      <c r="N13" s="5">
        <v>30767.575469539999</v>
      </c>
      <c r="O13" s="5">
        <v>31286.853469270001</v>
      </c>
      <c r="P13" s="5">
        <v>31845.90430582</v>
      </c>
      <c r="Q13" s="5">
        <v>32408.11451716</v>
      </c>
      <c r="R13" s="5">
        <v>32984.124910400002</v>
      </c>
      <c r="S13" s="5">
        <v>33577.097835200002</v>
      </c>
      <c r="T13" s="5">
        <v>34187.998532099999</v>
      </c>
      <c r="U13" s="5">
        <v>34818.008375010002</v>
      </c>
      <c r="V13" s="5">
        <v>35436.020262600003</v>
      </c>
      <c r="W13" s="5">
        <v>36084.041175769999</v>
      </c>
      <c r="X13" s="5">
        <v>36747.599725690001</v>
      </c>
      <c r="Y13" s="5">
        <v>37426.521146979998</v>
      </c>
      <c r="Z13" s="5">
        <v>38120.961290569998</v>
      </c>
      <c r="AA13" s="5">
        <v>38829.416685440003</v>
      </c>
      <c r="AB13" s="5">
        <v>39555.142169029998</v>
      </c>
      <c r="AC13" s="5">
        <v>40298.755181100001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5948</v>
      </c>
      <c r="C15" s="5">
        <v>6408.2447772699998</v>
      </c>
      <c r="D15" s="5">
        <v>6899.4641787199998</v>
      </c>
      <c r="E15" s="5">
        <v>7206.0021868200001</v>
      </c>
      <c r="F15" s="5">
        <v>6965.8021182100001</v>
      </c>
      <c r="G15" s="5">
        <v>6733.6087142699998</v>
      </c>
      <c r="H15" s="5">
        <v>6509.1550904599999</v>
      </c>
      <c r="I15" s="5">
        <v>6292.1832541100002</v>
      </c>
      <c r="J15" s="5">
        <v>6133.51744211</v>
      </c>
      <c r="K15" s="5">
        <v>5929.0668606999998</v>
      </c>
      <c r="L15" s="5">
        <v>5731.4315326899996</v>
      </c>
      <c r="M15" s="5">
        <v>5540.3839634100004</v>
      </c>
      <c r="N15" s="5">
        <v>5355.7044979599996</v>
      </c>
      <c r="O15" s="5">
        <v>5177.1810146999997</v>
      </c>
      <c r="P15" s="5">
        <v>5004.60836827</v>
      </c>
      <c r="Q15" s="5">
        <v>4837.7880896999995</v>
      </c>
      <c r="R15" s="5">
        <v>4676.5284867099999</v>
      </c>
      <c r="S15" s="5">
        <v>4520.64421881</v>
      </c>
      <c r="T15" s="5">
        <v>4369.9560781999999</v>
      </c>
      <c r="U15" s="5">
        <v>4224.2909780299997</v>
      </c>
      <c r="V15" s="5">
        <v>4083.4812787699998</v>
      </c>
      <c r="W15" s="5">
        <v>3947.36523614</v>
      </c>
      <c r="X15" s="5">
        <v>3815.7863949399998</v>
      </c>
      <c r="Y15" s="5">
        <v>3688.5935153</v>
      </c>
      <c r="Z15" s="5">
        <v>3565.6403981200001</v>
      </c>
      <c r="AA15" s="5">
        <v>3446.7857184600002</v>
      </c>
      <c r="AB15" s="5">
        <v>3331.8928611800002</v>
      </c>
      <c r="AC15" s="5">
        <v>3220.82976581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5685817.25</v>
      </c>
      <c r="C16" s="5">
        <v>6125774.8313419502</v>
      </c>
      <c r="D16" s="5">
        <v>6595333.7955816099</v>
      </c>
      <c r="E16" s="5">
        <v>6887619.48853161</v>
      </c>
      <c r="F16" s="5">
        <v>6651831.0286069801</v>
      </c>
      <c r="G16" s="5">
        <v>6409130.7270889599</v>
      </c>
      <c r="H16" s="5">
        <v>6152078.0947362902</v>
      </c>
      <c r="I16" s="5">
        <v>5874422.88698438</v>
      </c>
      <c r="J16" s="5">
        <v>5651536.7819552496</v>
      </c>
      <c r="K16" s="5">
        <v>5409540.83918529</v>
      </c>
      <c r="L16" s="5">
        <v>5170946.88788913</v>
      </c>
      <c r="M16" s="5">
        <v>4937562.9790278897</v>
      </c>
      <c r="N16" s="5">
        <v>4597886.4568369603</v>
      </c>
      <c r="O16" s="5">
        <v>4475481.02063247</v>
      </c>
      <c r="P16" s="5">
        <v>4365576.30039718</v>
      </c>
      <c r="Q16" s="5">
        <v>4217812.7782429596</v>
      </c>
      <c r="R16" s="5">
        <v>4072407.5631455798</v>
      </c>
      <c r="S16" s="5">
        <v>3930527.1074765702</v>
      </c>
      <c r="T16" s="5">
        <v>3792188.48801299</v>
      </c>
      <c r="U16" s="5">
        <v>3657388.0027628499</v>
      </c>
      <c r="V16" s="5">
        <v>3554675.61830639</v>
      </c>
      <c r="W16" s="5">
        <v>3438679.9292046302</v>
      </c>
      <c r="X16" s="5">
        <v>3325342.5166455102</v>
      </c>
      <c r="Y16" s="5">
        <v>3214741.54718736</v>
      </c>
      <c r="Z16" s="5">
        <v>3107933.4994155099</v>
      </c>
      <c r="AA16" s="5">
        <v>3003261.11421094</v>
      </c>
      <c r="AB16" s="5">
        <v>2901582.1398065002</v>
      </c>
      <c r="AC16" s="5">
        <v>2803460.1619567401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5685817.25</v>
      </c>
      <c r="C17" s="5">
        <v>6125774.8313419502</v>
      </c>
      <c r="D17" s="5">
        <v>6595341.70193741</v>
      </c>
      <c r="E17" s="5">
        <v>6888367.7769576898</v>
      </c>
      <c r="F17" s="5">
        <v>6658755.5218221201</v>
      </c>
      <c r="G17" s="5">
        <v>6436796.9955344601</v>
      </c>
      <c r="H17" s="5">
        <v>6222237.0842289599</v>
      </c>
      <c r="I17" s="5">
        <v>6014829.17851716</v>
      </c>
      <c r="J17" s="5">
        <v>5863157.2202911898</v>
      </c>
      <c r="K17" s="5">
        <v>5667718.6295705</v>
      </c>
      <c r="L17" s="5">
        <v>5478794.8989469605</v>
      </c>
      <c r="M17" s="5">
        <v>5296168.5442476496</v>
      </c>
      <c r="N17" s="5">
        <v>4835336.9868047396</v>
      </c>
      <c r="O17" s="5">
        <v>4674159.0872446001</v>
      </c>
      <c r="P17" s="5">
        <v>4518353.8331475202</v>
      </c>
      <c r="Q17" s="5">
        <v>4367742.0390417902</v>
      </c>
      <c r="R17" s="5">
        <v>4222150.61571927</v>
      </c>
      <c r="S17" s="5">
        <v>4081412.2753952201</v>
      </c>
      <c r="T17" s="5">
        <v>3945365.1995650502</v>
      </c>
      <c r="U17" s="5">
        <v>3813853.1187345302</v>
      </c>
      <c r="V17" s="5">
        <v>3686724.6814258401</v>
      </c>
      <c r="W17" s="5">
        <v>3563833.8587133698</v>
      </c>
      <c r="X17" s="5">
        <v>3445039.3961998401</v>
      </c>
      <c r="Y17" s="5">
        <v>3330204.7498301701</v>
      </c>
      <c r="Z17" s="5">
        <v>3219197.9248361099</v>
      </c>
      <c r="AA17" s="5">
        <v>3111891.32758789</v>
      </c>
      <c r="AB17" s="5">
        <v>3008161.6166708898</v>
      </c>
      <c r="AC17" s="5">
        <v>2907889.5627865102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1214.3309073099999</v>
      </c>
      <c r="C18" s="5">
        <v>1308.29349271</v>
      </c>
      <c r="D18" s="5">
        <v>1408.5797908699999</v>
      </c>
      <c r="E18" s="5">
        <v>1471.1619323499999</v>
      </c>
      <c r="F18" s="5">
        <v>1422.1232021400001</v>
      </c>
      <c r="G18" s="5">
        <v>1374.7190954099999</v>
      </c>
      <c r="H18" s="5">
        <v>1328.89512556</v>
      </c>
      <c r="I18" s="5">
        <v>1284.59862137</v>
      </c>
      <c r="J18" s="5">
        <v>1252.2057499099999</v>
      </c>
      <c r="K18" s="5">
        <v>1210.46555825</v>
      </c>
      <c r="L18" s="5">
        <v>1170.11675408</v>
      </c>
      <c r="M18" s="5">
        <v>1131.11289259</v>
      </c>
      <c r="N18" s="5">
        <v>1093.40912951</v>
      </c>
      <c r="O18" s="5">
        <v>1056.96215852</v>
      </c>
      <c r="P18" s="5">
        <v>1021.73009761</v>
      </c>
      <c r="Q18" s="5">
        <v>987.67242776000001</v>
      </c>
      <c r="R18" s="5">
        <v>954.75001351000003</v>
      </c>
      <c r="S18" s="5">
        <v>922.92501612000001</v>
      </c>
      <c r="T18" s="5">
        <v>892.16084892000003</v>
      </c>
      <c r="U18" s="5">
        <v>862.42217487000005</v>
      </c>
      <c r="V18" s="5">
        <v>833.67476904</v>
      </c>
      <c r="W18" s="5">
        <v>805.88561006999998</v>
      </c>
      <c r="X18" s="5">
        <v>779.02275640000005</v>
      </c>
      <c r="Y18" s="5">
        <v>753.05533122999998</v>
      </c>
      <c r="Z18" s="5">
        <v>727.95348684999999</v>
      </c>
      <c r="AA18" s="5">
        <v>703.68837068000005</v>
      </c>
      <c r="AB18" s="5">
        <v>680.23209166000004</v>
      </c>
      <c r="AC18" s="5">
        <v>657.55768860000001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10.720105950000001</v>
      </c>
      <c r="D19" s="5">
        <v>11.54184798</v>
      </c>
      <c r="E19" s="5">
        <v>12.054643609999999</v>
      </c>
      <c r="F19" s="5">
        <v>11.652822159999999</v>
      </c>
      <c r="G19" s="5">
        <v>11.26439474</v>
      </c>
      <c r="H19" s="5">
        <v>10.8889149</v>
      </c>
      <c r="I19" s="5">
        <v>10.525951060000001</v>
      </c>
      <c r="J19" s="5">
        <v>10.26052514</v>
      </c>
      <c r="K19" s="5">
        <v>9.9185075999999999</v>
      </c>
      <c r="L19" s="5">
        <v>9.5878910699999995</v>
      </c>
      <c r="M19" s="5">
        <v>9.2682949499999996</v>
      </c>
      <c r="N19" s="5">
        <v>8.4618397299999994</v>
      </c>
      <c r="O19" s="5">
        <v>8.1797784</v>
      </c>
      <c r="P19" s="5">
        <v>7.9071192100000003</v>
      </c>
      <c r="Q19" s="5">
        <v>7.6435485700000001</v>
      </c>
      <c r="R19" s="5">
        <v>7.38876358</v>
      </c>
      <c r="S19" s="5">
        <v>7.1424714800000002</v>
      </c>
      <c r="T19" s="5">
        <v>6.9043891000000004</v>
      </c>
      <c r="U19" s="5">
        <v>6.6742429599999999</v>
      </c>
      <c r="V19" s="5">
        <v>6.4517681900000001</v>
      </c>
      <c r="W19" s="5">
        <v>6.2367092499999996</v>
      </c>
      <c r="X19" s="5">
        <v>6.0288189399999998</v>
      </c>
      <c r="Y19" s="5">
        <v>5.8278583099999999</v>
      </c>
      <c r="Z19" s="5">
        <v>5.6335963700000002</v>
      </c>
      <c r="AA19" s="5">
        <v>5.44580982</v>
      </c>
      <c r="AB19" s="5">
        <v>5.26428283</v>
      </c>
      <c r="AC19" s="5">
        <v>5.0888067299999999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2.8429090000000001E-2</v>
      </c>
      <c r="C20" s="5">
        <v>3.0628869999999999E-2</v>
      </c>
      <c r="D20" s="5">
        <v>3.2976709999999999E-2</v>
      </c>
      <c r="E20" s="5">
        <v>3.4441840000000001E-2</v>
      </c>
      <c r="F20" s="5">
        <v>3.3293780000000002E-2</v>
      </c>
      <c r="G20" s="5">
        <v>3.2183980000000001E-2</v>
      </c>
      <c r="H20" s="5">
        <v>3.111119E-2</v>
      </c>
      <c r="I20" s="5">
        <v>3.0074150000000001E-2</v>
      </c>
      <c r="J20" s="5">
        <v>2.9315790000000001E-2</v>
      </c>
      <c r="K20" s="5">
        <v>2.833859E-2</v>
      </c>
      <c r="L20" s="5">
        <v>2.739397E-2</v>
      </c>
      <c r="M20" s="5">
        <v>2.6480839999999999E-2</v>
      </c>
      <c r="N20" s="5">
        <v>2.4176679999999999E-2</v>
      </c>
      <c r="O20" s="5">
        <v>2.3370800000000001E-2</v>
      </c>
      <c r="P20" s="5">
        <v>2.2591770000000001E-2</v>
      </c>
      <c r="Q20" s="5">
        <v>2.1838710000000001E-2</v>
      </c>
      <c r="R20" s="5">
        <v>2.1110750000000001E-2</v>
      </c>
      <c r="S20" s="5">
        <v>2.0407060000000001E-2</v>
      </c>
      <c r="T20" s="5">
        <v>1.9726830000000001E-2</v>
      </c>
      <c r="U20" s="5">
        <v>1.9069269999999999E-2</v>
      </c>
      <c r="V20" s="5">
        <v>1.8433620000000001E-2</v>
      </c>
      <c r="W20" s="5">
        <v>1.7819169999999999E-2</v>
      </c>
      <c r="X20" s="5">
        <v>1.72252E-2</v>
      </c>
      <c r="Y20" s="5">
        <v>1.6651019999999999E-2</v>
      </c>
      <c r="Z20" s="5">
        <v>1.6095990000000001E-2</v>
      </c>
      <c r="AA20" s="5">
        <v>1.5559460000000001E-2</v>
      </c>
      <c r="AB20" s="5">
        <v>1.504081E-2</v>
      </c>
      <c r="AC20" s="5">
        <v>1.4539450000000001E-2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1214.3309073099999</v>
      </c>
      <c r="C21" s="5">
        <v>1308.29349271</v>
      </c>
      <c r="D21" s="5">
        <v>1408.5797908699999</v>
      </c>
      <c r="E21" s="5">
        <v>1471.1619323499999</v>
      </c>
      <c r="F21" s="5">
        <v>1422.1232021400001</v>
      </c>
      <c r="G21" s="5">
        <v>1374.7190954099999</v>
      </c>
      <c r="H21" s="5">
        <v>1328.89512556</v>
      </c>
      <c r="I21" s="5">
        <v>1284.59862137</v>
      </c>
      <c r="J21" s="5">
        <v>1252.2057499099999</v>
      </c>
      <c r="K21" s="5">
        <v>1210.46555825</v>
      </c>
      <c r="L21" s="5">
        <v>1170.11675408</v>
      </c>
      <c r="M21" s="5">
        <v>1131.11289259</v>
      </c>
      <c r="N21" s="5">
        <v>1093.40912951</v>
      </c>
      <c r="O21" s="5">
        <v>1056.96215852</v>
      </c>
      <c r="P21" s="5">
        <v>1021.73009761</v>
      </c>
      <c r="Q21" s="5">
        <v>987.67242776000001</v>
      </c>
      <c r="R21" s="5">
        <v>954.75001351000003</v>
      </c>
      <c r="S21" s="5">
        <v>922.92501612000001</v>
      </c>
      <c r="T21" s="5">
        <v>892.16084892000003</v>
      </c>
      <c r="U21" s="5">
        <v>862.42217487000005</v>
      </c>
      <c r="V21" s="5">
        <v>833.67476904</v>
      </c>
      <c r="W21" s="5">
        <v>805.88561006999998</v>
      </c>
      <c r="X21" s="5">
        <v>779.02275640000005</v>
      </c>
      <c r="Y21" s="5">
        <v>753.05533122999998</v>
      </c>
      <c r="Z21" s="5">
        <v>727.95348684999999</v>
      </c>
      <c r="AA21" s="5">
        <v>703.68837068000005</v>
      </c>
      <c r="AB21" s="5">
        <v>680.23209166000004</v>
      </c>
      <c r="AC21" s="5">
        <v>657.55768860000001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1.1145290400000001</v>
      </c>
      <c r="E23" s="5">
        <v>1.11378029</v>
      </c>
      <c r="F23" s="5">
        <v>1.0804440500000001</v>
      </c>
      <c r="G23" s="5">
        <v>1</v>
      </c>
      <c r="H23" s="5">
        <v>1</v>
      </c>
      <c r="I23" s="5">
        <v>1</v>
      </c>
      <c r="J23" s="5">
        <v>1</v>
      </c>
      <c r="K23" s="5">
        <v>1.00839689</v>
      </c>
      <c r="L23" s="5">
        <v>1</v>
      </c>
      <c r="M23" s="5">
        <v>1.00000004</v>
      </c>
      <c r="N23" s="5">
        <v>1.00000003</v>
      </c>
      <c r="O23" s="5">
        <v>0.94447007999999999</v>
      </c>
      <c r="P23" s="5">
        <v>1</v>
      </c>
      <c r="Q23" s="5">
        <v>1.0000000099999999</v>
      </c>
      <c r="R23" s="5">
        <v>1</v>
      </c>
      <c r="S23" s="5">
        <v>0.99999998999999995</v>
      </c>
      <c r="T23" s="5">
        <v>1</v>
      </c>
      <c r="U23" s="5">
        <v>1</v>
      </c>
      <c r="V23" s="5">
        <v>1.0000000200000001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1.1145290400000001</v>
      </c>
      <c r="D24" s="5">
        <v>1.11378029</v>
      </c>
      <c r="E24" s="5">
        <v>1.0804440500000001</v>
      </c>
      <c r="F24" s="5">
        <v>1</v>
      </c>
      <c r="G24" s="5">
        <v>1</v>
      </c>
      <c r="H24" s="5">
        <v>1</v>
      </c>
      <c r="I24" s="5">
        <v>1</v>
      </c>
      <c r="J24" s="5">
        <v>1.00839689</v>
      </c>
      <c r="K24" s="5">
        <v>1</v>
      </c>
      <c r="L24" s="5">
        <v>1.00000004</v>
      </c>
      <c r="M24" s="5">
        <v>1.00000003</v>
      </c>
      <c r="N24" s="5">
        <v>0.94447007999999999</v>
      </c>
      <c r="O24" s="5">
        <v>1</v>
      </c>
      <c r="P24" s="5">
        <v>1.0000000099999999</v>
      </c>
      <c r="Q24" s="5">
        <v>1</v>
      </c>
      <c r="R24" s="5">
        <v>0.99999998999999995</v>
      </c>
      <c r="S24" s="5">
        <v>1</v>
      </c>
      <c r="T24" s="5">
        <v>1</v>
      </c>
      <c r="U24" s="5">
        <v>1.0000000200000001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1.11452905</v>
      </c>
      <c r="D25" s="5">
        <v>1.11624513</v>
      </c>
      <c r="E25" s="5">
        <v>1.11722772</v>
      </c>
      <c r="F25" s="5">
        <v>1.1165795599999999</v>
      </c>
      <c r="G25" s="5">
        <v>1.12239354</v>
      </c>
      <c r="H25" s="5">
        <v>1.1286314</v>
      </c>
      <c r="I25" s="5">
        <v>1.1352700200000001</v>
      </c>
      <c r="J25" s="5">
        <v>1.1423362800000001</v>
      </c>
      <c r="K25" s="5">
        <v>1.1479343799999999</v>
      </c>
      <c r="L25" s="5">
        <v>1.1530460600000001</v>
      </c>
      <c r="M25" s="5">
        <v>1.1584823399999999</v>
      </c>
      <c r="N25" s="5">
        <v>1.1642670500000001</v>
      </c>
      <c r="O25" s="5">
        <v>1.1688430000000001</v>
      </c>
      <c r="P25" s="5">
        <v>1.17747172</v>
      </c>
      <c r="Q25" s="5">
        <v>1.18480235</v>
      </c>
      <c r="R25" s="5">
        <v>1.19145565</v>
      </c>
      <c r="S25" s="5">
        <v>1.1982765900000001</v>
      </c>
      <c r="T25" s="5">
        <v>1.2055145599999999</v>
      </c>
      <c r="U25" s="5">
        <v>1.2131942</v>
      </c>
      <c r="V25" s="5">
        <v>1.2213411999999999</v>
      </c>
      <c r="W25" s="5">
        <v>1.23307959</v>
      </c>
      <c r="X25" s="5">
        <v>1.24424194</v>
      </c>
      <c r="Y25" s="5">
        <v>1.2562895000000001</v>
      </c>
      <c r="Z25" s="5">
        <v>1.2686919000000001</v>
      </c>
      <c r="AA25" s="5">
        <v>1.2817255400000001</v>
      </c>
      <c r="AB25" s="5">
        <v>1.2929679599999999</v>
      </c>
      <c r="AC25" s="5">
        <v>1.30481662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2825</v>
      </c>
      <c r="C26" s="5">
        <v>3531.8291721199998</v>
      </c>
      <c r="D26" s="5">
        <v>4302.2087223500002</v>
      </c>
      <c r="E26" s="5">
        <v>5130.5237990400001</v>
      </c>
      <c r="F26" s="5">
        <v>5975.9969013299997</v>
      </c>
      <c r="G26" s="5">
        <v>6827.5543919900001</v>
      </c>
      <c r="H26" s="5">
        <v>7686.3390132200002</v>
      </c>
      <c r="I26" s="5">
        <v>8553.0225221799992</v>
      </c>
      <c r="J26" s="5">
        <v>8884.6582097099999</v>
      </c>
      <c r="K26" s="5">
        <v>8529.2720746699997</v>
      </c>
      <c r="L26" s="5">
        <v>8188.1011916799998</v>
      </c>
      <c r="M26" s="5">
        <v>7860.5771442400001</v>
      </c>
      <c r="N26" s="5">
        <v>7593.7020206999996</v>
      </c>
      <c r="O26" s="5">
        <v>8526.4097830299997</v>
      </c>
      <c r="P26" s="5">
        <v>8896.5577655100005</v>
      </c>
      <c r="Q26" s="5">
        <v>8627.8806813200008</v>
      </c>
      <c r="R26" s="5">
        <v>8282.7667792499997</v>
      </c>
      <c r="S26" s="5">
        <v>7951.4573591199996</v>
      </c>
      <c r="T26" s="5">
        <v>7633.3990657599998</v>
      </c>
      <c r="U26" s="5">
        <v>7328.0632434600002</v>
      </c>
      <c r="V26" s="5">
        <v>8168.2270348299999</v>
      </c>
      <c r="W26" s="5">
        <v>8528.1051521299996</v>
      </c>
      <c r="X26" s="5">
        <v>8953.6069512800004</v>
      </c>
      <c r="Y26" s="5">
        <v>9287.2646694300001</v>
      </c>
      <c r="Z26" s="5">
        <v>9610.0119956899998</v>
      </c>
      <c r="AA26" s="5">
        <v>9292.9473161599999</v>
      </c>
      <c r="AB26" s="5">
        <v>8977.2122415800004</v>
      </c>
      <c r="AC26" s="5">
        <v>8621.3454445499992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7100189.25</v>
      </c>
      <c r="C27" s="5">
        <v>8876692.2197269201</v>
      </c>
      <c r="D27" s="5">
        <v>10812906.018829601</v>
      </c>
      <c r="E27" s="5">
        <v>12893356.7285896</v>
      </c>
      <c r="F27" s="5">
        <v>15004100.8575704</v>
      </c>
      <c r="G27" s="5">
        <v>17086218.608581301</v>
      </c>
      <c r="H27" s="5">
        <v>19100568.470700499</v>
      </c>
      <c r="I27" s="5">
        <v>20994860.701979298</v>
      </c>
      <c r="J27" s="5">
        <v>21524209.7892121</v>
      </c>
      <c r="K27" s="5">
        <v>20460467.971649501</v>
      </c>
      <c r="L27" s="5">
        <v>19423151.851210501</v>
      </c>
      <c r="M27" s="5">
        <v>18418605.873736698</v>
      </c>
      <c r="N27" s="5">
        <v>18148323.7069146</v>
      </c>
      <c r="O27" s="5">
        <v>20518891.792860098</v>
      </c>
      <c r="P27" s="5">
        <v>21604032.328632601</v>
      </c>
      <c r="Q27" s="5">
        <v>20940445.545627099</v>
      </c>
      <c r="R27" s="5">
        <v>20079108.040864699</v>
      </c>
      <c r="S27" s="5">
        <v>19245913.6878074</v>
      </c>
      <c r="T27" s="5">
        <v>18440476.687192202</v>
      </c>
      <c r="U27" s="5">
        <v>17662320.105377398</v>
      </c>
      <c r="V27" s="5">
        <v>19794226.677119099</v>
      </c>
      <c r="W27" s="5">
        <v>20681323.157939099</v>
      </c>
      <c r="X27" s="5">
        <v>21721593.802641802</v>
      </c>
      <c r="Y27" s="5">
        <v>22532761.477363002</v>
      </c>
      <c r="Z27" s="5">
        <v>23318437.072947498</v>
      </c>
      <c r="AA27" s="5">
        <v>22541022.665577698</v>
      </c>
      <c r="AB27" s="5">
        <v>21763396.124043401</v>
      </c>
      <c r="AC27" s="5">
        <v>20890219.215040799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7100189.25</v>
      </c>
      <c r="C28" s="5">
        <v>8876692.2197269201</v>
      </c>
      <c r="D28" s="5">
        <v>10812918.981127599</v>
      </c>
      <c r="E28" s="5">
        <v>12894757.4955207</v>
      </c>
      <c r="F28" s="5">
        <v>15019719.984716101</v>
      </c>
      <c r="G28" s="5">
        <v>17159974.618697599</v>
      </c>
      <c r="H28" s="5">
        <v>19318393.498602301</v>
      </c>
      <c r="I28" s="5">
        <v>21496664.979458801</v>
      </c>
      <c r="J28" s="5">
        <v>22330178.658594899</v>
      </c>
      <c r="K28" s="5">
        <v>21436971.9981841</v>
      </c>
      <c r="L28" s="5">
        <v>20579493.000231698</v>
      </c>
      <c r="M28" s="5">
        <v>19756313.280804899</v>
      </c>
      <c r="N28" s="5">
        <v>19085565.007387701</v>
      </c>
      <c r="O28" s="5">
        <v>21429777.959427498</v>
      </c>
      <c r="P28" s="5">
        <v>22360086.175710499</v>
      </c>
      <c r="Q28" s="5">
        <v>21684808.960155401</v>
      </c>
      <c r="R28" s="5">
        <v>20817419.932387099</v>
      </c>
      <c r="S28" s="5">
        <v>19984726.279383</v>
      </c>
      <c r="T28" s="5">
        <v>19185337.230734602</v>
      </c>
      <c r="U28" s="5">
        <v>18417924.094215699</v>
      </c>
      <c r="V28" s="5">
        <v>20529542.460766599</v>
      </c>
      <c r="W28" s="5">
        <v>21434039.0006302</v>
      </c>
      <c r="X28" s="5">
        <v>22503470.251190498</v>
      </c>
      <c r="Y28" s="5">
        <v>23342065.978634398</v>
      </c>
      <c r="Z28" s="5">
        <v>24153240.1673881</v>
      </c>
      <c r="AA28" s="5">
        <v>23356348.409419902</v>
      </c>
      <c r="AB28" s="5">
        <v>22562798.402500998</v>
      </c>
      <c r="AC28" s="5">
        <v>21668383.6795954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854.46686871999998</v>
      </c>
      <c r="C29" s="5">
        <v>1068.25876586</v>
      </c>
      <c r="D29" s="5">
        <v>1301.2725010900001</v>
      </c>
      <c r="E29" s="5">
        <v>1551.8097718500001</v>
      </c>
      <c r="F29" s="5">
        <v>1807.5367645199999</v>
      </c>
      <c r="G29" s="5">
        <v>2065.1040787100001</v>
      </c>
      <c r="H29" s="5">
        <v>2324.8573552399998</v>
      </c>
      <c r="I29" s="5">
        <v>2586.9997779199998</v>
      </c>
      <c r="J29" s="5">
        <v>2687.3083469399999</v>
      </c>
      <c r="K29" s="5">
        <v>2579.8160715499998</v>
      </c>
      <c r="L29" s="5">
        <v>2476.62342868</v>
      </c>
      <c r="M29" s="5">
        <v>2377.5584916100001</v>
      </c>
      <c r="N29" s="5">
        <v>2296.83780093</v>
      </c>
      <c r="O29" s="5">
        <v>2578.9503252200002</v>
      </c>
      <c r="P29" s="5">
        <v>2690.90755975</v>
      </c>
      <c r="Q29" s="5">
        <v>2609.6418369799999</v>
      </c>
      <c r="R29" s="5">
        <v>2505.2565643200001</v>
      </c>
      <c r="S29" s="5">
        <v>2405.0466801500002</v>
      </c>
      <c r="T29" s="5">
        <v>2308.8448132499998</v>
      </c>
      <c r="U29" s="5">
        <v>2216.4910631600001</v>
      </c>
      <c r="V29" s="5">
        <v>2470.6121690099999</v>
      </c>
      <c r="W29" s="5">
        <v>2579.46311698</v>
      </c>
      <c r="X29" s="5">
        <v>2708.1630072299999</v>
      </c>
      <c r="Y29" s="5">
        <v>2809.0831720599999</v>
      </c>
      <c r="Z29" s="5">
        <v>2906.7033126900001</v>
      </c>
      <c r="AA29" s="5">
        <v>2810.8019803299999</v>
      </c>
      <c r="AB29" s="5">
        <v>2715.3028084600001</v>
      </c>
      <c r="AC29" s="5">
        <v>2607.6651490899999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12.427369110000001</v>
      </c>
      <c r="D30" s="5">
        <v>15.13808657</v>
      </c>
      <c r="E30" s="5">
        <v>18.052660490000001</v>
      </c>
      <c r="F30" s="5">
        <v>21.027607979999999</v>
      </c>
      <c r="G30" s="5">
        <v>24.023964469999999</v>
      </c>
      <c r="H30" s="5">
        <v>27.045750900000002</v>
      </c>
      <c r="I30" s="5">
        <v>30.095330969999999</v>
      </c>
      <c r="J30" s="5">
        <v>31.262250120000001</v>
      </c>
      <c r="K30" s="5">
        <v>30.011760800000001</v>
      </c>
      <c r="L30" s="5">
        <v>28.811290199999998</v>
      </c>
      <c r="M30" s="5">
        <v>27.658838589999998</v>
      </c>
      <c r="N30" s="5">
        <v>26.719791010000002</v>
      </c>
      <c r="O30" s="5">
        <v>30.00168914</v>
      </c>
      <c r="P30" s="5">
        <v>31.304120650000002</v>
      </c>
      <c r="Q30" s="5">
        <v>30.358732539999998</v>
      </c>
      <c r="R30" s="5">
        <v>29.144387909999999</v>
      </c>
      <c r="S30" s="5">
        <v>27.97861679</v>
      </c>
      <c r="T30" s="5">
        <v>26.85947212</v>
      </c>
      <c r="U30" s="5">
        <v>25.78509373</v>
      </c>
      <c r="V30" s="5">
        <v>28.741359450000001</v>
      </c>
      <c r="W30" s="5">
        <v>30.007654599999999</v>
      </c>
      <c r="X30" s="5">
        <v>31.504858349999999</v>
      </c>
      <c r="Y30" s="5">
        <v>32.67889237</v>
      </c>
      <c r="Z30" s="5">
        <v>33.814536230000002</v>
      </c>
      <c r="AA30" s="5">
        <v>32.698887769999999</v>
      </c>
      <c r="AB30" s="5">
        <v>31.58791776</v>
      </c>
      <c r="AC30" s="5">
        <v>30.33573715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2.8400760000000001E-2</v>
      </c>
      <c r="C31" s="5">
        <v>3.550677E-2</v>
      </c>
      <c r="D31" s="5">
        <v>4.3251680000000001E-2</v>
      </c>
      <c r="E31" s="5">
        <v>5.1579029999999998E-2</v>
      </c>
      <c r="F31" s="5">
        <v>6.0078880000000001E-2</v>
      </c>
      <c r="G31" s="5">
        <v>6.8639900000000004E-2</v>
      </c>
      <c r="H31" s="5">
        <v>7.727357E-2</v>
      </c>
      <c r="I31" s="5">
        <v>8.5986660000000006E-2</v>
      </c>
      <c r="J31" s="5">
        <v>8.9320709999999998E-2</v>
      </c>
      <c r="K31" s="5">
        <v>8.5747889999999993E-2</v>
      </c>
      <c r="L31" s="5">
        <v>8.2317970000000004E-2</v>
      </c>
      <c r="M31" s="5">
        <v>7.9025250000000005E-2</v>
      </c>
      <c r="N31" s="5">
        <v>7.6342259999999995E-2</v>
      </c>
      <c r="O31" s="5">
        <v>8.5719110000000001E-2</v>
      </c>
      <c r="P31" s="5">
        <v>8.9440339999999993E-2</v>
      </c>
      <c r="Q31" s="5">
        <v>8.6739239999999995E-2</v>
      </c>
      <c r="R31" s="5">
        <v>8.3269679999999999E-2</v>
      </c>
      <c r="S31" s="5">
        <v>7.9938910000000002E-2</v>
      </c>
      <c r="T31" s="5">
        <v>7.674135E-2</v>
      </c>
      <c r="U31" s="5">
        <v>7.3671700000000007E-2</v>
      </c>
      <c r="V31" s="5">
        <v>8.2118170000000004E-2</v>
      </c>
      <c r="W31" s="5">
        <v>8.5736160000000006E-2</v>
      </c>
      <c r="X31" s="5">
        <v>9.0013880000000004E-2</v>
      </c>
      <c r="Y31" s="5">
        <v>9.3368259999999995E-2</v>
      </c>
      <c r="Z31" s="5">
        <v>9.6612959999999998E-2</v>
      </c>
      <c r="AA31" s="5">
        <v>9.3425389999999997E-2</v>
      </c>
      <c r="AB31" s="5">
        <v>9.0251189999999995E-2</v>
      </c>
      <c r="AC31" s="5">
        <v>8.6673529999999999E-2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854.46686871999998</v>
      </c>
      <c r="C32" s="5">
        <v>1068.25876586</v>
      </c>
      <c r="D32" s="5">
        <v>1301.2725010900001</v>
      </c>
      <c r="E32" s="5">
        <v>1551.8097718500001</v>
      </c>
      <c r="F32" s="5">
        <v>1807.5367645199999</v>
      </c>
      <c r="G32" s="5">
        <v>2065.1040787100001</v>
      </c>
      <c r="H32" s="5">
        <v>2324.8573552399998</v>
      </c>
      <c r="I32" s="5">
        <v>2586.9997779199998</v>
      </c>
      <c r="J32" s="5">
        <v>2687.3083469399999</v>
      </c>
      <c r="K32" s="5">
        <v>2579.8160715499998</v>
      </c>
      <c r="L32" s="5">
        <v>2476.62342868</v>
      </c>
      <c r="M32" s="5">
        <v>2377.5584916100001</v>
      </c>
      <c r="N32" s="5">
        <v>2296.83780093</v>
      </c>
      <c r="O32" s="5">
        <v>2578.9503252200002</v>
      </c>
      <c r="P32" s="5">
        <v>2690.90755975</v>
      </c>
      <c r="Q32" s="5">
        <v>2609.6418369799999</v>
      </c>
      <c r="R32" s="5">
        <v>2505.2565643200001</v>
      </c>
      <c r="S32" s="5">
        <v>2405.0466801500002</v>
      </c>
      <c r="T32" s="5">
        <v>2308.8448132499998</v>
      </c>
      <c r="U32" s="5">
        <v>2216.4910631600001</v>
      </c>
      <c r="V32" s="5">
        <v>2470.6121690099999</v>
      </c>
      <c r="W32" s="5">
        <v>2579.46311698</v>
      </c>
      <c r="X32" s="5">
        <v>2708.1630072299999</v>
      </c>
      <c r="Y32" s="5">
        <v>2809.0831720599999</v>
      </c>
      <c r="Z32" s="5">
        <v>2906.7033126900001</v>
      </c>
      <c r="AA32" s="5">
        <v>2810.8019803299999</v>
      </c>
      <c r="AB32" s="5">
        <v>2715.3028084600001</v>
      </c>
      <c r="AC32" s="5">
        <v>2607.6651490899999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1.2688700100000001</v>
      </c>
      <c r="E34" s="5">
        <v>1.2422113699999999</v>
      </c>
      <c r="F34" s="5">
        <v>1.2133157800000001</v>
      </c>
      <c r="G34" s="5">
        <v>1.1900903300000001</v>
      </c>
      <c r="H34" s="5">
        <v>1.1726797600000001</v>
      </c>
      <c r="I34" s="5">
        <v>1.15911119</v>
      </c>
      <c r="J34" s="5">
        <v>1.1482552100000001</v>
      </c>
      <c r="K34" s="5">
        <v>1.08205635</v>
      </c>
      <c r="L34" s="5">
        <v>1.0000000200000001</v>
      </c>
      <c r="M34" s="5">
        <v>0.99999998999999995</v>
      </c>
      <c r="N34" s="5">
        <v>1</v>
      </c>
      <c r="O34" s="5">
        <v>1.00630095</v>
      </c>
      <c r="P34" s="5">
        <v>1.15626041</v>
      </c>
      <c r="Q34" s="5">
        <v>1.0868874399999999</v>
      </c>
      <c r="R34" s="5">
        <v>1.0102082100000001</v>
      </c>
      <c r="S34" s="5">
        <v>1.0000001599999999</v>
      </c>
      <c r="T34" s="5">
        <v>1.0000001599999999</v>
      </c>
      <c r="U34" s="5">
        <v>1</v>
      </c>
      <c r="V34" s="5">
        <v>1.0000000200000001</v>
      </c>
      <c r="W34" s="5">
        <v>1.16109394</v>
      </c>
      <c r="X34" s="5">
        <v>1.0875607199999999</v>
      </c>
      <c r="Y34" s="5">
        <v>1.0936396500000001</v>
      </c>
      <c r="Z34" s="5">
        <v>1.0804845599999999</v>
      </c>
      <c r="AA34" s="5">
        <v>1.07786625</v>
      </c>
      <c r="AB34" s="5">
        <v>1.0072987900000001</v>
      </c>
      <c r="AC34" s="5">
        <v>1.0062752399999999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1.30229689</v>
      </c>
      <c r="D35" s="5">
        <v>1.2688800099999999</v>
      </c>
      <c r="E35" s="5">
        <v>1.24222137</v>
      </c>
      <c r="F35" s="5">
        <v>1.2133257799999999</v>
      </c>
      <c r="G35" s="5">
        <v>1.19010032</v>
      </c>
      <c r="H35" s="5">
        <v>1.1726897599999999</v>
      </c>
      <c r="I35" s="5">
        <v>1.15912119</v>
      </c>
      <c r="J35" s="5">
        <v>1.08205635</v>
      </c>
      <c r="K35" s="5">
        <v>1.0000000200000001</v>
      </c>
      <c r="L35" s="5">
        <v>0.99999998999999995</v>
      </c>
      <c r="M35" s="5">
        <v>1</v>
      </c>
      <c r="N35" s="5">
        <v>1.00630095</v>
      </c>
      <c r="O35" s="5">
        <v>1.1696109299999999</v>
      </c>
      <c r="P35" s="5">
        <v>1.0868874399999999</v>
      </c>
      <c r="Q35" s="5">
        <v>1.0102082100000001</v>
      </c>
      <c r="R35" s="5">
        <v>1.0000001599999999</v>
      </c>
      <c r="S35" s="5">
        <v>1.0000001599999999</v>
      </c>
      <c r="T35" s="5">
        <v>1</v>
      </c>
      <c r="U35" s="5">
        <v>1.0000000200000001</v>
      </c>
      <c r="V35" s="5">
        <v>1.16109394</v>
      </c>
      <c r="W35" s="5">
        <v>1.0875607199999999</v>
      </c>
      <c r="X35" s="5">
        <v>1.0936396500000001</v>
      </c>
      <c r="Y35" s="5">
        <v>1.0804845599999999</v>
      </c>
      <c r="Z35" s="5">
        <v>1.07786625</v>
      </c>
      <c r="AA35" s="5">
        <v>1.0072987900000001</v>
      </c>
      <c r="AB35" s="5">
        <v>1.0062752399999999</v>
      </c>
      <c r="AC35" s="5">
        <v>1.00037383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1.3036544699999999</v>
      </c>
      <c r="D36" s="5">
        <v>1.2688800099999999</v>
      </c>
      <c r="E36" s="5">
        <v>1.24222137</v>
      </c>
      <c r="F36" s="5">
        <v>1.2133257799999999</v>
      </c>
      <c r="G36" s="5">
        <v>1.1901003299999999</v>
      </c>
      <c r="H36" s="5">
        <v>1.1726897599999999</v>
      </c>
      <c r="I36" s="5">
        <v>1.15912119</v>
      </c>
      <c r="J36" s="5">
        <v>1.1482652099999999</v>
      </c>
      <c r="K36" s="5">
        <v>1.14587167</v>
      </c>
      <c r="L36" s="5">
        <v>1.15180997</v>
      </c>
      <c r="M36" s="5">
        <v>1.1581484900000001</v>
      </c>
      <c r="N36" s="5">
        <v>1.1649187000000001</v>
      </c>
      <c r="O36" s="5">
        <v>1.1696109299999999</v>
      </c>
      <c r="P36" s="5">
        <v>1.1562704100000001</v>
      </c>
      <c r="Q36" s="5">
        <v>1.1521244900000001</v>
      </c>
      <c r="R36" s="5">
        <v>1.15701444</v>
      </c>
      <c r="S36" s="5">
        <v>1.16345454</v>
      </c>
      <c r="T36" s="5">
        <v>1.1703153900000001</v>
      </c>
      <c r="U36" s="5">
        <v>1.1776249700000001</v>
      </c>
      <c r="V36" s="5">
        <v>1.1854127999999999</v>
      </c>
      <c r="W36" s="5">
        <v>1.1718156200000001</v>
      </c>
      <c r="X36" s="5">
        <v>1.16792564</v>
      </c>
      <c r="Y36" s="5">
        <v>1.16351665</v>
      </c>
      <c r="Z36" s="5">
        <v>1.1607688199999999</v>
      </c>
      <c r="AA36" s="5">
        <v>1.15839856</v>
      </c>
      <c r="AB36" s="5">
        <v>1.1642926899999999</v>
      </c>
      <c r="AC36" s="5">
        <v>1.1706561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4096</v>
      </c>
      <c r="C37" s="5">
        <v>4926.3737975499998</v>
      </c>
      <c r="D37" s="5">
        <v>5834.8581282100004</v>
      </c>
      <c r="E37" s="5">
        <v>6820.3456542800004</v>
      </c>
      <c r="F37" s="5">
        <v>7838.5383398599997</v>
      </c>
      <c r="G37" s="5">
        <v>8877.3739147699998</v>
      </c>
      <c r="H37" s="5">
        <v>9938.1472827500002</v>
      </c>
      <c r="I37" s="5">
        <v>11021.648663939999</v>
      </c>
      <c r="J37" s="5">
        <v>12123.792633069999</v>
      </c>
      <c r="K37" s="5">
        <v>13247.41462654</v>
      </c>
      <c r="L37" s="5">
        <v>14370.93256852</v>
      </c>
      <c r="M37" s="5">
        <v>15495.87333434</v>
      </c>
      <c r="N37" s="5">
        <v>15108.476582810001</v>
      </c>
      <c r="O37" s="5">
        <v>14730.765093329999</v>
      </c>
      <c r="P37" s="5">
        <v>14409.35628928</v>
      </c>
      <c r="Q37" s="5">
        <v>14985.23870407</v>
      </c>
      <c r="R37" s="5">
        <v>15640.56266272</v>
      </c>
      <c r="S37" s="5">
        <v>16315.54638086</v>
      </c>
      <c r="T37" s="5">
        <v>17011.230856819999</v>
      </c>
      <c r="U37" s="5">
        <v>17728.177330719998</v>
      </c>
      <c r="V37" s="5">
        <v>17464.274228419999</v>
      </c>
      <c r="W37" s="5">
        <v>17713.000962729999</v>
      </c>
      <c r="X37" s="5">
        <v>17963.065969769999</v>
      </c>
      <c r="Y37" s="5">
        <v>18283.06468499</v>
      </c>
      <c r="Z37" s="5">
        <v>18612.975090560001</v>
      </c>
      <c r="AA37" s="5">
        <v>19267.925537579998</v>
      </c>
      <c r="AB37" s="5">
        <v>19941.93103593</v>
      </c>
      <c r="AC37" s="5">
        <v>20635.251946140001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31697696</v>
      </c>
      <c r="C38" s="5">
        <v>38123705.814705901</v>
      </c>
      <c r="D38" s="5">
        <v>45154135.116017498</v>
      </c>
      <c r="E38" s="5">
        <v>52774843.351743199</v>
      </c>
      <c r="F38" s="5">
        <v>60596979.025202602</v>
      </c>
      <c r="G38" s="5">
        <v>68404012.579657301</v>
      </c>
      <c r="H38" s="5">
        <v>76041112.406362996</v>
      </c>
      <c r="I38" s="5">
        <v>83302151.869614795</v>
      </c>
      <c r="J38" s="5">
        <v>90435983.522410005</v>
      </c>
      <c r="K38" s="5">
        <v>97847785.1040757</v>
      </c>
      <c r="L38" s="5">
        <v>104963362.25831901</v>
      </c>
      <c r="M38" s="5">
        <v>111798160.10277601</v>
      </c>
      <c r="N38" s="5">
        <v>111178271.96037699</v>
      </c>
      <c r="O38" s="5">
        <v>109151392.85330801</v>
      </c>
      <c r="P38" s="5">
        <v>107739181.89266799</v>
      </c>
      <c r="Q38" s="5">
        <v>111985483.83510201</v>
      </c>
      <c r="R38" s="5">
        <v>116744823.831229</v>
      </c>
      <c r="S38" s="5">
        <v>121593315.226721</v>
      </c>
      <c r="T38" s="5">
        <v>126533695.566898</v>
      </c>
      <c r="U38" s="5">
        <v>131564557.054993</v>
      </c>
      <c r="V38" s="5">
        <v>130309944.278202</v>
      </c>
      <c r="W38" s="5">
        <v>132261729.80286001</v>
      </c>
      <c r="X38" s="5">
        <v>134180808.767472</v>
      </c>
      <c r="Y38" s="5">
        <v>136581497.765342</v>
      </c>
      <c r="Z38" s="5">
        <v>139061715.49776801</v>
      </c>
      <c r="AA38" s="5">
        <v>143903506.95690301</v>
      </c>
      <c r="AB38" s="5">
        <v>148856794.250826</v>
      </c>
      <c r="AC38" s="5">
        <v>153955073.041008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31697696</v>
      </c>
      <c r="C39" s="5">
        <v>38123705.814705901</v>
      </c>
      <c r="D39" s="5">
        <v>45154189.2459023</v>
      </c>
      <c r="E39" s="5">
        <v>52780576.944392197</v>
      </c>
      <c r="F39" s="5">
        <v>60660059.907490999</v>
      </c>
      <c r="G39" s="5">
        <v>68699291.901512802</v>
      </c>
      <c r="H39" s="5">
        <v>76908293.791933104</v>
      </c>
      <c r="I39" s="5">
        <v>85293180.851649404</v>
      </c>
      <c r="J39" s="5">
        <v>93822337.219241798</v>
      </c>
      <c r="K39" s="5">
        <v>102517705.473151</v>
      </c>
      <c r="L39" s="5">
        <v>111212268.504261</v>
      </c>
      <c r="M39" s="5">
        <v>119917842.335585</v>
      </c>
      <c r="N39" s="5">
        <v>116919896.91038799</v>
      </c>
      <c r="O39" s="5">
        <v>113996902.777301</v>
      </c>
      <c r="P39" s="5">
        <v>111509617.972002</v>
      </c>
      <c r="Q39" s="5">
        <v>115966196.515903</v>
      </c>
      <c r="R39" s="5">
        <v>121037548.96288601</v>
      </c>
      <c r="S39" s="5">
        <v>126261042.29846001</v>
      </c>
      <c r="T39" s="5">
        <v>131644732.491548</v>
      </c>
      <c r="U39" s="5">
        <v>137192962.808449</v>
      </c>
      <c r="V39" s="5">
        <v>135150697.107649</v>
      </c>
      <c r="W39" s="5">
        <v>137075517.52060199</v>
      </c>
      <c r="X39" s="5">
        <v>139010694.41839299</v>
      </c>
      <c r="Y39" s="5">
        <v>141487066.97588599</v>
      </c>
      <c r="Z39" s="5">
        <v>144040143.08502799</v>
      </c>
      <c r="AA39" s="5">
        <v>149108605.03926799</v>
      </c>
      <c r="AB39" s="5">
        <v>154324528.22992399</v>
      </c>
      <c r="AC39" s="5">
        <v>159689927.507837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4738.3864057600003</v>
      </c>
      <c r="C40" s="5">
        <v>5698.9899003800001</v>
      </c>
      <c r="D40" s="5">
        <v>6749.95420758</v>
      </c>
      <c r="E40" s="5">
        <v>7889.9983229500003</v>
      </c>
      <c r="F40" s="5">
        <v>9067.8768336400008</v>
      </c>
      <c r="G40" s="5">
        <v>10269.63571205</v>
      </c>
      <c r="H40" s="5">
        <v>11496.77294506</v>
      </c>
      <c r="I40" s="5">
        <v>12750.20268511</v>
      </c>
      <c r="J40" s="5">
        <v>14025.198778989999</v>
      </c>
      <c r="K40" s="5">
        <v>15325.041352009999</v>
      </c>
      <c r="L40" s="5">
        <v>16624.763554860001</v>
      </c>
      <c r="M40" s="5">
        <v>17926.131726750002</v>
      </c>
      <c r="N40" s="5">
        <v>17477.978528240001</v>
      </c>
      <c r="O40" s="5">
        <v>17041.029556789999</v>
      </c>
      <c r="P40" s="5">
        <v>16669.213368370001</v>
      </c>
      <c r="Q40" s="5">
        <v>17335.412930269998</v>
      </c>
      <c r="R40" s="5">
        <v>18093.513061379999</v>
      </c>
      <c r="S40" s="5">
        <v>18874.356243549999</v>
      </c>
      <c r="T40" s="5">
        <v>19679.146737579998</v>
      </c>
      <c r="U40" s="5">
        <v>20508.53380438</v>
      </c>
      <c r="V40" s="5">
        <v>20203.242087480001</v>
      </c>
      <c r="W40" s="5">
        <v>20490.97728685</v>
      </c>
      <c r="X40" s="5">
        <v>20780.260643770001</v>
      </c>
      <c r="Y40" s="5">
        <v>21150.44559544</v>
      </c>
      <c r="Z40" s="5">
        <v>21532.096713819999</v>
      </c>
      <c r="AA40" s="5">
        <v>22289.764754489999</v>
      </c>
      <c r="AB40" s="5">
        <v>23069.476300089998</v>
      </c>
      <c r="AC40" s="5">
        <v>23871.532544170001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40.029891110000001</v>
      </c>
      <c r="D41" s="5">
        <v>47.411898710000003</v>
      </c>
      <c r="E41" s="5">
        <v>55.419605789999999</v>
      </c>
      <c r="F41" s="5">
        <v>63.693062900000001</v>
      </c>
      <c r="G41" s="5">
        <v>72.134256500000006</v>
      </c>
      <c r="H41" s="5">
        <v>80.75370848</v>
      </c>
      <c r="I41" s="5">
        <v>89.557839889999997</v>
      </c>
      <c r="J41" s="5">
        <v>98.513454080000002</v>
      </c>
      <c r="K41" s="5">
        <v>107.64359075</v>
      </c>
      <c r="L41" s="5">
        <v>116.77288193</v>
      </c>
      <c r="M41" s="5">
        <v>125.91373445000001</v>
      </c>
      <c r="N41" s="5">
        <v>122.76589176</v>
      </c>
      <c r="O41" s="5">
        <v>119.69674792000001</v>
      </c>
      <c r="P41" s="5">
        <v>117.08509887</v>
      </c>
      <c r="Q41" s="5">
        <v>121.76450634</v>
      </c>
      <c r="R41" s="5">
        <v>127.08942641</v>
      </c>
      <c r="S41" s="5">
        <v>132.57409440999999</v>
      </c>
      <c r="T41" s="5">
        <v>138.22696912000001</v>
      </c>
      <c r="U41" s="5">
        <v>144.05261095</v>
      </c>
      <c r="V41" s="5">
        <v>141.90823195999999</v>
      </c>
      <c r="W41" s="5">
        <v>143.92929340000001</v>
      </c>
      <c r="X41" s="5">
        <v>145.96122914</v>
      </c>
      <c r="Y41" s="5">
        <v>148.56142032</v>
      </c>
      <c r="Z41" s="5">
        <v>151.24215024</v>
      </c>
      <c r="AA41" s="5">
        <v>156.56403528999999</v>
      </c>
      <c r="AB41" s="5">
        <v>162.04075463999999</v>
      </c>
      <c r="AC41" s="5">
        <v>167.67442388000001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9.5093090000000005E-2</v>
      </c>
      <c r="C42" s="5">
        <v>0.11437112000000001</v>
      </c>
      <c r="D42" s="5">
        <v>0.13546257</v>
      </c>
      <c r="E42" s="5">
        <v>0.15834173000000001</v>
      </c>
      <c r="F42" s="5">
        <v>0.18198017999999999</v>
      </c>
      <c r="G42" s="5">
        <v>0.20609788000000001</v>
      </c>
      <c r="H42" s="5">
        <v>0.23072487999999999</v>
      </c>
      <c r="I42" s="5">
        <v>0.25587954000000002</v>
      </c>
      <c r="J42" s="5">
        <v>0.28146701000000002</v>
      </c>
      <c r="K42" s="5">
        <v>0.30755312000000001</v>
      </c>
      <c r="L42" s="5">
        <v>0.33363681000000001</v>
      </c>
      <c r="M42" s="5">
        <v>0.35975352999999999</v>
      </c>
      <c r="N42" s="5">
        <v>0.35075969000000001</v>
      </c>
      <c r="O42" s="5">
        <v>0.34199070999999998</v>
      </c>
      <c r="P42" s="5">
        <v>0.33452884999999999</v>
      </c>
      <c r="Q42" s="5">
        <v>0.34789859000000001</v>
      </c>
      <c r="R42" s="5">
        <v>0.36311264999999998</v>
      </c>
      <c r="S42" s="5">
        <v>0.37878313000000002</v>
      </c>
      <c r="T42" s="5">
        <v>0.39493420000000001</v>
      </c>
      <c r="U42" s="5">
        <v>0.41157888999999998</v>
      </c>
      <c r="V42" s="5">
        <v>0.40545208999999999</v>
      </c>
      <c r="W42" s="5">
        <v>0.41122655000000002</v>
      </c>
      <c r="X42" s="5">
        <v>0.41703208000000003</v>
      </c>
      <c r="Y42" s="5">
        <v>0.42446119999999998</v>
      </c>
      <c r="Z42" s="5">
        <v>0.43212043</v>
      </c>
      <c r="AA42" s="5">
        <v>0.44732581999999999</v>
      </c>
      <c r="AB42" s="5">
        <v>0.46297358</v>
      </c>
      <c r="AC42" s="5">
        <v>0.47906978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4417.9226992000004</v>
      </c>
      <c r="C43" s="5">
        <v>5313.5592346000003</v>
      </c>
      <c r="D43" s="5">
        <v>6293.4453543</v>
      </c>
      <c r="E43" s="5">
        <v>7356.3866900399998</v>
      </c>
      <c r="F43" s="5">
        <v>8454.6036279700002</v>
      </c>
      <c r="G43" s="5">
        <v>9575.0858709200002</v>
      </c>
      <c r="H43" s="5">
        <v>10719.23009483</v>
      </c>
      <c r="I43" s="5">
        <v>11887.8886267</v>
      </c>
      <c r="J43" s="5">
        <v>13076.6549497</v>
      </c>
      <c r="K43" s="5">
        <v>14288.587349670001</v>
      </c>
      <c r="L43" s="5">
        <v>15500.40752028</v>
      </c>
      <c r="M43" s="5">
        <v>16713.762340739999</v>
      </c>
      <c r="N43" s="5">
        <v>16295.918370470001</v>
      </c>
      <c r="O43" s="5">
        <v>15888.52086972</v>
      </c>
      <c r="P43" s="5">
        <v>15541.85113067</v>
      </c>
      <c r="Q43" s="5">
        <v>16162.994683499999</v>
      </c>
      <c r="R43" s="5">
        <v>16869.823441370001</v>
      </c>
      <c r="S43" s="5">
        <v>17597.85710591</v>
      </c>
      <c r="T43" s="5">
        <v>18348.218492100001</v>
      </c>
      <c r="U43" s="5">
        <v>19121.512950389999</v>
      </c>
      <c r="V43" s="5">
        <v>18836.868539719999</v>
      </c>
      <c r="W43" s="5">
        <v>19105.143804719999</v>
      </c>
      <c r="X43" s="5">
        <v>19374.862523200001</v>
      </c>
      <c r="Y43" s="5">
        <v>19720.01134832</v>
      </c>
      <c r="Z43" s="5">
        <v>20075.850867230001</v>
      </c>
      <c r="AA43" s="5">
        <v>20782.276757539999</v>
      </c>
      <c r="AB43" s="5">
        <v>21509.25531968</v>
      </c>
      <c r="AC43" s="5">
        <v>22257.067377070001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320.46370655999999</v>
      </c>
      <c r="C44" s="5">
        <v>385.43066578999998</v>
      </c>
      <c r="D44" s="5">
        <v>456.50885327999998</v>
      </c>
      <c r="E44" s="5">
        <v>533.61163291000003</v>
      </c>
      <c r="F44" s="5">
        <v>613.27320566000003</v>
      </c>
      <c r="G44" s="5">
        <v>694.54984112</v>
      </c>
      <c r="H44" s="5">
        <v>777.54285024000001</v>
      </c>
      <c r="I44" s="5">
        <v>862.31405841000003</v>
      </c>
      <c r="J44" s="5">
        <v>948.54382928999996</v>
      </c>
      <c r="K44" s="5">
        <v>1036.4540023300001</v>
      </c>
      <c r="L44" s="5">
        <v>1124.3560345799999</v>
      </c>
      <c r="M44" s="5">
        <v>1212.36938601</v>
      </c>
      <c r="N44" s="5">
        <v>1182.06015776</v>
      </c>
      <c r="O44" s="5">
        <v>1152.5086870800001</v>
      </c>
      <c r="P44" s="5">
        <v>1127.3622376999999</v>
      </c>
      <c r="Q44" s="5">
        <v>1172.4182467799999</v>
      </c>
      <c r="R44" s="5">
        <v>1223.68962001</v>
      </c>
      <c r="S44" s="5">
        <v>1276.4991376400001</v>
      </c>
      <c r="T44" s="5">
        <v>1330.9282454900001</v>
      </c>
      <c r="U44" s="5">
        <v>1387.02085399</v>
      </c>
      <c r="V44" s="5">
        <v>1366.3735477600001</v>
      </c>
      <c r="W44" s="5">
        <v>1385.83348213</v>
      </c>
      <c r="X44" s="5">
        <v>1405.3981205699999</v>
      </c>
      <c r="Y44" s="5">
        <v>1430.4342471299999</v>
      </c>
      <c r="Z44" s="5">
        <v>1456.2458465899999</v>
      </c>
      <c r="AA44" s="5">
        <v>1507.48799695</v>
      </c>
      <c r="AB44" s="5">
        <v>1560.2209803999999</v>
      </c>
      <c r="AC44" s="5">
        <v>1614.4651670999999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1.2147719299999999</v>
      </c>
      <c r="E45" s="5">
        <v>1.1988582800000001</v>
      </c>
      <c r="F45" s="5">
        <v>1.1787464599999999</v>
      </c>
      <c r="G45" s="5">
        <v>1.1615585399999999</v>
      </c>
      <c r="H45" s="5">
        <v>1.14818672</v>
      </c>
      <c r="I45" s="5">
        <v>1.1374510099999999</v>
      </c>
      <c r="J45" s="5">
        <v>1.12864963</v>
      </c>
      <c r="K45" s="5">
        <v>1.1206870099999999</v>
      </c>
      <c r="L45" s="5">
        <v>1.1126335999999999</v>
      </c>
      <c r="M45" s="5">
        <v>1.1059172100000001</v>
      </c>
      <c r="N45" s="5">
        <v>1.10024075</v>
      </c>
      <c r="O45" s="5">
        <v>1.0000000099999999</v>
      </c>
      <c r="P45" s="5">
        <v>1.00000003</v>
      </c>
      <c r="Q45" s="5">
        <v>1.0032626899999999</v>
      </c>
      <c r="R45" s="5">
        <v>1.0666316600000001</v>
      </c>
      <c r="S45" s="5">
        <v>1.07049364</v>
      </c>
      <c r="T45" s="5">
        <v>1.06990356</v>
      </c>
      <c r="U45" s="5">
        <v>1.0693737000000001</v>
      </c>
      <c r="V45" s="5">
        <v>1.0688671599999999</v>
      </c>
      <c r="W45" s="5">
        <v>1.01037325</v>
      </c>
      <c r="X45" s="5">
        <v>1.0402482399999999</v>
      </c>
      <c r="Y45" s="5">
        <v>1.04012061</v>
      </c>
      <c r="Z45" s="5">
        <v>1.04391206</v>
      </c>
      <c r="AA45" s="5">
        <v>1.0441483</v>
      </c>
      <c r="AB45" s="5">
        <v>1.0617311199999999</v>
      </c>
      <c r="AC45" s="5">
        <v>1.0615186700000001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1.23356716</v>
      </c>
      <c r="D46" s="5">
        <v>1.21478193</v>
      </c>
      <c r="E46" s="5">
        <v>1.1988682799999999</v>
      </c>
      <c r="F46" s="5">
        <v>1.17875646</v>
      </c>
      <c r="G46" s="5">
        <v>1.16156846</v>
      </c>
      <c r="H46" s="5">
        <v>1.1481967200000001</v>
      </c>
      <c r="I46" s="5">
        <v>1.13746101</v>
      </c>
      <c r="J46" s="5">
        <v>1.1282031800000001</v>
      </c>
      <c r="K46" s="5">
        <v>1.1206965</v>
      </c>
      <c r="L46" s="5">
        <v>1.1126260100000001</v>
      </c>
      <c r="M46" s="5">
        <v>1.1059270699999999</v>
      </c>
      <c r="N46" s="5">
        <v>1.0000000099999999</v>
      </c>
      <c r="O46" s="5">
        <v>1.00000003</v>
      </c>
      <c r="P46" s="5">
        <v>1.0032626899999999</v>
      </c>
      <c r="Q46" s="5">
        <v>1.0666316600000001</v>
      </c>
      <c r="R46" s="5">
        <v>1.07049364</v>
      </c>
      <c r="S46" s="5">
        <v>1.06990356</v>
      </c>
      <c r="T46" s="5">
        <v>1.0693737000000001</v>
      </c>
      <c r="U46" s="5">
        <v>1.0688671599999999</v>
      </c>
      <c r="V46" s="5">
        <v>1.01037325</v>
      </c>
      <c r="W46" s="5">
        <v>1.0402482399999999</v>
      </c>
      <c r="X46" s="5">
        <v>1.04012061</v>
      </c>
      <c r="Y46" s="5">
        <v>1.04391206</v>
      </c>
      <c r="Z46" s="5">
        <v>1.0441483</v>
      </c>
      <c r="AA46" s="5">
        <v>1.0617311199999999</v>
      </c>
      <c r="AB46" s="5">
        <v>1.0615186700000001</v>
      </c>
      <c r="AC46" s="5">
        <v>1.06129948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1.23356716</v>
      </c>
      <c r="D47" s="5">
        <v>1.21478193</v>
      </c>
      <c r="E47" s="5">
        <v>1.1988682799999999</v>
      </c>
      <c r="F47" s="5">
        <v>1.17875646</v>
      </c>
      <c r="G47" s="5">
        <v>1.16156854</v>
      </c>
      <c r="H47" s="5">
        <v>1.1481967200000001</v>
      </c>
      <c r="I47" s="5">
        <v>1.13746101</v>
      </c>
      <c r="J47" s="5">
        <v>1.12865963</v>
      </c>
      <c r="K47" s="5">
        <v>1.12069701</v>
      </c>
      <c r="L47" s="5">
        <v>1.1126436</v>
      </c>
      <c r="M47" s="5">
        <v>1.1059272099999999</v>
      </c>
      <c r="N47" s="5">
        <v>1.1002507500000001</v>
      </c>
      <c r="O47" s="5">
        <v>1.10208854</v>
      </c>
      <c r="P47" s="5">
        <v>1.1061050800000001</v>
      </c>
      <c r="Q47" s="5">
        <v>1.1090526999999999</v>
      </c>
      <c r="R47" s="5">
        <v>1.10611784</v>
      </c>
      <c r="S47" s="5">
        <v>1.1029323</v>
      </c>
      <c r="T47" s="5">
        <v>1.0999714300000001</v>
      </c>
      <c r="U47" s="5">
        <v>1.0972135599999999</v>
      </c>
      <c r="V47" s="5">
        <v>1.09464154</v>
      </c>
      <c r="W47" s="5">
        <v>1.09751398</v>
      </c>
      <c r="X47" s="5">
        <v>1.09774817</v>
      </c>
      <c r="Y47" s="5">
        <v>1.09809193</v>
      </c>
      <c r="Z47" s="5">
        <v>1.09806055</v>
      </c>
      <c r="AA47" s="5">
        <v>1.09800564</v>
      </c>
      <c r="AB47" s="5">
        <v>1.09597123</v>
      </c>
      <c r="AC47" s="5">
        <v>1.0940367499999999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14663</v>
      </c>
      <c r="C48" s="5">
        <v>15845.33209344</v>
      </c>
      <c r="D48" s="5">
        <v>16827.20316479</v>
      </c>
      <c r="E48" s="5">
        <v>16224.437289109999</v>
      </c>
      <c r="F48" s="5">
        <v>15674.139100550001</v>
      </c>
      <c r="G48" s="5">
        <v>15139.01532285</v>
      </c>
      <c r="H48" s="5">
        <v>14598.52290308</v>
      </c>
      <c r="I48" s="5">
        <v>14052.74836123</v>
      </c>
      <c r="J48" s="5">
        <v>13707.451693450001</v>
      </c>
      <c r="K48" s="5">
        <v>13463.41860053</v>
      </c>
      <c r="L48" s="5">
        <v>13236.47987626</v>
      </c>
      <c r="M48" s="5">
        <v>13026.969639110001</v>
      </c>
      <c r="N48" s="5">
        <v>13824.71348873</v>
      </c>
      <c r="O48" s="5">
        <v>14546.755856350001</v>
      </c>
      <c r="P48" s="5">
        <v>15282.594320759999</v>
      </c>
      <c r="Q48" s="5">
        <v>15480.577818469999</v>
      </c>
      <c r="R48" s="5">
        <v>15643.02743828</v>
      </c>
      <c r="S48" s="5">
        <v>15803.23008764</v>
      </c>
      <c r="T48" s="5">
        <v>15960.6238323</v>
      </c>
      <c r="U48" s="5">
        <v>16115.042508230001</v>
      </c>
      <c r="V48" s="5">
        <v>16849.174912189999</v>
      </c>
      <c r="W48" s="5">
        <v>17289.390373679998</v>
      </c>
      <c r="X48" s="5">
        <v>17735.916605580001</v>
      </c>
      <c r="Y48" s="5">
        <v>18154.85229965</v>
      </c>
      <c r="Z48" s="5">
        <v>18580.486571369998</v>
      </c>
      <c r="AA48" s="5">
        <v>18849.710919100002</v>
      </c>
      <c r="AB48" s="5">
        <v>19119.876517910001</v>
      </c>
      <c r="AC48" s="5">
        <v>19394.02364426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57983527.25</v>
      </c>
      <c r="C49" s="5">
        <v>63130587.769671902</v>
      </c>
      <c r="D49" s="5">
        <v>65137711.219166599</v>
      </c>
      <c r="E49" s="5">
        <v>57803441.969432198</v>
      </c>
      <c r="F49" s="5">
        <v>50818706.055619404</v>
      </c>
      <c r="G49" s="5">
        <v>43938856.900584102</v>
      </c>
      <c r="H49" s="5">
        <v>37366394.257102899</v>
      </c>
      <c r="I49" s="5">
        <v>31367091.292501401</v>
      </c>
      <c r="J49" s="5">
        <v>26862739.191868901</v>
      </c>
      <c r="K49" s="5">
        <v>23751334.0236696</v>
      </c>
      <c r="L49" s="5">
        <v>20966219.119622201</v>
      </c>
      <c r="M49" s="5">
        <v>18484994.857731901</v>
      </c>
      <c r="N49" s="5">
        <v>22892860.076654799</v>
      </c>
      <c r="O49" s="5">
        <v>25913025.069089599</v>
      </c>
      <c r="P49" s="5">
        <v>29656349.370342899</v>
      </c>
      <c r="Q49" s="5">
        <v>29593872.906371199</v>
      </c>
      <c r="R49" s="5">
        <v>29281199.9077667</v>
      </c>
      <c r="S49" s="5">
        <v>28916506.233810201</v>
      </c>
      <c r="T49" s="5">
        <v>28498799.186225001</v>
      </c>
      <c r="U49" s="5">
        <v>28031370.547038399</v>
      </c>
      <c r="V49" s="5">
        <v>30980274.689220902</v>
      </c>
      <c r="W49" s="5">
        <v>32055345.286228701</v>
      </c>
      <c r="X49" s="5">
        <v>33083248.555627398</v>
      </c>
      <c r="Y49" s="5">
        <v>33933386.783023499</v>
      </c>
      <c r="Z49" s="5">
        <v>34804723.201424398</v>
      </c>
      <c r="AA49" s="5">
        <v>34956048.6788394</v>
      </c>
      <c r="AB49" s="5">
        <v>35075316.671763398</v>
      </c>
      <c r="AC49" s="5">
        <v>35225451.686465099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57983527.25</v>
      </c>
      <c r="C50" s="5">
        <v>63130587.769671902</v>
      </c>
      <c r="D50" s="5">
        <v>65137711.219166599</v>
      </c>
      <c r="E50" s="5">
        <v>57803441.969432198</v>
      </c>
      <c r="F50" s="5">
        <v>50818706.055619404</v>
      </c>
      <c r="G50" s="5">
        <v>43938856.900584102</v>
      </c>
      <c r="H50" s="5">
        <v>37366394.257102899</v>
      </c>
      <c r="I50" s="5">
        <v>31367091.292501401</v>
      </c>
      <c r="J50" s="5">
        <v>26862739.191868901</v>
      </c>
      <c r="K50" s="5">
        <v>23751334.0236696</v>
      </c>
      <c r="L50" s="5">
        <v>20966219.119622201</v>
      </c>
      <c r="M50" s="5">
        <v>18484994.857731901</v>
      </c>
      <c r="N50" s="5">
        <v>22892860.076654799</v>
      </c>
      <c r="O50" s="5">
        <v>25913025.069089599</v>
      </c>
      <c r="P50" s="5">
        <v>29656349.370342899</v>
      </c>
      <c r="Q50" s="5">
        <v>29593872.906371199</v>
      </c>
      <c r="R50" s="5">
        <v>29281199.9077667</v>
      </c>
      <c r="S50" s="5">
        <v>28916506.233810201</v>
      </c>
      <c r="T50" s="5">
        <v>28498799.186225001</v>
      </c>
      <c r="U50" s="5">
        <v>28031370.547038399</v>
      </c>
      <c r="V50" s="5">
        <v>30980274.689220902</v>
      </c>
      <c r="W50" s="5">
        <v>32055345.286228701</v>
      </c>
      <c r="X50" s="5">
        <v>33083248.555627398</v>
      </c>
      <c r="Y50" s="5">
        <v>33933386.783023499</v>
      </c>
      <c r="Z50" s="5">
        <v>34804723.201424398</v>
      </c>
      <c r="AA50" s="5">
        <v>34956048.6788394</v>
      </c>
      <c r="AB50" s="5">
        <v>35075316.671763398</v>
      </c>
      <c r="AC50" s="5">
        <v>35225451.686465099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4195.4596861700002</v>
      </c>
      <c r="C51" s="5">
        <v>4545.2630263299998</v>
      </c>
      <c r="D51" s="5">
        <v>4780.43687976</v>
      </c>
      <c r="E51" s="5">
        <v>4487.1734102600003</v>
      </c>
      <c r="F51" s="5">
        <v>4212.3884200700004</v>
      </c>
      <c r="G51" s="5">
        <v>3943.0403113299999</v>
      </c>
      <c r="H51" s="5">
        <v>3680.1743350699999</v>
      </c>
      <c r="I51" s="5">
        <v>3430.2917640400001</v>
      </c>
      <c r="J51" s="5">
        <v>3254.90421208</v>
      </c>
      <c r="K51" s="5">
        <v>3132.7079844999998</v>
      </c>
      <c r="L51" s="5">
        <v>3021.7149808200002</v>
      </c>
      <c r="M51" s="5">
        <v>2921.4420117999998</v>
      </c>
      <c r="N51" s="5">
        <v>3180.27645102</v>
      </c>
      <c r="O51" s="5">
        <v>3390.8951289900001</v>
      </c>
      <c r="P51" s="5">
        <v>3621.77515795</v>
      </c>
      <c r="Q51" s="5">
        <v>3657.7959217399998</v>
      </c>
      <c r="R51" s="5">
        <v>3680.9733174399998</v>
      </c>
      <c r="S51" s="5">
        <v>3702.4552977500002</v>
      </c>
      <c r="T51" s="5">
        <v>3722.1110767300001</v>
      </c>
      <c r="U51" s="5">
        <v>3739.9894628799998</v>
      </c>
      <c r="V51" s="5">
        <v>3951.16210611</v>
      </c>
      <c r="W51" s="5">
        <v>4060.8753971699998</v>
      </c>
      <c r="X51" s="5">
        <v>4170.6345671600002</v>
      </c>
      <c r="Y51" s="5">
        <v>4270.8240564099997</v>
      </c>
      <c r="Z51" s="5">
        <v>4372.8010862199999</v>
      </c>
      <c r="AA51" s="5">
        <v>4427.54858788</v>
      </c>
      <c r="AB51" s="5">
        <v>4481.6923838700004</v>
      </c>
      <c r="AC51" s="5">
        <v>4537.344384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10826.895802499999</v>
      </c>
      <c r="D52" s="5">
        <v>11171.117474090001</v>
      </c>
      <c r="E52" s="5">
        <v>9913.2902977600006</v>
      </c>
      <c r="F52" s="5">
        <v>8715.4080885399999</v>
      </c>
      <c r="G52" s="5">
        <v>7535.5139584500002</v>
      </c>
      <c r="H52" s="5">
        <v>6408.3366150900001</v>
      </c>
      <c r="I52" s="5">
        <v>5379.4561566599996</v>
      </c>
      <c r="J52" s="5">
        <v>4606.95977141</v>
      </c>
      <c r="K52" s="5">
        <v>4073.3537850600001</v>
      </c>
      <c r="L52" s="5">
        <v>3595.7065790199999</v>
      </c>
      <c r="M52" s="5">
        <v>3170.1766180999998</v>
      </c>
      <c r="N52" s="5">
        <v>3926.12550315</v>
      </c>
      <c r="O52" s="5">
        <v>4444.0837993499999</v>
      </c>
      <c r="P52" s="5">
        <v>5086.0639170100003</v>
      </c>
      <c r="Q52" s="5">
        <v>5075.3492034399997</v>
      </c>
      <c r="R52" s="5">
        <v>5021.7257841800001</v>
      </c>
      <c r="S52" s="5">
        <v>4959.1808191</v>
      </c>
      <c r="T52" s="5">
        <v>4887.5440604400001</v>
      </c>
      <c r="U52" s="5">
        <v>4807.3800488200004</v>
      </c>
      <c r="V52" s="5">
        <v>5313.1171092000004</v>
      </c>
      <c r="W52" s="5">
        <v>5497.4917165899997</v>
      </c>
      <c r="X52" s="5">
        <v>5673.77712729</v>
      </c>
      <c r="Y52" s="5">
        <v>5819.5758332900004</v>
      </c>
      <c r="Z52" s="5">
        <v>5969.0100290399996</v>
      </c>
      <c r="AA52" s="5">
        <v>5994.9623484200001</v>
      </c>
      <c r="AB52" s="5">
        <v>6015.4168092099999</v>
      </c>
      <c r="AC52" s="5">
        <v>6041.1649642299999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28.41192835</v>
      </c>
      <c r="C53" s="5">
        <v>30.93398801</v>
      </c>
      <c r="D53" s="5">
        <v>31.917478500000001</v>
      </c>
      <c r="E53" s="5">
        <v>28.32368657</v>
      </c>
      <c r="F53" s="5">
        <v>24.901165970000001</v>
      </c>
      <c r="G53" s="5">
        <v>21.53003988</v>
      </c>
      <c r="H53" s="5">
        <v>18.30953319</v>
      </c>
      <c r="I53" s="5">
        <v>15.369874729999999</v>
      </c>
      <c r="J53" s="5">
        <v>13.1627422</v>
      </c>
      <c r="K53" s="5">
        <v>11.638153669999999</v>
      </c>
      <c r="L53" s="5">
        <v>10.27344737</v>
      </c>
      <c r="M53" s="5">
        <v>9.05764748</v>
      </c>
      <c r="N53" s="5">
        <v>11.217501439999999</v>
      </c>
      <c r="O53" s="5">
        <v>12.697382279999999</v>
      </c>
      <c r="P53" s="5">
        <v>14.53161119</v>
      </c>
      <c r="Q53" s="5">
        <v>14.500997720000001</v>
      </c>
      <c r="R53" s="5">
        <v>14.347787950000001</v>
      </c>
      <c r="S53" s="5">
        <v>14.169088049999999</v>
      </c>
      <c r="T53" s="5">
        <v>13.9644116</v>
      </c>
      <c r="U53" s="5">
        <v>13.73537157</v>
      </c>
      <c r="V53" s="5">
        <v>15.1803346</v>
      </c>
      <c r="W53" s="5">
        <v>15.70711919</v>
      </c>
      <c r="X53" s="5">
        <v>16.210791789999998</v>
      </c>
      <c r="Y53" s="5">
        <v>16.627359519999999</v>
      </c>
      <c r="Z53" s="5">
        <v>17.05431437</v>
      </c>
      <c r="AA53" s="5">
        <v>17.128463849999999</v>
      </c>
      <c r="AB53" s="5">
        <v>17.186905169999999</v>
      </c>
      <c r="AC53" s="5">
        <v>17.260471330000001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2780.6616212700001</v>
      </c>
      <c r="C54" s="5">
        <v>3004.8766847500001</v>
      </c>
      <c r="D54" s="5">
        <v>3191.07672602</v>
      </c>
      <c r="E54" s="5">
        <v>3076.7694262099999</v>
      </c>
      <c r="F54" s="5">
        <v>2972.4119923100002</v>
      </c>
      <c r="G54" s="5">
        <v>2870.9322029599998</v>
      </c>
      <c r="H54" s="5">
        <v>2768.4343152000001</v>
      </c>
      <c r="I54" s="5">
        <v>2664.9347365100002</v>
      </c>
      <c r="J54" s="5">
        <v>2599.4533757999998</v>
      </c>
      <c r="K54" s="5">
        <v>2553.1754343299999</v>
      </c>
      <c r="L54" s="5">
        <v>2510.1392343000002</v>
      </c>
      <c r="M54" s="5">
        <v>2470.4081372800001</v>
      </c>
      <c r="N54" s="5">
        <v>2621.6906651499999</v>
      </c>
      <c r="O54" s="5">
        <v>2758.6173173100001</v>
      </c>
      <c r="P54" s="5">
        <v>2898.1602333199999</v>
      </c>
      <c r="Q54" s="5">
        <v>2935.70542282</v>
      </c>
      <c r="R54" s="5">
        <v>2966.5120396900002</v>
      </c>
      <c r="S54" s="5">
        <v>2996.8925456400002</v>
      </c>
      <c r="T54" s="5">
        <v>3026.7403765899999</v>
      </c>
      <c r="U54" s="5">
        <v>3056.02402153</v>
      </c>
      <c r="V54" s="5">
        <v>3195.2434036899999</v>
      </c>
      <c r="W54" s="5">
        <v>3278.7249721899998</v>
      </c>
      <c r="X54" s="5">
        <v>3363.4033024</v>
      </c>
      <c r="Y54" s="5">
        <v>3442.8494188999998</v>
      </c>
      <c r="Z54" s="5">
        <v>3523.5658401000001</v>
      </c>
      <c r="AA54" s="5">
        <v>3574.6210001200002</v>
      </c>
      <c r="AB54" s="5">
        <v>3625.8546570799999</v>
      </c>
      <c r="AC54" s="5">
        <v>3677.8433628500002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1414.7980649000001</v>
      </c>
      <c r="C55" s="5">
        <v>1540.3863415799999</v>
      </c>
      <c r="D55" s="5">
        <v>1589.3601537500001</v>
      </c>
      <c r="E55" s="5">
        <v>1410.40398405</v>
      </c>
      <c r="F55" s="5">
        <v>1239.97642776</v>
      </c>
      <c r="G55" s="5">
        <v>1072.1081083700001</v>
      </c>
      <c r="H55" s="5">
        <v>911.74001986999997</v>
      </c>
      <c r="I55" s="5">
        <v>765.35702753999999</v>
      </c>
      <c r="J55" s="5">
        <v>655.45083627999998</v>
      </c>
      <c r="K55" s="5">
        <v>579.53255018000004</v>
      </c>
      <c r="L55" s="5">
        <v>511.57574652</v>
      </c>
      <c r="M55" s="5">
        <v>451.03387452999999</v>
      </c>
      <c r="N55" s="5">
        <v>558.58578587</v>
      </c>
      <c r="O55" s="5">
        <v>632.27781169000002</v>
      </c>
      <c r="P55" s="5">
        <v>723.61492464000003</v>
      </c>
      <c r="Q55" s="5">
        <v>722.09049891999996</v>
      </c>
      <c r="R55" s="5">
        <v>714.46127775000002</v>
      </c>
      <c r="S55" s="5">
        <v>705.56275210000001</v>
      </c>
      <c r="T55" s="5">
        <v>695.37070014000005</v>
      </c>
      <c r="U55" s="5">
        <v>683.96544134999999</v>
      </c>
      <c r="V55" s="5">
        <v>755.91870242000005</v>
      </c>
      <c r="W55" s="5">
        <v>782.15042498000003</v>
      </c>
      <c r="X55" s="5">
        <v>807.23126476000004</v>
      </c>
      <c r="Y55" s="5">
        <v>827.97463750999998</v>
      </c>
      <c r="Z55" s="5">
        <v>849.23524611000005</v>
      </c>
      <c r="AA55" s="5">
        <v>852.92758776000005</v>
      </c>
      <c r="AB55" s="5">
        <v>855.83772679000003</v>
      </c>
      <c r="AC55" s="5">
        <v>859.50102115000004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1.1256601100000001</v>
      </c>
      <c r="E56" s="5">
        <v>1.1062145299999999</v>
      </c>
      <c r="F56" s="5">
        <v>1.0043532100000001</v>
      </c>
      <c r="G56" s="5">
        <v>1.0063355599999999</v>
      </c>
      <c r="H56" s="5">
        <v>1.0061035899999999</v>
      </c>
      <c r="I56" s="5">
        <v>1.0044771299999999</v>
      </c>
      <c r="J56" s="5">
        <v>1.00272333</v>
      </c>
      <c r="K56" s="5">
        <v>1.01607139</v>
      </c>
      <c r="L56" s="5">
        <v>1.0231219300000001</v>
      </c>
      <c r="M56" s="5">
        <v>1.0241083799999999</v>
      </c>
      <c r="N56" s="5">
        <v>1.0251789099999999</v>
      </c>
      <c r="O56" s="5">
        <v>1.10545611</v>
      </c>
      <c r="P56" s="5">
        <v>1.09607123</v>
      </c>
      <c r="Q56" s="5">
        <v>1.09435872</v>
      </c>
      <c r="R56" s="5">
        <v>1.05516129</v>
      </c>
      <c r="S56" s="5">
        <v>1.0525976800000001</v>
      </c>
      <c r="T56" s="5">
        <v>1.0523345399999999</v>
      </c>
      <c r="U56" s="5">
        <v>1.0520412400000001</v>
      </c>
      <c r="V56" s="5">
        <v>1.05174477</v>
      </c>
      <c r="W56" s="5">
        <v>1.0891205399999999</v>
      </c>
      <c r="X56" s="5">
        <v>1.0688821100000001</v>
      </c>
      <c r="Y56" s="5">
        <v>1.06856938</v>
      </c>
      <c r="Z56" s="5">
        <v>1.06627162</v>
      </c>
      <c r="AA56" s="5">
        <v>1.0660881799999999</v>
      </c>
      <c r="AB56" s="5">
        <v>1.05676003</v>
      </c>
      <c r="AC56" s="5">
        <v>1.0565964699999999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1.1256601100000001</v>
      </c>
      <c r="D57" s="5">
        <v>1.1062145299999999</v>
      </c>
      <c r="E57" s="5">
        <v>1.0043532100000001</v>
      </c>
      <c r="F57" s="5">
        <v>1.0063355599999999</v>
      </c>
      <c r="G57" s="5">
        <v>1.0061035899999999</v>
      </c>
      <c r="H57" s="5">
        <v>1.0044771299999999</v>
      </c>
      <c r="I57" s="5">
        <v>1.00272333</v>
      </c>
      <c r="J57" s="5">
        <v>1.01607139</v>
      </c>
      <c r="K57" s="5">
        <v>1.0231219300000001</v>
      </c>
      <c r="L57" s="5">
        <v>1.0241083799999999</v>
      </c>
      <c r="M57" s="5">
        <v>1.0251789099999999</v>
      </c>
      <c r="N57" s="5">
        <v>1.10545611</v>
      </c>
      <c r="O57" s="5">
        <v>1.09607123</v>
      </c>
      <c r="P57" s="5">
        <v>1.09435872</v>
      </c>
      <c r="Q57" s="5">
        <v>1.05516129</v>
      </c>
      <c r="R57" s="5">
        <v>1.0525976800000001</v>
      </c>
      <c r="S57" s="5">
        <v>1.0523345399999999</v>
      </c>
      <c r="T57" s="5">
        <v>1.0520412400000001</v>
      </c>
      <c r="U57" s="5">
        <v>1.05174477</v>
      </c>
      <c r="V57" s="5">
        <v>1.0891205399999999</v>
      </c>
      <c r="W57" s="5">
        <v>1.0688821100000001</v>
      </c>
      <c r="X57" s="5">
        <v>1.06856938</v>
      </c>
      <c r="Y57" s="5">
        <v>1.06627162</v>
      </c>
      <c r="Z57" s="5">
        <v>1.0660881799999999</v>
      </c>
      <c r="AA57" s="5">
        <v>1.05676003</v>
      </c>
      <c r="AB57" s="5">
        <v>1.0565964699999999</v>
      </c>
      <c r="AC57" s="5">
        <v>1.0566024300000001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1.1256601100000001</v>
      </c>
      <c r="D58" s="5">
        <v>1.1272541700000001</v>
      </c>
      <c r="E58" s="5">
        <v>1.1298477600000001</v>
      </c>
      <c r="F58" s="5">
        <v>1.1381973299999999</v>
      </c>
      <c r="G58" s="5">
        <v>1.14538848</v>
      </c>
      <c r="H58" s="5">
        <v>1.1531383799999999</v>
      </c>
      <c r="I58" s="5">
        <v>1.1616216800000001</v>
      </c>
      <c r="J58" s="5">
        <v>1.17093607</v>
      </c>
      <c r="K58" s="5">
        <v>1.1777385499999999</v>
      </c>
      <c r="L58" s="5">
        <v>1.18144727</v>
      </c>
      <c r="M58" s="5">
        <v>1.18522763</v>
      </c>
      <c r="N58" s="5">
        <v>1.1890679500000001</v>
      </c>
      <c r="O58" s="5">
        <v>1.1788863300000001</v>
      </c>
      <c r="P58" s="5">
        <v>1.1744285000000001</v>
      </c>
      <c r="Q58" s="5">
        <v>1.16870791</v>
      </c>
      <c r="R58" s="5">
        <v>1.1676417299999999</v>
      </c>
      <c r="S58" s="5">
        <v>1.1668570300000001</v>
      </c>
      <c r="T58" s="5">
        <v>1.16622786</v>
      </c>
      <c r="U58" s="5">
        <v>1.1657534899999999</v>
      </c>
      <c r="V58" s="5">
        <v>1.16542956</v>
      </c>
      <c r="W58" s="5">
        <v>1.16229559</v>
      </c>
      <c r="X58" s="5">
        <v>1.1610724299999999</v>
      </c>
      <c r="Y58" s="5">
        <v>1.16007883</v>
      </c>
      <c r="Z58" s="5">
        <v>1.1592282599999999</v>
      </c>
      <c r="AA58" s="5">
        <v>1.15839622</v>
      </c>
      <c r="AB58" s="5">
        <v>1.1575368100000001</v>
      </c>
      <c r="AC58" s="5">
        <v>1.1567631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4190</v>
      </c>
      <c r="C59" s="5">
        <v>4085.25</v>
      </c>
      <c r="D59" s="5">
        <v>3983.1187500000001</v>
      </c>
      <c r="E59" s="5">
        <v>3883.5407812499998</v>
      </c>
      <c r="F59" s="5">
        <v>3786.45226172</v>
      </c>
      <c r="G59" s="5">
        <v>3691.7909551799999</v>
      </c>
      <c r="H59" s="5">
        <v>3599.4961813</v>
      </c>
      <c r="I59" s="5">
        <v>3509.5087767599998</v>
      </c>
      <c r="J59" s="5">
        <v>3421.77105734</v>
      </c>
      <c r="K59" s="5">
        <v>3336.2267809099999</v>
      </c>
      <c r="L59" s="5">
        <v>3252.8211113900002</v>
      </c>
      <c r="M59" s="5">
        <v>3171.5005836</v>
      </c>
      <c r="N59" s="5">
        <v>3092.2130690099998</v>
      </c>
      <c r="O59" s="5">
        <v>3014.90774229</v>
      </c>
      <c r="P59" s="5">
        <v>2939.5350487300002</v>
      </c>
      <c r="Q59" s="5">
        <v>2866.04667251</v>
      </c>
      <c r="R59" s="5">
        <v>2794.3955056999998</v>
      </c>
      <c r="S59" s="5">
        <v>2724.5356180600002</v>
      </c>
      <c r="T59" s="5">
        <v>2656.4222276099999</v>
      </c>
      <c r="U59" s="5">
        <v>2590.01167192</v>
      </c>
      <c r="V59" s="5">
        <v>2525.26138012</v>
      </c>
      <c r="W59" s="5">
        <v>2462.1298456200002</v>
      </c>
      <c r="X59" s="5">
        <v>2400.57659947</v>
      </c>
      <c r="Y59" s="5">
        <v>2340.5621844900002</v>
      </c>
      <c r="Z59" s="5">
        <v>2282.04812988</v>
      </c>
      <c r="AA59" s="5">
        <v>2224.99692663</v>
      </c>
      <c r="AB59" s="5">
        <v>2169.3720034600001</v>
      </c>
      <c r="AC59" s="5">
        <v>2115.1377033799999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20069844.5</v>
      </c>
      <c r="C60" s="5">
        <v>8836347.7273025997</v>
      </c>
      <c r="D60" s="5">
        <v>1.8187499999999999E-2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20069844.5</v>
      </c>
      <c r="C61" s="5">
        <v>8836347.7273025997</v>
      </c>
      <c r="D61" s="5">
        <v>1.8187519999999999E-2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2975.2003599300001</v>
      </c>
      <c r="C62" s="5">
        <v>2650.9851955600002</v>
      </c>
      <c r="D62" s="5">
        <v>2384.1431453800001</v>
      </c>
      <c r="E62" s="5">
        <v>2324.53956634</v>
      </c>
      <c r="F62" s="5">
        <v>2266.42607718</v>
      </c>
      <c r="G62" s="5">
        <v>2209.7654252500001</v>
      </c>
      <c r="H62" s="5">
        <v>2154.5212896200001</v>
      </c>
      <c r="I62" s="5">
        <v>2100.6582573800001</v>
      </c>
      <c r="J62" s="5">
        <v>2048.1418009399999</v>
      </c>
      <c r="K62" s="5">
        <v>1996.9382559200001</v>
      </c>
      <c r="L62" s="5">
        <v>1947.01479952</v>
      </c>
      <c r="M62" s="5">
        <v>1898.33942953</v>
      </c>
      <c r="N62" s="5">
        <v>1850.8809437899999</v>
      </c>
      <c r="O62" s="5">
        <v>1804.6089202000001</v>
      </c>
      <c r="P62" s="5">
        <v>1759.4936971899999</v>
      </c>
      <c r="Q62" s="5">
        <v>1715.50635476</v>
      </c>
      <c r="R62" s="5">
        <v>1672.6186958999999</v>
      </c>
      <c r="S62" s="5">
        <v>1630.8032284999999</v>
      </c>
      <c r="T62" s="5">
        <v>1590.0331477899999</v>
      </c>
      <c r="U62" s="5">
        <v>1550.2823190900001</v>
      </c>
      <c r="V62" s="5">
        <v>1511.52526111</v>
      </c>
      <c r="W62" s="5">
        <v>1473.73712959</v>
      </c>
      <c r="X62" s="5">
        <v>1436.8937013499999</v>
      </c>
      <c r="Y62" s="5">
        <v>1400.9713588100001</v>
      </c>
      <c r="Z62" s="5">
        <v>1365.9470748399999</v>
      </c>
      <c r="AA62" s="5">
        <v>1331.79839797</v>
      </c>
      <c r="AB62" s="5">
        <v>1298.50343802</v>
      </c>
      <c r="AC62" s="5">
        <v>1266.04085207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2536.03179774</v>
      </c>
      <c r="D63" s="5">
        <v>5.22E-6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16.457272490000001</v>
      </c>
      <c r="C64" s="5">
        <v>7.2458051399999999</v>
      </c>
      <c r="D64" s="5">
        <v>1E-8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2507.97437997</v>
      </c>
      <c r="C65" s="5">
        <v>2445.2750204700001</v>
      </c>
      <c r="D65" s="5">
        <v>2384.14314496</v>
      </c>
      <c r="E65" s="5">
        <v>2324.53956634</v>
      </c>
      <c r="F65" s="5">
        <v>2266.42607718</v>
      </c>
      <c r="G65" s="5">
        <v>2209.7654252500001</v>
      </c>
      <c r="H65" s="5">
        <v>2154.5212896200001</v>
      </c>
      <c r="I65" s="5">
        <v>2100.6582573800001</v>
      </c>
      <c r="J65" s="5">
        <v>2048.1418009399999</v>
      </c>
      <c r="K65" s="5">
        <v>1996.9382559200001</v>
      </c>
      <c r="L65" s="5">
        <v>1947.01479952</v>
      </c>
      <c r="M65" s="5">
        <v>1898.33942953</v>
      </c>
      <c r="N65" s="5">
        <v>1850.8809437899999</v>
      </c>
      <c r="O65" s="5">
        <v>1804.6089202000001</v>
      </c>
      <c r="P65" s="5">
        <v>1759.4936971899999</v>
      </c>
      <c r="Q65" s="5">
        <v>1715.50635476</v>
      </c>
      <c r="R65" s="5">
        <v>1672.6186958999999</v>
      </c>
      <c r="S65" s="5">
        <v>1630.8032284999999</v>
      </c>
      <c r="T65" s="5">
        <v>1590.0331477899999</v>
      </c>
      <c r="U65" s="5">
        <v>1550.2823190900001</v>
      </c>
      <c r="V65" s="5">
        <v>1511.52526111</v>
      </c>
      <c r="W65" s="5">
        <v>1473.73712959</v>
      </c>
      <c r="X65" s="5">
        <v>1436.8937013499999</v>
      </c>
      <c r="Y65" s="5">
        <v>1400.9713588100001</v>
      </c>
      <c r="Z65" s="5">
        <v>1365.9470748399999</v>
      </c>
      <c r="AA65" s="5">
        <v>1331.79839797</v>
      </c>
      <c r="AB65" s="5">
        <v>1298.50343802</v>
      </c>
      <c r="AC65" s="5">
        <v>1266.04085207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467.22597996000002</v>
      </c>
      <c r="C66" s="5">
        <v>205.71017509000001</v>
      </c>
      <c r="D66" s="5">
        <v>4.2E-7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0.45156906000000002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1.6999999999999999E-7</v>
      </c>
      <c r="L67" s="5">
        <v>1.6999999999999999E-7</v>
      </c>
      <c r="M67" s="5">
        <v>1.6E-7</v>
      </c>
      <c r="N67" s="5">
        <v>1.6E-7</v>
      </c>
      <c r="O67" s="5">
        <v>6.7176900000000001E-3</v>
      </c>
      <c r="P67" s="5">
        <v>1.948426E-2</v>
      </c>
      <c r="Q67" s="5">
        <v>5.2874000000000003E-3</v>
      </c>
      <c r="R67" s="5">
        <v>2.5619999999999999E-4</v>
      </c>
      <c r="S67" s="5">
        <v>8.9738000000000003E-4</v>
      </c>
      <c r="T67" s="5">
        <v>1.32653E-3</v>
      </c>
      <c r="U67" s="5">
        <v>1.4419400000000001E-3</v>
      </c>
      <c r="V67" s="5">
        <v>2.9598E-4</v>
      </c>
      <c r="W67" s="5">
        <v>3.5935759999999997E-2</v>
      </c>
      <c r="X67" s="5">
        <v>0.62517906000000001</v>
      </c>
      <c r="Y67" s="5">
        <v>0</v>
      </c>
      <c r="Z67" s="5">
        <v>1.0668299999999999E-3</v>
      </c>
      <c r="AA67" s="5">
        <v>1.154765E-2</v>
      </c>
      <c r="AB67" s="5">
        <v>4.1312160000000001E-2</v>
      </c>
      <c r="AC67" s="5">
        <v>0.99999821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0.45156906000000002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1.6999999999999999E-7</v>
      </c>
      <c r="K68" s="5">
        <v>1.6999999999999999E-7</v>
      </c>
      <c r="L68" s="5">
        <v>1.6E-7</v>
      </c>
      <c r="M68" s="5">
        <v>1.6E-7</v>
      </c>
      <c r="N68" s="5">
        <v>6.7176900000000001E-3</v>
      </c>
      <c r="O68" s="5">
        <v>1.948426E-2</v>
      </c>
      <c r="P68" s="5">
        <v>5.2874000000000003E-3</v>
      </c>
      <c r="Q68" s="5">
        <v>2.5619999999999999E-4</v>
      </c>
      <c r="R68" s="5">
        <v>8.9738000000000003E-4</v>
      </c>
      <c r="S68" s="5">
        <v>1.32653E-3</v>
      </c>
      <c r="T68" s="5">
        <v>1.4419400000000001E-3</v>
      </c>
      <c r="U68" s="5">
        <v>2.9598E-4</v>
      </c>
      <c r="V68" s="5">
        <v>3.5935759999999997E-2</v>
      </c>
      <c r="W68" s="5">
        <v>0.62517906000000001</v>
      </c>
      <c r="X68" s="5">
        <v>0</v>
      </c>
      <c r="Y68" s="5">
        <v>1.0668299999999999E-3</v>
      </c>
      <c r="Z68" s="5">
        <v>1.154765E-2</v>
      </c>
      <c r="AA68" s="5">
        <v>4.1312160000000001E-2</v>
      </c>
      <c r="AB68" s="5">
        <v>0.99999821</v>
      </c>
      <c r="AC68" s="5">
        <v>0.99972380999999999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1.9071908500000001</v>
      </c>
      <c r="D69" s="5">
        <v>2.01814596</v>
      </c>
      <c r="E69" s="5">
        <v>2.13346619</v>
      </c>
      <c r="F69" s="5">
        <v>2.2048041999999999</v>
      </c>
      <c r="G69" s="5">
        <v>2.2653918700000002</v>
      </c>
      <c r="H69" s="5">
        <v>2.3299688600000001</v>
      </c>
      <c r="I69" s="5">
        <v>2.39814243</v>
      </c>
      <c r="J69" s="5">
        <v>2.47012396</v>
      </c>
      <c r="K69" s="5">
        <v>2.53614512</v>
      </c>
      <c r="L69" s="5">
        <v>2.5832471699999999</v>
      </c>
      <c r="M69" s="5">
        <v>2.6332146500000002</v>
      </c>
      <c r="N69" s="5">
        <v>2.6862380400000001</v>
      </c>
      <c r="O69" s="5">
        <v>2.7243957299999999</v>
      </c>
      <c r="P69" s="5">
        <v>2.8077909700000001</v>
      </c>
      <c r="Q69" s="5">
        <v>2.8750246100000001</v>
      </c>
      <c r="R69" s="5">
        <v>2.93341955</v>
      </c>
      <c r="S69" s="5">
        <v>2.9925356000000001</v>
      </c>
      <c r="T69" s="5">
        <v>3.05507616</v>
      </c>
      <c r="U69" s="5">
        <v>3.12120716</v>
      </c>
      <c r="V69" s="5">
        <v>3.19109884</v>
      </c>
      <c r="W69" s="5">
        <v>3.2980377500000002</v>
      </c>
      <c r="X69" s="5">
        <v>3.39688422</v>
      </c>
      <c r="Y69" s="5">
        <v>3.50317737</v>
      </c>
      <c r="Z69" s="5">
        <v>3.6111770299999999</v>
      </c>
      <c r="AA69" s="5">
        <v>3.7236699799999999</v>
      </c>
      <c r="AB69" s="5">
        <v>3.81570521</v>
      </c>
      <c r="AC69" s="5">
        <v>3.91212567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473.64659781</v>
      </c>
      <c r="D70" s="5">
        <v>722.45284163999997</v>
      </c>
      <c r="E70" s="5">
        <v>973.95944223000004</v>
      </c>
      <c r="F70" s="5">
        <v>1214.4235249799999</v>
      </c>
      <c r="G70" s="5">
        <v>1440.8707750599999</v>
      </c>
      <c r="H70" s="5">
        <v>1655.1292615299999</v>
      </c>
      <c r="I70" s="5">
        <v>1858.6389157200001</v>
      </c>
      <c r="J70" s="5">
        <v>2057.3517423100002</v>
      </c>
      <c r="K70" s="5">
        <v>2240.2441238900001</v>
      </c>
      <c r="L70" s="5">
        <v>2408.4087114700001</v>
      </c>
      <c r="M70" s="5">
        <v>2563.4477551</v>
      </c>
      <c r="N70" s="5">
        <v>2952.3681609800001</v>
      </c>
      <c r="O70" s="5">
        <v>3058.9669404400001</v>
      </c>
      <c r="P70" s="5">
        <v>3164.1990278799999</v>
      </c>
      <c r="Q70" s="5">
        <v>3264.1732013599999</v>
      </c>
      <c r="R70" s="5">
        <v>3357.1878810600001</v>
      </c>
      <c r="S70" s="5">
        <v>3443.7022519299999</v>
      </c>
      <c r="T70" s="5">
        <v>3524.79209494</v>
      </c>
      <c r="U70" s="5">
        <v>3600.9724432399998</v>
      </c>
      <c r="V70" s="5">
        <v>3673.1658902899999</v>
      </c>
      <c r="W70" s="5">
        <v>3747.8913182400001</v>
      </c>
      <c r="X70" s="5">
        <v>3822.85737036</v>
      </c>
      <c r="Y70" s="5">
        <v>3898.68907008</v>
      </c>
      <c r="Z70" s="5">
        <v>3974.9617292900002</v>
      </c>
      <c r="AA70" s="5">
        <v>4051.7296190299999</v>
      </c>
      <c r="AB70" s="5">
        <v>4125.0988594999999</v>
      </c>
      <c r="AC70" s="5">
        <v>4195.6082929599997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340.90566381000002</v>
      </c>
      <c r="D71" s="5">
        <v>608.83120818999998</v>
      </c>
      <c r="E71" s="5">
        <v>792.09146924000004</v>
      </c>
      <c r="F71" s="5">
        <v>963.36496638000006</v>
      </c>
      <c r="G71" s="5">
        <v>1073.0084134399999</v>
      </c>
      <c r="H71" s="5">
        <v>1328.1401570400001</v>
      </c>
      <c r="I71" s="5">
        <v>1806.1165344999999</v>
      </c>
      <c r="J71" s="5">
        <v>1415.2271483</v>
      </c>
      <c r="K71" s="5">
        <v>1064.8949209499999</v>
      </c>
      <c r="L71" s="5">
        <v>954.08349665000003</v>
      </c>
      <c r="M71" s="5">
        <v>1061.6160643600001</v>
      </c>
      <c r="N71" s="5">
        <v>1320.84445925</v>
      </c>
      <c r="O71" s="5">
        <v>1637.9420793300001</v>
      </c>
      <c r="P71" s="5">
        <v>2258.17932389</v>
      </c>
      <c r="Q71" s="5">
        <v>2165.1720775700001</v>
      </c>
      <c r="R71" s="5">
        <v>2056.29705543</v>
      </c>
      <c r="S71" s="5">
        <v>1964.3946789700001</v>
      </c>
      <c r="T71" s="5">
        <v>1905.70954858</v>
      </c>
      <c r="U71" s="5">
        <v>1897.9577110800001</v>
      </c>
      <c r="V71" s="5">
        <v>2195.6085379900001</v>
      </c>
      <c r="W71" s="5">
        <v>2333.9678697499999</v>
      </c>
      <c r="X71" s="5">
        <v>2472.1918315600001</v>
      </c>
      <c r="Y71" s="5">
        <v>2590.8910464700002</v>
      </c>
      <c r="Z71" s="5">
        <v>2708.8086835700001</v>
      </c>
      <c r="AA71" s="5">
        <v>2656.2833130600002</v>
      </c>
      <c r="AB71" s="5">
        <v>2608.0923975999999</v>
      </c>
      <c r="AC71" s="5">
        <v>2613.9315508599998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340.90566381000002</v>
      </c>
      <c r="D72" s="5">
        <v>608.83120818999998</v>
      </c>
      <c r="E72" s="5">
        <v>792.09146924000004</v>
      </c>
      <c r="F72" s="5">
        <v>963.36496638000006</v>
      </c>
      <c r="G72" s="5">
        <v>1073.0084134399999</v>
      </c>
      <c r="H72" s="5">
        <v>1328.1401570400001</v>
      </c>
      <c r="I72" s="5">
        <v>1806.1165344999999</v>
      </c>
      <c r="J72" s="5">
        <v>1415.2271483</v>
      </c>
      <c r="K72" s="5">
        <v>1064.8949209499999</v>
      </c>
      <c r="L72" s="5">
        <v>954.08349665000003</v>
      </c>
      <c r="M72" s="5">
        <v>1061.6160643600001</v>
      </c>
      <c r="N72" s="5">
        <v>1320.84445925</v>
      </c>
      <c r="O72" s="5">
        <v>1637.9420793300001</v>
      </c>
      <c r="P72" s="5">
        <v>2258.17932389</v>
      </c>
      <c r="Q72" s="5">
        <v>2165.1720775700001</v>
      </c>
      <c r="R72" s="5">
        <v>2056.29705543</v>
      </c>
      <c r="S72" s="5">
        <v>1964.3946789700001</v>
      </c>
      <c r="T72" s="5">
        <v>1905.70954858</v>
      </c>
      <c r="U72" s="5">
        <v>1897.9577110800001</v>
      </c>
      <c r="V72" s="5">
        <v>2195.6085379900001</v>
      </c>
      <c r="W72" s="5">
        <v>2333.9678697499999</v>
      </c>
      <c r="X72" s="5">
        <v>2472.1918315600001</v>
      </c>
      <c r="Y72" s="5">
        <v>2590.8910464700002</v>
      </c>
      <c r="Z72" s="5">
        <v>2708.8086835700001</v>
      </c>
      <c r="AA72" s="5">
        <v>2656.2833130600002</v>
      </c>
      <c r="AB72" s="5">
        <v>2608.0923975999999</v>
      </c>
      <c r="AC72" s="5">
        <v>2613.9315508599998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125.78934629</v>
      </c>
      <c r="D73" s="5">
        <v>191.86762994</v>
      </c>
      <c r="E73" s="5">
        <v>258.66187194000003</v>
      </c>
      <c r="F73" s="5">
        <v>322.52342648000001</v>
      </c>
      <c r="G73" s="5">
        <v>382.66173168</v>
      </c>
      <c r="H73" s="5">
        <v>439.56511340999998</v>
      </c>
      <c r="I73" s="5">
        <v>493.61703433999998</v>
      </c>
      <c r="J73" s="5">
        <v>546.38311443999999</v>
      </c>
      <c r="K73" s="5">
        <v>594.94837337000001</v>
      </c>
      <c r="L73" s="5">
        <v>639.60572234000006</v>
      </c>
      <c r="M73" s="5">
        <v>680.78037360999997</v>
      </c>
      <c r="N73" s="5">
        <v>784.06816002999994</v>
      </c>
      <c r="O73" s="5">
        <v>812.38158736000003</v>
      </c>
      <c r="P73" s="5">
        <v>840.33624136000003</v>
      </c>
      <c r="Q73" s="5">
        <v>866.88474836</v>
      </c>
      <c r="R73" s="5">
        <v>891.5848287</v>
      </c>
      <c r="S73" s="5">
        <v>914.55887873999995</v>
      </c>
      <c r="T73" s="5">
        <v>936.09281349000003</v>
      </c>
      <c r="U73" s="5">
        <v>956.32365245000005</v>
      </c>
      <c r="V73" s="5">
        <v>975.49990953999998</v>
      </c>
      <c r="W73" s="5">
        <v>995.34638239000003</v>
      </c>
      <c r="X73" s="5">
        <v>1015.2567551</v>
      </c>
      <c r="Y73" s="5">
        <v>1035.3967459099999</v>
      </c>
      <c r="Z73" s="5">
        <v>1055.65383002</v>
      </c>
      <c r="AA73" s="5">
        <v>1076.0400837499999</v>
      </c>
      <c r="AB73" s="5">
        <v>1095.5238298899999</v>
      </c>
      <c r="AC73" s="5">
        <v>1114.2488512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1.3274009999999999E-2</v>
      </c>
      <c r="D74" s="5">
        <v>2.3706370000000001E-2</v>
      </c>
      <c r="E74" s="5">
        <v>3.0842060000000001E-2</v>
      </c>
      <c r="F74" s="5">
        <v>3.7511019999999999E-2</v>
      </c>
      <c r="G74" s="5">
        <v>4.1780270000000001E-2</v>
      </c>
      <c r="H74" s="5">
        <v>5.1714459999999997E-2</v>
      </c>
      <c r="I74" s="5">
        <v>7.0325659999999998E-2</v>
      </c>
      <c r="J74" s="5">
        <v>5.5105410000000001E-2</v>
      </c>
      <c r="K74" s="5">
        <v>4.1464349999999997E-2</v>
      </c>
      <c r="L74" s="5">
        <v>3.7149630000000003E-2</v>
      </c>
      <c r="M74" s="5">
        <v>4.1336680000000001E-2</v>
      </c>
      <c r="N74" s="5">
        <v>5.1430379999999998E-2</v>
      </c>
      <c r="O74" s="5">
        <v>6.377737E-2</v>
      </c>
      <c r="P74" s="5">
        <v>8.7927859999999997E-2</v>
      </c>
      <c r="Q74" s="5">
        <v>8.4306389999999995E-2</v>
      </c>
      <c r="R74" s="5">
        <v>8.0067070000000004E-2</v>
      </c>
      <c r="S74" s="5">
        <v>7.6488619999999993E-2</v>
      </c>
      <c r="T74" s="5">
        <v>7.4203569999999996E-2</v>
      </c>
      <c r="U74" s="5">
        <v>7.3901729999999999E-2</v>
      </c>
      <c r="V74" s="5">
        <v>8.5491510000000007E-2</v>
      </c>
      <c r="W74" s="5">
        <v>9.087887E-2</v>
      </c>
      <c r="X74" s="5">
        <v>9.6260970000000001E-2</v>
      </c>
      <c r="Y74" s="5">
        <v>0.10088282</v>
      </c>
      <c r="Z74" s="5">
        <v>0.10547424</v>
      </c>
      <c r="AA74" s="5">
        <v>0.10342903000000001</v>
      </c>
      <c r="AB74" s="5">
        <v>0.10155260000000001</v>
      </c>
      <c r="AC74" s="5">
        <v>0.10177996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3.7929999999999998E-5</v>
      </c>
      <c r="D75" s="5">
        <v>6.7730000000000004E-5</v>
      </c>
      <c r="E75" s="5">
        <v>8.8120000000000003E-5</v>
      </c>
      <c r="F75" s="5">
        <v>1.0717000000000001E-4</v>
      </c>
      <c r="G75" s="5">
        <v>1.1937E-4</v>
      </c>
      <c r="H75" s="5">
        <v>1.4776000000000001E-4</v>
      </c>
      <c r="I75" s="5">
        <v>2.0092999999999999E-4</v>
      </c>
      <c r="J75" s="5">
        <v>1.5744000000000001E-4</v>
      </c>
      <c r="K75" s="5">
        <v>1.1847E-4</v>
      </c>
      <c r="L75" s="5">
        <v>1.0614E-4</v>
      </c>
      <c r="M75" s="5">
        <v>1.181E-4</v>
      </c>
      <c r="N75" s="5">
        <v>1.4694E-4</v>
      </c>
      <c r="O75" s="5">
        <v>1.8222E-4</v>
      </c>
      <c r="P75" s="5">
        <v>2.5122000000000002E-4</v>
      </c>
      <c r="Q75" s="5">
        <v>2.4088000000000001E-4</v>
      </c>
      <c r="R75" s="5">
        <v>2.2876E-4</v>
      </c>
      <c r="S75" s="5">
        <v>2.1854E-4</v>
      </c>
      <c r="T75" s="5">
        <v>2.1201E-4</v>
      </c>
      <c r="U75" s="5">
        <v>2.1115000000000001E-4</v>
      </c>
      <c r="V75" s="5">
        <v>2.4426E-4</v>
      </c>
      <c r="W75" s="5">
        <v>2.5965E-4</v>
      </c>
      <c r="X75" s="5">
        <v>2.7503E-4</v>
      </c>
      <c r="Y75" s="5">
        <v>2.8823999999999999E-4</v>
      </c>
      <c r="Z75" s="5">
        <v>3.0134999999999998E-4</v>
      </c>
      <c r="AA75" s="5">
        <v>2.9551000000000002E-4</v>
      </c>
      <c r="AB75" s="5">
        <v>2.9014999999999998E-4</v>
      </c>
      <c r="AC75" s="5">
        <v>2.9080000000000002E-4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125.78465202</v>
      </c>
      <c r="D76" s="5">
        <v>191.85924632999999</v>
      </c>
      <c r="E76" s="5">
        <v>258.65096483999997</v>
      </c>
      <c r="F76" s="5">
        <v>322.51016093999999</v>
      </c>
      <c r="G76" s="5">
        <v>382.64695635999999</v>
      </c>
      <c r="H76" s="5">
        <v>439.54682492000001</v>
      </c>
      <c r="I76" s="5">
        <v>493.59216411</v>
      </c>
      <c r="J76" s="5">
        <v>546.36362675999999</v>
      </c>
      <c r="K76" s="5">
        <v>594.93370976999995</v>
      </c>
      <c r="L76" s="5">
        <v>639.59258461000002</v>
      </c>
      <c r="M76" s="5">
        <v>680.76575516000003</v>
      </c>
      <c r="N76" s="5">
        <v>784.04997200000003</v>
      </c>
      <c r="O76" s="5">
        <v>812.35903289999999</v>
      </c>
      <c r="P76" s="5">
        <v>840.30514622999999</v>
      </c>
      <c r="Q76" s="5">
        <v>866.85493394000002</v>
      </c>
      <c r="R76" s="5">
        <v>891.55651349000004</v>
      </c>
      <c r="S76" s="5">
        <v>914.53182902000003</v>
      </c>
      <c r="T76" s="5">
        <v>936.06657186999996</v>
      </c>
      <c r="U76" s="5">
        <v>956.29751756999997</v>
      </c>
      <c r="V76" s="5">
        <v>975.46967600999994</v>
      </c>
      <c r="W76" s="5">
        <v>995.31424365999999</v>
      </c>
      <c r="X76" s="5">
        <v>1015.22271301</v>
      </c>
      <c r="Y76" s="5">
        <v>1035.3610693400001</v>
      </c>
      <c r="Z76" s="5">
        <v>1055.6165297299999</v>
      </c>
      <c r="AA76" s="5">
        <v>1076.00350673</v>
      </c>
      <c r="AB76" s="5">
        <v>1095.48791646</v>
      </c>
      <c r="AC76" s="5">
        <v>1114.21285736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4.6942700000000004E-3</v>
      </c>
      <c r="D77" s="5">
        <v>8.3836099999999997E-3</v>
      </c>
      <c r="E77" s="5">
        <v>1.0907099999999999E-2</v>
      </c>
      <c r="F77" s="5">
        <v>1.3265539999999999E-2</v>
      </c>
      <c r="G77" s="5">
        <v>1.477533E-2</v>
      </c>
      <c r="H77" s="5">
        <v>1.8288490000000001E-2</v>
      </c>
      <c r="I77" s="5">
        <v>2.4870219999999998E-2</v>
      </c>
      <c r="J77" s="5">
        <v>1.948768E-2</v>
      </c>
      <c r="K77" s="5">
        <v>1.4663600000000001E-2</v>
      </c>
      <c r="L77" s="5">
        <v>1.313773E-2</v>
      </c>
      <c r="M77" s="5">
        <v>1.461845E-2</v>
      </c>
      <c r="N77" s="5">
        <v>1.8188030000000001E-2</v>
      </c>
      <c r="O77" s="5">
        <v>2.2554459999999998E-2</v>
      </c>
      <c r="P77" s="5">
        <v>3.1095129999999999E-2</v>
      </c>
      <c r="Q77" s="5">
        <v>2.9814420000000001E-2</v>
      </c>
      <c r="R77" s="5">
        <v>2.831521E-2</v>
      </c>
      <c r="S77" s="5">
        <v>2.7049710000000001E-2</v>
      </c>
      <c r="T77" s="5">
        <v>2.624162E-2</v>
      </c>
      <c r="U77" s="5">
        <v>2.6134879999999999E-2</v>
      </c>
      <c r="V77" s="5">
        <v>3.0233530000000002E-2</v>
      </c>
      <c r="W77" s="5">
        <v>3.2138739999999999E-2</v>
      </c>
      <c r="X77" s="5">
        <v>3.4042080000000002E-2</v>
      </c>
      <c r="Y77" s="5">
        <v>3.5676569999999998E-2</v>
      </c>
      <c r="Z77" s="5">
        <v>3.7300300000000002E-2</v>
      </c>
      <c r="AA77" s="5">
        <v>3.6577020000000002E-2</v>
      </c>
      <c r="AB77" s="5">
        <v>3.5913430000000003E-2</v>
      </c>
      <c r="AC77" s="5">
        <v>3.5993839999999999E-2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1.7764236099999999</v>
      </c>
      <c r="E78" s="5">
        <v>1.0000000099999999</v>
      </c>
      <c r="F78" s="5">
        <v>1.0000000200000001</v>
      </c>
      <c r="G78" s="5">
        <v>1.0004402999999999</v>
      </c>
      <c r="H78" s="5">
        <v>1.00007767</v>
      </c>
      <c r="I78" s="5">
        <v>1.00000161</v>
      </c>
      <c r="J78" s="5">
        <v>1.00000993</v>
      </c>
      <c r="K78" s="5">
        <v>1.01229433</v>
      </c>
      <c r="L78" s="5">
        <v>1.00000219</v>
      </c>
      <c r="M78" s="5">
        <v>1.00012009</v>
      </c>
      <c r="N78" s="5">
        <v>1.00000464</v>
      </c>
      <c r="O78" s="5">
        <v>1.61374222</v>
      </c>
      <c r="P78" s="5">
        <v>1.0000248700000001</v>
      </c>
      <c r="Q78" s="5">
        <v>1</v>
      </c>
      <c r="R78" s="5">
        <v>1.0000384899999999</v>
      </c>
      <c r="S78" s="5">
        <v>1</v>
      </c>
      <c r="T78" s="5">
        <v>1.0000021699999999</v>
      </c>
      <c r="U78" s="5">
        <v>1.00036331</v>
      </c>
      <c r="V78" s="5">
        <v>1.00000369</v>
      </c>
      <c r="W78" s="5">
        <v>1</v>
      </c>
      <c r="X78" s="5">
        <v>1</v>
      </c>
      <c r="Y78" s="5">
        <v>1.0000190600000001</v>
      </c>
      <c r="Z78" s="5">
        <v>1</v>
      </c>
      <c r="AA78" s="5">
        <v>1.0000026500000001</v>
      </c>
      <c r="AB78" s="5">
        <v>1</v>
      </c>
      <c r="AC78" s="5">
        <v>1.00000065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1.7764236099999999</v>
      </c>
      <c r="D79" s="5">
        <v>1.0000000099999999</v>
      </c>
      <c r="E79" s="5">
        <v>1.0000000200000001</v>
      </c>
      <c r="F79" s="5">
        <v>1.0004402999999999</v>
      </c>
      <c r="G79" s="5">
        <v>1.00007767</v>
      </c>
      <c r="H79" s="5">
        <v>1.00000161</v>
      </c>
      <c r="I79" s="5">
        <v>1.00000993</v>
      </c>
      <c r="J79" s="5">
        <v>1.01229433</v>
      </c>
      <c r="K79" s="5">
        <v>1.00000219</v>
      </c>
      <c r="L79" s="5">
        <v>1.00012009</v>
      </c>
      <c r="M79" s="5">
        <v>1.00000464</v>
      </c>
      <c r="N79" s="5">
        <v>1.61374222</v>
      </c>
      <c r="O79" s="5">
        <v>1.0000248700000001</v>
      </c>
      <c r="P79" s="5">
        <v>1</v>
      </c>
      <c r="Q79" s="5">
        <v>1.0000384899999999</v>
      </c>
      <c r="R79" s="5">
        <v>1</v>
      </c>
      <c r="S79" s="5">
        <v>1.0000021699999999</v>
      </c>
      <c r="T79" s="5">
        <v>1.00036331</v>
      </c>
      <c r="U79" s="5">
        <v>1.00000369</v>
      </c>
      <c r="V79" s="5">
        <v>1</v>
      </c>
      <c r="W79" s="5">
        <v>1</v>
      </c>
      <c r="X79" s="5">
        <v>1.0000190600000001</v>
      </c>
      <c r="Y79" s="5">
        <v>1</v>
      </c>
      <c r="Z79" s="5">
        <v>1.0000026500000001</v>
      </c>
      <c r="AA79" s="5">
        <v>1</v>
      </c>
      <c r="AB79" s="5">
        <v>1.00000065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1E720-64E9-43B6-9636-283B5E9853A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28265.27</v>
      </c>
      <c r="C5" s="5">
        <v>29845.262107369999</v>
      </c>
      <c r="D5" s="5">
        <v>31521.266025659999</v>
      </c>
      <c r="E5" s="5">
        <v>33298.912137849999</v>
      </c>
      <c r="F5" s="5">
        <v>34647.443248770003</v>
      </c>
      <c r="G5" s="5">
        <v>35199.469699629997</v>
      </c>
      <c r="H5" s="5">
        <v>35826.341970820002</v>
      </c>
      <c r="I5" s="5">
        <v>36475.884113560001</v>
      </c>
      <c r="J5" s="5">
        <v>37148.097666369998</v>
      </c>
      <c r="K5" s="5">
        <v>37843.016448800001</v>
      </c>
      <c r="L5" s="5">
        <v>38560.702262730003</v>
      </c>
      <c r="M5" s="5">
        <v>39301.247724740002</v>
      </c>
      <c r="N5" s="5">
        <v>40064.768462580003</v>
      </c>
      <c r="O5" s="5">
        <v>40851.407153</v>
      </c>
      <c r="P5" s="5">
        <v>41661.27011035</v>
      </c>
      <c r="Q5" s="5">
        <v>42494.670453320003</v>
      </c>
      <c r="R5" s="5">
        <v>43257.46790114</v>
      </c>
      <c r="S5" s="5">
        <v>43956.176151760003</v>
      </c>
      <c r="T5" s="5">
        <v>44676.773310370001</v>
      </c>
      <c r="U5" s="5">
        <v>45419.364688690002</v>
      </c>
      <c r="V5" s="5">
        <v>46184.067733149997</v>
      </c>
      <c r="W5" s="5">
        <v>46971.026829369999</v>
      </c>
      <c r="X5" s="5">
        <v>47780.323134079998</v>
      </c>
      <c r="Y5" s="5">
        <v>48612.13858626</v>
      </c>
      <c r="Z5" s="5">
        <v>49466.664338429997</v>
      </c>
      <c r="AA5" s="5">
        <v>50344.120661330002</v>
      </c>
      <c r="AB5" s="5">
        <v>51244.676222889997</v>
      </c>
      <c r="AC5" s="5">
        <v>52193.895160109998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135995476.894999</v>
      </c>
      <c r="C6" s="5">
        <v>139101925.29884899</v>
      </c>
      <c r="D6" s="5">
        <v>142270431.36829299</v>
      </c>
      <c r="E6" s="5">
        <v>145502316.31256199</v>
      </c>
      <c r="F6" s="5">
        <v>148798874.395551</v>
      </c>
      <c r="G6" s="5">
        <v>152164746.179636</v>
      </c>
      <c r="H6" s="5">
        <v>155610701.83010101</v>
      </c>
      <c r="I6" s="5">
        <v>159155279.34947199</v>
      </c>
      <c r="J6" s="5">
        <v>162817785.14698401</v>
      </c>
      <c r="K6" s="5">
        <v>166620874.336467</v>
      </c>
      <c r="L6" s="5">
        <v>170597635.143769</v>
      </c>
      <c r="M6" s="5">
        <v>174782833.05026901</v>
      </c>
      <c r="N6" s="5">
        <v>179206270.18853199</v>
      </c>
      <c r="O6" s="5">
        <v>183898816.76328701</v>
      </c>
      <c r="P6" s="5">
        <v>188879125.62256101</v>
      </c>
      <c r="Q6" s="5">
        <v>194163415.84094</v>
      </c>
      <c r="R6" s="5">
        <v>199033827.86904699</v>
      </c>
      <c r="S6" s="5">
        <v>203382539.642427</v>
      </c>
      <c r="T6" s="5">
        <v>207820384.50483099</v>
      </c>
      <c r="U6" s="5">
        <v>212348838.10536599</v>
      </c>
      <c r="V6" s="5">
        <v>216969510.16156301</v>
      </c>
      <c r="W6" s="5">
        <v>221684016.04786801</v>
      </c>
      <c r="X6" s="5">
        <v>226493460.502534</v>
      </c>
      <c r="Y6" s="5">
        <v>231399632.102579</v>
      </c>
      <c r="Z6" s="5">
        <v>236404248.04417399</v>
      </c>
      <c r="AA6" s="5">
        <v>241509131.43714499</v>
      </c>
      <c r="AB6" s="5">
        <v>246715729.81346801</v>
      </c>
      <c r="AC6" s="5">
        <v>252210002.05167201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135995476.89500001</v>
      </c>
      <c r="C7" s="5">
        <v>139101861.08245</v>
      </c>
      <c r="D7" s="5">
        <v>142270372.95364901</v>
      </c>
      <c r="E7" s="5">
        <v>145502255.062271</v>
      </c>
      <c r="F7" s="5">
        <v>148798774.81306699</v>
      </c>
      <c r="G7" s="5">
        <v>152161224.95887801</v>
      </c>
      <c r="H7" s="5">
        <v>155590924.10760599</v>
      </c>
      <c r="I7" s="5">
        <v>159089217.239308</v>
      </c>
      <c r="J7" s="5">
        <v>162657476.23364401</v>
      </c>
      <c r="K7" s="5">
        <v>166297100.40786701</v>
      </c>
      <c r="L7" s="5">
        <v>170009517.06557399</v>
      </c>
      <c r="M7" s="5">
        <v>173796182.056436</v>
      </c>
      <c r="N7" s="5">
        <v>177658580.34711501</v>
      </c>
      <c r="O7" s="5">
        <v>181598226.603607</v>
      </c>
      <c r="P7" s="5">
        <v>185616665.785229</v>
      </c>
      <c r="Q7" s="5">
        <v>189715473.75048399</v>
      </c>
      <c r="R7" s="5">
        <v>193896257.875043</v>
      </c>
      <c r="S7" s="5">
        <v>198160657.68209401</v>
      </c>
      <c r="T7" s="5">
        <v>202510345.485286</v>
      </c>
      <c r="U7" s="5">
        <v>206947027.04454201</v>
      </c>
      <c r="V7" s="5">
        <v>211472442.234983</v>
      </c>
      <c r="W7" s="5">
        <v>216088365.72923201</v>
      </c>
      <c r="X7" s="5">
        <v>220796607.693367</v>
      </c>
      <c r="Y7" s="5">
        <v>225599014.496784</v>
      </c>
      <c r="Z7" s="5">
        <v>230497469.43627</v>
      </c>
      <c r="AA7" s="5">
        <v>235493893.47454599</v>
      </c>
      <c r="AB7" s="5">
        <v>240590245.99358699</v>
      </c>
      <c r="AC7" s="5">
        <v>245788525.56300801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15635.29232907</v>
      </c>
      <c r="C8" s="5">
        <v>16570.68397106</v>
      </c>
      <c r="D8" s="5">
        <v>17554.05683125</v>
      </c>
      <c r="E8" s="5">
        <v>18597.718339049999</v>
      </c>
      <c r="F8" s="5">
        <v>19591.662133590002</v>
      </c>
      <c r="G8" s="5">
        <v>20462.046690530002</v>
      </c>
      <c r="H8" s="5">
        <v>21353.31732749</v>
      </c>
      <c r="I8" s="5">
        <v>22257.794680030001</v>
      </c>
      <c r="J8" s="5">
        <v>23176.275401629999</v>
      </c>
      <c r="K8" s="5">
        <v>24109.527602130001</v>
      </c>
      <c r="L8" s="5">
        <v>25058.296806909999</v>
      </c>
      <c r="M8" s="5">
        <v>26023.303698629999</v>
      </c>
      <c r="N8" s="5">
        <v>27005.254084010001</v>
      </c>
      <c r="O8" s="5">
        <v>28004.835087610001</v>
      </c>
      <c r="P8" s="5">
        <v>29022.78822902</v>
      </c>
      <c r="Q8" s="5">
        <v>30059.6371273</v>
      </c>
      <c r="R8" s="5">
        <v>30844.785733820001</v>
      </c>
      <c r="S8" s="5">
        <v>31395.174848710001</v>
      </c>
      <c r="T8" s="5">
        <v>31958.73811011</v>
      </c>
      <c r="U8" s="5">
        <v>32535.71809445</v>
      </c>
      <c r="V8" s="5">
        <v>33126.360206539997</v>
      </c>
      <c r="W8" s="5">
        <v>33730.918830989998</v>
      </c>
      <c r="X8" s="5">
        <v>34349.408922989998</v>
      </c>
      <c r="Y8" s="5">
        <v>34982.08173813</v>
      </c>
      <c r="Z8" s="5">
        <v>35629.164207119997</v>
      </c>
      <c r="AA8" s="5">
        <v>36290.918895570001</v>
      </c>
      <c r="AB8" s="5">
        <v>36967.413629950002</v>
      </c>
      <c r="AC8" s="5">
        <v>37732.307124610001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2317.9515254500002</v>
      </c>
      <c r="C9" s="5">
        <v>2325.5747443599998</v>
      </c>
      <c r="D9" s="5">
        <v>2327.21539635</v>
      </c>
      <c r="E9" s="5">
        <v>2326.2633283</v>
      </c>
      <c r="F9" s="5">
        <v>2319.3126151199999</v>
      </c>
      <c r="G9" s="5">
        <v>2306.52262268</v>
      </c>
      <c r="H9" s="5">
        <v>2294.5501432900001</v>
      </c>
      <c r="I9" s="5">
        <v>2283.6340217400002</v>
      </c>
      <c r="J9" s="5">
        <v>2274.1861875599998</v>
      </c>
      <c r="K9" s="5">
        <v>2266.70039597</v>
      </c>
      <c r="L9" s="5">
        <v>2261.9253627899998</v>
      </c>
      <c r="M9" s="5">
        <v>2260.6509471700001</v>
      </c>
      <c r="N9" s="5">
        <v>2263.5460223300001</v>
      </c>
      <c r="O9" s="5">
        <v>2271.30520867</v>
      </c>
      <c r="P9" s="5">
        <v>2284.32491725</v>
      </c>
      <c r="Q9" s="5">
        <v>2302.9421242100002</v>
      </c>
      <c r="R9" s="5">
        <v>2341.0475238099998</v>
      </c>
      <c r="S9" s="5">
        <v>2394.0029728099998</v>
      </c>
      <c r="T9" s="5">
        <v>2447.9917213899998</v>
      </c>
      <c r="U9" s="5">
        <v>2503.0384986600002</v>
      </c>
      <c r="V9" s="5">
        <v>2559.1695639499999</v>
      </c>
      <c r="W9" s="5">
        <v>2616.4092633199998</v>
      </c>
      <c r="X9" s="5">
        <v>2674.7964010699998</v>
      </c>
      <c r="Y9" s="5">
        <v>2734.3582858700001</v>
      </c>
      <c r="Z9" s="5">
        <v>2795.1226726300001</v>
      </c>
      <c r="AA9" s="5">
        <v>2857.1150232</v>
      </c>
      <c r="AB9" s="5">
        <v>2920.37381985</v>
      </c>
      <c r="AC9" s="5">
        <v>2980.9228538100001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13190.64035878</v>
      </c>
      <c r="D11" s="5">
        <v>12094.86458863</v>
      </c>
      <c r="E11" s="5">
        <v>10914.67050427</v>
      </c>
      <c r="F11" s="5">
        <v>9985.4718985700001</v>
      </c>
      <c r="G11" s="5">
        <v>9426.92256877</v>
      </c>
      <c r="H11" s="5">
        <v>8868.6845525400004</v>
      </c>
      <c r="I11" s="5">
        <v>8311.3727930200002</v>
      </c>
      <c r="J11" s="5">
        <v>7757.5889911699996</v>
      </c>
      <c r="K11" s="5">
        <v>7210.5123240100002</v>
      </c>
      <c r="L11" s="5">
        <v>6675.1143239700004</v>
      </c>
      <c r="M11" s="5">
        <v>6156.65599346</v>
      </c>
      <c r="N11" s="5">
        <v>5659.5478274899997</v>
      </c>
      <c r="O11" s="5">
        <v>5188.3823559000002</v>
      </c>
      <c r="P11" s="5">
        <v>4745.6555919299999</v>
      </c>
      <c r="Q11" s="5">
        <v>4333.4456403699996</v>
      </c>
      <c r="R11" s="5">
        <v>4203.2510287900004</v>
      </c>
      <c r="S11" s="5">
        <v>4312.6347475700004</v>
      </c>
      <c r="T11" s="5">
        <v>4423.7683094599997</v>
      </c>
      <c r="U11" s="5">
        <v>4536.7676380100002</v>
      </c>
      <c r="V11" s="5">
        <v>4651.75097147</v>
      </c>
      <c r="W11" s="5">
        <v>4768.8136700200002</v>
      </c>
      <c r="X11" s="5">
        <v>4888.2840846899999</v>
      </c>
      <c r="Y11" s="5">
        <v>5010.2716768500004</v>
      </c>
      <c r="Z11" s="5">
        <v>5134.8993335599998</v>
      </c>
      <c r="AA11" s="5">
        <v>5262.2513525000004</v>
      </c>
      <c r="AB11" s="5">
        <v>5392.6111446100003</v>
      </c>
      <c r="AC11" s="5">
        <v>5456.3174379800002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17953.243854519998</v>
      </c>
      <c r="C12" s="5">
        <v>18896.258715420001</v>
      </c>
      <c r="D12" s="5">
        <v>19881.272227609999</v>
      </c>
      <c r="E12" s="5">
        <v>20923.981667349999</v>
      </c>
      <c r="F12" s="5">
        <v>21910.974748709999</v>
      </c>
      <c r="G12" s="5">
        <v>22768.569313219999</v>
      </c>
      <c r="H12" s="5">
        <v>23647.867470770001</v>
      </c>
      <c r="I12" s="5">
        <v>24541.428701770001</v>
      </c>
      <c r="J12" s="5">
        <v>25450.461589179999</v>
      </c>
      <c r="K12" s="5">
        <v>26376.227998099999</v>
      </c>
      <c r="L12" s="5">
        <v>27320.222169699999</v>
      </c>
      <c r="M12" s="5">
        <v>28283.9546458</v>
      </c>
      <c r="N12" s="5">
        <v>29268.800106340001</v>
      </c>
      <c r="O12" s="5">
        <v>30276.140296279998</v>
      </c>
      <c r="P12" s="5">
        <v>31307.11314627</v>
      </c>
      <c r="Q12" s="5">
        <v>32362.57925151</v>
      </c>
      <c r="R12" s="5">
        <v>33185.833257630002</v>
      </c>
      <c r="S12" s="5">
        <v>33789.177821520003</v>
      </c>
      <c r="T12" s="5">
        <v>34406.729831490004</v>
      </c>
      <c r="U12" s="5">
        <v>35038.756593110003</v>
      </c>
      <c r="V12" s="5">
        <v>35685.52977049</v>
      </c>
      <c r="W12" s="5">
        <v>36347.328094310004</v>
      </c>
      <c r="X12" s="5">
        <v>37024.20532406</v>
      </c>
      <c r="Y12" s="5">
        <v>37716.440024000003</v>
      </c>
      <c r="Z12" s="5">
        <v>38424.286879749998</v>
      </c>
      <c r="AA12" s="5">
        <v>39148.033918770001</v>
      </c>
      <c r="AB12" s="5">
        <v>39887.787449800002</v>
      </c>
      <c r="AC12" s="5">
        <v>40713.22997842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17953.243854519998</v>
      </c>
      <c r="C13" s="5">
        <v>32086.899074199999</v>
      </c>
      <c r="D13" s="5">
        <v>31976.136816239999</v>
      </c>
      <c r="E13" s="5">
        <v>31838.65217162</v>
      </c>
      <c r="F13" s="5">
        <v>31896.446647280001</v>
      </c>
      <c r="G13" s="5">
        <v>32195.49188198</v>
      </c>
      <c r="H13" s="5">
        <v>32516.55202331</v>
      </c>
      <c r="I13" s="5">
        <v>32852.801494790001</v>
      </c>
      <c r="J13" s="5">
        <v>33208.050580349998</v>
      </c>
      <c r="K13" s="5">
        <v>33586.740322110003</v>
      </c>
      <c r="L13" s="5">
        <v>33995.336493670002</v>
      </c>
      <c r="M13" s="5">
        <v>34440.610639259998</v>
      </c>
      <c r="N13" s="5">
        <v>34928.347933819998</v>
      </c>
      <c r="O13" s="5">
        <v>35464.522652189997</v>
      </c>
      <c r="P13" s="5">
        <v>36052.7687382</v>
      </c>
      <c r="Q13" s="5">
        <v>36696.024891879999</v>
      </c>
      <c r="R13" s="5">
        <v>37389.084286429999</v>
      </c>
      <c r="S13" s="5">
        <v>38101.812569080001</v>
      </c>
      <c r="T13" s="5">
        <v>38830.49814096</v>
      </c>
      <c r="U13" s="5">
        <v>39575.524231119998</v>
      </c>
      <c r="V13" s="5">
        <v>40337.280741959999</v>
      </c>
      <c r="W13" s="5">
        <v>41116.141764319997</v>
      </c>
      <c r="X13" s="5">
        <v>41912.48940875</v>
      </c>
      <c r="Y13" s="5">
        <v>42726.711700860003</v>
      </c>
      <c r="Z13" s="5">
        <v>43559.18621331</v>
      </c>
      <c r="AA13" s="5">
        <v>44410.285271269997</v>
      </c>
      <c r="AB13" s="5">
        <v>45280.398594409999</v>
      </c>
      <c r="AC13" s="5">
        <v>46169.547416399997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1743.02</v>
      </c>
      <c r="C15" s="5">
        <v>1684.9193519400001</v>
      </c>
      <c r="D15" s="5">
        <v>1628.75745783</v>
      </c>
      <c r="E15" s="5">
        <v>1574.46554257</v>
      </c>
      <c r="F15" s="5">
        <v>1521.9835132799999</v>
      </c>
      <c r="G15" s="5">
        <v>1471.2507295099999</v>
      </c>
      <c r="H15" s="5">
        <v>1422.2090385199999</v>
      </c>
      <c r="I15" s="5">
        <v>1374.80207993</v>
      </c>
      <c r="J15" s="5">
        <v>1328.97534408</v>
      </c>
      <c r="K15" s="5">
        <v>1284.6761659399999</v>
      </c>
      <c r="L15" s="5">
        <v>1241.8536270699999</v>
      </c>
      <c r="M15" s="5">
        <v>1200.4585061800001</v>
      </c>
      <c r="N15" s="5">
        <v>1160.4432226399999</v>
      </c>
      <c r="O15" s="5">
        <v>1121.7617819500001</v>
      </c>
      <c r="P15" s="5">
        <v>1084.36972255</v>
      </c>
      <c r="Q15" s="5">
        <v>1048.2286400999999</v>
      </c>
      <c r="R15" s="5">
        <v>1013.28768543</v>
      </c>
      <c r="S15" s="5">
        <v>979.51147880999997</v>
      </c>
      <c r="T15" s="5">
        <v>946.86109618</v>
      </c>
      <c r="U15" s="5">
        <v>915.29905964</v>
      </c>
      <c r="V15" s="5">
        <v>884.78909098999998</v>
      </c>
      <c r="W15" s="5">
        <v>855.29612129999998</v>
      </c>
      <c r="X15" s="5">
        <v>826.78625059000001</v>
      </c>
      <c r="Y15" s="5">
        <v>799.22670890999996</v>
      </c>
      <c r="Z15" s="5">
        <v>772.58581886000002</v>
      </c>
      <c r="AA15" s="5">
        <v>746.83295823000003</v>
      </c>
      <c r="AB15" s="5">
        <v>721.93852631000004</v>
      </c>
      <c r="AC15" s="5">
        <v>697.87390875999995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1025020.675</v>
      </c>
      <c r="C16" s="5">
        <v>990853.33010849997</v>
      </c>
      <c r="D16" s="5">
        <v>957826.11148476996</v>
      </c>
      <c r="E16" s="5">
        <v>925898.53210285003</v>
      </c>
      <c r="F16" s="5">
        <v>895034.88379686</v>
      </c>
      <c r="G16" s="5">
        <v>865170.12931983999</v>
      </c>
      <c r="H16" s="5">
        <v>836202.95434128004</v>
      </c>
      <c r="I16" s="5">
        <v>808002.89639537001</v>
      </c>
      <c r="J16" s="5">
        <v>780474.03092658997</v>
      </c>
      <c r="K16" s="5">
        <v>753530.44216605998</v>
      </c>
      <c r="L16" s="5">
        <v>727057.33294015005</v>
      </c>
      <c r="M16" s="5">
        <v>700971.38634342002</v>
      </c>
      <c r="N16" s="5">
        <v>675244.35597894003</v>
      </c>
      <c r="O16" s="5">
        <v>649859.53200529004</v>
      </c>
      <c r="P16" s="5">
        <v>624861.03052955004</v>
      </c>
      <c r="Q16" s="5">
        <v>600299.10803828004</v>
      </c>
      <c r="R16" s="5">
        <v>578452.05060951004</v>
      </c>
      <c r="S16" s="5">
        <v>559250.39835434</v>
      </c>
      <c r="T16" s="5">
        <v>540678.25625434995</v>
      </c>
      <c r="U16" s="5">
        <v>522716.38852733001</v>
      </c>
      <c r="V16" s="5">
        <v>505345.69800118997</v>
      </c>
      <c r="W16" s="5">
        <v>488547.66661156999</v>
      </c>
      <c r="X16" s="5">
        <v>472305.45071069</v>
      </c>
      <c r="Y16" s="5">
        <v>456601.05688827002</v>
      </c>
      <c r="Z16" s="5">
        <v>441417.25768000999</v>
      </c>
      <c r="AA16" s="5">
        <v>426737.18133194</v>
      </c>
      <c r="AB16" s="5">
        <v>412545.18089428003</v>
      </c>
      <c r="AC16" s="5">
        <v>398515.64928792999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1025020.675</v>
      </c>
      <c r="C17" s="5">
        <v>990853.33010849997</v>
      </c>
      <c r="D17" s="5">
        <v>957826.11148476996</v>
      </c>
      <c r="E17" s="5">
        <v>925898.53210285003</v>
      </c>
      <c r="F17" s="5">
        <v>895035.33912252996</v>
      </c>
      <c r="G17" s="5">
        <v>865200.82781941001</v>
      </c>
      <c r="H17" s="5">
        <v>836360.80009849998</v>
      </c>
      <c r="I17" s="5">
        <v>808482.11226304004</v>
      </c>
      <c r="J17" s="5">
        <v>781532.70860577002</v>
      </c>
      <c r="K17" s="5">
        <v>755481.61829507002</v>
      </c>
      <c r="L17" s="5">
        <v>730298.89762589999</v>
      </c>
      <c r="M17" s="5">
        <v>705955.60104182002</v>
      </c>
      <c r="N17" s="5">
        <v>682423.74767475994</v>
      </c>
      <c r="O17" s="5">
        <v>659676.28945467004</v>
      </c>
      <c r="P17" s="5">
        <v>637687.0694415</v>
      </c>
      <c r="Q17" s="5">
        <v>616433.52420627</v>
      </c>
      <c r="R17" s="5">
        <v>595885.74006305996</v>
      </c>
      <c r="S17" s="5">
        <v>576022.91120239999</v>
      </c>
      <c r="T17" s="5">
        <v>556822.14748438005</v>
      </c>
      <c r="U17" s="5">
        <v>538261.40923224995</v>
      </c>
      <c r="V17" s="5">
        <v>520319.36226025003</v>
      </c>
      <c r="W17" s="5">
        <v>502975.38352531003</v>
      </c>
      <c r="X17" s="5">
        <v>486209.53734549001</v>
      </c>
      <c r="Y17" s="5">
        <v>470002.55273224</v>
      </c>
      <c r="Z17" s="5">
        <v>454335.80112202</v>
      </c>
      <c r="AA17" s="5">
        <v>439191.27441814</v>
      </c>
      <c r="AB17" s="5">
        <v>424551.56528020999</v>
      </c>
      <c r="AC17" s="5">
        <v>410399.84643754002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355.85122024999998</v>
      </c>
      <c r="C18" s="5">
        <v>343.98951670999998</v>
      </c>
      <c r="D18" s="5">
        <v>332.52362500999999</v>
      </c>
      <c r="E18" s="5">
        <v>321.43950417999997</v>
      </c>
      <c r="F18" s="5">
        <v>310.72488578000002</v>
      </c>
      <c r="G18" s="5">
        <v>300.36738958000001</v>
      </c>
      <c r="H18" s="5">
        <v>290.35514325999998</v>
      </c>
      <c r="I18" s="5">
        <v>280.6766404</v>
      </c>
      <c r="J18" s="5">
        <v>271.32075241000001</v>
      </c>
      <c r="K18" s="5">
        <v>262.27672733000003</v>
      </c>
      <c r="L18" s="5">
        <v>253.53416976</v>
      </c>
      <c r="M18" s="5">
        <v>245.08303076999999</v>
      </c>
      <c r="N18" s="5">
        <v>236.91359641</v>
      </c>
      <c r="O18" s="5">
        <v>229.01647654000001</v>
      </c>
      <c r="P18" s="5">
        <v>221.38259399</v>
      </c>
      <c r="Q18" s="5">
        <v>214.00410821</v>
      </c>
      <c r="R18" s="5">
        <v>206.87063792999999</v>
      </c>
      <c r="S18" s="5">
        <v>199.97496011999999</v>
      </c>
      <c r="T18" s="5">
        <v>193.30912810999999</v>
      </c>
      <c r="U18" s="5">
        <v>186.86549051</v>
      </c>
      <c r="V18" s="5">
        <v>180.63664083</v>
      </c>
      <c r="W18" s="5">
        <v>174.61541947000001</v>
      </c>
      <c r="X18" s="5">
        <v>168.79490548999999</v>
      </c>
      <c r="Y18" s="5">
        <v>163.16840864</v>
      </c>
      <c r="Z18" s="5">
        <v>157.72946173</v>
      </c>
      <c r="AA18" s="5">
        <v>152.47181301000001</v>
      </c>
      <c r="AB18" s="5">
        <v>147.38941925</v>
      </c>
      <c r="AC18" s="5">
        <v>142.47643859999999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1.7339933300000001</v>
      </c>
      <c r="D19" s="5">
        <v>1.6761957000000001</v>
      </c>
      <c r="E19" s="5">
        <v>1.6203224300000001</v>
      </c>
      <c r="F19" s="5">
        <v>1.56631184</v>
      </c>
      <c r="G19" s="5">
        <v>1.5141014500000001</v>
      </c>
      <c r="H19" s="5">
        <v>1.4636313999999999</v>
      </c>
      <c r="I19" s="5">
        <v>1.4148437</v>
      </c>
      <c r="J19" s="5">
        <v>1.3676822399999999</v>
      </c>
      <c r="K19" s="5">
        <v>1.3220928300000001</v>
      </c>
      <c r="L19" s="5">
        <v>1.2780230699999999</v>
      </c>
      <c r="M19" s="5">
        <v>1.2354223</v>
      </c>
      <c r="N19" s="5">
        <v>1.19424156</v>
      </c>
      <c r="O19" s="5">
        <v>1.1544335100000001</v>
      </c>
      <c r="P19" s="5">
        <v>1.11595237</v>
      </c>
      <c r="Q19" s="5">
        <v>1.07875867</v>
      </c>
      <c r="R19" s="5">
        <v>1.0428000500000001</v>
      </c>
      <c r="S19" s="5">
        <v>1.0080400899999999</v>
      </c>
      <c r="T19" s="5">
        <v>0.97443875999999996</v>
      </c>
      <c r="U19" s="5">
        <v>0.94195746999999996</v>
      </c>
      <c r="V19" s="5">
        <v>0.91055887999999996</v>
      </c>
      <c r="W19" s="5">
        <v>0.88020692</v>
      </c>
      <c r="X19" s="5">
        <v>0.85086669000000004</v>
      </c>
      <c r="Y19" s="5">
        <v>0.82250447000000004</v>
      </c>
      <c r="Z19" s="5">
        <v>0.79508765000000003</v>
      </c>
      <c r="AA19" s="5">
        <v>0.76858473000000005</v>
      </c>
      <c r="AB19" s="5">
        <v>0.74296523999999997</v>
      </c>
      <c r="AC19" s="5">
        <v>0.71819973000000004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5.1250999999999996E-3</v>
      </c>
      <c r="C20" s="5">
        <v>4.9542700000000002E-3</v>
      </c>
      <c r="D20" s="5">
        <v>4.7891299999999999E-3</v>
      </c>
      <c r="E20" s="5">
        <v>4.62949E-3</v>
      </c>
      <c r="F20" s="5">
        <v>4.4751799999999996E-3</v>
      </c>
      <c r="G20" s="5">
        <v>4.326E-3</v>
      </c>
      <c r="H20" s="5">
        <v>4.1818000000000003E-3</v>
      </c>
      <c r="I20" s="5">
        <v>4.0424099999999998E-3</v>
      </c>
      <c r="J20" s="5">
        <v>3.9076600000000003E-3</v>
      </c>
      <c r="K20" s="5">
        <v>3.7774100000000001E-3</v>
      </c>
      <c r="L20" s="5">
        <v>3.6514899999999999E-3</v>
      </c>
      <c r="M20" s="5">
        <v>3.5297800000000002E-3</v>
      </c>
      <c r="N20" s="5">
        <v>3.4121199999999998E-3</v>
      </c>
      <c r="O20" s="5">
        <v>3.2983800000000001E-3</v>
      </c>
      <c r="P20" s="5">
        <v>3.1884399999999999E-3</v>
      </c>
      <c r="Q20" s="5">
        <v>3.08217E-3</v>
      </c>
      <c r="R20" s="5">
        <v>2.9794299999999999E-3</v>
      </c>
      <c r="S20" s="5">
        <v>2.88011E-3</v>
      </c>
      <c r="T20" s="5">
        <v>2.7841099999999998E-3</v>
      </c>
      <c r="U20" s="5">
        <v>2.6913100000000001E-3</v>
      </c>
      <c r="V20" s="5">
        <v>2.6015999999999999E-3</v>
      </c>
      <c r="W20" s="5">
        <v>2.5148800000000002E-3</v>
      </c>
      <c r="X20" s="5">
        <v>2.4310500000000001E-3</v>
      </c>
      <c r="Y20" s="5">
        <v>2.35001E-3</v>
      </c>
      <c r="Z20" s="5">
        <v>2.2716799999999999E-3</v>
      </c>
      <c r="AA20" s="5">
        <v>2.1959599999999998E-3</v>
      </c>
      <c r="AB20" s="5">
        <v>2.12276E-3</v>
      </c>
      <c r="AC20" s="5">
        <v>2.052E-3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355.85122024999998</v>
      </c>
      <c r="C21" s="5">
        <v>343.98951670999998</v>
      </c>
      <c r="D21" s="5">
        <v>332.52362500999999</v>
      </c>
      <c r="E21" s="5">
        <v>321.43950417999997</v>
      </c>
      <c r="F21" s="5">
        <v>310.72488578000002</v>
      </c>
      <c r="G21" s="5">
        <v>300.36738958000001</v>
      </c>
      <c r="H21" s="5">
        <v>290.35514325999998</v>
      </c>
      <c r="I21" s="5">
        <v>280.6766404</v>
      </c>
      <c r="J21" s="5">
        <v>271.32075241000001</v>
      </c>
      <c r="K21" s="5">
        <v>262.27672733000003</v>
      </c>
      <c r="L21" s="5">
        <v>253.53416976</v>
      </c>
      <c r="M21" s="5">
        <v>245.08303076999999</v>
      </c>
      <c r="N21" s="5">
        <v>236.91359641</v>
      </c>
      <c r="O21" s="5">
        <v>229.01647654000001</v>
      </c>
      <c r="P21" s="5">
        <v>221.38259399</v>
      </c>
      <c r="Q21" s="5">
        <v>214.00410821</v>
      </c>
      <c r="R21" s="5">
        <v>206.87063792999999</v>
      </c>
      <c r="S21" s="5">
        <v>199.97496011999999</v>
      </c>
      <c r="T21" s="5">
        <v>193.30912810999999</v>
      </c>
      <c r="U21" s="5">
        <v>186.86549051</v>
      </c>
      <c r="V21" s="5">
        <v>180.63664083</v>
      </c>
      <c r="W21" s="5">
        <v>174.61541947000001</v>
      </c>
      <c r="X21" s="5">
        <v>168.79490548999999</v>
      </c>
      <c r="Y21" s="5">
        <v>163.16840864</v>
      </c>
      <c r="Z21" s="5">
        <v>157.72946173</v>
      </c>
      <c r="AA21" s="5">
        <v>152.47181301000001</v>
      </c>
      <c r="AB21" s="5">
        <v>147.38941925</v>
      </c>
      <c r="AC21" s="5">
        <v>142.47643859999999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1.0000000099999999</v>
      </c>
      <c r="E23" s="5">
        <v>1.00000128</v>
      </c>
      <c r="F23" s="5">
        <v>0.99999994999999997</v>
      </c>
      <c r="G23" s="5">
        <v>1.0000001000000001</v>
      </c>
      <c r="H23" s="5">
        <v>1</v>
      </c>
      <c r="I23" s="5">
        <v>1</v>
      </c>
      <c r="J23" s="5">
        <v>1.0000000099999999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0.99999998000000001</v>
      </c>
      <c r="R23" s="5">
        <v>1.0000043599999999</v>
      </c>
      <c r="S23" s="5">
        <v>1</v>
      </c>
      <c r="T23" s="5">
        <v>1.0000000499999999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1.0000000099999999</v>
      </c>
      <c r="D24" s="5">
        <v>1.00000128</v>
      </c>
      <c r="E24" s="5">
        <v>0.99999994999999997</v>
      </c>
      <c r="F24" s="5">
        <v>1.0000001000000001</v>
      </c>
      <c r="G24" s="5">
        <v>1</v>
      </c>
      <c r="H24" s="5">
        <v>1</v>
      </c>
      <c r="I24" s="5">
        <v>1.0000000099999999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0.99999998000000001</v>
      </c>
      <c r="Q24" s="5">
        <v>1.0000043599999999</v>
      </c>
      <c r="R24" s="5">
        <v>1</v>
      </c>
      <c r="S24" s="5">
        <v>1.0000000499999999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1.30742626</v>
      </c>
      <c r="D25" s="5">
        <v>1.3339582999999999</v>
      </c>
      <c r="E25" s="5">
        <v>1.3630227500000001</v>
      </c>
      <c r="F25" s="5">
        <v>1.39486299</v>
      </c>
      <c r="G25" s="5">
        <v>1.42349386</v>
      </c>
      <c r="H25" s="5">
        <v>1.44405786</v>
      </c>
      <c r="I25" s="5">
        <v>1.4664930599999999</v>
      </c>
      <c r="J25" s="5">
        <v>1.49026356</v>
      </c>
      <c r="K25" s="5">
        <v>1.5154448700000001</v>
      </c>
      <c r="L25" s="5">
        <v>1.5421169100000001</v>
      </c>
      <c r="M25" s="5">
        <v>1.57036424</v>
      </c>
      <c r="N25" s="5">
        <v>1.6002763499999999</v>
      </c>
      <c r="O25" s="5">
        <v>1.6319478700000001</v>
      </c>
      <c r="P25" s="5">
        <v>1.66547892</v>
      </c>
      <c r="Q25" s="5">
        <v>1.70097443</v>
      </c>
      <c r="R25" s="5">
        <v>1.73854526</v>
      </c>
      <c r="S25" s="5">
        <v>1.77666564</v>
      </c>
      <c r="T25" s="5">
        <v>1.81540086</v>
      </c>
      <c r="U25" s="5">
        <v>1.85631755</v>
      </c>
      <c r="V25" s="5">
        <v>1.8995362099999999</v>
      </c>
      <c r="W25" s="5">
        <v>1.9451839799999999</v>
      </c>
      <c r="X25" s="5">
        <v>1.9933952800000001</v>
      </c>
      <c r="Y25" s="5">
        <v>2.0443102500000001</v>
      </c>
      <c r="Z25" s="5">
        <v>2.0980785900000001</v>
      </c>
      <c r="AA25" s="5">
        <v>2.15485814</v>
      </c>
      <c r="AB25" s="5">
        <v>2.21481583</v>
      </c>
      <c r="AC25" s="5">
        <v>2.2781262299999998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17</v>
      </c>
      <c r="C26" s="5">
        <v>16.32</v>
      </c>
      <c r="D26" s="5">
        <v>15.667199999999999</v>
      </c>
      <c r="E26" s="5">
        <v>15.040512</v>
      </c>
      <c r="F26" s="5">
        <v>14.43889152</v>
      </c>
      <c r="G26" s="5">
        <v>13.861335860000001</v>
      </c>
      <c r="H26" s="5">
        <v>13.306882420000001</v>
      </c>
      <c r="I26" s="5">
        <v>12.77460713</v>
      </c>
      <c r="J26" s="5">
        <v>12.26362284</v>
      </c>
      <c r="K26" s="5">
        <v>11.773077929999999</v>
      </c>
      <c r="L26" s="5">
        <v>11.302154809999999</v>
      </c>
      <c r="M26" s="5">
        <v>10.85006862</v>
      </c>
      <c r="N26" s="5">
        <v>10.416065870000001</v>
      </c>
      <c r="O26" s="5">
        <v>9.9994232400000005</v>
      </c>
      <c r="P26" s="5">
        <v>9.5994463099999994</v>
      </c>
      <c r="Q26" s="5">
        <v>9.2154684600000003</v>
      </c>
      <c r="R26" s="5">
        <v>8.8468497199999998</v>
      </c>
      <c r="S26" s="5">
        <v>8.4929757299999995</v>
      </c>
      <c r="T26" s="5">
        <v>8.1532567</v>
      </c>
      <c r="U26" s="5">
        <v>7.8271264299999999</v>
      </c>
      <c r="V26" s="5">
        <v>7.5140413800000001</v>
      </c>
      <c r="W26" s="5">
        <v>7.2134797199999996</v>
      </c>
      <c r="X26" s="5">
        <v>6.9249405299999998</v>
      </c>
      <c r="Y26" s="5">
        <v>6.6479429100000003</v>
      </c>
      <c r="Z26" s="5">
        <v>6.3820251900000002</v>
      </c>
      <c r="AA26" s="5">
        <v>6.1267441900000001</v>
      </c>
      <c r="AB26" s="5">
        <v>5.8816744200000004</v>
      </c>
      <c r="AC26" s="5">
        <v>5.6464074399999999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6067.75</v>
      </c>
      <c r="C27" s="5">
        <v>5351.7313966199999</v>
      </c>
      <c r="D27" s="5">
        <v>5137.6619723900003</v>
      </c>
      <c r="E27" s="5">
        <v>4932.0826393699999</v>
      </c>
      <c r="F27" s="5">
        <v>1.8027633199999999</v>
      </c>
      <c r="G27" s="5">
        <v>9.2249319999999996E-2</v>
      </c>
      <c r="H27" s="5">
        <v>5.4761699999999998E-3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6067.75</v>
      </c>
      <c r="C28" s="5">
        <v>5351.7313966199999</v>
      </c>
      <c r="D28" s="5">
        <v>5137.6619723900003</v>
      </c>
      <c r="E28" s="5">
        <v>4932.0826393699999</v>
      </c>
      <c r="F28" s="5">
        <v>1.80276423</v>
      </c>
      <c r="G28" s="5">
        <v>9.2252589999999995E-2</v>
      </c>
      <c r="H28" s="5">
        <v>5.4772099999999997E-3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5.1419245199999999</v>
      </c>
      <c r="C29" s="5">
        <v>4.9362475400000001</v>
      </c>
      <c r="D29" s="5">
        <v>4.7387976399999996</v>
      </c>
      <c r="E29" s="5">
        <v>4.54924573</v>
      </c>
      <c r="F29" s="5">
        <v>4.3672759000000001</v>
      </c>
      <c r="G29" s="5">
        <v>4.1925848700000001</v>
      </c>
      <c r="H29" s="5">
        <v>4.0248814700000004</v>
      </c>
      <c r="I29" s="5">
        <v>3.86388621</v>
      </c>
      <c r="J29" s="5">
        <v>3.7093307599999998</v>
      </c>
      <c r="K29" s="5">
        <v>3.56095753</v>
      </c>
      <c r="L29" s="5">
        <v>3.4185192299999998</v>
      </c>
      <c r="M29" s="5">
        <v>3.28177846</v>
      </c>
      <c r="N29" s="5">
        <v>3.15050732</v>
      </c>
      <c r="O29" s="5">
        <v>3.02448703</v>
      </c>
      <c r="P29" s="5">
        <v>2.90350755</v>
      </c>
      <c r="Q29" s="5">
        <v>2.78736725</v>
      </c>
      <c r="R29" s="5">
        <v>2.6758725600000002</v>
      </c>
      <c r="S29" s="5">
        <v>2.5688376599999998</v>
      </c>
      <c r="T29" s="5">
        <v>2.4660841499999999</v>
      </c>
      <c r="U29" s="5">
        <v>2.3674407799999999</v>
      </c>
      <c r="V29" s="5">
        <v>2.2727431500000002</v>
      </c>
      <c r="W29" s="5">
        <v>2.1818334300000002</v>
      </c>
      <c r="X29" s="5">
        <v>2.0945600899999999</v>
      </c>
      <c r="Y29" s="5">
        <v>2.0107776899999998</v>
      </c>
      <c r="Z29" s="5">
        <v>1.9303465799999999</v>
      </c>
      <c r="AA29" s="5">
        <v>1.8531327200000001</v>
      </c>
      <c r="AB29" s="5">
        <v>1.77900741</v>
      </c>
      <c r="AC29" s="5">
        <v>1.7078471099999999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7.4924199999999996E-3</v>
      </c>
      <c r="D30" s="5">
        <v>7.1927299999999996E-3</v>
      </c>
      <c r="E30" s="5">
        <v>6.9049200000000002E-3</v>
      </c>
      <c r="F30" s="5">
        <v>2.52E-6</v>
      </c>
      <c r="G30" s="5">
        <v>1.3E-7</v>
      </c>
      <c r="H30" s="5">
        <v>1E-8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2.427E-5</v>
      </c>
      <c r="C31" s="5">
        <v>2.141E-5</v>
      </c>
      <c r="D31" s="5">
        <v>2.0550000000000001E-5</v>
      </c>
      <c r="E31" s="5">
        <v>1.9729999999999999E-5</v>
      </c>
      <c r="F31" s="5">
        <v>1E-8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5.1419245199999999</v>
      </c>
      <c r="C32" s="5">
        <v>4.9362475400000001</v>
      </c>
      <c r="D32" s="5">
        <v>4.7387976399999996</v>
      </c>
      <c r="E32" s="5">
        <v>4.54924573</v>
      </c>
      <c r="F32" s="5">
        <v>4.3672759000000001</v>
      </c>
      <c r="G32" s="5">
        <v>4.1925848700000001</v>
      </c>
      <c r="H32" s="5">
        <v>4.0248814700000004</v>
      </c>
      <c r="I32" s="5">
        <v>3.86388621</v>
      </c>
      <c r="J32" s="5">
        <v>3.7093307599999998</v>
      </c>
      <c r="K32" s="5">
        <v>3.56095753</v>
      </c>
      <c r="L32" s="5">
        <v>3.4185192299999998</v>
      </c>
      <c r="M32" s="5">
        <v>3.28177846</v>
      </c>
      <c r="N32" s="5">
        <v>3.15050732</v>
      </c>
      <c r="O32" s="5">
        <v>3.02448703</v>
      </c>
      <c r="P32" s="5">
        <v>2.90350755</v>
      </c>
      <c r="Q32" s="5">
        <v>2.78736725</v>
      </c>
      <c r="R32" s="5">
        <v>2.6758725600000002</v>
      </c>
      <c r="S32" s="5">
        <v>2.5688376599999998</v>
      </c>
      <c r="T32" s="5">
        <v>2.4660841499999999</v>
      </c>
      <c r="U32" s="5">
        <v>2.3674407799999999</v>
      </c>
      <c r="V32" s="5">
        <v>2.2727431500000002</v>
      </c>
      <c r="W32" s="5">
        <v>2.1818334300000002</v>
      </c>
      <c r="X32" s="5">
        <v>2.0945600899999999</v>
      </c>
      <c r="Y32" s="5">
        <v>2.0107776899999998</v>
      </c>
      <c r="Z32" s="5">
        <v>1.9303465799999999</v>
      </c>
      <c r="AA32" s="5">
        <v>1.8531327200000001</v>
      </c>
      <c r="AB32" s="5">
        <v>1.77900741</v>
      </c>
      <c r="AC32" s="5">
        <v>1.7078471099999999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0.91874586000000003</v>
      </c>
      <c r="E34" s="5">
        <v>0.99999996999999996</v>
      </c>
      <c r="F34" s="5">
        <v>0.99998522999999995</v>
      </c>
      <c r="G34" s="5">
        <v>3.8075000000000001E-4</v>
      </c>
      <c r="H34" s="5">
        <v>5.3305060000000001E-2</v>
      </c>
      <c r="I34" s="5">
        <v>6.1845690000000002E-2</v>
      </c>
      <c r="J34" s="5">
        <v>0</v>
      </c>
      <c r="K34" s="5">
        <v>0</v>
      </c>
      <c r="L34" s="5">
        <v>0</v>
      </c>
      <c r="M34" s="5">
        <v>6.5049999999999996E-5</v>
      </c>
      <c r="N34" s="5">
        <v>6.2160000000000001E-5</v>
      </c>
      <c r="O34" s="5">
        <v>6.2370000000000001E-5</v>
      </c>
      <c r="P34" s="5">
        <v>4.8269999999999997E-5</v>
      </c>
      <c r="Q34" s="5">
        <v>5.2970000000000003E-5</v>
      </c>
      <c r="R34" s="5">
        <v>0</v>
      </c>
      <c r="S34" s="5">
        <v>5.2907919999999997E-2</v>
      </c>
      <c r="T34" s="5">
        <v>0</v>
      </c>
      <c r="U34" s="5">
        <v>1.2301E-4</v>
      </c>
      <c r="V34" s="5">
        <v>1.3030999999999999E-4</v>
      </c>
      <c r="W34" s="5">
        <v>1.3831E-4</v>
      </c>
      <c r="X34" s="5">
        <v>1.4579E-4</v>
      </c>
      <c r="Y34" s="5">
        <v>1.5563999999999999E-4</v>
      </c>
      <c r="Z34" s="5">
        <v>1.6339999999999999E-4</v>
      </c>
      <c r="AA34" s="5">
        <v>1.7195000000000001E-4</v>
      </c>
      <c r="AB34" s="5">
        <v>1.794E-4</v>
      </c>
      <c r="AC34" s="5">
        <v>1.7935999999999999E-4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0.91874586000000003</v>
      </c>
      <c r="D35" s="5">
        <v>0.99999996999999996</v>
      </c>
      <c r="E35" s="5">
        <v>0.99998522999999995</v>
      </c>
      <c r="F35" s="5">
        <v>3.8075000000000001E-4</v>
      </c>
      <c r="G35" s="5">
        <v>5.3305060000000001E-2</v>
      </c>
      <c r="H35" s="5">
        <v>6.1845690000000002E-2</v>
      </c>
      <c r="I35" s="5">
        <v>0</v>
      </c>
      <c r="J35" s="5">
        <v>0</v>
      </c>
      <c r="K35" s="5">
        <v>0</v>
      </c>
      <c r="L35" s="5">
        <v>6.5049999999999996E-5</v>
      </c>
      <c r="M35" s="5">
        <v>6.2160000000000001E-5</v>
      </c>
      <c r="N35" s="5">
        <v>6.2370000000000001E-5</v>
      </c>
      <c r="O35" s="5">
        <v>4.8269999999999997E-5</v>
      </c>
      <c r="P35" s="5">
        <v>5.2970000000000003E-5</v>
      </c>
      <c r="Q35" s="5">
        <v>0</v>
      </c>
      <c r="R35" s="5">
        <v>5.2907919999999997E-2</v>
      </c>
      <c r="S35" s="5">
        <v>0</v>
      </c>
      <c r="T35" s="5">
        <v>1.2301E-4</v>
      </c>
      <c r="U35" s="5">
        <v>1.3030999999999999E-4</v>
      </c>
      <c r="V35" s="5">
        <v>1.3831E-4</v>
      </c>
      <c r="W35" s="5">
        <v>1.4579E-4</v>
      </c>
      <c r="X35" s="5">
        <v>1.5563999999999999E-4</v>
      </c>
      <c r="Y35" s="5">
        <v>1.6339999999999999E-4</v>
      </c>
      <c r="Z35" s="5">
        <v>1.7195000000000001E-4</v>
      </c>
      <c r="AA35" s="5">
        <v>1.794E-4</v>
      </c>
      <c r="AB35" s="5">
        <v>1.7935999999999999E-4</v>
      </c>
      <c r="AC35" s="5">
        <v>9.6379999999999995E-5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43.020237590000001</v>
      </c>
      <c r="D36" s="5">
        <v>47.215829849999999</v>
      </c>
      <c r="E36" s="5">
        <v>51.842941230000001</v>
      </c>
      <c r="F36" s="5">
        <v>56.946154120000003</v>
      </c>
      <c r="G36" s="5">
        <v>61.635664259999999</v>
      </c>
      <c r="H36" s="5">
        <v>65.167327009999994</v>
      </c>
      <c r="I36" s="5">
        <v>69.030141369999996</v>
      </c>
      <c r="J36" s="5">
        <v>73.148318009999997</v>
      </c>
      <c r="K36" s="5">
        <v>77.538301829999995</v>
      </c>
      <c r="L36" s="5">
        <v>82.217612189999997</v>
      </c>
      <c r="M36" s="5">
        <v>87.204906149999999</v>
      </c>
      <c r="N36" s="5">
        <v>92.520061049999995</v>
      </c>
      <c r="O36" s="5">
        <v>98.184238109999995</v>
      </c>
      <c r="P36" s="5">
        <v>104.21997688</v>
      </c>
      <c r="Q36" s="5">
        <v>110.65112033</v>
      </c>
      <c r="R36" s="5">
        <v>117.50354489</v>
      </c>
      <c r="S36" s="5">
        <v>124.53507725999999</v>
      </c>
      <c r="T36" s="5">
        <v>131.75972053000001</v>
      </c>
      <c r="U36" s="5">
        <v>139.43979880000001</v>
      </c>
      <c r="V36" s="5">
        <v>147.60388782000001</v>
      </c>
      <c r="W36" s="5">
        <v>156.28234079000001</v>
      </c>
      <c r="X36" s="5">
        <v>165.50745054000001</v>
      </c>
      <c r="Y36" s="5">
        <v>175.31324852</v>
      </c>
      <c r="Z36" s="5">
        <v>185.73619600000001</v>
      </c>
      <c r="AA36" s="5">
        <v>196.8150201</v>
      </c>
      <c r="AB36" s="5">
        <v>208.59093540999999</v>
      </c>
      <c r="AC36" s="5">
        <v>221.10746252000001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8601</v>
      </c>
      <c r="C37" s="5">
        <v>9313.6560279799996</v>
      </c>
      <c r="D37" s="5">
        <v>10064.873316249999</v>
      </c>
      <c r="E37" s="5">
        <v>10857.02122439</v>
      </c>
      <c r="F37" s="5">
        <v>11692.60746324</v>
      </c>
      <c r="G37" s="5">
        <v>12559.85560997</v>
      </c>
      <c r="H37" s="5">
        <v>13437.17609454</v>
      </c>
      <c r="I37" s="5">
        <v>14326.525880679999</v>
      </c>
      <c r="J37" s="5">
        <v>15228.44832664</v>
      </c>
      <c r="K37" s="5">
        <v>16143.48384352</v>
      </c>
      <c r="L37" s="5">
        <v>17072.170779529999</v>
      </c>
      <c r="M37" s="5">
        <v>18015.04618356</v>
      </c>
      <c r="N37" s="5">
        <v>18972.646640899999</v>
      </c>
      <c r="O37" s="5">
        <v>19945.50889447</v>
      </c>
      <c r="P37" s="5">
        <v>20934.170535019999</v>
      </c>
      <c r="Q37" s="5">
        <v>21939.169163670002</v>
      </c>
      <c r="R37" s="5">
        <v>22675.740935009999</v>
      </c>
      <c r="S37" s="5">
        <v>23162.091205709999</v>
      </c>
      <c r="T37" s="5">
        <v>23658.646153500002</v>
      </c>
      <c r="U37" s="5">
        <v>24165.512872290001</v>
      </c>
      <c r="V37" s="5">
        <v>24682.814082739998</v>
      </c>
      <c r="W37" s="5">
        <v>25210.690416630001</v>
      </c>
      <c r="X37" s="5">
        <v>25749.038873509999</v>
      </c>
      <c r="Y37" s="5">
        <v>26298.011935890001</v>
      </c>
      <c r="Z37" s="5">
        <v>26857.742611720001</v>
      </c>
      <c r="AA37" s="5">
        <v>27428.4066527</v>
      </c>
      <c r="AB37" s="5">
        <v>28009.979684860002</v>
      </c>
      <c r="AC37" s="5">
        <v>28679.661700420002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66380828.814999998</v>
      </c>
      <c r="C38" s="5">
        <v>71880968.077555701</v>
      </c>
      <c r="D38" s="5">
        <v>77678715.573878303</v>
      </c>
      <c r="E38" s="5">
        <v>83792357.555761397</v>
      </c>
      <c r="F38" s="5">
        <v>90241202.135181993</v>
      </c>
      <c r="G38" s="5">
        <v>96931059.549580693</v>
      </c>
      <c r="H38" s="5">
        <v>103685913.85659701</v>
      </c>
      <c r="I38" s="5">
        <v>110503774.770733</v>
      </c>
      <c r="J38" s="5">
        <v>117370965.009847</v>
      </c>
      <c r="K38" s="5">
        <v>124270454.478111</v>
      </c>
      <c r="L38" s="5">
        <v>131174821.947008</v>
      </c>
      <c r="M38" s="5">
        <v>138054956.965415</v>
      </c>
      <c r="N38" s="5">
        <v>144886683.874349</v>
      </c>
      <c r="O38" s="5">
        <v>151644779.25005001</v>
      </c>
      <c r="P38" s="5">
        <v>158316183.04490101</v>
      </c>
      <c r="Q38" s="5">
        <v>164890391.20917699</v>
      </c>
      <c r="R38" s="5">
        <v>169886778.85186601</v>
      </c>
      <c r="S38" s="5">
        <v>173555361.58190399</v>
      </c>
      <c r="T38" s="5">
        <v>177298889.467657</v>
      </c>
      <c r="U38" s="5">
        <v>181118416.34586701</v>
      </c>
      <c r="V38" s="5">
        <v>185015017.27112001</v>
      </c>
      <c r="W38" s="5">
        <v>188989934.80487001</v>
      </c>
      <c r="X38" s="5">
        <v>193043076.34583101</v>
      </c>
      <c r="Y38" s="5">
        <v>197175675.23886299</v>
      </c>
      <c r="Z38" s="5">
        <v>201388922.71267599</v>
      </c>
      <c r="AA38" s="5">
        <v>205684271.90090999</v>
      </c>
      <c r="AB38" s="5">
        <v>210062044.77967101</v>
      </c>
      <c r="AC38" s="5">
        <v>214934404.19815999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66380828.814999998</v>
      </c>
      <c r="C39" s="5">
        <v>71880968.077555701</v>
      </c>
      <c r="D39" s="5">
        <v>77678715.573878303</v>
      </c>
      <c r="E39" s="5">
        <v>83792357.555761397</v>
      </c>
      <c r="F39" s="5">
        <v>90241248.043042004</v>
      </c>
      <c r="G39" s="5">
        <v>96934498.917155698</v>
      </c>
      <c r="H39" s="5">
        <v>103705486.116538</v>
      </c>
      <c r="I39" s="5">
        <v>110569313.10301401</v>
      </c>
      <c r="J39" s="5">
        <v>117530173.408738</v>
      </c>
      <c r="K39" s="5">
        <v>124592237.82056201</v>
      </c>
      <c r="L39" s="5">
        <v>131759661.20413201</v>
      </c>
      <c r="M39" s="5">
        <v>139036588.397311</v>
      </c>
      <c r="N39" s="5">
        <v>146427160.66002199</v>
      </c>
      <c r="O39" s="5">
        <v>153935520.46880001</v>
      </c>
      <c r="P39" s="5">
        <v>161565816.843321</v>
      </c>
      <c r="Q39" s="5">
        <v>169322198.88346499</v>
      </c>
      <c r="R39" s="5">
        <v>175006915.156416</v>
      </c>
      <c r="S39" s="5">
        <v>178760471.02938801</v>
      </c>
      <c r="T39" s="5">
        <v>182592784.595972</v>
      </c>
      <c r="U39" s="5">
        <v>186504682.385986</v>
      </c>
      <c r="V39" s="5">
        <v>190497111.53344101</v>
      </c>
      <c r="W39" s="5">
        <v>194571157.406591</v>
      </c>
      <c r="X39" s="5">
        <v>198726025.06836301</v>
      </c>
      <c r="Y39" s="5">
        <v>202962891.34881401</v>
      </c>
      <c r="Z39" s="5">
        <v>207282782.77713701</v>
      </c>
      <c r="AA39" s="5">
        <v>211687055.77042401</v>
      </c>
      <c r="AB39" s="5">
        <v>216175522.215166</v>
      </c>
      <c r="AC39" s="5">
        <v>221343996.489674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9948.1006909900007</v>
      </c>
      <c r="C40" s="5">
        <v>10772.37390624</v>
      </c>
      <c r="D40" s="5">
        <v>11641.24790049</v>
      </c>
      <c r="E40" s="5">
        <v>12557.463125730001</v>
      </c>
      <c r="F40" s="5">
        <v>13523.920054</v>
      </c>
      <c r="G40" s="5">
        <v>14526.9978226</v>
      </c>
      <c r="H40" s="5">
        <v>15541.725472730001</v>
      </c>
      <c r="I40" s="5">
        <v>16570.36647053</v>
      </c>
      <c r="J40" s="5">
        <v>17613.549275770001</v>
      </c>
      <c r="K40" s="5">
        <v>18671.898939499999</v>
      </c>
      <c r="L40" s="5">
        <v>19746.038126790001</v>
      </c>
      <c r="M40" s="5">
        <v>20836.587999859999</v>
      </c>
      <c r="N40" s="5">
        <v>21944.169184760001</v>
      </c>
      <c r="O40" s="5">
        <v>23069.402489849999</v>
      </c>
      <c r="P40" s="5">
        <v>24212.90970407</v>
      </c>
      <c r="Q40" s="5">
        <v>25375.312628380001</v>
      </c>
      <c r="R40" s="5">
        <v>26227.247304289998</v>
      </c>
      <c r="S40" s="5">
        <v>26789.770436949999</v>
      </c>
      <c r="T40" s="5">
        <v>27364.096517540002</v>
      </c>
      <c r="U40" s="5">
        <v>27950.349413190001</v>
      </c>
      <c r="V40" s="5">
        <v>28548.671065229999</v>
      </c>
      <c r="W40" s="5">
        <v>29159.22413137</v>
      </c>
      <c r="X40" s="5">
        <v>29781.889479099998</v>
      </c>
      <c r="Y40" s="5">
        <v>30416.843472969998</v>
      </c>
      <c r="Z40" s="5">
        <v>31064.239952799999</v>
      </c>
      <c r="AA40" s="5">
        <v>31724.28219677</v>
      </c>
      <c r="AB40" s="5">
        <v>32396.942013430002</v>
      </c>
      <c r="AC40" s="5">
        <v>33171.51056612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75.475016479999994</v>
      </c>
      <c r="D41" s="5">
        <v>81.562651349999996</v>
      </c>
      <c r="E41" s="5">
        <v>87.981975430000006</v>
      </c>
      <c r="F41" s="5">
        <v>94.753310450000001</v>
      </c>
      <c r="G41" s="5">
        <v>101.78122386</v>
      </c>
      <c r="H41" s="5">
        <v>108.89076042000001</v>
      </c>
      <c r="I41" s="5">
        <v>116.09777876</v>
      </c>
      <c r="J41" s="5">
        <v>123.40668208</v>
      </c>
      <c r="K41" s="5">
        <v>130.82184971000001</v>
      </c>
      <c r="L41" s="5">
        <v>138.34764426000001</v>
      </c>
      <c r="M41" s="5">
        <v>145.98841782</v>
      </c>
      <c r="N41" s="5">
        <v>153.74851869</v>
      </c>
      <c r="O41" s="5">
        <v>161.63229648999999</v>
      </c>
      <c r="P41" s="5">
        <v>169.64410769</v>
      </c>
      <c r="Q41" s="5">
        <v>177.78830883000001</v>
      </c>
      <c r="R41" s="5">
        <v>183.75726091000001</v>
      </c>
      <c r="S41" s="5">
        <v>187.69849457999999</v>
      </c>
      <c r="T41" s="5">
        <v>191.72242383</v>
      </c>
      <c r="U41" s="5">
        <v>195.82991651</v>
      </c>
      <c r="V41" s="5">
        <v>200.02196710999999</v>
      </c>
      <c r="W41" s="5">
        <v>204.29971527999999</v>
      </c>
      <c r="X41" s="5">
        <v>208.66232632000001</v>
      </c>
      <c r="Y41" s="5">
        <v>213.11103592000001</v>
      </c>
      <c r="Z41" s="5">
        <v>217.64692192000001</v>
      </c>
      <c r="AA41" s="5">
        <v>222.27140856</v>
      </c>
      <c r="AB41" s="5">
        <v>226.98429833</v>
      </c>
      <c r="AC41" s="5">
        <v>232.41119631000001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0.19914249000000001</v>
      </c>
      <c r="C42" s="5">
        <v>0.2156429</v>
      </c>
      <c r="D42" s="5">
        <v>0.23303615</v>
      </c>
      <c r="E42" s="5">
        <v>0.25137706999999998</v>
      </c>
      <c r="F42" s="5">
        <v>0.27072373999999999</v>
      </c>
      <c r="G42" s="5">
        <v>0.29080349999999999</v>
      </c>
      <c r="H42" s="5">
        <v>0.31111645999999998</v>
      </c>
      <c r="I42" s="5">
        <v>0.33170793999999998</v>
      </c>
      <c r="J42" s="5">
        <v>0.35259052000000002</v>
      </c>
      <c r="K42" s="5">
        <v>0.37377671000000001</v>
      </c>
      <c r="L42" s="5">
        <v>0.39527898</v>
      </c>
      <c r="M42" s="5">
        <v>0.41710976999999999</v>
      </c>
      <c r="N42" s="5">
        <v>0.43928148</v>
      </c>
      <c r="O42" s="5">
        <v>0.46180655999999998</v>
      </c>
      <c r="P42" s="5">
        <v>0.48469744999999997</v>
      </c>
      <c r="Q42" s="5">
        <v>0.50796660000000005</v>
      </c>
      <c r="R42" s="5">
        <v>0.52502075000000004</v>
      </c>
      <c r="S42" s="5">
        <v>0.53628140999999996</v>
      </c>
      <c r="T42" s="5">
        <v>0.54777834999999997</v>
      </c>
      <c r="U42" s="5">
        <v>0.55951404999999999</v>
      </c>
      <c r="V42" s="5">
        <v>0.57149132999999996</v>
      </c>
      <c r="W42" s="5">
        <v>0.58371346999999996</v>
      </c>
      <c r="X42" s="5">
        <v>0.59617808000000005</v>
      </c>
      <c r="Y42" s="5">
        <v>0.60888867000000002</v>
      </c>
      <c r="Z42" s="5">
        <v>0.62184835000000005</v>
      </c>
      <c r="AA42" s="5">
        <v>0.63506116999999995</v>
      </c>
      <c r="AB42" s="5">
        <v>0.64852657000000002</v>
      </c>
      <c r="AC42" s="5">
        <v>0.66403199000000002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9276.9905116699993</v>
      </c>
      <c r="C43" s="5">
        <v>10045.657318969999</v>
      </c>
      <c r="D43" s="5">
        <v>10855.916086040001</v>
      </c>
      <c r="E43" s="5">
        <v>11710.32239084</v>
      </c>
      <c r="F43" s="5">
        <v>12611.581036289999</v>
      </c>
      <c r="G43" s="5">
        <v>13546.99003855</v>
      </c>
      <c r="H43" s="5">
        <v>14493.26300809</v>
      </c>
      <c r="I43" s="5">
        <v>15452.51071506</v>
      </c>
      <c r="J43" s="5">
        <v>16425.319222599999</v>
      </c>
      <c r="K43" s="5">
        <v>17412.27141514</v>
      </c>
      <c r="L43" s="5">
        <v>18413.94795202</v>
      </c>
      <c r="M43" s="5">
        <v>19430.928091170001</v>
      </c>
      <c r="N43" s="5">
        <v>20463.79059049</v>
      </c>
      <c r="O43" s="5">
        <v>21513.114377909998</v>
      </c>
      <c r="P43" s="5">
        <v>22579.479295779998</v>
      </c>
      <c r="Q43" s="5">
        <v>23663.465197670001</v>
      </c>
      <c r="R43" s="5">
        <v>24457.927392059999</v>
      </c>
      <c r="S43" s="5">
        <v>24982.502074839998</v>
      </c>
      <c r="T43" s="5">
        <v>25518.08346528</v>
      </c>
      <c r="U43" s="5">
        <v>26064.787074259999</v>
      </c>
      <c r="V43" s="5">
        <v>26622.745267630002</v>
      </c>
      <c r="W43" s="5">
        <v>27192.109729989999</v>
      </c>
      <c r="X43" s="5">
        <v>27772.769365659999</v>
      </c>
      <c r="Y43" s="5">
        <v>28364.88864143</v>
      </c>
      <c r="Z43" s="5">
        <v>28968.611018920001</v>
      </c>
      <c r="AA43" s="5">
        <v>29584.126062930001</v>
      </c>
      <c r="AB43" s="5">
        <v>30211.40748383</v>
      </c>
      <c r="AC43" s="5">
        <v>30933.722761609999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671.11017932000004</v>
      </c>
      <c r="C44" s="5">
        <v>726.71658725999998</v>
      </c>
      <c r="D44" s="5">
        <v>785.33181445000002</v>
      </c>
      <c r="E44" s="5">
        <v>847.14073488999998</v>
      </c>
      <c r="F44" s="5">
        <v>912.33901772000002</v>
      </c>
      <c r="G44" s="5">
        <v>980.00778405000005</v>
      </c>
      <c r="H44" s="5">
        <v>1048.46246464</v>
      </c>
      <c r="I44" s="5">
        <v>1117.8557554700001</v>
      </c>
      <c r="J44" s="5">
        <v>1188.2300531599999</v>
      </c>
      <c r="K44" s="5">
        <v>1259.6275243699999</v>
      </c>
      <c r="L44" s="5">
        <v>1332.09017477</v>
      </c>
      <c r="M44" s="5">
        <v>1405.6599087</v>
      </c>
      <c r="N44" s="5">
        <v>1480.3785942699999</v>
      </c>
      <c r="O44" s="5">
        <v>1556.2881119399999</v>
      </c>
      <c r="P44" s="5">
        <v>1633.4304082900001</v>
      </c>
      <c r="Q44" s="5">
        <v>1711.84743071</v>
      </c>
      <c r="R44" s="5">
        <v>1769.31991223</v>
      </c>
      <c r="S44" s="5">
        <v>1807.26836211</v>
      </c>
      <c r="T44" s="5">
        <v>1846.0130522699999</v>
      </c>
      <c r="U44" s="5">
        <v>1885.56233892</v>
      </c>
      <c r="V44" s="5">
        <v>1925.9257975999999</v>
      </c>
      <c r="W44" s="5">
        <v>1967.1144013799999</v>
      </c>
      <c r="X44" s="5">
        <v>2009.1201134400001</v>
      </c>
      <c r="Y44" s="5">
        <v>2051.9548315400002</v>
      </c>
      <c r="Z44" s="5">
        <v>2095.6289338800002</v>
      </c>
      <c r="AA44" s="5">
        <v>2140.1561338400002</v>
      </c>
      <c r="AB44" s="5">
        <v>2185.5345296</v>
      </c>
      <c r="AC44" s="5">
        <v>2237.7878045100001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1.10835679</v>
      </c>
      <c r="E45" s="5">
        <v>1.1063532899999999</v>
      </c>
      <c r="F45" s="5">
        <v>1.1045671800000001</v>
      </c>
      <c r="G45" s="5">
        <v>1.1017034699999999</v>
      </c>
      <c r="H45" s="5">
        <v>1.09727324</v>
      </c>
      <c r="I45" s="5">
        <v>1.0935138600000001</v>
      </c>
      <c r="J45" s="5">
        <v>1.09019997</v>
      </c>
      <c r="K45" s="5">
        <v>1.0872589699999999</v>
      </c>
      <c r="L45" s="5">
        <v>1.0846331199999999</v>
      </c>
      <c r="M45" s="5">
        <v>1.0822759399999999</v>
      </c>
      <c r="N45" s="5">
        <v>1.0801495800000001</v>
      </c>
      <c r="O45" s="5">
        <v>1.07822292</v>
      </c>
      <c r="P45" s="5">
        <v>1.0764701400000001</v>
      </c>
      <c r="Q45" s="5">
        <v>1.07486956</v>
      </c>
      <c r="R45" s="5">
        <v>1.0734031399999999</v>
      </c>
      <c r="S45" s="5">
        <v>1.0600752499999999</v>
      </c>
      <c r="T45" s="5">
        <v>1.0476390200000001</v>
      </c>
      <c r="U45" s="5">
        <v>1.04762899</v>
      </c>
      <c r="V45" s="5">
        <v>1.0476145299999999</v>
      </c>
      <c r="W45" s="5">
        <v>1.0475965</v>
      </c>
      <c r="X45" s="5">
        <v>1.04757579</v>
      </c>
      <c r="Y45" s="5">
        <v>1.04754254</v>
      </c>
      <c r="Z45" s="5">
        <v>1.04750783</v>
      </c>
      <c r="AA45" s="5">
        <v>1.0474709200000001</v>
      </c>
      <c r="AB45" s="5">
        <v>1.04743349</v>
      </c>
      <c r="AC45" s="5">
        <v>1.0473880099999999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1.11062292</v>
      </c>
      <c r="D46" s="5">
        <v>1.10836679</v>
      </c>
      <c r="E46" s="5">
        <v>1.10636329</v>
      </c>
      <c r="F46" s="5">
        <v>1.1045771799999999</v>
      </c>
      <c r="G46" s="5">
        <v>1.10171347</v>
      </c>
      <c r="H46" s="5">
        <v>1.0972832400000001</v>
      </c>
      <c r="I46" s="5">
        <v>1.0935238599999999</v>
      </c>
      <c r="J46" s="5">
        <v>1.0902099700000001</v>
      </c>
      <c r="K46" s="5">
        <v>1.08726897</v>
      </c>
      <c r="L46" s="5">
        <v>1.08464312</v>
      </c>
      <c r="M46" s="5">
        <v>1.08228594</v>
      </c>
      <c r="N46" s="5">
        <v>1.0801595799999999</v>
      </c>
      <c r="O46" s="5">
        <v>1.07823292</v>
      </c>
      <c r="P46" s="5">
        <v>1.0764801399999999</v>
      </c>
      <c r="Q46" s="5">
        <v>1.0748795600000001</v>
      </c>
      <c r="R46" s="5">
        <v>1.0600752499999999</v>
      </c>
      <c r="S46" s="5">
        <v>1.0476390200000001</v>
      </c>
      <c r="T46" s="5">
        <v>1.04762899</v>
      </c>
      <c r="U46" s="5">
        <v>1.0476145299999999</v>
      </c>
      <c r="V46" s="5">
        <v>1.0475965</v>
      </c>
      <c r="W46" s="5">
        <v>1.04757579</v>
      </c>
      <c r="X46" s="5">
        <v>1.04754254</v>
      </c>
      <c r="Y46" s="5">
        <v>1.04750783</v>
      </c>
      <c r="Z46" s="5">
        <v>1.0474709200000001</v>
      </c>
      <c r="AA46" s="5">
        <v>1.04743349</v>
      </c>
      <c r="AB46" s="5">
        <v>1.0473880099999999</v>
      </c>
      <c r="AC46" s="5">
        <v>1.0501627600000001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1.11062292</v>
      </c>
      <c r="D47" s="5">
        <v>1.10836679</v>
      </c>
      <c r="E47" s="5">
        <v>1.10636329</v>
      </c>
      <c r="F47" s="5">
        <v>1.1045771799999999</v>
      </c>
      <c r="G47" s="5">
        <v>1.10171347</v>
      </c>
      <c r="H47" s="5">
        <v>1.0972832400000001</v>
      </c>
      <c r="I47" s="5">
        <v>1.0935238599999999</v>
      </c>
      <c r="J47" s="5">
        <v>1.0902099700000001</v>
      </c>
      <c r="K47" s="5">
        <v>1.08726897</v>
      </c>
      <c r="L47" s="5">
        <v>1.08464312</v>
      </c>
      <c r="M47" s="5">
        <v>1.08228594</v>
      </c>
      <c r="N47" s="5">
        <v>1.0801595799999999</v>
      </c>
      <c r="O47" s="5">
        <v>1.07823292</v>
      </c>
      <c r="P47" s="5">
        <v>1.0764801399999999</v>
      </c>
      <c r="Q47" s="5">
        <v>1.0748795600000001</v>
      </c>
      <c r="R47" s="5">
        <v>1.07341314</v>
      </c>
      <c r="S47" s="5">
        <v>1.07260578</v>
      </c>
      <c r="T47" s="5">
        <v>1.07233304</v>
      </c>
      <c r="U47" s="5">
        <v>1.07207458</v>
      </c>
      <c r="V47" s="5">
        <v>1.07182972</v>
      </c>
      <c r="W47" s="5">
        <v>1.07159782</v>
      </c>
      <c r="X47" s="5">
        <v>1.0713782300000001</v>
      </c>
      <c r="Y47" s="5">
        <v>1.0711707699999999</v>
      </c>
      <c r="Z47" s="5">
        <v>1.07097482</v>
      </c>
      <c r="AA47" s="5">
        <v>1.0707898499999999</v>
      </c>
      <c r="AB47" s="5">
        <v>1.0706153300000001</v>
      </c>
      <c r="AC47" s="5">
        <v>1.070451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11541.25</v>
      </c>
      <c r="C48" s="5">
        <v>12626.441727449999</v>
      </c>
      <c r="D48" s="5">
        <v>13763.14117657</v>
      </c>
      <c r="E48" s="5">
        <v>14954.778655759999</v>
      </c>
      <c r="F48" s="5">
        <v>15668.247332680001</v>
      </c>
      <c r="G48" s="5">
        <v>15548.09012744</v>
      </c>
      <c r="H48" s="5">
        <v>15487.39835591</v>
      </c>
      <c r="I48" s="5">
        <v>15432.18623639</v>
      </c>
      <c r="J48" s="5">
        <v>15382.054946120001</v>
      </c>
      <c r="K48" s="5">
        <v>15336.63682037</v>
      </c>
      <c r="L48" s="5">
        <v>15295.590323799999</v>
      </c>
      <c r="M48" s="5">
        <v>15258.602223309999</v>
      </c>
      <c r="N48" s="5">
        <v>15225.37905867</v>
      </c>
      <c r="O48" s="5">
        <v>15195.65066571</v>
      </c>
      <c r="P48" s="5">
        <v>15169.10617852</v>
      </c>
      <c r="Q48" s="5">
        <v>15145.633558850001</v>
      </c>
      <c r="R48" s="5">
        <v>15315.979399280001</v>
      </c>
      <c r="S48" s="5">
        <v>15668.557785610001</v>
      </c>
      <c r="T48" s="5">
        <v>16029.02816575</v>
      </c>
      <c r="U48" s="5">
        <v>16397.493108039998</v>
      </c>
      <c r="V48" s="5">
        <v>16774.048808809999</v>
      </c>
      <c r="W48" s="5">
        <v>17158.797645219998</v>
      </c>
      <c r="X48" s="5">
        <v>17552.019632110001</v>
      </c>
      <c r="Y48" s="5">
        <v>17953.83739714</v>
      </c>
      <c r="Z48" s="5">
        <v>18364.399646279999</v>
      </c>
      <c r="AA48" s="5">
        <v>18783.838925740001</v>
      </c>
      <c r="AB48" s="5">
        <v>19212.433841350001</v>
      </c>
      <c r="AC48" s="5">
        <v>19598.631709929999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44835783.357500002</v>
      </c>
      <c r="C49" s="5">
        <v>51022359.426347703</v>
      </c>
      <c r="D49" s="5">
        <v>54111153.334921002</v>
      </c>
      <c r="E49" s="5">
        <v>57303560.241107598</v>
      </c>
      <c r="F49" s="5">
        <v>57662588.634284303</v>
      </c>
      <c r="G49" s="5">
        <v>54365046.3423853</v>
      </c>
      <c r="H49" s="5">
        <v>51068854.9079872</v>
      </c>
      <c r="I49" s="5">
        <v>47777484.134194799</v>
      </c>
      <c r="J49" s="5">
        <v>44506079.029639602</v>
      </c>
      <c r="K49" s="5">
        <v>41273154.897609599</v>
      </c>
      <c r="L49" s="5">
        <v>38107675.042010799</v>
      </c>
      <c r="M49" s="5">
        <v>35040289.0519161</v>
      </c>
      <c r="N49" s="5">
        <v>32096685.780835301</v>
      </c>
      <c r="O49" s="5">
        <v>29303620.005032402</v>
      </c>
      <c r="P49" s="5">
        <v>26675621.709798999</v>
      </c>
      <c r="Q49" s="5">
        <v>24224783.433268599</v>
      </c>
      <c r="R49" s="5">
        <v>23431026.972567599</v>
      </c>
      <c r="S49" s="5">
        <v>24046045.701835699</v>
      </c>
      <c r="T49" s="5">
        <v>24670777.761374801</v>
      </c>
      <c r="U49" s="5">
        <v>25305894.310147099</v>
      </c>
      <c r="V49" s="5">
        <v>25952079.265861601</v>
      </c>
      <c r="W49" s="5">
        <v>26609883.257751301</v>
      </c>
      <c r="X49" s="5">
        <v>27281225.8968256</v>
      </c>
      <c r="Y49" s="5">
        <v>27966738.2010331</v>
      </c>
      <c r="Z49" s="5">
        <v>28667129.465914398</v>
      </c>
      <c r="AA49" s="5">
        <v>29382884.3923035</v>
      </c>
      <c r="AB49" s="5">
        <v>30115656.033020999</v>
      </c>
      <c r="AC49" s="5">
        <v>30455605.715559799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44835783.357500002</v>
      </c>
      <c r="C50" s="5">
        <v>51022359.426347703</v>
      </c>
      <c r="D50" s="5">
        <v>54111153.334921002</v>
      </c>
      <c r="E50" s="5">
        <v>57303560.241107598</v>
      </c>
      <c r="F50" s="5">
        <v>57662588.634284303</v>
      </c>
      <c r="G50" s="5">
        <v>54365046.3423853</v>
      </c>
      <c r="H50" s="5">
        <v>51068854.9079872</v>
      </c>
      <c r="I50" s="5">
        <v>47777484.134194799</v>
      </c>
      <c r="J50" s="5">
        <v>44506079.029639602</v>
      </c>
      <c r="K50" s="5">
        <v>41273154.897609599</v>
      </c>
      <c r="L50" s="5">
        <v>38107675.042010799</v>
      </c>
      <c r="M50" s="5">
        <v>35040289.0519161</v>
      </c>
      <c r="N50" s="5">
        <v>32096685.780835301</v>
      </c>
      <c r="O50" s="5">
        <v>29303620.005032402</v>
      </c>
      <c r="P50" s="5">
        <v>26675621.709798999</v>
      </c>
      <c r="Q50" s="5">
        <v>24224783.433268599</v>
      </c>
      <c r="R50" s="5">
        <v>23431026.972567599</v>
      </c>
      <c r="S50" s="5">
        <v>24046045.701835699</v>
      </c>
      <c r="T50" s="5">
        <v>24670777.761374801</v>
      </c>
      <c r="U50" s="5">
        <v>25305894.310147099</v>
      </c>
      <c r="V50" s="5">
        <v>25952079.265861601</v>
      </c>
      <c r="W50" s="5">
        <v>26609883.257751301</v>
      </c>
      <c r="X50" s="5">
        <v>27281225.8968256</v>
      </c>
      <c r="Y50" s="5">
        <v>27966738.2010331</v>
      </c>
      <c r="Z50" s="5">
        <v>28667129.465914398</v>
      </c>
      <c r="AA50" s="5">
        <v>29382884.3923035</v>
      </c>
      <c r="AB50" s="5">
        <v>30115656.033020999</v>
      </c>
      <c r="AC50" s="5">
        <v>30455605.715559799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3282.65238804</v>
      </c>
      <c r="C51" s="5">
        <v>3639.3984053499998</v>
      </c>
      <c r="D51" s="5">
        <v>3930.3263579600002</v>
      </c>
      <c r="E51" s="5">
        <v>4234.2008044499999</v>
      </c>
      <c r="F51" s="5">
        <v>4378.2618520599999</v>
      </c>
      <c r="G51" s="5">
        <v>4275.01545111</v>
      </c>
      <c r="H51" s="5">
        <v>4183.0789154800004</v>
      </c>
      <c r="I51" s="5">
        <v>4092.2991540799999</v>
      </c>
      <c r="J51" s="5">
        <v>4002.9700731799999</v>
      </c>
      <c r="K51" s="5">
        <v>3915.4737229900002</v>
      </c>
      <c r="L51" s="5">
        <v>3830.4520400400002</v>
      </c>
      <c r="M51" s="5">
        <v>3748.59347342</v>
      </c>
      <c r="N51" s="5">
        <v>3670.4691799500001</v>
      </c>
      <c r="O51" s="5">
        <v>3596.6807427899998</v>
      </c>
      <c r="P51" s="5">
        <v>3527.5237416</v>
      </c>
      <c r="Q51" s="5">
        <v>3463.2719876000001</v>
      </c>
      <c r="R51" s="5">
        <v>3476.2083701199999</v>
      </c>
      <c r="S51" s="5">
        <v>3558.0770781800002</v>
      </c>
      <c r="T51" s="5">
        <v>3641.6794132099999</v>
      </c>
      <c r="U51" s="5">
        <v>3727.0512023699998</v>
      </c>
      <c r="V51" s="5">
        <v>3814.2273756899999</v>
      </c>
      <c r="W51" s="5">
        <v>3903.2407831599999</v>
      </c>
      <c r="X51" s="5">
        <v>3994.1913647000001</v>
      </c>
      <c r="Y51" s="5">
        <v>4087.1177720400001</v>
      </c>
      <c r="Z51" s="5">
        <v>4182.06551227</v>
      </c>
      <c r="AA51" s="5">
        <v>4279.0715478900001</v>
      </c>
      <c r="AB51" s="5">
        <v>4378.2290476300004</v>
      </c>
      <c r="AC51" s="5">
        <v>4459.7616014699997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8750.3346416200002</v>
      </c>
      <c r="D52" s="5">
        <v>9280.0627969399993</v>
      </c>
      <c r="E52" s="5">
        <v>9827.5605813500006</v>
      </c>
      <c r="F52" s="5">
        <v>9889.1339507800003</v>
      </c>
      <c r="G52" s="5">
        <v>9323.6054477199996</v>
      </c>
      <c r="H52" s="5">
        <v>8758.3086167199999</v>
      </c>
      <c r="I52" s="5">
        <v>8193.8385290099995</v>
      </c>
      <c r="J52" s="5">
        <v>7632.7925535799995</v>
      </c>
      <c r="K52" s="5">
        <v>7078.3460649400004</v>
      </c>
      <c r="L52" s="5">
        <v>6535.4662697000003</v>
      </c>
      <c r="M52" s="5">
        <v>6009.4095723999999</v>
      </c>
      <c r="N52" s="5">
        <v>5504.5816114099998</v>
      </c>
      <c r="O52" s="5">
        <v>5025.5708308599997</v>
      </c>
      <c r="P52" s="5">
        <v>4574.8691232299998</v>
      </c>
      <c r="Q52" s="5">
        <v>4154.55035881</v>
      </c>
      <c r="R52" s="5">
        <v>4018.4211258</v>
      </c>
      <c r="S52" s="5">
        <v>4123.8968378600002</v>
      </c>
      <c r="T52" s="5">
        <v>4231.0383860800002</v>
      </c>
      <c r="U52" s="5">
        <v>4339.9608741900001</v>
      </c>
      <c r="V52" s="5">
        <v>4450.7815940999999</v>
      </c>
      <c r="W52" s="5">
        <v>4563.5949787</v>
      </c>
      <c r="X52" s="5">
        <v>4678.7302413099997</v>
      </c>
      <c r="Y52" s="5">
        <v>4796.2956014800002</v>
      </c>
      <c r="Z52" s="5">
        <v>4916.4127034000003</v>
      </c>
      <c r="AA52" s="5">
        <v>5039.16467328</v>
      </c>
      <c r="AB52" s="5">
        <v>5164.8350096599997</v>
      </c>
      <c r="AC52" s="5">
        <v>5223.1363802200003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21.969533850000001</v>
      </c>
      <c r="C53" s="5">
        <v>25.000956120000001</v>
      </c>
      <c r="D53" s="5">
        <v>26.514465130000001</v>
      </c>
      <c r="E53" s="5">
        <v>28.078744520000001</v>
      </c>
      <c r="F53" s="5">
        <v>28.254668429999999</v>
      </c>
      <c r="G53" s="5">
        <v>26.638872710000001</v>
      </c>
      <c r="H53" s="5">
        <v>25.023738900000001</v>
      </c>
      <c r="I53" s="5">
        <v>23.410967230000001</v>
      </c>
      <c r="J53" s="5">
        <v>21.807978720000001</v>
      </c>
      <c r="K53" s="5">
        <v>20.223845900000001</v>
      </c>
      <c r="L53" s="5">
        <v>18.67276077</v>
      </c>
      <c r="M53" s="5">
        <v>17.169741640000002</v>
      </c>
      <c r="N53" s="5">
        <v>15.72737603</v>
      </c>
      <c r="O53" s="5">
        <v>14.3587738</v>
      </c>
      <c r="P53" s="5">
        <v>13.07105464</v>
      </c>
      <c r="Q53" s="5">
        <v>11.870143880000001</v>
      </c>
      <c r="R53" s="5">
        <v>11.481203219999999</v>
      </c>
      <c r="S53" s="5">
        <v>11.782562390000001</v>
      </c>
      <c r="T53" s="5">
        <v>12.088681100000001</v>
      </c>
      <c r="U53" s="5">
        <v>12.39988821</v>
      </c>
      <c r="V53" s="5">
        <v>12.716518840000001</v>
      </c>
      <c r="W53" s="5">
        <v>13.038842799999999</v>
      </c>
      <c r="X53" s="5">
        <v>13.367800689999999</v>
      </c>
      <c r="Y53" s="5">
        <v>13.70370172</v>
      </c>
      <c r="Z53" s="5">
        <v>14.04689344</v>
      </c>
      <c r="AA53" s="5">
        <v>14.39761335</v>
      </c>
      <c r="AB53" s="5">
        <v>14.75667146</v>
      </c>
      <c r="AC53" s="5">
        <v>14.923246799999999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2188.6592741200002</v>
      </c>
      <c r="C54" s="5">
        <v>2394.45283535</v>
      </c>
      <c r="D54" s="5">
        <v>2610.0142165799998</v>
      </c>
      <c r="E54" s="5">
        <v>2835.99393457</v>
      </c>
      <c r="F54" s="5">
        <v>2971.2946893899998</v>
      </c>
      <c r="G54" s="5">
        <v>2948.5083203600002</v>
      </c>
      <c r="H54" s="5">
        <v>2936.9988557299998</v>
      </c>
      <c r="I54" s="5">
        <v>2926.5285412100002</v>
      </c>
      <c r="J54" s="5">
        <v>2917.0217448600001</v>
      </c>
      <c r="K54" s="5">
        <v>2908.4087434799999</v>
      </c>
      <c r="L54" s="5">
        <v>2900.6247690099999</v>
      </c>
      <c r="M54" s="5">
        <v>2893.6104205500001</v>
      </c>
      <c r="N54" s="5">
        <v>2887.3100469000001</v>
      </c>
      <c r="O54" s="5">
        <v>2881.6724146699999</v>
      </c>
      <c r="P54" s="5">
        <v>2876.6385718800002</v>
      </c>
      <c r="Q54" s="5">
        <v>2872.1872718300001</v>
      </c>
      <c r="R54" s="5">
        <v>2904.4913119900002</v>
      </c>
      <c r="S54" s="5">
        <v>2971.35356305</v>
      </c>
      <c r="T54" s="5">
        <v>3039.7124358400001</v>
      </c>
      <c r="U54" s="5">
        <v>3109.5873812</v>
      </c>
      <c r="V54" s="5">
        <v>3180.9966416100001</v>
      </c>
      <c r="W54" s="5">
        <v>3253.9596316699999</v>
      </c>
      <c r="X54" s="5">
        <v>3328.5294528200002</v>
      </c>
      <c r="Y54" s="5">
        <v>3404.7293599300001</v>
      </c>
      <c r="Z54" s="5">
        <v>3482.5875532999999</v>
      </c>
      <c r="AA54" s="5">
        <v>3562.1291687100002</v>
      </c>
      <c r="AB54" s="5">
        <v>3643.4070404200002</v>
      </c>
      <c r="AC54" s="5">
        <v>3716.6448220100001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1093.99311392</v>
      </c>
      <c r="C55" s="5">
        <v>1244.9455700000001</v>
      </c>
      <c r="D55" s="5">
        <v>1320.3121413700001</v>
      </c>
      <c r="E55" s="5">
        <v>1398.2068698800001</v>
      </c>
      <c r="F55" s="5">
        <v>1406.96716268</v>
      </c>
      <c r="G55" s="5">
        <v>1326.50713075</v>
      </c>
      <c r="H55" s="5">
        <v>1246.0800597499999</v>
      </c>
      <c r="I55" s="5">
        <v>1165.7706128699999</v>
      </c>
      <c r="J55" s="5">
        <v>1085.94832832</v>
      </c>
      <c r="K55" s="5">
        <v>1007.0649795</v>
      </c>
      <c r="L55" s="5">
        <v>929.82727103000002</v>
      </c>
      <c r="M55" s="5">
        <v>854.98305287000005</v>
      </c>
      <c r="N55" s="5">
        <v>783.15913305000004</v>
      </c>
      <c r="O55" s="5">
        <v>715.00832811999999</v>
      </c>
      <c r="P55" s="5">
        <v>650.88516972000002</v>
      </c>
      <c r="Q55" s="5">
        <v>591.08471577</v>
      </c>
      <c r="R55" s="5">
        <v>571.71705813000005</v>
      </c>
      <c r="S55" s="5">
        <v>586.72351512</v>
      </c>
      <c r="T55" s="5">
        <v>601.96697738</v>
      </c>
      <c r="U55" s="5">
        <v>617.46382116999996</v>
      </c>
      <c r="V55" s="5">
        <v>633.23073409000006</v>
      </c>
      <c r="W55" s="5">
        <v>649.28115148999996</v>
      </c>
      <c r="X55" s="5">
        <v>665.66191188000005</v>
      </c>
      <c r="Y55" s="5">
        <v>682.38841210999999</v>
      </c>
      <c r="Z55" s="5">
        <v>699.47795897000003</v>
      </c>
      <c r="AA55" s="5">
        <v>716.94237916999998</v>
      </c>
      <c r="AB55" s="5">
        <v>734.82200721000004</v>
      </c>
      <c r="AC55" s="5">
        <v>743.11677945999998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1.1354330399999999</v>
      </c>
      <c r="E56" s="5">
        <v>1.1318460400000001</v>
      </c>
      <c r="F56" s="5">
        <v>1.1287385299999999</v>
      </c>
      <c r="G56" s="5">
        <v>1.0913629199999999</v>
      </c>
      <c r="H56" s="5">
        <v>1.0336783</v>
      </c>
      <c r="I56" s="5">
        <v>1.03760053</v>
      </c>
      <c r="J56" s="5">
        <v>1.03795316</v>
      </c>
      <c r="K56" s="5">
        <v>1.0382828200000001</v>
      </c>
      <c r="L56" s="5">
        <v>1.03859097</v>
      </c>
      <c r="M56" s="5">
        <v>1.0388787799999999</v>
      </c>
      <c r="N56" s="5">
        <v>1.0391476900000001</v>
      </c>
      <c r="O56" s="5">
        <v>1.0393986</v>
      </c>
      <c r="P56" s="5">
        <v>1.0396327599999999</v>
      </c>
      <c r="Q56" s="5">
        <v>1.03984703</v>
      </c>
      <c r="R56" s="5">
        <v>1.0400548000000001</v>
      </c>
      <c r="S56" s="5">
        <v>1.0533824899999999</v>
      </c>
      <c r="T56" s="5">
        <v>1.0656461399999999</v>
      </c>
      <c r="U56" s="5">
        <v>1.06563122</v>
      </c>
      <c r="V56" s="5">
        <v>1.0656118299999999</v>
      </c>
      <c r="W56" s="5">
        <v>1.0655877300000001</v>
      </c>
      <c r="X56" s="5">
        <v>1.06555953</v>
      </c>
      <c r="Y56" s="5">
        <v>1.06553817</v>
      </c>
      <c r="Z56" s="5">
        <v>1.0655135</v>
      </c>
      <c r="AA56" s="5">
        <v>1.06548715</v>
      </c>
      <c r="AB56" s="5">
        <v>1.0654581299999999</v>
      </c>
      <c r="AC56" s="5">
        <v>1.0654345999999999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1.13961169</v>
      </c>
      <c r="D57" s="5">
        <v>1.13544304</v>
      </c>
      <c r="E57" s="5">
        <v>1.13185604</v>
      </c>
      <c r="F57" s="5">
        <v>1.0913629199999999</v>
      </c>
      <c r="G57" s="5">
        <v>1.0336783</v>
      </c>
      <c r="H57" s="5">
        <v>1.03760053</v>
      </c>
      <c r="I57" s="5">
        <v>1.03795316</v>
      </c>
      <c r="J57" s="5">
        <v>1.0382828200000001</v>
      </c>
      <c r="K57" s="5">
        <v>1.03859097</v>
      </c>
      <c r="L57" s="5">
        <v>1.0388787799999999</v>
      </c>
      <c r="M57" s="5">
        <v>1.0391476900000001</v>
      </c>
      <c r="N57" s="5">
        <v>1.0393986</v>
      </c>
      <c r="O57" s="5">
        <v>1.0396327599999999</v>
      </c>
      <c r="P57" s="5">
        <v>1.03984703</v>
      </c>
      <c r="Q57" s="5">
        <v>1.0400548000000001</v>
      </c>
      <c r="R57" s="5">
        <v>1.0533824899999999</v>
      </c>
      <c r="S57" s="5">
        <v>1.0656461399999999</v>
      </c>
      <c r="T57" s="5">
        <v>1.06563122</v>
      </c>
      <c r="U57" s="5">
        <v>1.0656118299999999</v>
      </c>
      <c r="V57" s="5">
        <v>1.0655877300000001</v>
      </c>
      <c r="W57" s="5">
        <v>1.06555953</v>
      </c>
      <c r="X57" s="5">
        <v>1.06553817</v>
      </c>
      <c r="Y57" s="5">
        <v>1.0655135</v>
      </c>
      <c r="Z57" s="5">
        <v>1.06548715</v>
      </c>
      <c r="AA57" s="5">
        <v>1.0654581299999999</v>
      </c>
      <c r="AB57" s="5">
        <v>1.0654345999999999</v>
      </c>
      <c r="AC57" s="5">
        <v>1.0626056800000001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1.13961169</v>
      </c>
      <c r="D58" s="5">
        <v>1.13544304</v>
      </c>
      <c r="E58" s="5">
        <v>1.13185604</v>
      </c>
      <c r="F58" s="5">
        <v>1.12874853</v>
      </c>
      <c r="G58" s="5">
        <v>1.12800009</v>
      </c>
      <c r="H58" s="5">
        <v>1.1305687600000001</v>
      </c>
      <c r="I58" s="5">
        <v>1.1329788999999999</v>
      </c>
      <c r="J58" s="5">
        <v>1.1354387800000001</v>
      </c>
      <c r="K58" s="5">
        <v>1.1379493599999999</v>
      </c>
      <c r="L58" s="5">
        <v>1.14051163</v>
      </c>
      <c r="M58" s="5">
        <v>1.14312664</v>
      </c>
      <c r="N58" s="5">
        <v>1.14579545</v>
      </c>
      <c r="O58" s="5">
        <v>1.14851916</v>
      </c>
      <c r="P58" s="5">
        <v>1.1512989</v>
      </c>
      <c r="Q58" s="5">
        <v>1.15413616</v>
      </c>
      <c r="R58" s="5">
        <v>1.1570314900000001</v>
      </c>
      <c r="S58" s="5">
        <v>1.1579398299999999</v>
      </c>
      <c r="T58" s="5">
        <v>1.15701378</v>
      </c>
      <c r="U58" s="5">
        <v>1.15612816</v>
      </c>
      <c r="V58" s="5">
        <v>1.1552810499999999</v>
      </c>
      <c r="W58" s="5">
        <v>1.1544706899999999</v>
      </c>
      <c r="X58" s="5">
        <v>1.15369543</v>
      </c>
      <c r="Y58" s="5">
        <v>1.15295214</v>
      </c>
      <c r="Z58" s="5">
        <v>1.1522393799999999</v>
      </c>
      <c r="AA58" s="5">
        <v>1.15155557</v>
      </c>
      <c r="AB58" s="5">
        <v>1.1508994299999999</v>
      </c>
      <c r="AC58" s="5">
        <v>1.15026859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6363</v>
      </c>
      <c r="C59" s="5">
        <v>6203.9250000000002</v>
      </c>
      <c r="D59" s="5">
        <v>6048.8268749999997</v>
      </c>
      <c r="E59" s="5">
        <v>5897.6062031199999</v>
      </c>
      <c r="F59" s="5">
        <v>5750.1660480500004</v>
      </c>
      <c r="G59" s="5">
        <v>5606.4118968499997</v>
      </c>
      <c r="H59" s="5">
        <v>5466.2515994200003</v>
      </c>
      <c r="I59" s="5">
        <v>5329.5953094400002</v>
      </c>
      <c r="J59" s="5">
        <v>5196.3554267</v>
      </c>
      <c r="K59" s="5">
        <v>5066.4465410399998</v>
      </c>
      <c r="L59" s="5">
        <v>4939.7853775100002</v>
      </c>
      <c r="M59" s="5">
        <v>4816.2907430699997</v>
      </c>
      <c r="N59" s="5">
        <v>4695.8834744899996</v>
      </c>
      <c r="O59" s="5">
        <v>4578.4863876299996</v>
      </c>
      <c r="P59" s="5">
        <v>4464.0242279399999</v>
      </c>
      <c r="Q59" s="5">
        <v>4352.4236222400004</v>
      </c>
      <c r="R59" s="5">
        <v>4243.6130316899998</v>
      </c>
      <c r="S59" s="5">
        <v>4137.52270589</v>
      </c>
      <c r="T59" s="5">
        <v>4034.0846382499999</v>
      </c>
      <c r="U59" s="5">
        <v>3933.2325222899999</v>
      </c>
      <c r="V59" s="5">
        <v>3834.9017092300001</v>
      </c>
      <c r="W59" s="5">
        <v>3739.0291665</v>
      </c>
      <c r="X59" s="5">
        <v>3645.5534373400001</v>
      </c>
      <c r="Y59" s="5">
        <v>3554.4146014100002</v>
      </c>
      <c r="Z59" s="5">
        <v>3465.5542363700001</v>
      </c>
      <c r="AA59" s="5">
        <v>3378.9153804600001</v>
      </c>
      <c r="AB59" s="5">
        <v>3294.4424959500002</v>
      </c>
      <c r="AC59" s="5">
        <v>3212.0814335499999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23747776.297499999</v>
      </c>
      <c r="C60" s="5">
        <v>15202392.7334412</v>
      </c>
      <c r="D60" s="5">
        <v>9517598.6860370394</v>
      </c>
      <c r="E60" s="5">
        <v>3475567.9009507801</v>
      </c>
      <c r="F60" s="5">
        <v>0.57633847000000005</v>
      </c>
      <c r="G60" s="5">
        <v>2.315E-5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23747776.297499999</v>
      </c>
      <c r="C61" s="5">
        <v>15202392.7334412</v>
      </c>
      <c r="D61" s="5">
        <v>9517598.6860370394</v>
      </c>
      <c r="E61" s="5">
        <v>3475567.9009507801</v>
      </c>
      <c r="F61" s="5">
        <v>0.57633875999999995</v>
      </c>
      <c r="G61" s="5">
        <v>2.315E-5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4361.4976307200004</v>
      </c>
      <c r="C62" s="5">
        <v>4067.34486638</v>
      </c>
      <c r="D62" s="5">
        <v>3842.1670318699998</v>
      </c>
      <c r="E62" s="5">
        <v>3610.9936218299999</v>
      </c>
      <c r="F62" s="5">
        <v>3441.83035449</v>
      </c>
      <c r="G62" s="5">
        <v>3355.78458254</v>
      </c>
      <c r="H62" s="5">
        <v>3271.8899679800002</v>
      </c>
      <c r="I62" s="5">
        <v>3190.0927187799998</v>
      </c>
      <c r="J62" s="5">
        <v>3110.3404008100001</v>
      </c>
      <c r="K62" s="5">
        <v>3032.5818907900002</v>
      </c>
      <c r="L62" s="5">
        <v>2956.7673435199999</v>
      </c>
      <c r="M62" s="5">
        <v>2882.8481599299998</v>
      </c>
      <c r="N62" s="5">
        <v>2810.77695593</v>
      </c>
      <c r="O62" s="5">
        <v>2740.5075320400001</v>
      </c>
      <c r="P62" s="5">
        <v>2671.99484373</v>
      </c>
      <c r="Q62" s="5">
        <v>2605.1949726399998</v>
      </c>
      <c r="R62" s="5">
        <v>2540.0650983300002</v>
      </c>
      <c r="S62" s="5">
        <v>2476.5634708699999</v>
      </c>
      <c r="T62" s="5">
        <v>2414.6493841000001</v>
      </c>
      <c r="U62" s="5">
        <v>2354.2831494900001</v>
      </c>
      <c r="V62" s="5">
        <v>2295.4260707600001</v>
      </c>
      <c r="W62" s="5">
        <v>2238.04041899</v>
      </c>
      <c r="X62" s="5">
        <v>2182.0894085099999</v>
      </c>
      <c r="Y62" s="5">
        <v>2127.5371733000002</v>
      </c>
      <c r="Z62" s="5">
        <v>2074.3487439700002</v>
      </c>
      <c r="AA62" s="5">
        <v>2022.49002537</v>
      </c>
      <c r="AB62" s="5">
        <v>1971.92777473</v>
      </c>
      <c r="AC62" s="5">
        <v>1922.62958037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4363.0867145000002</v>
      </c>
      <c r="D63" s="5">
        <v>2731.5508228899998</v>
      </c>
      <c r="E63" s="5">
        <v>997.48798756999997</v>
      </c>
      <c r="F63" s="5">
        <v>1.6541E-4</v>
      </c>
      <c r="G63" s="5">
        <v>1E-8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19.473176559999999</v>
      </c>
      <c r="C64" s="5">
        <v>12.465962040000001</v>
      </c>
      <c r="D64" s="5">
        <v>7.8044309199999997</v>
      </c>
      <c r="E64" s="5">
        <v>2.8499656799999999</v>
      </c>
      <c r="F64" s="5">
        <v>4.7E-7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3808.6493985100001</v>
      </c>
      <c r="C65" s="5">
        <v>3713.4331635499998</v>
      </c>
      <c r="D65" s="5">
        <v>3620.5973344600002</v>
      </c>
      <c r="E65" s="5">
        <v>3530.0824011</v>
      </c>
      <c r="F65" s="5">
        <v>3441.83034107</v>
      </c>
      <c r="G65" s="5">
        <v>3355.78458254</v>
      </c>
      <c r="H65" s="5">
        <v>3271.8899679800002</v>
      </c>
      <c r="I65" s="5">
        <v>3190.0927187799998</v>
      </c>
      <c r="J65" s="5">
        <v>3110.3404008100001</v>
      </c>
      <c r="K65" s="5">
        <v>3032.5818907900002</v>
      </c>
      <c r="L65" s="5">
        <v>2956.7673435199999</v>
      </c>
      <c r="M65" s="5">
        <v>2882.8481599299998</v>
      </c>
      <c r="N65" s="5">
        <v>2810.77695593</v>
      </c>
      <c r="O65" s="5">
        <v>2740.5075320400001</v>
      </c>
      <c r="P65" s="5">
        <v>2671.99484373</v>
      </c>
      <c r="Q65" s="5">
        <v>2605.1949726399998</v>
      </c>
      <c r="R65" s="5">
        <v>2540.0650983300002</v>
      </c>
      <c r="S65" s="5">
        <v>2476.5634708699999</v>
      </c>
      <c r="T65" s="5">
        <v>2414.6493841000001</v>
      </c>
      <c r="U65" s="5">
        <v>2354.2831494900001</v>
      </c>
      <c r="V65" s="5">
        <v>2295.4260707600001</v>
      </c>
      <c r="W65" s="5">
        <v>2238.04041899</v>
      </c>
      <c r="X65" s="5">
        <v>2182.0894085099999</v>
      </c>
      <c r="Y65" s="5">
        <v>2127.5371733000002</v>
      </c>
      <c r="Z65" s="5">
        <v>2074.3487439700002</v>
      </c>
      <c r="AA65" s="5">
        <v>2022.49002537</v>
      </c>
      <c r="AB65" s="5">
        <v>1971.92777473</v>
      </c>
      <c r="AC65" s="5">
        <v>1922.62958037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552.84823220999999</v>
      </c>
      <c r="C66" s="5">
        <v>353.91170283000002</v>
      </c>
      <c r="D66" s="5">
        <v>221.56969741</v>
      </c>
      <c r="E66" s="5">
        <v>80.911220729999997</v>
      </c>
      <c r="F66" s="5">
        <v>1.342E-5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0.65657505999999999</v>
      </c>
      <c r="E67" s="5">
        <v>0.64211205999999998</v>
      </c>
      <c r="F67" s="5">
        <v>0.37453618</v>
      </c>
      <c r="G67" s="5">
        <v>1.6999999999999999E-7</v>
      </c>
      <c r="H67" s="5">
        <v>4.1199999999999999E-5</v>
      </c>
      <c r="I67" s="5">
        <v>7.4220000000000004E-5</v>
      </c>
      <c r="J67" s="5">
        <v>2.7776E-4</v>
      </c>
      <c r="K67" s="5">
        <v>7.6871000000000003E-4</v>
      </c>
      <c r="L67" s="5">
        <v>8.1788299999999998E-3</v>
      </c>
      <c r="M67" s="5">
        <v>7.7459299999999998E-3</v>
      </c>
      <c r="N67" s="5">
        <v>8.0443200000000006E-3</v>
      </c>
      <c r="O67" s="5">
        <v>8.4180399999999999E-3</v>
      </c>
      <c r="P67" s="5">
        <v>7.1694699999999998E-3</v>
      </c>
      <c r="Q67" s="5">
        <v>5.2611400000000001E-3</v>
      </c>
      <c r="R67" s="5">
        <v>0.59005801000000002</v>
      </c>
      <c r="S67" s="5">
        <v>1.6140000000000001E-5</v>
      </c>
      <c r="T67" s="5">
        <v>5.1128500000000004E-3</v>
      </c>
      <c r="U67" s="5">
        <v>5.1949099999999996E-3</v>
      </c>
      <c r="V67" s="5">
        <v>5.0668800000000002E-3</v>
      </c>
      <c r="W67" s="5">
        <v>4.9552600000000004E-3</v>
      </c>
      <c r="X67" s="5">
        <v>5.1263400000000001E-3</v>
      </c>
      <c r="Y67" s="5">
        <v>4.9401999999999996E-3</v>
      </c>
      <c r="Z67" s="5">
        <v>4.9015400000000002E-3</v>
      </c>
      <c r="AA67" s="5">
        <v>4.8006500000000001E-3</v>
      </c>
      <c r="AB67" s="5">
        <v>4.8833599999999998E-3</v>
      </c>
      <c r="AC67" s="5">
        <v>4.73085E-3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0.65657505999999999</v>
      </c>
      <c r="D68" s="5">
        <v>0.64211205999999998</v>
      </c>
      <c r="E68" s="5">
        <v>0.37453618</v>
      </c>
      <c r="F68" s="5">
        <v>1.6999999999999999E-7</v>
      </c>
      <c r="G68" s="5">
        <v>4.1199999999999999E-5</v>
      </c>
      <c r="H68" s="5">
        <v>7.4220000000000004E-5</v>
      </c>
      <c r="I68" s="5">
        <v>2.7776E-4</v>
      </c>
      <c r="J68" s="5">
        <v>7.6871000000000003E-4</v>
      </c>
      <c r="K68" s="5">
        <v>8.1788299999999998E-3</v>
      </c>
      <c r="L68" s="5">
        <v>7.7459299999999998E-3</v>
      </c>
      <c r="M68" s="5">
        <v>8.0443200000000006E-3</v>
      </c>
      <c r="N68" s="5">
        <v>8.4180399999999999E-3</v>
      </c>
      <c r="O68" s="5">
        <v>7.1694699999999998E-3</v>
      </c>
      <c r="P68" s="5">
        <v>5.2611400000000001E-3</v>
      </c>
      <c r="Q68" s="5">
        <v>0.59005801000000002</v>
      </c>
      <c r="R68" s="5">
        <v>1.6140000000000001E-5</v>
      </c>
      <c r="S68" s="5">
        <v>5.1128500000000004E-3</v>
      </c>
      <c r="T68" s="5">
        <v>5.1949099999999996E-3</v>
      </c>
      <c r="U68" s="5">
        <v>5.0668800000000002E-3</v>
      </c>
      <c r="V68" s="5">
        <v>4.9552600000000004E-3</v>
      </c>
      <c r="W68" s="5">
        <v>5.1263400000000001E-3</v>
      </c>
      <c r="X68" s="5">
        <v>4.9401999999999996E-3</v>
      </c>
      <c r="Y68" s="5">
        <v>4.9015400000000002E-3</v>
      </c>
      <c r="Z68" s="5">
        <v>4.8006500000000001E-3</v>
      </c>
      <c r="AA68" s="5">
        <v>4.8833599999999998E-3</v>
      </c>
      <c r="AB68" s="5">
        <v>4.73085E-3</v>
      </c>
      <c r="AC68" s="5">
        <v>3.9696420000000003E-2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1.54054914</v>
      </c>
      <c r="D69" s="5">
        <v>1.58374068</v>
      </c>
      <c r="E69" s="5">
        <v>1.6306649799999999</v>
      </c>
      <c r="F69" s="5">
        <v>1.6816446300000001</v>
      </c>
      <c r="G69" s="5">
        <v>1.7260920500000001</v>
      </c>
      <c r="H69" s="5">
        <v>1.75573537</v>
      </c>
      <c r="I69" s="5">
        <v>1.7880391600000001</v>
      </c>
      <c r="J69" s="5">
        <v>1.8220143</v>
      </c>
      <c r="K69" s="5">
        <v>1.85773806</v>
      </c>
      <c r="L69" s="5">
        <v>1.8952916799999999</v>
      </c>
      <c r="M69" s="5">
        <v>1.9347604300000001</v>
      </c>
      <c r="N69" s="5">
        <v>1.9762339499999999</v>
      </c>
      <c r="O69" s="5">
        <v>2.0198062399999999</v>
      </c>
      <c r="P69" s="5">
        <v>2.06557601</v>
      </c>
      <c r="Q69" s="5">
        <v>2.1136452700000001</v>
      </c>
      <c r="R69" s="5">
        <v>2.16412592</v>
      </c>
      <c r="S69" s="5">
        <v>2.2145266299999999</v>
      </c>
      <c r="T69" s="5">
        <v>2.2649446200000001</v>
      </c>
      <c r="U69" s="5">
        <v>2.31779863</v>
      </c>
      <c r="V69" s="5">
        <v>2.37319988</v>
      </c>
      <c r="W69" s="5">
        <v>2.4312646400000002</v>
      </c>
      <c r="X69" s="5">
        <v>2.4921149300000001</v>
      </c>
      <c r="Y69" s="5">
        <v>2.5558759100000001</v>
      </c>
      <c r="Z69" s="5">
        <v>2.6226812599999998</v>
      </c>
      <c r="AA69" s="5">
        <v>2.69267067</v>
      </c>
      <c r="AB69" s="5">
        <v>2.7659908400000002</v>
      </c>
      <c r="AC69" s="5">
        <v>2.8427929399999998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256.86559968</v>
      </c>
      <c r="D70" s="5">
        <v>490.52417882999998</v>
      </c>
      <c r="E70" s="5">
        <v>735.52533676999997</v>
      </c>
      <c r="F70" s="5">
        <v>948.40252670999996</v>
      </c>
      <c r="G70" s="5">
        <v>1153.0212451800001</v>
      </c>
      <c r="H70" s="5">
        <v>1343.48842848</v>
      </c>
      <c r="I70" s="5">
        <v>1521.7364902300001</v>
      </c>
      <c r="J70" s="5">
        <v>1689.0835685699999</v>
      </c>
      <c r="K70" s="5">
        <v>1846.7236451700001</v>
      </c>
      <c r="L70" s="5">
        <v>1995.7491846600001</v>
      </c>
      <c r="M70" s="5">
        <v>2137.1381381599999</v>
      </c>
      <c r="N70" s="5">
        <v>2271.7943319599999</v>
      </c>
      <c r="O70" s="5">
        <v>2400.5282541500001</v>
      </c>
      <c r="P70" s="5">
        <v>2524.3752798599999</v>
      </c>
      <c r="Q70" s="5">
        <v>2643.3993207100002</v>
      </c>
      <c r="R70" s="5">
        <v>2759.2166977400002</v>
      </c>
      <c r="S70" s="5">
        <v>2870.1362800000002</v>
      </c>
      <c r="T70" s="5">
        <v>2976.7222926600002</v>
      </c>
      <c r="U70" s="5">
        <v>3079.5588676900002</v>
      </c>
      <c r="V70" s="5">
        <v>3179.1771854899998</v>
      </c>
      <c r="W70" s="5">
        <v>3276.0604836299999</v>
      </c>
      <c r="X70" s="5">
        <v>3370.6486052700002</v>
      </c>
      <c r="Y70" s="5">
        <v>3463.34158458</v>
      </c>
      <c r="Z70" s="5">
        <v>3554.5040948599999</v>
      </c>
      <c r="AA70" s="5">
        <v>3644.4688060799999</v>
      </c>
      <c r="AB70" s="5">
        <v>3733.53958384</v>
      </c>
      <c r="AC70" s="5">
        <v>3822.4919699100001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64.216399749999994</v>
      </c>
      <c r="D71" s="5">
        <v>126.58818282999999</v>
      </c>
      <c r="E71" s="5">
        <v>327.00017557000001</v>
      </c>
      <c r="F71" s="5">
        <v>466.32611369</v>
      </c>
      <c r="G71" s="5">
        <v>559.7586053</v>
      </c>
      <c r="H71" s="5">
        <v>553.29657506000001</v>
      </c>
      <c r="I71" s="5">
        <v>555.80231937999997</v>
      </c>
      <c r="J71" s="5">
        <v>566.88965343999996</v>
      </c>
      <c r="K71" s="5">
        <v>573.13718824</v>
      </c>
      <c r="L71" s="5">
        <v>574.94513700000005</v>
      </c>
      <c r="M71" s="5">
        <v>579.92778798999996</v>
      </c>
      <c r="N71" s="5">
        <v>602.39669921999996</v>
      </c>
      <c r="O71" s="5">
        <v>636.79076916999998</v>
      </c>
      <c r="P71" s="5">
        <v>678.23158824999996</v>
      </c>
      <c r="Q71" s="5">
        <v>724.59880695000004</v>
      </c>
      <c r="R71" s="5">
        <v>766.40872781999997</v>
      </c>
      <c r="S71" s="5">
        <v>805.77914428999998</v>
      </c>
      <c r="T71" s="5">
        <v>849.07360413000004</v>
      </c>
      <c r="U71" s="5">
        <v>896.04753208</v>
      </c>
      <c r="V71" s="5">
        <v>946.42391439999994</v>
      </c>
      <c r="W71" s="5">
        <v>995.67548042999999</v>
      </c>
      <c r="X71" s="5">
        <v>1043.99035065</v>
      </c>
      <c r="Y71" s="5">
        <v>1092.3914596699999</v>
      </c>
      <c r="Z71" s="5">
        <v>1145.95402276</v>
      </c>
      <c r="AA71" s="5">
        <v>1198.99665996</v>
      </c>
      <c r="AB71" s="5">
        <v>1255.12368636</v>
      </c>
      <c r="AC71" s="5">
        <v>1326.78563917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64.216399749999994</v>
      </c>
      <c r="D72" s="5">
        <v>126.58818282999999</v>
      </c>
      <c r="E72" s="5">
        <v>327.00017557000001</v>
      </c>
      <c r="F72" s="5">
        <v>466.32611369</v>
      </c>
      <c r="G72" s="5">
        <v>559.7586053</v>
      </c>
      <c r="H72" s="5">
        <v>553.29657506000001</v>
      </c>
      <c r="I72" s="5">
        <v>555.80231937999997</v>
      </c>
      <c r="J72" s="5">
        <v>566.88965343999996</v>
      </c>
      <c r="K72" s="5">
        <v>573.13718824</v>
      </c>
      <c r="L72" s="5">
        <v>574.94513700000005</v>
      </c>
      <c r="M72" s="5">
        <v>579.92778798999996</v>
      </c>
      <c r="N72" s="5">
        <v>602.39669921999996</v>
      </c>
      <c r="O72" s="5">
        <v>636.79076916999998</v>
      </c>
      <c r="P72" s="5">
        <v>678.23158824999996</v>
      </c>
      <c r="Q72" s="5">
        <v>724.59880695000004</v>
      </c>
      <c r="R72" s="5">
        <v>766.40872781999997</v>
      </c>
      <c r="S72" s="5">
        <v>805.77914428999998</v>
      </c>
      <c r="T72" s="5">
        <v>849.07360413000004</v>
      </c>
      <c r="U72" s="5">
        <v>896.04753208</v>
      </c>
      <c r="V72" s="5">
        <v>946.42391439999994</v>
      </c>
      <c r="W72" s="5">
        <v>995.67548042999999</v>
      </c>
      <c r="X72" s="5">
        <v>1043.99035065</v>
      </c>
      <c r="Y72" s="5">
        <v>1092.3914596699999</v>
      </c>
      <c r="Z72" s="5">
        <v>1145.95402276</v>
      </c>
      <c r="AA72" s="5">
        <v>1198.99665996</v>
      </c>
      <c r="AB72" s="5">
        <v>1255.12368636</v>
      </c>
      <c r="AC72" s="5">
        <v>1326.78563917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68.215773209999995</v>
      </c>
      <c r="D73" s="5">
        <v>130.26851464000001</v>
      </c>
      <c r="E73" s="5">
        <v>195.33536543</v>
      </c>
      <c r="F73" s="5">
        <v>251.87032647999999</v>
      </c>
      <c r="G73" s="5">
        <v>306.21148251</v>
      </c>
      <c r="H73" s="5">
        <v>356.79308983999999</v>
      </c>
      <c r="I73" s="5">
        <v>404.12983177000001</v>
      </c>
      <c r="J73" s="5">
        <v>448.57175624000001</v>
      </c>
      <c r="K73" s="5">
        <v>490.43575994999998</v>
      </c>
      <c r="L73" s="5">
        <v>530.01197035999996</v>
      </c>
      <c r="M73" s="5">
        <v>567.56020335999995</v>
      </c>
      <c r="N73" s="5">
        <v>603.32068196</v>
      </c>
      <c r="O73" s="5">
        <v>637.50856804</v>
      </c>
      <c r="P73" s="5">
        <v>670.39875532999997</v>
      </c>
      <c r="Q73" s="5">
        <v>702.00818743000002</v>
      </c>
      <c r="R73" s="5">
        <v>732.7659744</v>
      </c>
      <c r="S73" s="5">
        <v>762.22303775</v>
      </c>
      <c r="T73" s="5">
        <v>790.52930436999998</v>
      </c>
      <c r="U73" s="5">
        <v>817.83989677</v>
      </c>
      <c r="V73" s="5">
        <v>844.29587483</v>
      </c>
      <c r="W73" s="5">
        <v>870.02550789999998</v>
      </c>
      <c r="X73" s="5">
        <v>895.14560616999995</v>
      </c>
      <c r="Y73" s="5">
        <v>919.76241937999998</v>
      </c>
      <c r="Z73" s="5">
        <v>943.97286240999995</v>
      </c>
      <c r="AA73" s="5">
        <v>967.86520301999997</v>
      </c>
      <c r="AB73" s="5">
        <v>991.52018736000002</v>
      </c>
      <c r="AC73" s="5">
        <v>1015.1439447499999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2.5004300000000001E-3</v>
      </c>
      <c r="D74" s="5">
        <v>4.92903E-3</v>
      </c>
      <c r="E74" s="5">
        <v>1.273257E-2</v>
      </c>
      <c r="F74" s="5">
        <v>1.8157570000000001E-2</v>
      </c>
      <c r="G74" s="5">
        <v>2.1795599999999998E-2</v>
      </c>
      <c r="H74" s="5">
        <v>2.1543989999999999E-2</v>
      </c>
      <c r="I74" s="5">
        <v>2.1641549999999999E-2</v>
      </c>
      <c r="J74" s="5">
        <v>2.2073269999999999E-2</v>
      </c>
      <c r="K74" s="5">
        <v>2.2316530000000001E-2</v>
      </c>
      <c r="L74" s="5">
        <v>2.2386929999999999E-2</v>
      </c>
      <c r="M74" s="5">
        <v>2.2580940000000001E-2</v>
      </c>
      <c r="N74" s="5">
        <v>2.3455819999999999E-2</v>
      </c>
      <c r="O74" s="5">
        <v>2.4795040000000001E-2</v>
      </c>
      <c r="P74" s="5">
        <v>2.6408640000000001E-2</v>
      </c>
      <c r="Q74" s="5">
        <v>2.8214070000000001E-2</v>
      </c>
      <c r="R74" s="5">
        <v>2.984204E-2</v>
      </c>
      <c r="S74" s="5">
        <v>3.1375029999999998E-2</v>
      </c>
      <c r="T74" s="5">
        <v>3.3060800000000001E-2</v>
      </c>
      <c r="U74" s="5">
        <v>3.488985E-2</v>
      </c>
      <c r="V74" s="5">
        <v>3.6851380000000003E-2</v>
      </c>
      <c r="W74" s="5">
        <v>3.8769110000000002E-2</v>
      </c>
      <c r="X74" s="5">
        <v>4.0650369999999998E-2</v>
      </c>
      <c r="Y74" s="5">
        <v>4.2534990000000002E-2</v>
      </c>
      <c r="Z74" s="5">
        <v>4.462058E-2</v>
      </c>
      <c r="AA74" s="5">
        <v>4.668593E-2</v>
      </c>
      <c r="AB74" s="5">
        <v>4.8871379999999999E-2</v>
      </c>
      <c r="AC74" s="5">
        <v>5.1661720000000001E-2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7.1400000000000002E-6</v>
      </c>
      <c r="D75" s="5">
        <v>1.4080000000000001E-5</v>
      </c>
      <c r="E75" s="5">
        <v>3.6380000000000001E-5</v>
      </c>
      <c r="F75" s="5">
        <v>5.1879999999999998E-5</v>
      </c>
      <c r="G75" s="5">
        <v>6.2269999999999998E-5</v>
      </c>
      <c r="H75" s="5">
        <v>6.1550000000000005E-5</v>
      </c>
      <c r="I75" s="5">
        <v>6.1829999999999996E-5</v>
      </c>
      <c r="J75" s="5">
        <v>6.3070000000000004E-5</v>
      </c>
      <c r="K75" s="5">
        <v>6.3759999999999999E-5</v>
      </c>
      <c r="L75" s="5">
        <v>6.3960000000000004E-5</v>
      </c>
      <c r="M75" s="5">
        <v>6.4519999999999999E-5</v>
      </c>
      <c r="N75" s="5">
        <v>6.7020000000000005E-5</v>
      </c>
      <c r="O75" s="5">
        <v>7.0840000000000006E-5</v>
      </c>
      <c r="P75" s="5">
        <v>7.5450000000000004E-5</v>
      </c>
      <c r="Q75" s="5">
        <v>8.0610000000000002E-5</v>
      </c>
      <c r="R75" s="5">
        <v>8.5259999999999993E-5</v>
      </c>
      <c r="S75" s="5">
        <v>8.9640000000000002E-5</v>
      </c>
      <c r="T75" s="5">
        <v>9.446E-5</v>
      </c>
      <c r="U75" s="5">
        <v>9.9690000000000003E-5</v>
      </c>
      <c r="V75" s="5">
        <v>1.0529E-4</v>
      </c>
      <c r="W75" s="5">
        <v>1.1077E-4</v>
      </c>
      <c r="X75" s="5">
        <v>1.1614E-4</v>
      </c>
      <c r="Y75" s="5">
        <v>1.2153E-4</v>
      </c>
      <c r="Z75" s="5">
        <v>1.2748999999999999E-4</v>
      </c>
      <c r="AA75" s="5">
        <v>1.3339E-4</v>
      </c>
      <c r="AB75" s="5">
        <v>1.3962999999999999E-4</v>
      </c>
      <c r="AC75" s="5">
        <v>1.4760000000000001E-4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68.214888950000002</v>
      </c>
      <c r="D76" s="5">
        <v>130.26677151999999</v>
      </c>
      <c r="E76" s="5">
        <v>195.33086263999999</v>
      </c>
      <c r="F76" s="5">
        <v>251.86390517000001</v>
      </c>
      <c r="G76" s="5">
        <v>306.20377463</v>
      </c>
      <c r="H76" s="5">
        <v>356.78547094999999</v>
      </c>
      <c r="I76" s="5">
        <v>404.12217836999997</v>
      </c>
      <c r="J76" s="5">
        <v>448.56395017</v>
      </c>
      <c r="K76" s="5">
        <v>490.42786784999998</v>
      </c>
      <c r="L76" s="5">
        <v>530.00405336999995</v>
      </c>
      <c r="M76" s="5">
        <v>567.55221774999995</v>
      </c>
      <c r="N76" s="5">
        <v>603.31238696000003</v>
      </c>
      <c r="O76" s="5">
        <v>637.49979943000005</v>
      </c>
      <c r="P76" s="5">
        <v>670.38941608000005</v>
      </c>
      <c r="Q76" s="5">
        <v>701.99820970999997</v>
      </c>
      <c r="R76" s="5">
        <v>732.75542096000004</v>
      </c>
      <c r="S76" s="5">
        <v>762.21194217000004</v>
      </c>
      <c r="T76" s="5">
        <v>790.51761263000003</v>
      </c>
      <c r="U76" s="5">
        <v>817.8275582</v>
      </c>
      <c r="V76" s="5">
        <v>844.28284256999996</v>
      </c>
      <c r="W76" s="5">
        <v>870.01179745000002</v>
      </c>
      <c r="X76" s="5">
        <v>895.13123041999995</v>
      </c>
      <c r="Y76" s="5">
        <v>919.74737715000003</v>
      </c>
      <c r="Z76" s="5">
        <v>943.95708262000005</v>
      </c>
      <c r="AA76" s="5">
        <v>967.84869284000001</v>
      </c>
      <c r="AB76" s="5">
        <v>991.50290429999995</v>
      </c>
      <c r="AC76" s="5">
        <v>1015.12567491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8.8425999999999999E-4</v>
      </c>
      <c r="D77" s="5">
        <v>1.7431199999999999E-3</v>
      </c>
      <c r="E77" s="5">
        <v>4.5027899999999996E-3</v>
      </c>
      <c r="F77" s="5">
        <v>6.4213100000000004E-3</v>
      </c>
      <c r="G77" s="5">
        <v>7.7078800000000003E-3</v>
      </c>
      <c r="H77" s="5">
        <v>7.6188899999999997E-3</v>
      </c>
      <c r="I77" s="5">
        <v>7.6534000000000003E-3</v>
      </c>
      <c r="J77" s="5">
        <v>7.80607E-3</v>
      </c>
      <c r="K77" s="5">
        <v>7.8921000000000009E-3</v>
      </c>
      <c r="L77" s="5">
        <v>7.9169900000000005E-3</v>
      </c>
      <c r="M77" s="5">
        <v>7.9856100000000006E-3</v>
      </c>
      <c r="N77" s="5">
        <v>8.2950000000000003E-3</v>
      </c>
      <c r="O77" s="5">
        <v>8.7686099999999996E-3</v>
      </c>
      <c r="P77" s="5">
        <v>9.3392500000000003E-3</v>
      </c>
      <c r="Q77" s="5">
        <v>9.9777300000000006E-3</v>
      </c>
      <c r="R77" s="5">
        <v>1.0553450000000001E-2</v>
      </c>
      <c r="S77" s="5">
        <v>1.1095580000000001E-2</v>
      </c>
      <c r="T77" s="5">
        <v>1.1691740000000001E-2</v>
      </c>
      <c r="U77" s="5">
        <v>1.233857E-2</v>
      </c>
      <c r="V77" s="5">
        <v>1.303226E-2</v>
      </c>
      <c r="W77" s="5">
        <v>1.3710450000000001E-2</v>
      </c>
      <c r="X77" s="5">
        <v>1.437575E-2</v>
      </c>
      <c r="Y77" s="5">
        <v>1.504223E-2</v>
      </c>
      <c r="Z77" s="5">
        <v>1.5779789999999998E-2</v>
      </c>
      <c r="AA77" s="5">
        <v>1.6510179999999999E-2</v>
      </c>
      <c r="AB77" s="5">
        <v>1.7283050000000001E-2</v>
      </c>
      <c r="AC77" s="5">
        <v>1.8269839999999999E-2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1.07764338</v>
      </c>
      <c r="E78" s="5">
        <v>1.02245349</v>
      </c>
      <c r="F78" s="5">
        <v>1.09083485</v>
      </c>
      <c r="G78" s="5">
        <v>1.00000007</v>
      </c>
      <c r="H78" s="5">
        <v>1</v>
      </c>
      <c r="I78" s="5">
        <v>1</v>
      </c>
      <c r="J78" s="5">
        <v>1.0000018100000001</v>
      </c>
      <c r="K78" s="5">
        <v>1.00000464</v>
      </c>
      <c r="L78" s="5">
        <v>1</v>
      </c>
      <c r="M78" s="5">
        <v>1.0000129099999999</v>
      </c>
      <c r="N78" s="5">
        <v>1</v>
      </c>
      <c r="O78" s="5">
        <v>1.00000647</v>
      </c>
      <c r="P78" s="5">
        <v>1.0000000099999999</v>
      </c>
      <c r="Q78" s="5">
        <v>1.0008019100000001</v>
      </c>
      <c r="R78" s="5">
        <v>1.0000000099999999</v>
      </c>
      <c r="S78" s="5">
        <v>1.0017943</v>
      </c>
      <c r="T78" s="5">
        <v>1</v>
      </c>
      <c r="U78" s="5">
        <v>1</v>
      </c>
      <c r="V78" s="5">
        <v>1</v>
      </c>
      <c r="W78" s="5">
        <v>1</v>
      </c>
      <c r="X78" s="5">
        <v>1.0000000600000001</v>
      </c>
      <c r="Y78" s="5">
        <v>1</v>
      </c>
      <c r="Z78" s="5">
        <v>1</v>
      </c>
      <c r="AA78" s="5">
        <v>1</v>
      </c>
      <c r="AB78" s="5">
        <v>1</v>
      </c>
      <c r="AC78" s="5">
        <v>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1.07764338</v>
      </c>
      <c r="D79" s="5">
        <v>1.02245349</v>
      </c>
      <c r="E79" s="5">
        <v>1.09083485</v>
      </c>
      <c r="F79" s="5">
        <v>1.00000007</v>
      </c>
      <c r="G79" s="5">
        <v>1</v>
      </c>
      <c r="H79" s="5">
        <v>1</v>
      </c>
      <c r="I79" s="5">
        <v>1.0000018100000001</v>
      </c>
      <c r="J79" s="5">
        <v>1.00000464</v>
      </c>
      <c r="K79" s="5">
        <v>1</v>
      </c>
      <c r="L79" s="5">
        <v>1.0000129099999999</v>
      </c>
      <c r="M79" s="5">
        <v>1</v>
      </c>
      <c r="N79" s="5">
        <v>1.00000647</v>
      </c>
      <c r="O79" s="5">
        <v>1.0000000099999999</v>
      </c>
      <c r="P79" s="5">
        <v>1.0008019100000001</v>
      </c>
      <c r="Q79" s="5">
        <v>1.0000000099999999</v>
      </c>
      <c r="R79" s="5">
        <v>1.0017943</v>
      </c>
      <c r="S79" s="5">
        <v>1</v>
      </c>
      <c r="T79" s="5">
        <v>1</v>
      </c>
      <c r="U79" s="5">
        <v>1</v>
      </c>
      <c r="V79" s="5">
        <v>1</v>
      </c>
      <c r="W79" s="5">
        <v>1.0000000600000001</v>
      </c>
      <c r="X79" s="5">
        <v>1</v>
      </c>
      <c r="Y79" s="5">
        <v>1</v>
      </c>
      <c r="Z79" s="5">
        <v>1</v>
      </c>
      <c r="AA79" s="5">
        <v>1</v>
      </c>
      <c r="AB79" s="5">
        <v>1</v>
      </c>
      <c r="AC79" s="5">
        <v>1.00107898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7869-6C44-4A94-A1E2-86E12B5C36B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x14ac:dyDescent="0.85">
      <c r="A2" t="s">
        <v>54</v>
      </c>
      <c r="B2" s="5">
        <v>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5">
        <v>17</v>
      </c>
      <c r="T2" s="5">
        <v>18</v>
      </c>
      <c r="U2" s="5">
        <v>19</v>
      </c>
      <c r="V2" s="5">
        <v>20</v>
      </c>
      <c r="W2" s="5">
        <v>21</v>
      </c>
      <c r="X2" s="5">
        <v>22</v>
      </c>
      <c r="Y2" s="5">
        <v>23</v>
      </c>
      <c r="Z2" s="5">
        <v>24</v>
      </c>
      <c r="AA2" s="5">
        <v>25</v>
      </c>
      <c r="AB2" s="5">
        <v>26</v>
      </c>
      <c r="AC2" s="5">
        <v>27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85">
      <c r="A3" t="s">
        <v>55</v>
      </c>
      <c r="B3" s="5">
        <v>0</v>
      </c>
      <c r="C3" s="5">
        <v>350</v>
      </c>
      <c r="D3" s="5">
        <v>350</v>
      </c>
      <c r="E3" s="5">
        <v>350</v>
      </c>
      <c r="F3" s="5">
        <v>350</v>
      </c>
      <c r="G3" s="5">
        <v>350</v>
      </c>
      <c r="H3" s="5">
        <v>350</v>
      </c>
      <c r="I3" s="5">
        <v>350</v>
      </c>
      <c r="J3" s="5">
        <v>350</v>
      </c>
      <c r="K3" s="5">
        <v>350</v>
      </c>
      <c r="L3" s="5">
        <v>350</v>
      </c>
      <c r="M3" s="5">
        <v>350</v>
      </c>
      <c r="N3" s="5">
        <v>350</v>
      </c>
      <c r="O3" s="5">
        <v>350</v>
      </c>
      <c r="P3" s="5">
        <v>350</v>
      </c>
      <c r="Q3" s="5">
        <v>350</v>
      </c>
      <c r="R3" s="5">
        <v>350</v>
      </c>
      <c r="S3" s="5">
        <v>350</v>
      </c>
      <c r="T3" s="5">
        <v>350</v>
      </c>
      <c r="U3" s="5">
        <v>350</v>
      </c>
      <c r="V3" s="5">
        <v>350</v>
      </c>
      <c r="W3" s="5">
        <v>350</v>
      </c>
      <c r="X3" s="5">
        <v>350</v>
      </c>
      <c r="Y3" s="5">
        <v>350</v>
      </c>
      <c r="Z3" s="5">
        <v>350</v>
      </c>
      <c r="AA3" s="5">
        <v>350</v>
      </c>
      <c r="AB3" s="5">
        <v>350</v>
      </c>
      <c r="AC3" s="5">
        <v>350</v>
      </c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x14ac:dyDescent="0.85">
      <c r="A4" t="s">
        <v>56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85">
      <c r="A5" t="s">
        <v>57</v>
      </c>
      <c r="B5" s="5">
        <v>110677</v>
      </c>
      <c r="C5" s="5">
        <v>121234.73808729999</v>
      </c>
      <c r="D5" s="5">
        <v>131085.20828068</v>
      </c>
      <c r="E5" s="5">
        <v>136429.26594981001</v>
      </c>
      <c r="F5" s="5">
        <v>142139.56577089001</v>
      </c>
      <c r="G5" s="5">
        <v>148234.01476332999</v>
      </c>
      <c r="H5" s="5">
        <v>151597.21134343001</v>
      </c>
      <c r="I5" s="5">
        <v>157195.43771085999</v>
      </c>
      <c r="J5" s="5">
        <v>159898.01752934</v>
      </c>
      <c r="K5" s="5">
        <v>162700.41831713001</v>
      </c>
      <c r="L5" s="5">
        <v>165434.24279975999</v>
      </c>
      <c r="M5" s="5">
        <v>168256.56910980999</v>
      </c>
      <c r="N5" s="5">
        <v>172590.20511665</v>
      </c>
      <c r="O5" s="5">
        <v>177269.29393518</v>
      </c>
      <c r="P5" s="5">
        <v>182965.79591367001</v>
      </c>
      <c r="Q5" s="5">
        <v>188081.43680257001</v>
      </c>
      <c r="R5" s="5">
        <v>193673.48487370001</v>
      </c>
      <c r="S5" s="5">
        <v>199177.86842457001</v>
      </c>
      <c r="T5" s="5">
        <v>203944.29292457999</v>
      </c>
      <c r="U5" s="5">
        <v>210353.82854367001</v>
      </c>
      <c r="V5" s="5">
        <v>216039.10100662001</v>
      </c>
      <c r="W5" s="5">
        <v>221721.88935645999</v>
      </c>
      <c r="X5" s="5">
        <v>225526.12338514</v>
      </c>
      <c r="Y5" s="5">
        <v>229242.91888827999</v>
      </c>
      <c r="Z5" s="5">
        <v>234325.52327357</v>
      </c>
      <c r="AA5" s="5">
        <v>240634.38034688</v>
      </c>
      <c r="AB5" s="5">
        <v>246974.53244067999</v>
      </c>
      <c r="AC5" s="5">
        <v>253130.90426276001</v>
      </c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x14ac:dyDescent="0.85">
      <c r="A6" t="s">
        <v>58</v>
      </c>
      <c r="B6" s="5">
        <v>409950380.25</v>
      </c>
      <c r="C6" s="5">
        <v>418182705.83760297</v>
      </c>
      <c r="D6" s="5">
        <v>426609665.59815001</v>
      </c>
      <c r="E6" s="5">
        <v>436011947.295582</v>
      </c>
      <c r="F6" s="5">
        <v>448112572.26296902</v>
      </c>
      <c r="G6" s="5">
        <v>464022147.45927399</v>
      </c>
      <c r="H6" s="5">
        <v>477005715.02363801</v>
      </c>
      <c r="I6" s="5">
        <v>496047851.90720499</v>
      </c>
      <c r="J6" s="5">
        <v>516585916.74698502</v>
      </c>
      <c r="K6" s="5">
        <v>538892415.909361</v>
      </c>
      <c r="L6" s="5">
        <v>548074222.13918698</v>
      </c>
      <c r="M6" s="5">
        <v>557642990.25873697</v>
      </c>
      <c r="N6" s="5">
        <v>568201837.30097103</v>
      </c>
      <c r="O6" s="5">
        <v>579220001.52939296</v>
      </c>
      <c r="P6" s="5">
        <v>591003546.62501895</v>
      </c>
      <c r="Q6" s="5">
        <v>602863672.93324196</v>
      </c>
      <c r="R6" s="5">
        <v>615251148.42628503</v>
      </c>
      <c r="S6" s="5">
        <v>627925661.92775595</v>
      </c>
      <c r="T6" s="5">
        <v>640581688.06902695</v>
      </c>
      <c r="U6" s="5">
        <v>654266659.46620202</v>
      </c>
      <c r="V6" s="5">
        <v>667975879.64915097</v>
      </c>
      <c r="W6" s="5">
        <v>681998686.73415196</v>
      </c>
      <c r="X6" s="5">
        <v>695748709.498016</v>
      </c>
      <c r="Y6" s="5">
        <v>709417241.84182894</v>
      </c>
      <c r="Z6" s="5">
        <v>723875678.332358</v>
      </c>
      <c r="AA6" s="5">
        <v>739106593.46275103</v>
      </c>
      <c r="AB6" s="5">
        <v>754693836.33570695</v>
      </c>
      <c r="AC6" s="5">
        <v>770554593.927356</v>
      </c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x14ac:dyDescent="0.85">
      <c r="A7" t="s">
        <v>59</v>
      </c>
      <c r="B7" s="5">
        <v>409950380.25</v>
      </c>
      <c r="C7" s="5">
        <v>418180408.91500002</v>
      </c>
      <c r="D7" s="5">
        <v>426575038.15329999</v>
      </c>
      <c r="E7" s="5">
        <v>435137559.97636598</v>
      </c>
      <c r="F7" s="5">
        <v>443871332.23589301</v>
      </c>
      <c r="G7" s="5">
        <v>452779779.940611</v>
      </c>
      <c r="H7" s="5">
        <v>461866396.59942299</v>
      </c>
      <c r="I7" s="5">
        <v>471134745.59141099</v>
      </c>
      <c r="J7" s="5">
        <v>480588461.56323999</v>
      </c>
      <c r="K7" s="5">
        <v>490231251.854505</v>
      </c>
      <c r="L7" s="5">
        <v>500066897.95159501</v>
      </c>
      <c r="M7" s="5">
        <v>510099256.97062701</v>
      </c>
      <c r="N7" s="5">
        <v>520332263.170039</v>
      </c>
      <c r="O7" s="5">
        <v>530769929.49343997</v>
      </c>
      <c r="P7" s="5">
        <v>541416349.143309</v>
      </c>
      <c r="Q7" s="5">
        <v>552275697.18617499</v>
      </c>
      <c r="R7" s="5">
        <v>563352232.18989897</v>
      </c>
      <c r="S7" s="5">
        <v>574650297.89369595</v>
      </c>
      <c r="T7" s="5">
        <v>586174324.91156995</v>
      </c>
      <c r="U7" s="5">
        <v>597928832.46980202</v>
      </c>
      <c r="V7" s="5">
        <v>609918430.17919803</v>
      </c>
      <c r="W7" s="5">
        <v>622147819.84278202</v>
      </c>
      <c r="X7" s="5">
        <v>634621797.29963803</v>
      </c>
      <c r="Y7" s="5">
        <v>647345254.30562997</v>
      </c>
      <c r="Z7" s="5">
        <v>660323180.45174301</v>
      </c>
      <c r="AA7" s="5">
        <v>673560665.12077796</v>
      </c>
      <c r="AB7" s="5">
        <v>687062899.48319304</v>
      </c>
      <c r="AC7" s="5">
        <v>700835178.53285694</v>
      </c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x14ac:dyDescent="0.85">
      <c r="A8" t="s">
        <v>60</v>
      </c>
      <c r="B8" s="5">
        <v>34427.75582731</v>
      </c>
      <c r="C8" s="5">
        <v>39420.507243380001</v>
      </c>
      <c r="D8" s="5">
        <v>44547.590845190003</v>
      </c>
      <c r="E8" s="5">
        <v>49065.968568260003</v>
      </c>
      <c r="F8" s="5">
        <v>53766.831553049997</v>
      </c>
      <c r="G8" s="5">
        <v>58664.342925609999</v>
      </c>
      <c r="H8" s="5">
        <v>60392.413832320002</v>
      </c>
      <c r="I8" s="5">
        <v>64400.007338169999</v>
      </c>
      <c r="J8" s="5">
        <v>67923.115679680006</v>
      </c>
      <c r="K8" s="5">
        <v>71431.44473427</v>
      </c>
      <c r="L8" s="5">
        <v>71628.42749735</v>
      </c>
      <c r="M8" s="5">
        <v>71855.064923430007</v>
      </c>
      <c r="N8" s="5">
        <v>72400.396711649999</v>
      </c>
      <c r="O8" s="5">
        <v>73034.659105519997</v>
      </c>
      <c r="P8" s="5">
        <v>73897.315613440005</v>
      </c>
      <c r="Q8" s="5">
        <v>74665.930211950006</v>
      </c>
      <c r="R8" s="5">
        <v>75551.938892100006</v>
      </c>
      <c r="S8" s="5">
        <v>76442.794946919996</v>
      </c>
      <c r="T8" s="5">
        <v>77204.330254450004</v>
      </c>
      <c r="U8" s="5">
        <v>78320.533498660006</v>
      </c>
      <c r="V8" s="5">
        <v>79313.691790059995</v>
      </c>
      <c r="W8" s="5">
        <v>80327.612930040006</v>
      </c>
      <c r="X8" s="5">
        <v>81048.465352090003</v>
      </c>
      <c r="Y8" s="5">
        <v>81687.988999330002</v>
      </c>
      <c r="Z8" s="5">
        <v>82617.834648019998</v>
      </c>
      <c r="AA8" s="5">
        <v>83815.258217740004</v>
      </c>
      <c r="AB8" s="5">
        <v>85041.999135270002</v>
      </c>
      <c r="AC8" s="5">
        <v>86253.596118949994</v>
      </c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85">
      <c r="A9" t="s">
        <v>61</v>
      </c>
      <c r="B9" s="5">
        <v>6426.6911513599998</v>
      </c>
      <c r="C9" s="5">
        <v>6082.2541499299996</v>
      </c>
      <c r="D9" s="5">
        <v>5679.0704576400003</v>
      </c>
      <c r="E9" s="5">
        <v>5214.4615202499999</v>
      </c>
      <c r="F9" s="5">
        <v>4792.2672243400002</v>
      </c>
      <c r="G9" s="5">
        <v>4437.6955818599999</v>
      </c>
      <c r="H9" s="5">
        <v>4342.4823563199998</v>
      </c>
      <c r="I9" s="5">
        <v>4152.7178544899998</v>
      </c>
      <c r="J9" s="5">
        <v>4091.1532587900001</v>
      </c>
      <c r="K9" s="5">
        <v>4073.4005793699998</v>
      </c>
      <c r="L9" s="5">
        <v>4156.4963583299996</v>
      </c>
      <c r="M9" s="5">
        <v>4245.0063794999996</v>
      </c>
      <c r="N9" s="5">
        <v>4301.22359684</v>
      </c>
      <c r="O9" s="5">
        <v>4352.8686102199999</v>
      </c>
      <c r="P9" s="5">
        <v>4382.0313332599999</v>
      </c>
      <c r="Q9" s="5">
        <v>4429.7205169299996</v>
      </c>
      <c r="R9" s="5">
        <v>4468.8520417899999</v>
      </c>
      <c r="S9" s="5">
        <v>4513.7889483500003</v>
      </c>
      <c r="T9" s="5">
        <v>4581.5008975500004</v>
      </c>
      <c r="U9" s="5">
        <v>4610.5919281899996</v>
      </c>
      <c r="V9" s="5">
        <v>4661.8417183800002</v>
      </c>
      <c r="W9" s="5">
        <v>4716.8781241200004</v>
      </c>
      <c r="X9" s="5">
        <v>4822.0902087799996</v>
      </c>
      <c r="Y9" s="5">
        <v>4941.4924910700001</v>
      </c>
      <c r="Z9" s="5">
        <v>5031.4979921100003</v>
      </c>
      <c r="AA9" s="5">
        <v>5094.2857619099996</v>
      </c>
      <c r="AB9" s="5">
        <v>5160.1709458599998</v>
      </c>
      <c r="AC9" s="5">
        <v>5234.8056656999997</v>
      </c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85">
      <c r="A10" t="s">
        <v>62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85">
      <c r="A11" t="s">
        <v>34</v>
      </c>
      <c r="B11" s="5">
        <v>0</v>
      </c>
      <c r="C11" s="5">
        <v>42236.894411770001</v>
      </c>
      <c r="D11" s="5">
        <v>33788.14639478</v>
      </c>
      <c r="E11" s="5">
        <v>28603.30457457</v>
      </c>
      <c r="F11" s="5">
        <v>23647.401217980001</v>
      </c>
      <c r="G11" s="5">
        <v>19092.53133966</v>
      </c>
      <c r="H11" s="5">
        <v>18034.84737449</v>
      </c>
      <c r="I11" s="5">
        <v>15140.636212199999</v>
      </c>
      <c r="J11" s="5">
        <v>13078.35886036</v>
      </c>
      <c r="K11" s="5">
        <v>11334.80677023</v>
      </c>
      <c r="L11" s="5">
        <v>12372.15436943</v>
      </c>
      <c r="M11" s="5">
        <v>13435.54370264</v>
      </c>
      <c r="N11" s="5">
        <v>14266.277103660001</v>
      </c>
      <c r="O11" s="5">
        <v>15055.32597009</v>
      </c>
      <c r="P11" s="5">
        <v>15678.76345036</v>
      </c>
      <c r="Q11" s="5">
        <v>16421.13281757</v>
      </c>
      <c r="R11" s="5">
        <v>17094.974457969998</v>
      </c>
      <c r="S11" s="5">
        <v>17799.997288480001</v>
      </c>
      <c r="T11" s="5">
        <v>18653.909753299999</v>
      </c>
      <c r="U11" s="5">
        <v>19231.848201190001</v>
      </c>
      <c r="V11" s="5">
        <v>19954.93395531</v>
      </c>
      <c r="W11" s="5">
        <v>20696.135225720001</v>
      </c>
      <c r="X11" s="5">
        <v>21731.710024100001</v>
      </c>
      <c r="Y11" s="5">
        <v>22904.25509599</v>
      </c>
      <c r="Z11" s="5">
        <v>23865.73159141</v>
      </c>
      <c r="AA11" s="5">
        <v>24631.416874769999</v>
      </c>
      <c r="AB11" s="5">
        <v>25411.486743500001</v>
      </c>
      <c r="AC11" s="5">
        <v>26245.282505290001</v>
      </c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85">
      <c r="A12" t="s">
        <v>63</v>
      </c>
      <c r="B12" s="5">
        <v>40854.446978669999</v>
      </c>
      <c r="C12" s="5">
        <v>45502.761393300003</v>
      </c>
      <c r="D12" s="5">
        <v>50226.661302829998</v>
      </c>
      <c r="E12" s="5">
        <v>54280.430088510002</v>
      </c>
      <c r="F12" s="5">
        <v>58559.098777389998</v>
      </c>
      <c r="G12" s="5">
        <v>63102.03850748</v>
      </c>
      <c r="H12" s="5">
        <v>64734.896188639999</v>
      </c>
      <c r="I12" s="5">
        <v>68552.725192650003</v>
      </c>
      <c r="J12" s="5">
        <v>72014.268938470006</v>
      </c>
      <c r="K12" s="5">
        <v>75504.845313640006</v>
      </c>
      <c r="L12" s="5">
        <v>75784.923855679997</v>
      </c>
      <c r="M12" s="5">
        <v>76100.071302929995</v>
      </c>
      <c r="N12" s="5">
        <v>76701.620308490004</v>
      </c>
      <c r="O12" s="5">
        <v>77387.527715739998</v>
      </c>
      <c r="P12" s="5">
        <v>78279.346946699996</v>
      </c>
      <c r="Q12" s="5">
        <v>79095.650728880006</v>
      </c>
      <c r="R12" s="5">
        <v>80020.790933879995</v>
      </c>
      <c r="S12" s="5">
        <v>80956.58389527</v>
      </c>
      <c r="T12" s="5">
        <v>81785.831151999999</v>
      </c>
      <c r="U12" s="5">
        <v>82931.125426839993</v>
      </c>
      <c r="V12" s="5">
        <v>83975.533508439999</v>
      </c>
      <c r="W12" s="5">
        <v>85044.491054159997</v>
      </c>
      <c r="X12" s="5">
        <v>85870.555560869994</v>
      </c>
      <c r="Y12" s="5">
        <v>86629.481490399994</v>
      </c>
      <c r="Z12" s="5">
        <v>87649.332640120003</v>
      </c>
      <c r="AA12" s="5">
        <v>88909.54397965</v>
      </c>
      <c r="AB12" s="5">
        <v>90202.170081139993</v>
      </c>
      <c r="AC12" s="5">
        <v>91488.401784639995</v>
      </c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x14ac:dyDescent="0.85">
      <c r="A13" t="s">
        <v>64</v>
      </c>
      <c r="B13" s="5">
        <v>40854.446978669999</v>
      </c>
      <c r="C13" s="5">
        <v>87739.655805079994</v>
      </c>
      <c r="D13" s="5">
        <v>84014.807697609998</v>
      </c>
      <c r="E13" s="5">
        <v>82883.734663080002</v>
      </c>
      <c r="F13" s="5">
        <v>82206.499995370003</v>
      </c>
      <c r="G13" s="5">
        <v>82194.569847129998</v>
      </c>
      <c r="H13" s="5">
        <v>82769.743563130003</v>
      </c>
      <c r="I13" s="5">
        <v>83693.361404850002</v>
      </c>
      <c r="J13" s="5">
        <v>85092.627798829999</v>
      </c>
      <c r="K13" s="5">
        <v>86839.652083869994</v>
      </c>
      <c r="L13" s="5">
        <v>88157.07822512</v>
      </c>
      <c r="M13" s="5">
        <v>89535.615005569998</v>
      </c>
      <c r="N13" s="5">
        <v>90967.897412150007</v>
      </c>
      <c r="O13" s="5">
        <v>92442.853685819995</v>
      </c>
      <c r="P13" s="5">
        <v>93958.110397059994</v>
      </c>
      <c r="Q13" s="5">
        <v>95516.783546449995</v>
      </c>
      <c r="R13" s="5">
        <v>97115.765391859997</v>
      </c>
      <c r="S13" s="5">
        <v>98756.581183749993</v>
      </c>
      <c r="T13" s="5">
        <v>100439.7409053</v>
      </c>
      <c r="U13" s="5">
        <v>102162.97362804</v>
      </c>
      <c r="V13" s="5">
        <v>103930.46746375</v>
      </c>
      <c r="W13" s="5">
        <v>105740.62627988</v>
      </c>
      <c r="X13" s="5">
        <v>107602.26558496</v>
      </c>
      <c r="Y13" s="5">
        <v>109533.73658639</v>
      </c>
      <c r="Z13" s="5">
        <v>111515.06423153001</v>
      </c>
      <c r="AA13" s="5">
        <v>113540.96085442</v>
      </c>
      <c r="AB13" s="5">
        <v>115613.65682464</v>
      </c>
      <c r="AC13" s="5">
        <v>117733.68428993</v>
      </c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x14ac:dyDescent="0.85">
      <c r="A14" t="s">
        <v>65</v>
      </c>
      <c r="B14" s="5">
        <v>1</v>
      </c>
      <c r="C14" s="5">
        <v>1.02</v>
      </c>
      <c r="D14" s="5">
        <v>1.02</v>
      </c>
      <c r="E14" s="5">
        <v>1.02</v>
      </c>
      <c r="F14" s="5">
        <v>1.02</v>
      </c>
      <c r="G14" s="5">
        <v>1.02</v>
      </c>
      <c r="H14" s="5">
        <v>1.02</v>
      </c>
      <c r="I14" s="5">
        <v>1.02</v>
      </c>
      <c r="J14" s="5">
        <v>1.02</v>
      </c>
      <c r="K14" s="5">
        <v>1.02</v>
      </c>
      <c r="L14" s="5">
        <v>1.02</v>
      </c>
      <c r="M14" s="5">
        <v>1.02</v>
      </c>
      <c r="N14" s="5">
        <v>1.02</v>
      </c>
      <c r="O14" s="5">
        <v>1.02</v>
      </c>
      <c r="P14" s="5">
        <v>1.02</v>
      </c>
      <c r="Q14" s="5">
        <v>1.02</v>
      </c>
      <c r="R14" s="5">
        <v>1.02</v>
      </c>
      <c r="S14" s="5">
        <v>1.02</v>
      </c>
      <c r="T14" s="5">
        <v>1.02</v>
      </c>
      <c r="U14" s="5">
        <v>1.02</v>
      </c>
      <c r="V14" s="5">
        <v>1.02</v>
      </c>
      <c r="W14" s="5">
        <v>1.02</v>
      </c>
      <c r="X14" s="5">
        <v>1.02</v>
      </c>
      <c r="Y14" s="5">
        <v>1.02</v>
      </c>
      <c r="Z14" s="5">
        <v>1.02</v>
      </c>
      <c r="AA14" s="5">
        <v>1.02</v>
      </c>
      <c r="AB14" s="5">
        <v>1.02</v>
      </c>
      <c r="AC14" s="5">
        <v>1.02</v>
      </c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85">
      <c r="A15" t="s">
        <v>66</v>
      </c>
      <c r="B15" s="5">
        <v>13741</v>
      </c>
      <c r="C15" s="5">
        <v>15444.93805244</v>
      </c>
      <c r="D15" s="5">
        <v>17305.914617449998</v>
      </c>
      <c r="E15" s="5">
        <v>19309.613004549999</v>
      </c>
      <c r="F15" s="5">
        <v>21376.823362499999</v>
      </c>
      <c r="G15" s="5">
        <v>23512.931625190002</v>
      </c>
      <c r="H15" s="5">
        <v>25723.555137830001</v>
      </c>
      <c r="I15" s="5">
        <v>27960.853999229999</v>
      </c>
      <c r="J15" s="5">
        <v>27028.830129800001</v>
      </c>
      <c r="K15" s="5">
        <v>26127.869125509998</v>
      </c>
      <c r="L15" s="5">
        <v>25256.940154669999</v>
      </c>
      <c r="M15" s="5">
        <v>24415.042150059999</v>
      </c>
      <c r="N15" s="5">
        <v>25103.867962619999</v>
      </c>
      <c r="O15" s="5">
        <v>26066.63542912</v>
      </c>
      <c r="P15" s="5">
        <v>28007.597482289999</v>
      </c>
      <c r="Q15" s="5">
        <v>29224.085389470001</v>
      </c>
      <c r="R15" s="5">
        <v>30839.866391070002</v>
      </c>
      <c r="S15" s="5">
        <v>32252.920344300001</v>
      </c>
      <c r="T15" s="5">
        <v>32779.262942200003</v>
      </c>
      <c r="U15" s="5">
        <v>34946.476957860003</v>
      </c>
      <c r="V15" s="5">
        <v>36226.671782370002</v>
      </c>
      <c r="W15" s="5">
        <v>37395.213689229997</v>
      </c>
      <c r="X15" s="5">
        <v>36468.09556578</v>
      </c>
      <c r="Y15" s="5">
        <v>35252.493337289998</v>
      </c>
      <c r="Z15" s="5">
        <v>35343.00335657</v>
      </c>
      <c r="AA15" s="5">
        <v>36565.845339439998</v>
      </c>
      <c r="AB15" s="5">
        <v>37704.809144339997</v>
      </c>
      <c r="AC15" s="5">
        <v>38544.771566930001</v>
      </c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85">
      <c r="A16" t="s">
        <v>67</v>
      </c>
      <c r="B16" s="5">
        <v>19768701.75</v>
      </c>
      <c r="C16" s="5">
        <v>22219894.973020501</v>
      </c>
      <c r="D16" s="5">
        <v>24893719.706691399</v>
      </c>
      <c r="E16" s="5">
        <v>27690549.1195269</v>
      </c>
      <c r="F16" s="5">
        <v>30336780.424938701</v>
      </c>
      <c r="G16" s="5">
        <v>32756918.013097901</v>
      </c>
      <c r="H16" s="5">
        <v>35511994.8129002</v>
      </c>
      <c r="I16" s="5">
        <v>37786688.177812003</v>
      </c>
      <c r="J16" s="5">
        <v>35729697.953045703</v>
      </c>
      <c r="K16" s="5">
        <v>33748585.202117302</v>
      </c>
      <c r="L16" s="5">
        <v>32697733.234497398</v>
      </c>
      <c r="M16" s="5">
        <v>31666349.448015701</v>
      </c>
      <c r="N16" s="5">
        <v>32577716.4867451</v>
      </c>
      <c r="O16" s="5">
        <v>33831271.894438602</v>
      </c>
      <c r="P16" s="5">
        <v>36323867.026091002</v>
      </c>
      <c r="Q16" s="5">
        <v>37880897.003959499</v>
      </c>
      <c r="R16" s="5">
        <v>39935593.686401904</v>
      </c>
      <c r="S16" s="5">
        <v>41720392.798547</v>
      </c>
      <c r="T16" s="5">
        <v>42370442.313379698</v>
      </c>
      <c r="U16" s="5">
        <v>45091451.6042336</v>
      </c>
      <c r="V16" s="5">
        <v>46674739.675157398</v>
      </c>
      <c r="W16" s="5">
        <v>48107022.808187596</v>
      </c>
      <c r="X16" s="5">
        <v>46872914.642026998</v>
      </c>
      <c r="Y16" s="5">
        <v>45292119.090067901</v>
      </c>
      <c r="Z16" s="5">
        <v>45363115.9744533</v>
      </c>
      <c r="AA16" s="5">
        <v>46860643.849027202</v>
      </c>
      <c r="AB16" s="5">
        <v>48243232.924623698</v>
      </c>
      <c r="AC16" s="5">
        <v>49241307.896701597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85">
      <c r="A17" t="s">
        <v>68</v>
      </c>
      <c r="B17" s="5">
        <v>19768701.75</v>
      </c>
      <c r="C17" s="5">
        <v>22220098.530375998</v>
      </c>
      <c r="D17" s="5">
        <v>24897421.190838698</v>
      </c>
      <c r="E17" s="5">
        <v>27780072.803648699</v>
      </c>
      <c r="F17" s="5">
        <v>30754096.893660501</v>
      </c>
      <c r="G17" s="5">
        <v>33827242.017801903</v>
      </c>
      <c r="H17" s="5">
        <v>37007589.656467803</v>
      </c>
      <c r="I17" s="5">
        <v>40226314.197369903</v>
      </c>
      <c r="J17" s="5">
        <v>38885443.671310902</v>
      </c>
      <c r="K17" s="5">
        <v>37589262.215649597</v>
      </c>
      <c r="L17" s="5">
        <v>36336286.808481</v>
      </c>
      <c r="M17" s="5">
        <v>35125077.248978801</v>
      </c>
      <c r="N17" s="5">
        <v>36116067.1366302</v>
      </c>
      <c r="O17" s="5">
        <v>37501167.413156502</v>
      </c>
      <c r="P17" s="5">
        <v>40293562.4307914</v>
      </c>
      <c r="Q17" s="5">
        <v>42043681.535619497</v>
      </c>
      <c r="R17" s="5">
        <v>44368249.814048797</v>
      </c>
      <c r="S17" s="5">
        <v>46401161.695139498</v>
      </c>
      <c r="T17" s="5">
        <v>47158392.597998403</v>
      </c>
      <c r="U17" s="5">
        <v>50276288.493792802</v>
      </c>
      <c r="V17" s="5">
        <v>52118060.538588598</v>
      </c>
      <c r="W17" s="5">
        <v>53799201.389995299</v>
      </c>
      <c r="X17" s="5">
        <v>52465388.591102503</v>
      </c>
      <c r="Y17" s="5">
        <v>50716543.681588598</v>
      </c>
      <c r="Z17" s="5">
        <v>50846757.317902997</v>
      </c>
      <c r="AA17" s="5">
        <v>52606017.811805397</v>
      </c>
      <c r="AB17" s="5">
        <v>54244605.6702727</v>
      </c>
      <c r="AC17" s="5">
        <v>55453030.574810497</v>
      </c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85">
      <c r="A18" t="s">
        <v>69</v>
      </c>
      <c r="B18" s="5">
        <v>2805.33305268</v>
      </c>
      <c r="C18" s="5">
        <v>3153.20538644</v>
      </c>
      <c r="D18" s="5">
        <v>3533.13836571</v>
      </c>
      <c r="E18" s="5">
        <v>3942.2091257000002</v>
      </c>
      <c r="F18" s="5">
        <v>4364.2463532600004</v>
      </c>
      <c r="G18" s="5">
        <v>4800.34962911</v>
      </c>
      <c r="H18" s="5">
        <v>5251.6657783800001</v>
      </c>
      <c r="I18" s="5">
        <v>5708.4279095600004</v>
      </c>
      <c r="J18" s="5">
        <v>5518.1479178</v>
      </c>
      <c r="K18" s="5">
        <v>5334.2096538799997</v>
      </c>
      <c r="L18" s="5">
        <v>5156.4026654199997</v>
      </c>
      <c r="M18" s="5">
        <v>4984.5225766800004</v>
      </c>
      <c r="N18" s="5">
        <v>5125.1517753999997</v>
      </c>
      <c r="O18" s="5">
        <v>5321.7083139200004</v>
      </c>
      <c r="P18" s="5">
        <v>5717.9709586899999</v>
      </c>
      <c r="Q18" s="5">
        <v>5966.3265175400002</v>
      </c>
      <c r="R18" s="5">
        <v>6296.2008971100004</v>
      </c>
      <c r="S18" s="5">
        <v>6584.6869578200003</v>
      </c>
      <c r="T18" s="5">
        <v>6692.14393234</v>
      </c>
      <c r="U18" s="5">
        <v>7134.5976919200002</v>
      </c>
      <c r="V18" s="5">
        <v>7395.9595182100002</v>
      </c>
      <c r="W18" s="5">
        <v>7634.5265245999999</v>
      </c>
      <c r="X18" s="5">
        <v>7445.2480794000003</v>
      </c>
      <c r="Y18" s="5">
        <v>7197.0733388099998</v>
      </c>
      <c r="Z18" s="5">
        <v>7215.55166998</v>
      </c>
      <c r="AA18" s="5">
        <v>7465.2044632899997</v>
      </c>
      <c r="AB18" s="5">
        <v>7697.7328678900003</v>
      </c>
      <c r="AC18" s="5">
        <v>7869.2177923600002</v>
      </c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x14ac:dyDescent="0.85">
      <c r="A19" t="s">
        <v>70</v>
      </c>
      <c r="B19" s="5">
        <v>0</v>
      </c>
      <c r="C19" s="5">
        <v>38.885172429999997</v>
      </c>
      <c r="D19" s="5">
        <v>43.570487079999999</v>
      </c>
      <c r="E19" s="5">
        <v>48.615127409999999</v>
      </c>
      <c r="F19" s="5">
        <v>53.819669560000001</v>
      </c>
      <c r="G19" s="5">
        <v>59.197673530000003</v>
      </c>
      <c r="H19" s="5">
        <v>64.763281899999996</v>
      </c>
      <c r="I19" s="5">
        <v>70.396049849999997</v>
      </c>
      <c r="J19" s="5">
        <v>68.049526420000007</v>
      </c>
      <c r="K19" s="5">
        <v>65.781208879999994</v>
      </c>
      <c r="L19" s="5">
        <v>63.588501909999998</v>
      </c>
      <c r="M19" s="5">
        <v>61.468885190000002</v>
      </c>
      <c r="N19" s="5">
        <v>63.203117489999997</v>
      </c>
      <c r="O19" s="5">
        <v>65.627042970000005</v>
      </c>
      <c r="P19" s="5">
        <v>70.513734249999999</v>
      </c>
      <c r="Q19" s="5">
        <v>73.576442689999993</v>
      </c>
      <c r="R19" s="5">
        <v>77.644437170000003</v>
      </c>
      <c r="S19" s="5">
        <v>81.202032970000005</v>
      </c>
      <c r="T19" s="5">
        <v>82.527187049999995</v>
      </c>
      <c r="U19" s="5">
        <v>87.983504859999996</v>
      </c>
      <c r="V19" s="5">
        <v>91.206605940000003</v>
      </c>
      <c r="W19" s="5">
        <v>94.148602429999997</v>
      </c>
      <c r="X19" s="5">
        <v>91.814430029999997</v>
      </c>
      <c r="Y19" s="5">
        <v>88.753951439999994</v>
      </c>
      <c r="Z19" s="5">
        <v>88.981825310000005</v>
      </c>
      <c r="AA19" s="5">
        <v>92.060531170000004</v>
      </c>
      <c r="AB19" s="5">
        <v>94.928059919999995</v>
      </c>
      <c r="AC19" s="5">
        <v>97.042803509999999</v>
      </c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85">
      <c r="A20" t="s">
        <v>71</v>
      </c>
      <c r="B20" s="5">
        <v>9.8843509999999996E-2</v>
      </c>
      <c r="C20" s="5">
        <v>0.11110049</v>
      </c>
      <c r="D20" s="5">
        <v>0.12448711</v>
      </c>
      <c r="E20" s="5">
        <v>0.13890036</v>
      </c>
      <c r="F20" s="5">
        <v>0.15377047999999999</v>
      </c>
      <c r="G20" s="5">
        <v>0.16913621000000001</v>
      </c>
      <c r="H20" s="5">
        <v>0.18503795000000001</v>
      </c>
      <c r="I20" s="5">
        <v>0.20113157000000001</v>
      </c>
      <c r="J20" s="5">
        <v>0.19442722000000001</v>
      </c>
      <c r="K20" s="5">
        <v>0.18794631000000001</v>
      </c>
      <c r="L20" s="5">
        <v>0.18168143</v>
      </c>
      <c r="M20" s="5">
        <v>0.17562538999999999</v>
      </c>
      <c r="N20" s="5">
        <v>0.18058034000000001</v>
      </c>
      <c r="O20" s="5">
        <v>0.18750584000000001</v>
      </c>
      <c r="P20" s="5">
        <v>0.20146781</v>
      </c>
      <c r="Q20" s="5">
        <v>0.21021840999999999</v>
      </c>
      <c r="R20" s="5">
        <v>0.22184124999999999</v>
      </c>
      <c r="S20" s="5">
        <v>0.23200581000000001</v>
      </c>
      <c r="T20" s="5">
        <v>0.23579195999999999</v>
      </c>
      <c r="U20" s="5">
        <v>0.25138144000000001</v>
      </c>
      <c r="V20" s="5">
        <v>0.2605903</v>
      </c>
      <c r="W20" s="5">
        <v>0.26899601000000001</v>
      </c>
      <c r="X20" s="5">
        <v>0.26232694000000001</v>
      </c>
      <c r="Y20" s="5">
        <v>0.25358271999999998</v>
      </c>
      <c r="Z20" s="5">
        <v>0.25423379000000002</v>
      </c>
      <c r="AA20" s="5">
        <v>0.26303008999999999</v>
      </c>
      <c r="AB20" s="5">
        <v>0.27122302999999998</v>
      </c>
      <c r="AC20" s="5">
        <v>0.27726515000000002</v>
      </c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x14ac:dyDescent="0.85">
      <c r="A21" t="s">
        <v>72</v>
      </c>
      <c r="B21" s="5">
        <v>2805.33305268</v>
      </c>
      <c r="C21" s="5">
        <v>3153.20538644</v>
      </c>
      <c r="D21" s="5">
        <v>3533.13836571</v>
      </c>
      <c r="E21" s="5">
        <v>3942.2091257000002</v>
      </c>
      <c r="F21" s="5">
        <v>4364.2463532600004</v>
      </c>
      <c r="G21" s="5">
        <v>4800.34962911</v>
      </c>
      <c r="H21" s="5">
        <v>5251.6657783800001</v>
      </c>
      <c r="I21" s="5">
        <v>5708.4279095600004</v>
      </c>
      <c r="J21" s="5">
        <v>5518.1479178</v>
      </c>
      <c r="K21" s="5">
        <v>5334.2096538799997</v>
      </c>
      <c r="L21" s="5">
        <v>5156.4026654199997</v>
      </c>
      <c r="M21" s="5">
        <v>4984.5225766800004</v>
      </c>
      <c r="N21" s="5">
        <v>5125.1517753999997</v>
      </c>
      <c r="O21" s="5">
        <v>5321.7083139200004</v>
      </c>
      <c r="P21" s="5">
        <v>5717.9709586899999</v>
      </c>
      <c r="Q21" s="5">
        <v>5966.3265175400002</v>
      </c>
      <c r="R21" s="5">
        <v>6296.2008971100004</v>
      </c>
      <c r="S21" s="5">
        <v>6584.6869578200003</v>
      </c>
      <c r="T21" s="5">
        <v>6692.14393234</v>
      </c>
      <c r="U21" s="5">
        <v>7134.5976919200002</v>
      </c>
      <c r="V21" s="5">
        <v>7395.9595182100002</v>
      </c>
      <c r="W21" s="5">
        <v>7634.5265245999999</v>
      </c>
      <c r="X21" s="5">
        <v>7445.2480794000003</v>
      </c>
      <c r="Y21" s="5">
        <v>7197.0733388099998</v>
      </c>
      <c r="Z21" s="5">
        <v>7215.55166998</v>
      </c>
      <c r="AA21" s="5">
        <v>7465.2044632899997</v>
      </c>
      <c r="AB21" s="5">
        <v>7697.7328678900003</v>
      </c>
      <c r="AC21" s="5">
        <v>7869.2177923600002</v>
      </c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85">
      <c r="A22" t="s">
        <v>73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85">
      <c r="A23" t="s">
        <v>74</v>
      </c>
      <c r="B23" s="5">
        <v>1</v>
      </c>
      <c r="C23" s="5">
        <v>1.03333333</v>
      </c>
      <c r="D23" s="5">
        <v>1.1591186600000001</v>
      </c>
      <c r="E23" s="5">
        <v>1.15424634</v>
      </c>
      <c r="F23" s="5">
        <v>1.1452203700000001</v>
      </c>
      <c r="G23" s="5">
        <v>1.13784486</v>
      </c>
      <c r="H23" s="5">
        <v>1.1317320900000001</v>
      </c>
      <c r="I23" s="5">
        <v>1.1244466</v>
      </c>
      <c r="J23" s="5">
        <v>1.11963722</v>
      </c>
      <c r="K23" s="5">
        <v>1.0000001700000001</v>
      </c>
      <c r="L23" s="5">
        <v>1</v>
      </c>
      <c r="M23" s="5">
        <v>1</v>
      </c>
      <c r="N23" s="5">
        <v>1</v>
      </c>
      <c r="O23" s="5">
        <v>1.0636688000000001</v>
      </c>
      <c r="P23" s="5">
        <v>1.0741565799999999</v>
      </c>
      <c r="Q23" s="5">
        <v>1.1115119499999999</v>
      </c>
      <c r="R23" s="5">
        <v>1.0794147000000001</v>
      </c>
      <c r="S23" s="5">
        <v>1.09167865</v>
      </c>
      <c r="T23" s="5">
        <v>1.0818817999999999</v>
      </c>
      <c r="U23" s="5">
        <v>1.0513647100000001</v>
      </c>
      <c r="V23" s="5">
        <v>1.102878</v>
      </c>
      <c r="W23" s="5">
        <v>1.0723789800000001</v>
      </c>
      <c r="X23" s="5">
        <v>1.06785145</v>
      </c>
      <c r="Y23" s="5">
        <v>1.00883542</v>
      </c>
      <c r="Z23" s="5">
        <v>1.00000003</v>
      </c>
      <c r="AA23" s="5">
        <v>1.0371387700000001</v>
      </c>
      <c r="AB23" s="5">
        <v>1.0702750999999999</v>
      </c>
      <c r="AC23" s="5">
        <v>1.0667051299999999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85">
      <c r="A24" t="s">
        <v>75</v>
      </c>
      <c r="B24" s="5">
        <v>1</v>
      </c>
      <c r="C24" s="5">
        <v>1.1627626900000001</v>
      </c>
      <c r="D24" s="5">
        <v>1.1591286599999999</v>
      </c>
      <c r="E24" s="5">
        <v>1.1542563400000001</v>
      </c>
      <c r="F24" s="5">
        <v>1.1452303699999999</v>
      </c>
      <c r="G24" s="5">
        <v>1.13785486</v>
      </c>
      <c r="H24" s="5">
        <v>1.1317420899999999</v>
      </c>
      <c r="I24" s="5">
        <v>1.1244566</v>
      </c>
      <c r="J24" s="5">
        <v>1.0000001700000001</v>
      </c>
      <c r="K24" s="5">
        <v>1</v>
      </c>
      <c r="L24" s="5">
        <v>1</v>
      </c>
      <c r="M24" s="5">
        <v>1</v>
      </c>
      <c r="N24" s="5">
        <v>1.0636688000000001</v>
      </c>
      <c r="O24" s="5">
        <v>1.0741565799999999</v>
      </c>
      <c r="P24" s="5">
        <v>1.1115119499999999</v>
      </c>
      <c r="Q24" s="5">
        <v>1.0794147000000001</v>
      </c>
      <c r="R24" s="5">
        <v>1.09167865</v>
      </c>
      <c r="S24" s="5">
        <v>1.0818817999999999</v>
      </c>
      <c r="T24" s="5">
        <v>1.0513647100000001</v>
      </c>
      <c r="U24" s="5">
        <v>1.102878</v>
      </c>
      <c r="V24" s="5">
        <v>1.0723789800000001</v>
      </c>
      <c r="W24" s="5">
        <v>1.06785145</v>
      </c>
      <c r="X24" s="5">
        <v>1.00883542</v>
      </c>
      <c r="Y24" s="5">
        <v>1.00000003</v>
      </c>
      <c r="Z24" s="5">
        <v>1.0371387700000001</v>
      </c>
      <c r="AA24" s="5">
        <v>1.0702750999999999</v>
      </c>
      <c r="AB24" s="5">
        <v>1.0667051299999999</v>
      </c>
      <c r="AC24" s="5">
        <v>1.0575282699999999</v>
      </c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x14ac:dyDescent="0.85">
      <c r="A25" t="s">
        <v>76</v>
      </c>
      <c r="B25" s="5">
        <v>1</v>
      </c>
      <c r="C25" s="5">
        <v>1.1627626900000001</v>
      </c>
      <c r="D25" s="5">
        <v>1.1591286599999999</v>
      </c>
      <c r="E25" s="5">
        <v>1.1542563400000001</v>
      </c>
      <c r="F25" s="5">
        <v>1.1452303699999999</v>
      </c>
      <c r="G25" s="5">
        <v>1.13785486</v>
      </c>
      <c r="H25" s="5">
        <v>1.1317420899999999</v>
      </c>
      <c r="I25" s="5">
        <v>1.1244566</v>
      </c>
      <c r="J25" s="5">
        <v>1.1196472200000001</v>
      </c>
      <c r="K25" s="5">
        <v>1.12485557</v>
      </c>
      <c r="L25" s="5">
        <v>1.1303723699999999</v>
      </c>
      <c r="M25" s="5">
        <v>1.1360968300000001</v>
      </c>
      <c r="N25" s="5">
        <v>1.14214909</v>
      </c>
      <c r="O25" s="5">
        <v>1.1418572</v>
      </c>
      <c r="P25" s="5">
        <v>1.1405380700000001</v>
      </c>
      <c r="Q25" s="5">
        <v>1.13578965</v>
      </c>
      <c r="R25" s="5">
        <v>1.13407243</v>
      </c>
      <c r="S25" s="5">
        <v>1.13130979</v>
      </c>
      <c r="T25" s="5">
        <v>1.12945805</v>
      </c>
      <c r="U25" s="5">
        <v>1.1302777900000001</v>
      </c>
      <c r="V25" s="5">
        <v>1.1266897499999999</v>
      </c>
      <c r="W25" s="5">
        <v>1.12570112</v>
      </c>
      <c r="X25" s="5">
        <v>1.12509166</v>
      </c>
      <c r="Y25" s="5">
        <v>1.12961234</v>
      </c>
      <c r="Z25" s="5">
        <v>1.1352608399999999</v>
      </c>
      <c r="AA25" s="5">
        <v>1.1375146</v>
      </c>
      <c r="AB25" s="5">
        <v>1.13664275</v>
      </c>
      <c r="AC25" s="5">
        <v>1.1360996999999999</v>
      </c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85">
      <c r="A26" t="s">
        <v>77</v>
      </c>
      <c r="B26" s="5">
        <v>26871</v>
      </c>
      <c r="C26" s="5">
        <v>28996.043835379998</v>
      </c>
      <c r="D26" s="5">
        <v>31332.91604624</v>
      </c>
      <c r="E26" s="5">
        <v>33860.059078689999</v>
      </c>
      <c r="F26" s="5">
        <v>36464.233029410003</v>
      </c>
      <c r="G26" s="5">
        <v>39152.717171049997</v>
      </c>
      <c r="H26" s="5">
        <v>41933.073619640003</v>
      </c>
      <c r="I26" s="5">
        <v>44737.15748953</v>
      </c>
      <c r="J26" s="5">
        <v>47618.624175320001</v>
      </c>
      <c r="K26" s="5">
        <v>50505.100270520001</v>
      </c>
      <c r="L26" s="5">
        <v>53400.115829679999</v>
      </c>
      <c r="M26" s="5">
        <v>56301.198805120002</v>
      </c>
      <c r="N26" s="5">
        <v>59210.421400289997</v>
      </c>
      <c r="O26" s="5">
        <v>62164.224764600003</v>
      </c>
      <c r="P26" s="5">
        <v>65170.058756990002</v>
      </c>
      <c r="Q26" s="5">
        <v>68250.976985410001</v>
      </c>
      <c r="R26" s="5">
        <v>71391.961078980006</v>
      </c>
      <c r="S26" s="5">
        <v>74603.666090729996</v>
      </c>
      <c r="T26" s="5">
        <v>77882.051111630004</v>
      </c>
      <c r="U26" s="5">
        <v>81207.833498099993</v>
      </c>
      <c r="V26" s="5">
        <v>84619.872806719999</v>
      </c>
      <c r="W26" s="5">
        <v>88098.812332510002</v>
      </c>
      <c r="X26" s="5">
        <v>91643.199760019997</v>
      </c>
      <c r="Y26" s="5">
        <v>95206.118103350003</v>
      </c>
      <c r="Z26" s="5">
        <v>98781.91029082</v>
      </c>
      <c r="AA26" s="5">
        <v>102409.73196458</v>
      </c>
      <c r="AB26" s="5">
        <v>106115.08086982</v>
      </c>
      <c r="AC26" s="5">
        <v>109897.11641343001</v>
      </c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85">
      <c r="A27" t="s">
        <v>78</v>
      </c>
      <c r="B27" s="5">
        <v>99460984</v>
      </c>
      <c r="C27" s="5">
        <v>107325690.59597699</v>
      </c>
      <c r="D27" s="5">
        <v>115959188.266169</v>
      </c>
      <c r="E27" s="5">
        <v>124926571.900903</v>
      </c>
      <c r="F27" s="5">
        <v>133138149.30887701</v>
      </c>
      <c r="G27" s="5">
        <v>140335411.64634001</v>
      </c>
      <c r="H27" s="5">
        <v>148939498.71549001</v>
      </c>
      <c r="I27" s="5">
        <v>155548525.03609201</v>
      </c>
      <c r="J27" s="5">
        <v>161952647.624818</v>
      </c>
      <c r="K27" s="5">
        <v>167840177.36563599</v>
      </c>
      <c r="L27" s="5">
        <v>177864068.85707301</v>
      </c>
      <c r="M27" s="5">
        <v>187874257.341178</v>
      </c>
      <c r="N27" s="5">
        <v>197691165.74112001</v>
      </c>
      <c r="O27" s="5">
        <v>207578793.11303201</v>
      </c>
      <c r="P27" s="5">
        <v>217457027.10245401</v>
      </c>
      <c r="Q27" s="5">
        <v>227613130.35366201</v>
      </c>
      <c r="R27" s="5">
        <v>237851602.619147</v>
      </c>
      <c r="S27" s="5">
        <v>248283939.24548101</v>
      </c>
      <c r="T27" s="5">
        <v>259006287.71391901</v>
      </c>
      <c r="U27" s="5">
        <v>269586322.13203299</v>
      </c>
      <c r="V27" s="5">
        <v>280501345.73965102</v>
      </c>
      <c r="W27" s="5">
        <v>291589329.99496299</v>
      </c>
      <c r="X27" s="5">
        <v>303052752.348562</v>
      </c>
      <c r="Y27" s="5">
        <v>314707267.46959299</v>
      </c>
      <c r="Z27" s="5">
        <v>326201504.62123901</v>
      </c>
      <c r="AA27" s="5">
        <v>337662612.08631301</v>
      </c>
      <c r="AB27" s="5">
        <v>349321952.56230003</v>
      </c>
      <c r="AC27" s="5">
        <v>361209790.78002203</v>
      </c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85">
      <c r="A28" t="s">
        <v>79</v>
      </c>
      <c r="B28" s="5">
        <v>99460984</v>
      </c>
      <c r="C28" s="5">
        <v>107326673.810964</v>
      </c>
      <c r="D28" s="5">
        <v>115976430.41005699</v>
      </c>
      <c r="E28" s="5">
        <v>125330460.134141</v>
      </c>
      <c r="F28" s="5">
        <v>134969614.00432101</v>
      </c>
      <c r="G28" s="5">
        <v>144920835.70042899</v>
      </c>
      <c r="H28" s="5">
        <v>155212115.82573801</v>
      </c>
      <c r="I28" s="5">
        <v>165591221.21513301</v>
      </c>
      <c r="J28" s="5">
        <v>176256753.27316001</v>
      </c>
      <c r="K28" s="5">
        <v>186940827.28310099</v>
      </c>
      <c r="L28" s="5">
        <v>197656509.476179</v>
      </c>
      <c r="M28" s="5">
        <v>208394649.753887</v>
      </c>
      <c r="N28" s="5">
        <v>219162918.221416</v>
      </c>
      <c r="O28" s="5">
        <v>230096199.05045399</v>
      </c>
      <c r="P28" s="5">
        <v>241222067.33311999</v>
      </c>
      <c r="Q28" s="5">
        <v>252625854.26407701</v>
      </c>
      <c r="R28" s="5">
        <v>264251970.47393501</v>
      </c>
      <c r="S28" s="5">
        <v>276139854.839454</v>
      </c>
      <c r="T28" s="5">
        <v>288274550.24008799</v>
      </c>
      <c r="U28" s="5">
        <v>300584683.42185903</v>
      </c>
      <c r="V28" s="5">
        <v>313214090.108697</v>
      </c>
      <c r="W28" s="5">
        <v>326091122.91403103</v>
      </c>
      <c r="X28" s="5">
        <v>339210406.20150501</v>
      </c>
      <c r="Y28" s="5">
        <v>352398280.27907503</v>
      </c>
      <c r="Z28" s="5">
        <v>365633805.92179102</v>
      </c>
      <c r="AA28" s="5">
        <v>379061914.79189497</v>
      </c>
      <c r="AB28" s="5">
        <v>392776984.87408102</v>
      </c>
      <c r="AC28" s="5">
        <v>406775904.77622497</v>
      </c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85">
      <c r="A29" t="s">
        <v>80</v>
      </c>
      <c r="B29" s="5">
        <v>8127.5678688199996</v>
      </c>
      <c r="C29" s="5">
        <v>8770.3216925100005</v>
      </c>
      <c r="D29" s="5">
        <v>9477.1464290099993</v>
      </c>
      <c r="E29" s="5">
        <v>10241.521648039999</v>
      </c>
      <c r="F29" s="5">
        <v>11029.19611221</v>
      </c>
      <c r="G29" s="5">
        <v>11842.371555080001</v>
      </c>
      <c r="H29" s="5">
        <v>12683.335260760001</v>
      </c>
      <c r="I29" s="5">
        <v>13531.47570818</v>
      </c>
      <c r="J29" s="5">
        <v>14403.021837849999</v>
      </c>
      <c r="K29" s="5">
        <v>15276.08314429</v>
      </c>
      <c r="L29" s="5">
        <v>16151.72734951</v>
      </c>
      <c r="M29" s="5">
        <v>17029.206742760001</v>
      </c>
      <c r="N29" s="5">
        <v>17909.148095439999</v>
      </c>
      <c r="O29" s="5">
        <v>18802.57362164</v>
      </c>
      <c r="P29" s="5">
        <v>19711.73665151</v>
      </c>
      <c r="Q29" s="5">
        <v>20643.610121040001</v>
      </c>
      <c r="R29" s="5">
        <v>21593.65148144</v>
      </c>
      <c r="S29" s="5">
        <v>22565.08352556</v>
      </c>
      <c r="T29" s="5">
        <v>23556.684015219998</v>
      </c>
      <c r="U29" s="5">
        <v>24562.620603470001</v>
      </c>
      <c r="V29" s="5">
        <v>25594.646990720001</v>
      </c>
      <c r="W29" s="5">
        <v>26646.908428980001</v>
      </c>
      <c r="X29" s="5">
        <v>27718.965641980001</v>
      </c>
      <c r="Y29" s="5">
        <v>28796.62782971</v>
      </c>
      <c r="Z29" s="5">
        <v>29878.183919489999</v>
      </c>
      <c r="AA29" s="5">
        <v>30975.47716758</v>
      </c>
      <c r="AB29" s="5">
        <v>32096.219778760002</v>
      </c>
      <c r="AC29" s="5">
        <v>33240.157502069997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x14ac:dyDescent="0.85">
      <c r="A30" t="s">
        <v>81</v>
      </c>
      <c r="B30" s="5">
        <v>0</v>
      </c>
      <c r="C30" s="5">
        <v>150.25734334000001</v>
      </c>
      <c r="D30" s="5">
        <v>162.36700257000001</v>
      </c>
      <c r="E30" s="5">
        <v>175.46264418999999</v>
      </c>
      <c r="F30" s="5">
        <v>188.95745961</v>
      </c>
      <c r="G30" s="5">
        <v>202.88916997999999</v>
      </c>
      <c r="H30" s="5">
        <v>217.29696215999999</v>
      </c>
      <c r="I30" s="5">
        <v>231.82770970000001</v>
      </c>
      <c r="J30" s="5">
        <v>246.75945458000001</v>
      </c>
      <c r="K30" s="5">
        <v>261.71715819999997</v>
      </c>
      <c r="L30" s="5">
        <v>276.71911326999998</v>
      </c>
      <c r="M30" s="5">
        <v>291.75250965999999</v>
      </c>
      <c r="N30" s="5">
        <v>306.82808550999999</v>
      </c>
      <c r="O30" s="5">
        <v>322.13467867000003</v>
      </c>
      <c r="P30" s="5">
        <v>337.71089426999998</v>
      </c>
      <c r="Q30" s="5">
        <v>353.67619596999998</v>
      </c>
      <c r="R30" s="5">
        <v>369.95275865999997</v>
      </c>
      <c r="S30" s="5">
        <v>386.59579678</v>
      </c>
      <c r="T30" s="5">
        <v>403.58437034000002</v>
      </c>
      <c r="U30" s="5">
        <v>420.81855679</v>
      </c>
      <c r="V30" s="5">
        <v>438.49972615000001</v>
      </c>
      <c r="W30" s="5">
        <v>456.52757208000003</v>
      </c>
      <c r="X30" s="5">
        <v>474.89456868000002</v>
      </c>
      <c r="Y30" s="5">
        <v>493.35759238999998</v>
      </c>
      <c r="Z30" s="5">
        <v>511.88732829000003</v>
      </c>
      <c r="AA30" s="5">
        <v>530.68668071000002</v>
      </c>
      <c r="AB30" s="5">
        <v>549.88777881999999</v>
      </c>
      <c r="AC30" s="5">
        <v>569.48626668999998</v>
      </c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85">
      <c r="A31" t="s">
        <v>82</v>
      </c>
      <c r="B31" s="5">
        <v>0.39784394000000001</v>
      </c>
      <c r="C31" s="5">
        <v>0.42930669999999999</v>
      </c>
      <c r="D31" s="5">
        <v>0.46390572000000002</v>
      </c>
      <c r="E31" s="5">
        <v>0.50132184000000002</v>
      </c>
      <c r="F31" s="5">
        <v>0.53987845999999995</v>
      </c>
      <c r="G31" s="5">
        <v>0.57968333999999999</v>
      </c>
      <c r="H31" s="5">
        <v>0.62084846000000005</v>
      </c>
      <c r="I31" s="5">
        <v>0.66236488000000004</v>
      </c>
      <c r="J31" s="5">
        <v>0.70502701000000001</v>
      </c>
      <c r="K31" s="5">
        <v>0.74776330999999996</v>
      </c>
      <c r="L31" s="5">
        <v>0.79062604000000003</v>
      </c>
      <c r="M31" s="5">
        <v>0.83357859999999995</v>
      </c>
      <c r="N31" s="5">
        <v>0.87665166999999999</v>
      </c>
      <c r="O31" s="5">
        <v>0.9203848</v>
      </c>
      <c r="P31" s="5">
        <v>0.96488826999999999</v>
      </c>
      <c r="Q31" s="5">
        <v>1.01050342</v>
      </c>
      <c r="R31" s="5">
        <v>1.05700788</v>
      </c>
      <c r="S31" s="5">
        <v>1.10455942</v>
      </c>
      <c r="T31" s="5">
        <v>1.1530982000000001</v>
      </c>
      <c r="U31" s="5">
        <v>1.2023387299999999</v>
      </c>
      <c r="V31" s="5">
        <v>1.25285636</v>
      </c>
      <c r="W31" s="5">
        <v>1.30436449</v>
      </c>
      <c r="X31" s="5">
        <v>1.35684162</v>
      </c>
      <c r="Y31" s="5">
        <v>1.40959312</v>
      </c>
      <c r="Z31" s="5">
        <v>1.4625352199999999</v>
      </c>
      <c r="AA31" s="5">
        <v>1.5162476600000001</v>
      </c>
      <c r="AB31" s="5">
        <v>1.5711079400000001</v>
      </c>
      <c r="AC31" s="5">
        <v>1.62710362</v>
      </c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x14ac:dyDescent="0.85">
      <c r="A32" t="s">
        <v>83</v>
      </c>
      <c r="B32" s="5">
        <v>8127.5678688199996</v>
      </c>
      <c r="C32" s="5">
        <v>8770.3216925100005</v>
      </c>
      <c r="D32" s="5">
        <v>9477.1464290099993</v>
      </c>
      <c r="E32" s="5">
        <v>10241.521648039999</v>
      </c>
      <c r="F32" s="5">
        <v>11029.19611221</v>
      </c>
      <c r="G32" s="5">
        <v>11842.371555080001</v>
      </c>
      <c r="H32" s="5">
        <v>12683.335260760001</v>
      </c>
      <c r="I32" s="5">
        <v>13531.47570818</v>
      </c>
      <c r="J32" s="5">
        <v>14403.021837849999</v>
      </c>
      <c r="K32" s="5">
        <v>15276.08314429</v>
      </c>
      <c r="L32" s="5">
        <v>16151.72734951</v>
      </c>
      <c r="M32" s="5">
        <v>17029.206742760001</v>
      </c>
      <c r="N32" s="5">
        <v>17909.148095439999</v>
      </c>
      <c r="O32" s="5">
        <v>18802.57362164</v>
      </c>
      <c r="P32" s="5">
        <v>19711.73665151</v>
      </c>
      <c r="Q32" s="5">
        <v>20643.610121040001</v>
      </c>
      <c r="R32" s="5">
        <v>21593.65148144</v>
      </c>
      <c r="S32" s="5">
        <v>22565.08352556</v>
      </c>
      <c r="T32" s="5">
        <v>23556.684015219998</v>
      </c>
      <c r="U32" s="5">
        <v>24562.620603470001</v>
      </c>
      <c r="V32" s="5">
        <v>25594.646990720001</v>
      </c>
      <c r="W32" s="5">
        <v>26646.908428980001</v>
      </c>
      <c r="X32" s="5">
        <v>27718.965641980001</v>
      </c>
      <c r="Y32" s="5">
        <v>28796.62782971</v>
      </c>
      <c r="Z32" s="5">
        <v>29878.183919489999</v>
      </c>
      <c r="AA32" s="5">
        <v>30975.47716758</v>
      </c>
      <c r="AB32" s="5">
        <v>32096.219778760002</v>
      </c>
      <c r="AC32" s="5">
        <v>33240.157502069997</v>
      </c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85">
      <c r="A33" t="s">
        <v>84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85">
      <c r="A34" t="s">
        <v>85</v>
      </c>
      <c r="B34" s="5">
        <v>1</v>
      </c>
      <c r="C34" s="5">
        <v>1.04</v>
      </c>
      <c r="D34" s="5">
        <v>1.1240449699999999</v>
      </c>
      <c r="E34" s="5">
        <v>1.12561749</v>
      </c>
      <c r="F34" s="5">
        <v>1.1217711500000001</v>
      </c>
      <c r="G34" s="5">
        <v>1.11845807</v>
      </c>
      <c r="H34" s="5">
        <v>1.11562866</v>
      </c>
      <c r="I34" s="5">
        <v>1.1113133900000001</v>
      </c>
      <c r="J34" s="5">
        <v>1.1087503700000001</v>
      </c>
      <c r="K34" s="5">
        <v>1.1048130300000001</v>
      </c>
      <c r="L34" s="5">
        <v>1.1013668700000001</v>
      </c>
      <c r="M34" s="5">
        <v>1.0982483599999999</v>
      </c>
      <c r="N34" s="5">
        <v>1.0954821699999999</v>
      </c>
      <c r="O34" s="5">
        <v>1.0936218200000001</v>
      </c>
      <c r="P34" s="5">
        <v>1.0920245</v>
      </c>
      <c r="Q34" s="5">
        <v>1.0909101000000001</v>
      </c>
      <c r="R34" s="5">
        <v>1.0896020799999999</v>
      </c>
      <c r="S34" s="5">
        <v>1.08851805</v>
      </c>
      <c r="T34" s="5">
        <v>1.0874316900000001</v>
      </c>
      <c r="U34" s="5">
        <v>1.0861387600000001</v>
      </c>
      <c r="V34" s="5">
        <v>1.08542348</v>
      </c>
      <c r="W34" s="5">
        <v>1.08448225</v>
      </c>
      <c r="X34" s="5">
        <v>1.08356495</v>
      </c>
      <c r="Y34" s="5">
        <v>1.08215474</v>
      </c>
      <c r="Z34" s="5">
        <v>1.08081451</v>
      </c>
      <c r="AA34" s="5">
        <v>1.07991247</v>
      </c>
      <c r="AB34" s="5">
        <v>1.07934591</v>
      </c>
      <c r="AC34" s="5">
        <v>1.0787825900000001</v>
      </c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85">
      <c r="A35" t="s">
        <v>86</v>
      </c>
      <c r="B35" s="5">
        <v>1</v>
      </c>
      <c r="C35" s="5">
        <v>1.1240449699999999</v>
      </c>
      <c r="D35" s="5">
        <v>1.12561749</v>
      </c>
      <c r="E35" s="5">
        <v>1.1256818500000001</v>
      </c>
      <c r="F35" s="5">
        <v>1.1217811499999999</v>
      </c>
      <c r="G35" s="5">
        <v>1.11846807</v>
      </c>
      <c r="H35" s="5">
        <v>1.1156386599999999</v>
      </c>
      <c r="I35" s="5">
        <v>1.1113233899999999</v>
      </c>
      <c r="J35" s="5">
        <v>1.1087591699999999</v>
      </c>
      <c r="K35" s="5">
        <v>1.1048088899999999</v>
      </c>
      <c r="L35" s="5">
        <v>1.1013763000000001</v>
      </c>
      <c r="M35" s="5">
        <v>1.0982575800000001</v>
      </c>
      <c r="N35" s="5">
        <v>1.09549217</v>
      </c>
      <c r="O35" s="5">
        <v>1.0936318199999999</v>
      </c>
      <c r="P35" s="5">
        <v>1.0920345</v>
      </c>
      <c r="Q35" s="5">
        <v>1.0909115199999999</v>
      </c>
      <c r="R35" s="5">
        <v>1.0896053000000001</v>
      </c>
      <c r="S35" s="5">
        <v>1.0885280500000001</v>
      </c>
      <c r="T35" s="5">
        <v>1.0874416899999999</v>
      </c>
      <c r="U35" s="5">
        <v>1.0861487599999999</v>
      </c>
      <c r="V35" s="5">
        <v>1.0854334699999999</v>
      </c>
      <c r="W35" s="5">
        <v>1.08449225</v>
      </c>
      <c r="X35" s="5">
        <v>1.08357495</v>
      </c>
      <c r="Y35" s="5">
        <v>1.0821647400000001</v>
      </c>
      <c r="Z35" s="5">
        <v>1.08079003</v>
      </c>
      <c r="AA35" s="5">
        <v>1.0799224700000001</v>
      </c>
      <c r="AB35" s="5">
        <v>1.0793558400000001</v>
      </c>
      <c r="AC35" s="5">
        <v>1.0787925899999999</v>
      </c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x14ac:dyDescent="0.85">
      <c r="A36" t="s">
        <v>87</v>
      </c>
      <c r="B36" s="5">
        <v>1</v>
      </c>
      <c r="C36" s="5">
        <v>1.1240449699999999</v>
      </c>
      <c r="D36" s="5">
        <v>1.12561749</v>
      </c>
      <c r="E36" s="5">
        <v>1.1256818500000001</v>
      </c>
      <c r="F36" s="5">
        <v>1.1217811499999999</v>
      </c>
      <c r="G36" s="5">
        <v>1.11846807</v>
      </c>
      <c r="H36" s="5">
        <v>1.1156386599999999</v>
      </c>
      <c r="I36" s="5">
        <v>1.1113233899999999</v>
      </c>
      <c r="J36" s="5">
        <v>1.1087603699999999</v>
      </c>
      <c r="K36" s="5">
        <v>1.1048230299999999</v>
      </c>
      <c r="L36" s="5">
        <v>1.10137687</v>
      </c>
      <c r="M36" s="5">
        <v>1.09825836</v>
      </c>
      <c r="N36" s="5">
        <v>1.09549217</v>
      </c>
      <c r="O36" s="5">
        <v>1.0936318199999999</v>
      </c>
      <c r="P36" s="5">
        <v>1.0920345</v>
      </c>
      <c r="Q36" s="5">
        <v>1.0909200999999999</v>
      </c>
      <c r="R36" s="5">
        <v>1.08961208</v>
      </c>
      <c r="S36" s="5">
        <v>1.0885280500000001</v>
      </c>
      <c r="T36" s="5">
        <v>1.0874416899999999</v>
      </c>
      <c r="U36" s="5">
        <v>1.0861487599999999</v>
      </c>
      <c r="V36" s="5">
        <v>1.0854334800000001</v>
      </c>
      <c r="W36" s="5">
        <v>1.08449225</v>
      </c>
      <c r="X36" s="5">
        <v>1.08357495</v>
      </c>
      <c r="Y36" s="5">
        <v>1.0821647400000001</v>
      </c>
      <c r="Z36" s="5">
        <v>1.08082451</v>
      </c>
      <c r="AA36" s="5">
        <v>1.0799224700000001</v>
      </c>
      <c r="AB36" s="5">
        <v>1.0793559100000001</v>
      </c>
      <c r="AC36" s="5">
        <v>1.0787925899999999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85">
      <c r="A37" t="s">
        <v>88</v>
      </c>
      <c r="B37" s="5">
        <v>5157</v>
      </c>
      <c r="C37" s="5">
        <v>8104.3824254499996</v>
      </c>
      <c r="D37" s="5">
        <v>11319.4176166</v>
      </c>
      <c r="E37" s="5">
        <v>14781.617341200001</v>
      </c>
      <c r="F37" s="5">
        <v>18368.45936275</v>
      </c>
      <c r="G37" s="5">
        <v>22089.10521342</v>
      </c>
      <c r="H37" s="5">
        <v>22818.739842819999</v>
      </c>
      <c r="I37" s="5">
        <v>25643.2472991</v>
      </c>
      <c r="J37" s="5">
        <v>28577.773062420001</v>
      </c>
      <c r="K37" s="5">
        <v>31493.11136314</v>
      </c>
      <c r="L37" s="5">
        <v>30705.783694530001</v>
      </c>
      <c r="M37" s="5">
        <v>29940.059114330001</v>
      </c>
      <c r="N37" s="5">
        <v>29191.557636469999</v>
      </c>
      <c r="O37" s="5">
        <v>28461.76869556</v>
      </c>
      <c r="P37" s="5">
        <v>27750.477124690002</v>
      </c>
      <c r="Q37" s="5">
        <v>27056.71519657</v>
      </c>
      <c r="R37" s="5">
        <v>26380.297317469998</v>
      </c>
      <c r="S37" s="5">
        <v>25720.789890209999</v>
      </c>
      <c r="T37" s="5">
        <v>25077.823298160001</v>
      </c>
      <c r="U37" s="5">
        <v>24450.87777096</v>
      </c>
      <c r="V37" s="5">
        <v>23839.60592215</v>
      </c>
      <c r="W37" s="5">
        <v>23243.61579367</v>
      </c>
      <c r="X37" s="5">
        <v>22742.701274070001</v>
      </c>
      <c r="Y37" s="5">
        <v>22174.13693456</v>
      </c>
      <c r="Z37" s="5">
        <v>21619.783511199999</v>
      </c>
      <c r="AA37" s="5">
        <v>21079.289526690001</v>
      </c>
      <c r="AB37" s="5">
        <v>20552.307288569998</v>
      </c>
      <c r="AC37" s="5">
        <v>20038.49960788</v>
      </c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x14ac:dyDescent="0.85">
      <c r="A38" t="s">
        <v>89</v>
      </c>
      <c r="B38" s="5">
        <v>41219508.75</v>
      </c>
      <c r="C38" s="5">
        <v>64777118.868025199</v>
      </c>
      <c r="D38" s="5">
        <v>90461793.137439296</v>
      </c>
      <c r="E38" s="5">
        <v>117767599.853066</v>
      </c>
      <c r="F38" s="5">
        <v>144825461.75336501</v>
      </c>
      <c r="G38" s="5">
        <v>170970132.047802</v>
      </c>
      <c r="H38" s="5">
        <v>175017552.32043201</v>
      </c>
      <c r="I38" s="5">
        <v>192533935.945645</v>
      </c>
      <c r="J38" s="5">
        <v>209882558.50795901</v>
      </c>
      <c r="K38" s="5">
        <v>226002383.089219</v>
      </c>
      <c r="L38" s="5">
        <v>220852829.59690201</v>
      </c>
      <c r="M38" s="5">
        <v>215744158.55225301</v>
      </c>
      <c r="N38" s="5">
        <v>210466576.687751</v>
      </c>
      <c r="O38" s="5">
        <v>205230092.800594</v>
      </c>
      <c r="P38" s="5">
        <v>199955099.472563</v>
      </c>
      <c r="Q38" s="5">
        <v>194849904.975173</v>
      </c>
      <c r="R38" s="5">
        <v>189789921.012658</v>
      </c>
      <c r="S38" s="5">
        <v>184845740.911181</v>
      </c>
      <c r="T38" s="5">
        <v>180094086.84549999</v>
      </c>
      <c r="U38" s="5">
        <v>175279478.77986801</v>
      </c>
      <c r="V38" s="5">
        <v>170646875.95122901</v>
      </c>
      <c r="W38" s="5">
        <v>166127661.361848</v>
      </c>
      <c r="X38" s="5">
        <v>162404000.942763</v>
      </c>
      <c r="Y38" s="5">
        <v>158279740.09375799</v>
      </c>
      <c r="Z38" s="5">
        <v>154168827.41354799</v>
      </c>
      <c r="AA38" s="5">
        <v>150084002.88171101</v>
      </c>
      <c r="AB38" s="5">
        <v>146098596.29425901</v>
      </c>
      <c r="AC38" s="5">
        <v>142224726.01958901</v>
      </c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85">
      <c r="A39" t="s">
        <v>90</v>
      </c>
      <c r="B39" s="5">
        <v>41219508.75</v>
      </c>
      <c r="C39" s="5">
        <v>64777712.2938281</v>
      </c>
      <c r="D39" s="5">
        <v>90475244.035785601</v>
      </c>
      <c r="E39" s="5">
        <v>118148343.093784</v>
      </c>
      <c r="F39" s="5">
        <v>146817698.55085501</v>
      </c>
      <c r="G39" s="5">
        <v>176556537.83680201</v>
      </c>
      <c r="H39" s="5">
        <v>182388451.93233299</v>
      </c>
      <c r="I39" s="5">
        <v>204964525.19365099</v>
      </c>
      <c r="J39" s="5">
        <v>228419966.414974</v>
      </c>
      <c r="K39" s="5">
        <v>251722043.707165</v>
      </c>
      <c r="L39" s="5">
        <v>245428993.537415</v>
      </c>
      <c r="M39" s="5">
        <v>239308615.21010301</v>
      </c>
      <c r="N39" s="5">
        <v>233325899.82984999</v>
      </c>
      <c r="O39" s="5">
        <v>227492720.118451</v>
      </c>
      <c r="P39" s="5">
        <v>221807421.499634</v>
      </c>
      <c r="Q39" s="5">
        <v>216262232.41666099</v>
      </c>
      <c r="R39" s="5">
        <v>210855676.61275199</v>
      </c>
      <c r="S39" s="5">
        <v>205584284.74279201</v>
      </c>
      <c r="T39" s="5">
        <v>200445102.48967099</v>
      </c>
      <c r="U39" s="5">
        <v>195433975.36908999</v>
      </c>
      <c r="V39" s="5">
        <v>190548126.74790201</v>
      </c>
      <c r="W39" s="5">
        <v>185784423.73561001</v>
      </c>
      <c r="X39" s="5">
        <v>181780652.71349999</v>
      </c>
      <c r="Y39" s="5">
        <v>177236161.91179499</v>
      </c>
      <c r="Z39" s="5">
        <v>172805257.86405301</v>
      </c>
      <c r="AA39" s="5">
        <v>168485131.239319</v>
      </c>
      <c r="AB39" s="5">
        <v>164273002.95866901</v>
      </c>
      <c r="AC39" s="5">
        <v>160166177.89688301</v>
      </c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85">
      <c r="A40" t="s">
        <v>91</v>
      </c>
      <c r="B40" s="5">
        <v>5979.0406005900004</v>
      </c>
      <c r="C40" s="5">
        <v>9396.2442436500005</v>
      </c>
      <c r="D40" s="5">
        <v>13123.765271419999</v>
      </c>
      <c r="E40" s="5">
        <v>17137.849568630001</v>
      </c>
      <c r="F40" s="5">
        <v>21296.44450265</v>
      </c>
      <c r="G40" s="5">
        <v>25610.171980179999</v>
      </c>
      <c r="H40" s="5">
        <v>26456.112463549998</v>
      </c>
      <c r="I40" s="5">
        <v>29730.8545147</v>
      </c>
      <c r="J40" s="5">
        <v>33133.152106779999</v>
      </c>
      <c r="K40" s="5">
        <v>36513.20369966</v>
      </c>
      <c r="L40" s="5">
        <v>35600.373741039999</v>
      </c>
      <c r="M40" s="5">
        <v>34712.590465120004</v>
      </c>
      <c r="N40" s="5">
        <v>33844.775703489999</v>
      </c>
      <c r="O40" s="5">
        <v>32998.655985199999</v>
      </c>
      <c r="P40" s="5">
        <v>32173.982504669999</v>
      </c>
      <c r="Q40" s="5">
        <v>31369.632906210001</v>
      </c>
      <c r="R40" s="5">
        <v>30585.392084499999</v>
      </c>
      <c r="S40" s="5">
        <v>29820.757288969999</v>
      </c>
      <c r="T40" s="5">
        <v>29075.299985040001</v>
      </c>
      <c r="U40" s="5">
        <v>28348.41754948</v>
      </c>
      <c r="V40" s="5">
        <v>27639.707221420002</v>
      </c>
      <c r="W40" s="5">
        <v>26948.714563580001</v>
      </c>
      <c r="X40" s="5">
        <v>26367.952838329998</v>
      </c>
      <c r="Y40" s="5">
        <v>25708.75771858</v>
      </c>
      <c r="Z40" s="5">
        <v>25066.03877562</v>
      </c>
      <c r="AA40" s="5">
        <v>24439.388505660001</v>
      </c>
      <c r="AB40" s="5">
        <v>23828.40379307</v>
      </c>
      <c r="AC40" s="5">
        <v>23232.693700010001</v>
      </c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85">
      <c r="A41" t="s">
        <v>92</v>
      </c>
      <c r="B41" s="5">
        <v>0</v>
      </c>
      <c r="C41" s="5">
        <v>68.016597910000002</v>
      </c>
      <c r="D41" s="5">
        <v>94.99900624</v>
      </c>
      <c r="E41" s="5">
        <v>124.05576025000001</v>
      </c>
      <c r="F41" s="5">
        <v>154.15858348</v>
      </c>
      <c r="G41" s="5">
        <v>185.38436472999999</v>
      </c>
      <c r="H41" s="5">
        <v>191.50787453000001</v>
      </c>
      <c r="I41" s="5">
        <v>215.21275145000001</v>
      </c>
      <c r="J41" s="5">
        <v>239.84096474</v>
      </c>
      <c r="K41" s="5">
        <v>264.30814588999999</v>
      </c>
      <c r="L41" s="5">
        <v>257.70044321</v>
      </c>
      <c r="M41" s="5">
        <v>251.27404597</v>
      </c>
      <c r="N41" s="5">
        <v>244.99219482000001</v>
      </c>
      <c r="O41" s="5">
        <v>238.86735612000001</v>
      </c>
      <c r="P41" s="5">
        <v>232.89779257000001</v>
      </c>
      <c r="Q41" s="5">
        <v>227.07534404</v>
      </c>
      <c r="R41" s="5">
        <v>221.39846044000001</v>
      </c>
      <c r="S41" s="5">
        <v>215.86349898</v>
      </c>
      <c r="T41" s="5">
        <v>210.46735760999999</v>
      </c>
      <c r="U41" s="5">
        <v>205.20567414000001</v>
      </c>
      <c r="V41" s="5">
        <v>200.07553308999999</v>
      </c>
      <c r="W41" s="5">
        <v>195.07364491999999</v>
      </c>
      <c r="X41" s="5">
        <v>190.86968535</v>
      </c>
      <c r="Y41" s="5">
        <v>186.09797001000001</v>
      </c>
      <c r="Z41" s="5">
        <v>181.44552075999999</v>
      </c>
      <c r="AA41" s="5">
        <v>176.90938779999999</v>
      </c>
      <c r="AB41" s="5">
        <v>172.48665310999999</v>
      </c>
      <c r="AC41" s="5">
        <v>168.17448679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85">
      <c r="A42" t="s">
        <v>93</v>
      </c>
      <c r="B42" s="5">
        <v>0.12365853</v>
      </c>
      <c r="C42" s="5">
        <v>0.19433313999999999</v>
      </c>
      <c r="D42" s="5">
        <v>0.27142572999999998</v>
      </c>
      <c r="E42" s="5">
        <v>0.35444502999999999</v>
      </c>
      <c r="F42" s="5">
        <v>0.44045309999999999</v>
      </c>
      <c r="G42" s="5">
        <v>0.52966961000000001</v>
      </c>
      <c r="H42" s="5">
        <v>0.54716536000000005</v>
      </c>
      <c r="I42" s="5">
        <v>0.61489358000000005</v>
      </c>
      <c r="J42" s="5">
        <v>0.68525990000000003</v>
      </c>
      <c r="K42" s="5">
        <v>0.75516612999999999</v>
      </c>
      <c r="L42" s="5">
        <v>0.73628698000000004</v>
      </c>
      <c r="M42" s="5">
        <v>0.71792584999999998</v>
      </c>
      <c r="N42" s="5">
        <v>0.69997770000000004</v>
      </c>
      <c r="O42" s="5">
        <v>0.68247815999999994</v>
      </c>
      <c r="P42" s="5">
        <v>0.66542226000000004</v>
      </c>
      <c r="Q42" s="5">
        <v>0.64878670000000005</v>
      </c>
      <c r="R42" s="5">
        <v>0.63256703000000003</v>
      </c>
      <c r="S42" s="5">
        <v>0.61675285000000002</v>
      </c>
      <c r="T42" s="5">
        <v>0.60133530999999996</v>
      </c>
      <c r="U42" s="5">
        <v>0.58630192999999997</v>
      </c>
      <c r="V42" s="5">
        <v>0.57164437999999995</v>
      </c>
      <c r="W42" s="5">
        <v>0.55735327000000001</v>
      </c>
      <c r="X42" s="5">
        <v>0.54534196000000001</v>
      </c>
      <c r="Y42" s="5">
        <v>0.53170848999999998</v>
      </c>
      <c r="Z42" s="5">
        <v>0.51841577000000005</v>
      </c>
      <c r="AA42" s="5">
        <v>0.50545538999999995</v>
      </c>
      <c r="AB42" s="5">
        <v>0.49281901</v>
      </c>
      <c r="AC42" s="5">
        <v>0.48049852999999998</v>
      </c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85">
      <c r="A43" t="s">
        <v>94</v>
      </c>
      <c r="B43" s="5">
        <v>5562.3113671299998</v>
      </c>
      <c r="C43" s="5">
        <v>8741.3415723599992</v>
      </c>
      <c r="D43" s="5">
        <v>12209.060554219999</v>
      </c>
      <c r="E43" s="5">
        <v>15943.36981995</v>
      </c>
      <c r="F43" s="5">
        <v>19812.117570300001</v>
      </c>
      <c r="G43" s="5">
        <v>23825.185382650001</v>
      </c>
      <c r="H43" s="5">
        <v>24612.165214510002</v>
      </c>
      <c r="I43" s="5">
        <v>27658.663164990001</v>
      </c>
      <c r="J43" s="5">
        <v>30823.826246330002</v>
      </c>
      <c r="K43" s="5">
        <v>33968.293837780002</v>
      </c>
      <c r="L43" s="5">
        <v>33119.086616380002</v>
      </c>
      <c r="M43" s="5">
        <v>32293.180365349999</v>
      </c>
      <c r="N43" s="5">
        <v>31485.85085621</v>
      </c>
      <c r="O43" s="5">
        <v>30698.704584809999</v>
      </c>
      <c r="P43" s="5">
        <v>29931.509473310001</v>
      </c>
      <c r="Q43" s="5">
        <v>29183.221736480002</v>
      </c>
      <c r="R43" s="5">
        <v>28453.641193949999</v>
      </c>
      <c r="S43" s="5">
        <v>27742.300170220002</v>
      </c>
      <c r="T43" s="5">
        <v>27048.799998869999</v>
      </c>
      <c r="U43" s="5">
        <v>26372.5800585</v>
      </c>
      <c r="V43" s="5">
        <v>25713.265660000001</v>
      </c>
      <c r="W43" s="5">
        <v>25070.434039610001</v>
      </c>
      <c r="X43" s="5">
        <v>24530.15043939</v>
      </c>
      <c r="Y43" s="5">
        <v>23916.90012165</v>
      </c>
      <c r="Z43" s="5">
        <v>23318.97761862</v>
      </c>
      <c r="AA43" s="5">
        <v>22736.003828829998</v>
      </c>
      <c r="AB43" s="5">
        <v>22167.603733159998</v>
      </c>
      <c r="AC43" s="5">
        <v>21613.413641470001</v>
      </c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85">
      <c r="A44" t="s">
        <v>95</v>
      </c>
      <c r="B44" s="5">
        <v>416.72923345999999</v>
      </c>
      <c r="C44" s="5">
        <v>654.90267128999994</v>
      </c>
      <c r="D44" s="5">
        <v>914.7047172</v>
      </c>
      <c r="E44" s="5">
        <v>1194.4797486800001</v>
      </c>
      <c r="F44" s="5">
        <v>1484.3269323500001</v>
      </c>
      <c r="G44" s="5">
        <v>1784.9865975299999</v>
      </c>
      <c r="H44" s="5">
        <v>1843.9472490400001</v>
      </c>
      <c r="I44" s="5">
        <v>2072.1913497099999</v>
      </c>
      <c r="J44" s="5">
        <v>2309.3258604600001</v>
      </c>
      <c r="K44" s="5">
        <v>2544.9098618799999</v>
      </c>
      <c r="L44" s="5">
        <v>2481.2871246599998</v>
      </c>
      <c r="M44" s="5">
        <v>2419.4100997700002</v>
      </c>
      <c r="N44" s="5">
        <v>2358.92484728</v>
      </c>
      <c r="O44" s="5">
        <v>2299.9514003999998</v>
      </c>
      <c r="P44" s="5">
        <v>2242.4730313599998</v>
      </c>
      <c r="Q44" s="5">
        <v>2186.41116973</v>
      </c>
      <c r="R44" s="5">
        <v>2131.7508905499999</v>
      </c>
      <c r="S44" s="5">
        <v>2078.4571187500001</v>
      </c>
      <c r="T44" s="5">
        <v>2026.4999861700001</v>
      </c>
      <c r="U44" s="5">
        <v>1975.83749098</v>
      </c>
      <c r="V44" s="5">
        <v>1926.44156142</v>
      </c>
      <c r="W44" s="5">
        <v>1878.2805239700001</v>
      </c>
      <c r="X44" s="5">
        <v>1837.80239893</v>
      </c>
      <c r="Y44" s="5">
        <v>1791.85759693</v>
      </c>
      <c r="Z44" s="5">
        <v>1747.06115701</v>
      </c>
      <c r="AA44" s="5">
        <v>1703.38467683</v>
      </c>
      <c r="AB44" s="5">
        <v>1660.8000599100001</v>
      </c>
      <c r="AC44" s="5">
        <v>1619.28005854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85">
      <c r="A45" t="s">
        <v>96</v>
      </c>
      <c r="B45" s="5">
        <v>1</v>
      </c>
      <c r="C45" s="5">
        <v>1.0249999999999999</v>
      </c>
      <c r="D45" s="5">
        <v>1.4325062</v>
      </c>
      <c r="E45" s="5">
        <v>1.3393374499999999</v>
      </c>
      <c r="F45" s="5">
        <v>1.27450855</v>
      </c>
      <c r="G45" s="5">
        <v>1.2333810000000001</v>
      </c>
      <c r="H45" s="5">
        <v>1.2050461800000001</v>
      </c>
      <c r="I45" s="5">
        <v>1.0595194100000001</v>
      </c>
      <c r="J45" s="5">
        <v>1.15259504</v>
      </c>
      <c r="K45" s="5">
        <v>1.1430118899999999</v>
      </c>
      <c r="L45" s="5">
        <v>1.13027096</v>
      </c>
      <c r="M45" s="5">
        <v>1</v>
      </c>
      <c r="N45" s="5">
        <v>1.0000641299999999</v>
      </c>
      <c r="O45" s="5">
        <v>1</v>
      </c>
      <c r="P45" s="5">
        <v>0.99999985999999996</v>
      </c>
      <c r="Q45" s="5">
        <v>1.0000091</v>
      </c>
      <c r="R45" s="5">
        <v>0.99999998000000001</v>
      </c>
      <c r="S45" s="5">
        <v>1</v>
      </c>
      <c r="T45" s="5">
        <v>1</v>
      </c>
      <c r="U45" s="5">
        <v>1.00000212</v>
      </c>
      <c r="V45" s="5">
        <v>1</v>
      </c>
      <c r="W45" s="5">
        <v>1</v>
      </c>
      <c r="X45" s="5">
        <v>1</v>
      </c>
      <c r="Y45" s="5">
        <v>1.00353782</v>
      </c>
      <c r="Z45" s="5">
        <v>1.00000014</v>
      </c>
      <c r="AA45" s="5">
        <v>1</v>
      </c>
      <c r="AB45" s="5">
        <v>1.00000003</v>
      </c>
      <c r="AC45" s="5">
        <v>1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85">
      <c r="A46" t="s">
        <v>97</v>
      </c>
      <c r="B46" s="5">
        <v>1</v>
      </c>
      <c r="C46" s="5">
        <v>1.6118260799999999</v>
      </c>
      <c r="D46" s="5">
        <v>1.4325162</v>
      </c>
      <c r="E46" s="5">
        <v>1.33934745</v>
      </c>
      <c r="F46" s="5">
        <v>1.27451855</v>
      </c>
      <c r="G46" s="5">
        <v>1.2333909999999999</v>
      </c>
      <c r="H46" s="5">
        <v>1.0595194100000001</v>
      </c>
      <c r="I46" s="5">
        <v>1.15259504</v>
      </c>
      <c r="J46" s="5">
        <v>1.1430118899999999</v>
      </c>
      <c r="K46" s="5">
        <v>1.13027096</v>
      </c>
      <c r="L46" s="5">
        <v>1</v>
      </c>
      <c r="M46" s="5">
        <v>1.0000641299999999</v>
      </c>
      <c r="N46" s="5">
        <v>1</v>
      </c>
      <c r="O46" s="5">
        <v>0.99999985999999996</v>
      </c>
      <c r="P46" s="5">
        <v>1.0000091</v>
      </c>
      <c r="Q46" s="5">
        <v>0.99999998000000001</v>
      </c>
      <c r="R46" s="5">
        <v>1</v>
      </c>
      <c r="S46" s="5">
        <v>1</v>
      </c>
      <c r="T46" s="5">
        <v>1.00000212</v>
      </c>
      <c r="U46" s="5">
        <v>1</v>
      </c>
      <c r="V46" s="5">
        <v>1</v>
      </c>
      <c r="W46" s="5">
        <v>1</v>
      </c>
      <c r="X46" s="5">
        <v>1.00353782</v>
      </c>
      <c r="Y46" s="5">
        <v>1.00000014</v>
      </c>
      <c r="Z46" s="5">
        <v>1</v>
      </c>
      <c r="AA46" s="5">
        <v>1.00000003</v>
      </c>
      <c r="AB46" s="5">
        <v>1</v>
      </c>
      <c r="AC46" s="5">
        <v>1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85">
      <c r="A47" t="s">
        <v>98</v>
      </c>
      <c r="B47" s="5">
        <v>1</v>
      </c>
      <c r="C47" s="5">
        <v>1.6118260799999999</v>
      </c>
      <c r="D47" s="5">
        <v>1.4325162</v>
      </c>
      <c r="E47" s="5">
        <v>1.33934745</v>
      </c>
      <c r="F47" s="5">
        <v>1.27451855</v>
      </c>
      <c r="G47" s="5">
        <v>1.2333909999999999</v>
      </c>
      <c r="H47" s="5">
        <v>1.2050561799999999</v>
      </c>
      <c r="I47" s="5">
        <v>1.2032033499999999</v>
      </c>
      <c r="J47" s="5">
        <v>1.1890443900000001</v>
      </c>
      <c r="K47" s="5">
        <v>1.1742938300000001</v>
      </c>
      <c r="L47" s="5">
        <v>1.1624646000000001</v>
      </c>
      <c r="M47" s="5">
        <v>1.16857272</v>
      </c>
      <c r="N47" s="5">
        <v>1.1749719999999999</v>
      </c>
      <c r="O47" s="5">
        <v>1.18303946</v>
      </c>
      <c r="P47" s="5">
        <v>1.1917534599999999</v>
      </c>
      <c r="Q47" s="5">
        <v>1.20181651</v>
      </c>
      <c r="R47" s="5">
        <v>1.21169232</v>
      </c>
      <c r="S47" s="5">
        <v>1.2224530499999999</v>
      </c>
      <c r="T47" s="5">
        <v>1.2335456</v>
      </c>
      <c r="U47" s="5">
        <v>1.2442619399999999</v>
      </c>
      <c r="V47" s="5">
        <v>1.25724104</v>
      </c>
      <c r="W47" s="5">
        <v>1.26990051</v>
      </c>
      <c r="X47" s="5">
        <v>1.28305026</v>
      </c>
      <c r="Y47" s="5">
        <v>1.29345676</v>
      </c>
      <c r="Z47" s="5">
        <v>1.3050907</v>
      </c>
      <c r="AA47" s="5">
        <v>1.31888362</v>
      </c>
      <c r="AB47" s="5">
        <v>1.3348006100000001</v>
      </c>
      <c r="AC47" s="5">
        <v>1.35137935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85">
      <c r="A48" t="s">
        <v>99</v>
      </c>
      <c r="B48" s="5">
        <v>51156</v>
      </c>
      <c r="C48" s="5">
        <v>55281.173774030001</v>
      </c>
      <c r="D48" s="5">
        <v>58053.965000379998</v>
      </c>
      <c r="E48" s="5">
        <v>55731.806400369998</v>
      </c>
      <c r="F48" s="5">
        <v>53502.53414435</v>
      </c>
      <c r="G48" s="5">
        <v>51362.432778579998</v>
      </c>
      <c r="H48" s="5">
        <v>49307.935467440002</v>
      </c>
      <c r="I48" s="5">
        <v>47335.619329189998</v>
      </c>
      <c r="J48" s="5">
        <v>45442.19455783</v>
      </c>
      <c r="K48" s="5">
        <v>43624.506844099997</v>
      </c>
      <c r="L48" s="5">
        <v>45395.318174849999</v>
      </c>
      <c r="M48" s="5">
        <v>47191.086217939999</v>
      </c>
      <c r="N48" s="5">
        <v>48935.404865459997</v>
      </c>
      <c r="O48" s="5">
        <v>50681.435625389997</v>
      </c>
      <c r="P48" s="5">
        <v>52389.813864700001</v>
      </c>
      <c r="Q48" s="5">
        <v>54143.006763249999</v>
      </c>
      <c r="R48" s="5">
        <v>55889.873930000002</v>
      </c>
      <c r="S48" s="5">
        <v>57658.293097059999</v>
      </c>
      <c r="T48" s="5">
        <v>59486.511545369998</v>
      </c>
      <c r="U48" s="5">
        <v>61247.962390219996</v>
      </c>
      <c r="V48" s="5">
        <v>63064.789517010002</v>
      </c>
      <c r="W48" s="5">
        <v>64903.290587130003</v>
      </c>
      <c r="X48" s="5">
        <v>66793.193755190005</v>
      </c>
      <c r="Y48" s="5">
        <v>68928.210808770003</v>
      </c>
      <c r="Z48" s="5">
        <v>71090.915403270003</v>
      </c>
      <c r="AA48" s="5">
        <v>73276.850572259995</v>
      </c>
      <c r="AB48" s="5">
        <v>75482.238767629999</v>
      </c>
      <c r="AC48" s="5">
        <v>77708.422713470005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85">
      <c r="A49" t="s">
        <v>100</v>
      </c>
      <c r="B49" s="5">
        <v>179977065.75</v>
      </c>
      <c r="C49" s="5">
        <v>192792947.729168</v>
      </c>
      <c r="D49" s="5">
        <v>195260569.96146801</v>
      </c>
      <c r="E49" s="5">
        <v>164753071.264007</v>
      </c>
      <c r="F49" s="5">
        <v>135571162.814132</v>
      </c>
      <c r="G49" s="5">
        <v>108717531.904239</v>
      </c>
      <c r="H49" s="5">
        <v>102397557.609098</v>
      </c>
      <c r="I49" s="5">
        <v>85265791.301050201</v>
      </c>
      <c r="J49" s="5">
        <v>73023753.3875397</v>
      </c>
      <c r="K49" s="5">
        <v>62640282.703443997</v>
      </c>
      <c r="L49" s="5">
        <v>68652432.317110196</v>
      </c>
      <c r="M49" s="5">
        <v>74814648.045767605</v>
      </c>
      <c r="N49" s="5">
        <v>79596952.113074198</v>
      </c>
      <c r="O49" s="5">
        <v>84129914.9473304</v>
      </c>
      <c r="P49" s="5">
        <v>87680495.361472294</v>
      </c>
      <c r="Q49" s="5">
        <v>91931904.716883704</v>
      </c>
      <c r="R49" s="5">
        <v>95775251.525548697</v>
      </c>
      <c r="S49" s="5">
        <v>99800360.650370598</v>
      </c>
      <c r="T49" s="5">
        <v>104703642.74126799</v>
      </c>
      <c r="U49" s="5">
        <v>107971712.18145999</v>
      </c>
      <c r="V49" s="5">
        <v>112095602.25396299</v>
      </c>
      <c r="W49" s="5">
        <v>116323938.69451401</v>
      </c>
      <c r="X49" s="5">
        <v>122292261.991908</v>
      </c>
      <c r="Y49" s="5">
        <v>129066255.96936899</v>
      </c>
      <c r="Z49" s="5">
        <v>134589857.22861099</v>
      </c>
      <c r="AA49" s="5">
        <v>138953529.61973</v>
      </c>
      <c r="AB49" s="5">
        <v>143399242.832683</v>
      </c>
      <c r="AC49" s="5">
        <v>148159480.679436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85">
      <c r="A50" t="s">
        <v>101</v>
      </c>
      <c r="B50" s="5">
        <v>179977065.75</v>
      </c>
      <c r="C50" s="5">
        <v>192792947.729168</v>
      </c>
      <c r="D50" s="5">
        <v>195260569.96146801</v>
      </c>
      <c r="E50" s="5">
        <v>164753071.264007</v>
      </c>
      <c r="F50" s="5">
        <v>135571162.814132</v>
      </c>
      <c r="G50" s="5">
        <v>108717531.904239</v>
      </c>
      <c r="H50" s="5">
        <v>102397557.609098</v>
      </c>
      <c r="I50" s="5">
        <v>85265791.301050201</v>
      </c>
      <c r="J50" s="5">
        <v>73023753.3875397</v>
      </c>
      <c r="K50" s="5">
        <v>62640282.703443997</v>
      </c>
      <c r="L50" s="5">
        <v>68652432.317110196</v>
      </c>
      <c r="M50" s="5">
        <v>74814648.045767605</v>
      </c>
      <c r="N50" s="5">
        <v>79596952.113074198</v>
      </c>
      <c r="O50" s="5">
        <v>84129914.9473304</v>
      </c>
      <c r="P50" s="5">
        <v>87680495.361472294</v>
      </c>
      <c r="Q50" s="5">
        <v>91931904.716883704</v>
      </c>
      <c r="R50" s="5">
        <v>95775251.525548697</v>
      </c>
      <c r="S50" s="5">
        <v>99800360.650370598</v>
      </c>
      <c r="T50" s="5">
        <v>104703642.74126799</v>
      </c>
      <c r="U50" s="5">
        <v>107971712.18145999</v>
      </c>
      <c r="V50" s="5">
        <v>112095602.25396299</v>
      </c>
      <c r="W50" s="5">
        <v>116323938.69451401</v>
      </c>
      <c r="X50" s="5">
        <v>122292261.991908</v>
      </c>
      <c r="Y50" s="5">
        <v>129066255.96936899</v>
      </c>
      <c r="Z50" s="5">
        <v>134589857.22861099</v>
      </c>
      <c r="AA50" s="5">
        <v>138953529.61973</v>
      </c>
      <c r="AB50" s="5">
        <v>143399242.832683</v>
      </c>
      <c r="AC50" s="5">
        <v>148159480.679436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85">
      <c r="A51" t="s">
        <v>102</v>
      </c>
      <c r="B51" s="5">
        <v>14092.560631910001</v>
      </c>
      <c r="C51" s="5">
        <v>15187.5577515</v>
      </c>
      <c r="D51" s="5">
        <v>15773.594246070001</v>
      </c>
      <c r="E51" s="5">
        <v>14588.841824290001</v>
      </c>
      <c r="F51" s="5">
        <v>13454.048582699999</v>
      </c>
      <c r="G51" s="5">
        <v>12392.97550009</v>
      </c>
      <c r="H51" s="5">
        <v>11849.157418430001</v>
      </c>
      <c r="I51" s="5">
        <v>11057.116282819999</v>
      </c>
      <c r="J51" s="5">
        <v>10399.34531907</v>
      </c>
      <c r="K51" s="5">
        <v>9801.2860179300005</v>
      </c>
      <c r="L51" s="5">
        <v>10283.79554263</v>
      </c>
      <c r="M51" s="5">
        <v>10774.699420909999</v>
      </c>
      <c r="N51" s="5">
        <v>11222.1766955</v>
      </c>
      <c r="O51" s="5">
        <v>11663.89472552</v>
      </c>
      <c r="P51" s="5">
        <v>12074.502276740001</v>
      </c>
      <c r="Q51" s="5">
        <v>12510.70861534</v>
      </c>
      <c r="R51" s="5">
        <v>12935.75862884</v>
      </c>
      <c r="S51" s="5">
        <v>13369.330720530001</v>
      </c>
      <c r="T51" s="5">
        <v>13835.67044718</v>
      </c>
      <c r="U51" s="5">
        <v>14249.44931206</v>
      </c>
      <c r="V51" s="5">
        <v>14694.611646310001</v>
      </c>
      <c r="W51" s="5">
        <v>15146.43267466</v>
      </c>
      <c r="X51" s="5">
        <v>15650.45717206</v>
      </c>
      <c r="Y51" s="5">
        <v>16220.62293485</v>
      </c>
      <c r="Z51" s="5">
        <v>16765.529724489999</v>
      </c>
      <c r="AA51" s="5">
        <v>17286.53964884</v>
      </c>
      <c r="AB51" s="5">
        <v>17813.240401769999</v>
      </c>
      <c r="AC51" s="5">
        <v>18351.559219760002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85">
      <c r="A52" t="s">
        <v>103</v>
      </c>
      <c r="B52" s="5">
        <v>0</v>
      </c>
      <c r="C52" s="5">
        <v>33063.990535550001</v>
      </c>
      <c r="D52" s="5">
        <v>33487.187748390003</v>
      </c>
      <c r="E52" s="5">
        <v>28255.151721779999</v>
      </c>
      <c r="F52" s="5">
        <v>23250.454422620001</v>
      </c>
      <c r="G52" s="5">
        <v>18645.05672158</v>
      </c>
      <c r="H52" s="5">
        <v>17561.181129960001</v>
      </c>
      <c r="I52" s="5">
        <v>14623.08320813</v>
      </c>
      <c r="J52" s="5">
        <v>12523.57370596</v>
      </c>
      <c r="K52" s="5">
        <v>10742.808483639999</v>
      </c>
      <c r="L52" s="5">
        <v>11773.89214238</v>
      </c>
      <c r="M52" s="5">
        <v>12830.71213985</v>
      </c>
      <c r="N52" s="5">
        <v>13650.87728739</v>
      </c>
      <c r="O52" s="5">
        <v>14428.28041347</v>
      </c>
      <c r="P52" s="5">
        <v>15037.20495449</v>
      </c>
      <c r="Q52" s="5">
        <v>15766.321658950001</v>
      </c>
      <c r="R52" s="5">
        <v>16425.455636629998</v>
      </c>
      <c r="S52" s="5">
        <v>17115.761851539999</v>
      </c>
      <c r="T52" s="5">
        <v>17956.674730129998</v>
      </c>
      <c r="U52" s="5">
        <v>18517.148639120001</v>
      </c>
      <c r="V52" s="5">
        <v>19224.395786550002</v>
      </c>
      <c r="W52" s="5">
        <v>19949.555486109999</v>
      </c>
      <c r="X52" s="5">
        <v>20973.12293161</v>
      </c>
      <c r="Y52" s="5">
        <v>22134.862898750001</v>
      </c>
      <c r="Z52" s="5">
        <v>23082.160514710002</v>
      </c>
      <c r="AA52" s="5">
        <v>23830.530329779998</v>
      </c>
      <c r="AB52" s="5">
        <v>24592.970145809999</v>
      </c>
      <c r="AC52" s="5">
        <v>25409.350936520001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85">
      <c r="A53" t="s">
        <v>104</v>
      </c>
      <c r="B53" s="5">
        <v>88.188762220000001</v>
      </c>
      <c r="C53" s="5">
        <v>94.468544390000005</v>
      </c>
      <c r="D53" s="5">
        <v>95.677679280000007</v>
      </c>
      <c r="E53" s="5">
        <v>80.729004919999994</v>
      </c>
      <c r="F53" s="5">
        <v>66.429869780000004</v>
      </c>
      <c r="G53" s="5">
        <v>53.271590629999999</v>
      </c>
      <c r="H53" s="5">
        <v>50.174803230000002</v>
      </c>
      <c r="I53" s="5">
        <v>41.780237739999997</v>
      </c>
      <c r="J53" s="5">
        <v>35.781639159999997</v>
      </c>
      <c r="K53" s="5">
        <v>30.69373852</v>
      </c>
      <c r="L53" s="5">
        <v>33.639691839999998</v>
      </c>
      <c r="M53" s="5">
        <v>36.659177540000002</v>
      </c>
      <c r="N53" s="5">
        <v>39.002506539999999</v>
      </c>
      <c r="O53" s="5">
        <v>41.223658319999998</v>
      </c>
      <c r="P53" s="5">
        <v>42.963442729999997</v>
      </c>
      <c r="Q53" s="5">
        <v>45.046633309999997</v>
      </c>
      <c r="R53" s="5">
        <v>46.92987325</v>
      </c>
      <c r="S53" s="5">
        <v>48.90217672</v>
      </c>
      <c r="T53" s="5">
        <v>51.304784939999998</v>
      </c>
      <c r="U53" s="5">
        <v>52.906138970000001</v>
      </c>
      <c r="V53" s="5">
        <v>54.926845100000001</v>
      </c>
      <c r="W53" s="5">
        <v>56.998729959999999</v>
      </c>
      <c r="X53" s="5">
        <v>59.923208379999998</v>
      </c>
      <c r="Y53" s="5">
        <v>63.242465420000002</v>
      </c>
      <c r="Z53" s="5">
        <v>65.949030039999997</v>
      </c>
      <c r="AA53" s="5">
        <v>68.08722951</v>
      </c>
      <c r="AB53" s="5">
        <v>70.265628989999996</v>
      </c>
      <c r="AC53" s="5">
        <v>72.598145529999996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85">
      <c r="A54" t="s">
        <v>105</v>
      </c>
      <c r="B54" s="5">
        <v>9701.1202276099993</v>
      </c>
      <c r="C54" s="5">
        <v>10483.40982691</v>
      </c>
      <c r="D54" s="5">
        <v>11009.23633901</v>
      </c>
      <c r="E54" s="5">
        <v>10568.866885449999</v>
      </c>
      <c r="F54" s="5">
        <v>10146.11221003</v>
      </c>
      <c r="G54" s="5">
        <v>9740.2677216299999</v>
      </c>
      <c r="H54" s="5">
        <v>9350.6570127600007</v>
      </c>
      <c r="I54" s="5">
        <v>8976.6309750700002</v>
      </c>
      <c r="J54" s="5">
        <v>8617.5657364199997</v>
      </c>
      <c r="K54" s="5">
        <v>8272.8631199600004</v>
      </c>
      <c r="L54" s="5">
        <v>8608.6761940899996</v>
      </c>
      <c r="M54" s="5">
        <v>8949.2220085999998</v>
      </c>
      <c r="N54" s="5">
        <v>9280.0110639400009</v>
      </c>
      <c r="O54" s="5">
        <v>9611.1248008000002</v>
      </c>
      <c r="P54" s="5">
        <v>9935.0981899199996</v>
      </c>
      <c r="Q54" s="5">
        <v>10267.57014025</v>
      </c>
      <c r="R54" s="5">
        <v>10598.842491609999</v>
      </c>
      <c r="S54" s="5">
        <v>10934.20192066</v>
      </c>
      <c r="T54" s="5">
        <v>11280.901564289999</v>
      </c>
      <c r="U54" s="5">
        <v>11614.93953483</v>
      </c>
      <c r="V54" s="5">
        <v>11959.478951319999</v>
      </c>
      <c r="W54" s="5">
        <v>12308.128570520001</v>
      </c>
      <c r="X54" s="5">
        <v>12666.525979460001</v>
      </c>
      <c r="Y54" s="5">
        <v>13071.406289189999</v>
      </c>
      <c r="Z54" s="5">
        <v>13481.537208109999</v>
      </c>
      <c r="AA54" s="5">
        <v>13896.073526120001</v>
      </c>
      <c r="AB54" s="5">
        <v>14314.298876659999</v>
      </c>
      <c r="AC54" s="5">
        <v>14736.467891189999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85">
      <c r="A55" t="s">
        <v>106</v>
      </c>
      <c r="B55" s="5">
        <v>4391.4404043000004</v>
      </c>
      <c r="C55" s="5">
        <v>4704.14792459</v>
      </c>
      <c r="D55" s="5">
        <v>4764.3579070599999</v>
      </c>
      <c r="E55" s="5">
        <v>4019.97493884</v>
      </c>
      <c r="F55" s="5">
        <v>3307.93637266</v>
      </c>
      <c r="G55" s="5">
        <v>2652.7077784600001</v>
      </c>
      <c r="H55" s="5">
        <v>2498.5004056600001</v>
      </c>
      <c r="I55" s="5">
        <v>2080.4853077500002</v>
      </c>
      <c r="J55" s="5">
        <v>1781.77958266</v>
      </c>
      <c r="K55" s="5">
        <v>1528.42289796</v>
      </c>
      <c r="L55" s="5">
        <v>1675.1193485399999</v>
      </c>
      <c r="M55" s="5">
        <v>1825.47741232</v>
      </c>
      <c r="N55" s="5">
        <v>1942.1656315600001</v>
      </c>
      <c r="O55" s="5">
        <v>2052.7699247099999</v>
      </c>
      <c r="P55" s="5">
        <v>2139.40408682</v>
      </c>
      <c r="Q55" s="5">
        <v>2243.1384750900002</v>
      </c>
      <c r="R55" s="5">
        <v>2336.9161372200001</v>
      </c>
      <c r="S55" s="5">
        <v>2435.12879987</v>
      </c>
      <c r="T55" s="5">
        <v>2554.76888289</v>
      </c>
      <c r="U55" s="5">
        <v>2634.5097772300001</v>
      </c>
      <c r="V55" s="5">
        <v>2735.1326949999998</v>
      </c>
      <c r="W55" s="5">
        <v>2838.3041041500001</v>
      </c>
      <c r="X55" s="5">
        <v>2983.9311926</v>
      </c>
      <c r="Y55" s="5">
        <v>3149.2166456499999</v>
      </c>
      <c r="Z55" s="5">
        <v>3283.9925163799999</v>
      </c>
      <c r="AA55" s="5">
        <v>3390.4661227199999</v>
      </c>
      <c r="AB55" s="5">
        <v>3498.9415251199998</v>
      </c>
      <c r="AC55" s="5">
        <v>3615.0913285800002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85">
      <c r="A56" t="s">
        <v>107</v>
      </c>
      <c r="B56" s="5">
        <v>1</v>
      </c>
      <c r="C56" s="5">
        <v>1.04</v>
      </c>
      <c r="D56" s="5">
        <v>1.1256657299999999</v>
      </c>
      <c r="E56" s="5">
        <v>1.09391455</v>
      </c>
      <c r="F56" s="5">
        <v>1</v>
      </c>
      <c r="G56" s="5">
        <v>1</v>
      </c>
      <c r="H56" s="5">
        <v>1</v>
      </c>
      <c r="I56" s="5">
        <v>1</v>
      </c>
      <c r="J56" s="5">
        <v>1.00000003</v>
      </c>
      <c r="K56" s="5">
        <v>1</v>
      </c>
      <c r="L56" s="5">
        <v>1</v>
      </c>
      <c r="M56" s="5">
        <v>1.0839501300000001</v>
      </c>
      <c r="N56" s="5">
        <v>1.0828733800000001</v>
      </c>
      <c r="O56" s="5">
        <v>1.0801696700000001</v>
      </c>
      <c r="P56" s="5">
        <v>1.0788336599999999</v>
      </c>
      <c r="Q56" s="5">
        <v>1.0767793400000001</v>
      </c>
      <c r="R56" s="5">
        <v>1.0765254</v>
      </c>
      <c r="S56" s="5">
        <v>1.0752749500000001</v>
      </c>
      <c r="T56" s="5">
        <v>1.0746261800000001</v>
      </c>
      <c r="U56" s="5">
        <v>1.0746956400000001</v>
      </c>
      <c r="V56" s="5">
        <v>1.0725113799999999</v>
      </c>
      <c r="W56" s="5">
        <v>1.0725661200000001</v>
      </c>
      <c r="X56" s="5">
        <v>1.0720339299999999</v>
      </c>
      <c r="Y56" s="5">
        <v>1.0719987099999999</v>
      </c>
      <c r="Z56" s="5">
        <v>1.0749631100000001</v>
      </c>
      <c r="AA56" s="5">
        <v>1.0743502</v>
      </c>
      <c r="AB56" s="5">
        <v>1.0736962999999999</v>
      </c>
      <c r="AC56" s="5">
        <v>1.07301735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85">
      <c r="A57" t="s">
        <v>108</v>
      </c>
      <c r="B57" s="5">
        <v>1</v>
      </c>
      <c r="C57" s="5">
        <v>1.1256657299999999</v>
      </c>
      <c r="D57" s="5">
        <v>1.09391455</v>
      </c>
      <c r="E57" s="5">
        <v>1</v>
      </c>
      <c r="F57" s="5">
        <v>1</v>
      </c>
      <c r="G57" s="5">
        <v>1</v>
      </c>
      <c r="H57" s="5">
        <v>1</v>
      </c>
      <c r="I57" s="5">
        <v>1.00000003</v>
      </c>
      <c r="J57" s="5">
        <v>1</v>
      </c>
      <c r="K57" s="5">
        <v>1</v>
      </c>
      <c r="L57" s="5">
        <v>1.0839501300000001</v>
      </c>
      <c r="M57" s="5">
        <v>1.0828733800000001</v>
      </c>
      <c r="N57" s="5">
        <v>1.0801696700000001</v>
      </c>
      <c r="O57" s="5">
        <v>1.0788336599999999</v>
      </c>
      <c r="P57" s="5">
        <v>1.0767793400000001</v>
      </c>
      <c r="Q57" s="5">
        <v>1.0765254</v>
      </c>
      <c r="R57" s="5">
        <v>1.0752749500000001</v>
      </c>
      <c r="S57" s="5">
        <v>1.0746261800000001</v>
      </c>
      <c r="T57" s="5">
        <v>1.0746956400000001</v>
      </c>
      <c r="U57" s="5">
        <v>1.0725113799999999</v>
      </c>
      <c r="V57" s="5">
        <v>1.0725661200000001</v>
      </c>
      <c r="W57" s="5">
        <v>1.0720339299999999</v>
      </c>
      <c r="X57" s="5">
        <v>1.0719987099999999</v>
      </c>
      <c r="Y57" s="5">
        <v>1.0749631100000001</v>
      </c>
      <c r="Z57" s="5">
        <v>1.0743502</v>
      </c>
      <c r="AA57" s="5">
        <v>1.0736962999999999</v>
      </c>
      <c r="AB57" s="5">
        <v>1.07301735</v>
      </c>
      <c r="AC57" s="5">
        <v>1.07238835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x14ac:dyDescent="0.85">
      <c r="A58" t="s">
        <v>109</v>
      </c>
      <c r="B58" s="5">
        <v>1</v>
      </c>
      <c r="C58" s="5">
        <v>1.1256657299999999</v>
      </c>
      <c r="D58" s="5">
        <v>1.1271083099999999</v>
      </c>
      <c r="E58" s="5">
        <v>1.13027959</v>
      </c>
      <c r="F58" s="5">
        <v>1.13955776</v>
      </c>
      <c r="G58" s="5">
        <v>1.14975198</v>
      </c>
      <c r="H58" s="5">
        <v>1.16095343</v>
      </c>
      <c r="I58" s="5">
        <v>1.17015775</v>
      </c>
      <c r="J58" s="5">
        <v>1.1821904299999999</v>
      </c>
      <c r="K58" s="5">
        <v>1.19185301</v>
      </c>
      <c r="L58" s="5">
        <v>1.2021509699999999</v>
      </c>
      <c r="M58" s="5">
        <v>1.19798676</v>
      </c>
      <c r="N58" s="5">
        <v>1.19413473</v>
      </c>
      <c r="O58" s="5">
        <v>1.1922528100000001</v>
      </c>
      <c r="P58" s="5">
        <v>1.1908275699999999</v>
      </c>
      <c r="Q58" s="5">
        <v>1.1905675499999999</v>
      </c>
      <c r="R58" s="5">
        <v>1.18965901</v>
      </c>
      <c r="S58" s="5">
        <v>1.18924287</v>
      </c>
      <c r="T58" s="5">
        <v>1.18871459</v>
      </c>
      <c r="U58" s="5">
        <v>1.1874427700000001</v>
      </c>
      <c r="V58" s="5">
        <v>1.1877382599999999</v>
      </c>
      <c r="W58" s="5">
        <v>1.1873087899999999</v>
      </c>
      <c r="X58" s="5">
        <v>1.1868457699999999</v>
      </c>
      <c r="Y58" s="5">
        <v>1.18490658</v>
      </c>
      <c r="Z58" s="5">
        <v>1.1824322599999999</v>
      </c>
      <c r="AA58" s="5">
        <v>1.1809825599999999</v>
      </c>
      <c r="AB58" s="5">
        <v>1.18038518</v>
      </c>
      <c r="AC58" s="5">
        <v>1.17980146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85">
      <c r="A59" t="s">
        <v>110</v>
      </c>
      <c r="B59" s="5">
        <v>13752</v>
      </c>
      <c r="C59" s="5">
        <v>13408.2</v>
      </c>
      <c r="D59" s="5">
        <v>13072.995000000001</v>
      </c>
      <c r="E59" s="5">
        <v>12746.170125000001</v>
      </c>
      <c r="F59" s="5">
        <v>12427.515871879999</v>
      </c>
      <c r="G59" s="5">
        <v>12116.827975079999</v>
      </c>
      <c r="H59" s="5">
        <v>11813.907275699999</v>
      </c>
      <c r="I59" s="5">
        <v>11518.55959381</v>
      </c>
      <c r="J59" s="5">
        <v>11230.595603960001</v>
      </c>
      <c r="K59" s="5">
        <v>10949.830713859999</v>
      </c>
      <c r="L59" s="5">
        <v>10676.084946020001</v>
      </c>
      <c r="M59" s="5">
        <v>10409.182822369999</v>
      </c>
      <c r="N59" s="5">
        <v>10148.95325181</v>
      </c>
      <c r="O59" s="5">
        <v>9895.2294205100006</v>
      </c>
      <c r="P59" s="5">
        <v>9647.8486850000008</v>
      </c>
      <c r="Q59" s="5">
        <v>9406.6524678799997</v>
      </c>
      <c r="R59" s="5">
        <v>9171.4861561800008</v>
      </c>
      <c r="S59" s="5">
        <v>8942.1990022699993</v>
      </c>
      <c r="T59" s="5">
        <v>8718.6440272199998</v>
      </c>
      <c r="U59" s="5">
        <v>8500.67792654</v>
      </c>
      <c r="V59" s="5">
        <v>8288.1609783700005</v>
      </c>
      <c r="W59" s="5">
        <v>8080.9569539100003</v>
      </c>
      <c r="X59" s="5">
        <v>7878.9330300700003</v>
      </c>
      <c r="Y59" s="5">
        <v>7681.9597043100002</v>
      </c>
      <c r="Z59" s="5">
        <v>7489.9107117100002</v>
      </c>
      <c r="AA59" s="5">
        <v>7302.6629439099997</v>
      </c>
      <c r="AB59" s="5">
        <v>7120.0963703199996</v>
      </c>
      <c r="AC59" s="5">
        <v>6942.0939610599999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85">
      <c r="A60" t="s">
        <v>111</v>
      </c>
      <c r="B60" s="5">
        <v>69524120</v>
      </c>
      <c r="C60" s="5">
        <v>31064988.885648102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85">
      <c r="A61" t="s">
        <v>112</v>
      </c>
      <c r="B61" s="5">
        <v>69524120</v>
      </c>
      <c r="C61" s="5">
        <v>31065273.473266199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85">
      <c r="A62" t="s">
        <v>113</v>
      </c>
      <c r="B62" s="5">
        <v>9849.9448246699994</v>
      </c>
      <c r="C62" s="5">
        <v>8748.8372947499993</v>
      </c>
      <c r="D62" s="5">
        <v>7824.9967850800003</v>
      </c>
      <c r="E62" s="5">
        <v>7629.3718654499999</v>
      </c>
      <c r="F62" s="5">
        <v>7438.6375688199996</v>
      </c>
      <c r="G62" s="5">
        <v>7252.6716296000004</v>
      </c>
      <c r="H62" s="5">
        <v>7071.3548388600002</v>
      </c>
      <c r="I62" s="5">
        <v>6894.5709678900002</v>
      </c>
      <c r="J62" s="5">
        <v>6722.2066936900001</v>
      </c>
      <c r="K62" s="5">
        <v>6554.1515263499996</v>
      </c>
      <c r="L62" s="5">
        <v>6390.29773819</v>
      </c>
      <c r="M62" s="5">
        <v>6230.5402947299999</v>
      </c>
      <c r="N62" s="5">
        <v>6074.7767873700004</v>
      </c>
      <c r="O62" s="5">
        <v>5922.9073676799999</v>
      </c>
      <c r="P62" s="5">
        <v>5774.8346834900003</v>
      </c>
      <c r="Q62" s="5">
        <v>5630.4638163999998</v>
      </c>
      <c r="R62" s="5">
        <v>5489.7022209899997</v>
      </c>
      <c r="S62" s="5">
        <v>5352.4596654699999</v>
      </c>
      <c r="T62" s="5">
        <v>5218.6481738299999</v>
      </c>
      <c r="U62" s="5">
        <v>5088.1819694799997</v>
      </c>
      <c r="V62" s="5">
        <v>4960.9774202500003</v>
      </c>
      <c r="W62" s="5">
        <v>4836.9529847399999</v>
      </c>
      <c r="X62" s="5">
        <v>4716.0291601199997</v>
      </c>
      <c r="Y62" s="5">
        <v>4598.1284311199997</v>
      </c>
      <c r="Z62" s="5">
        <v>4483.1752203400001</v>
      </c>
      <c r="AA62" s="5">
        <v>4371.0958398299999</v>
      </c>
      <c r="AB62" s="5">
        <v>4261.8184438400003</v>
      </c>
      <c r="AC62" s="5">
        <v>4155.2729827399999</v>
      </c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85">
      <c r="A63" t="s">
        <v>114</v>
      </c>
      <c r="B63" s="5">
        <v>0</v>
      </c>
      <c r="C63" s="5">
        <v>8915.7334868300004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85">
      <c r="A64" t="s">
        <v>115</v>
      </c>
      <c r="B64" s="5">
        <v>57.009778400000002</v>
      </c>
      <c r="C64" s="5">
        <v>25.473524250000001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85">
      <c r="A65" t="s">
        <v>116</v>
      </c>
      <c r="B65" s="5">
        <v>8231.4233110700006</v>
      </c>
      <c r="C65" s="5">
        <v>8025.6377282900003</v>
      </c>
      <c r="D65" s="5">
        <v>7824.9967850800003</v>
      </c>
      <c r="E65" s="5">
        <v>7629.3718654499999</v>
      </c>
      <c r="F65" s="5">
        <v>7438.6375688199996</v>
      </c>
      <c r="G65" s="5">
        <v>7252.6716296000004</v>
      </c>
      <c r="H65" s="5">
        <v>7071.3548388600002</v>
      </c>
      <c r="I65" s="5">
        <v>6894.5709678900002</v>
      </c>
      <c r="J65" s="5">
        <v>6722.2066936900001</v>
      </c>
      <c r="K65" s="5">
        <v>6554.1515263499996</v>
      </c>
      <c r="L65" s="5">
        <v>6390.29773819</v>
      </c>
      <c r="M65" s="5">
        <v>6230.5402947299999</v>
      </c>
      <c r="N65" s="5">
        <v>6074.7767873700004</v>
      </c>
      <c r="O65" s="5">
        <v>5922.9073676799999</v>
      </c>
      <c r="P65" s="5">
        <v>5774.8346834900003</v>
      </c>
      <c r="Q65" s="5">
        <v>5630.4638163999998</v>
      </c>
      <c r="R65" s="5">
        <v>5489.7022209899997</v>
      </c>
      <c r="S65" s="5">
        <v>5352.4596654699999</v>
      </c>
      <c r="T65" s="5">
        <v>5218.6481738299999</v>
      </c>
      <c r="U65" s="5">
        <v>5088.1819694799997</v>
      </c>
      <c r="V65" s="5">
        <v>4960.9774202500003</v>
      </c>
      <c r="W65" s="5">
        <v>4836.9529847399999</v>
      </c>
      <c r="X65" s="5">
        <v>4716.0291601199997</v>
      </c>
      <c r="Y65" s="5">
        <v>4598.1284311199997</v>
      </c>
      <c r="Z65" s="5">
        <v>4483.1752203400001</v>
      </c>
      <c r="AA65" s="5">
        <v>4371.0958398299999</v>
      </c>
      <c r="AB65" s="5">
        <v>4261.8184438400003</v>
      </c>
      <c r="AC65" s="5">
        <v>4155.2729827399999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85">
      <c r="A66" t="s">
        <v>117</v>
      </c>
      <c r="B66" s="5">
        <v>1618.5215135999999</v>
      </c>
      <c r="C66" s="5">
        <v>723.19956646000003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85">
      <c r="A67" t="s">
        <v>118</v>
      </c>
      <c r="B67" s="5">
        <v>1</v>
      </c>
      <c r="C67" s="5">
        <v>1.0249999999999999</v>
      </c>
      <c r="D67" s="5">
        <v>0.45828438999999999</v>
      </c>
      <c r="E67" s="5">
        <v>0</v>
      </c>
      <c r="F67" s="5">
        <v>0</v>
      </c>
      <c r="G67" s="5">
        <v>0</v>
      </c>
      <c r="H67" s="5">
        <v>4.4015699999999996E-3</v>
      </c>
      <c r="I67" s="5">
        <v>5.5220000000000003E-5</v>
      </c>
      <c r="J67" s="5">
        <v>3.8319999999999999E-5</v>
      </c>
      <c r="K67" s="5">
        <v>4.9495299999999997E-3</v>
      </c>
      <c r="L67" s="5">
        <v>5.3349699999999996E-3</v>
      </c>
      <c r="M67" s="5">
        <v>4.6054700000000004E-3</v>
      </c>
      <c r="N67" s="5">
        <v>1.3894300000000001E-3</v>
      </c>
      <c r="O67" s="5">
        <v>1.5183E-3</v>
      </c>
      <c r="P67" s="5">
        <v>0</v>
      </c>
      <c r="Q67" s="5">
        <v>5.7584200000000002E-3</v>
      </c>
      <c r="R67" s="5">
        <v>0.99976414000000002</v>
      </c>
      <c r="S67" s="5">
        <v>0.99908452999999997</v>
      </c>
      <c r="T67" s="5">
        <v>0.99932891999999995</v>
      </c>
      <c r="U67" s="5">
        <v>1</v>
      </c>
      <c r="V67" s="5">
        <v>0.99987521999999995</v>
      </c>
      <c r="W67" s="5">
        <v>0.99998854999999998</v>
      </c>
      <c r="X67" s="5">
        <v>0.99780307999999995</v>
      </c>
      <c r="Y67" s="5">
        <v>0.99275367000000003</v>
      </c>
      <c r="Z67" s="5">
        <v>0.99983957999999995</v>
      </c>
      <c r="AA67" s="5">
        <v>0.99999855999999998</v>
      </c>
      <c r="AB67" s="5">
        <v>0.99903783000000002</v>
      </c>
      <c r="AC67" s="5">
        <v>0.99724115999999996</v>
      </c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85">
      <c r="A68" t="s">
        <v>119</v>
      </c>
      <c r="B68" s="5">
        <v>1</v>
      </c>
      <c r="C68" s="5">
        <v>0.45828438999999999</v>
      </c>
      <c r="D68" s="5">
        <v>0</v>
      </c>
      <c r="E68" s="5">
        <v>0</v>
      </c>
      <c r="F68" s="5">
        <v>0</v>
      </c>
      <c r="G68" s="5">
        <v>4.4015699999999996E-3</v>
      </c>
      <c r="H68" s="5">
        <v>5.5220000000000003E-5</v>
      </c>
      <c r="I68" s="5">
        <v>3.8319999999999999E-5</v>
      </c>
      <c r="J68" s="5">
        <v>4.9495299999999997E-3</v>
      </c>
      <c r="K68" s="5">
        <v>5.3349699999999996E-3</v>
      </c>
      <c r="L68" s="5">
        <v>4.6054700000000004E-3</v>
      </c>
      <c r="M68" s="5">
        <v>1.3894300000000001E-3</v>
      </c>
      <c r="N68" s="5">
        <v>1.5183E-3</v>
      </c>
      <c r="O68" s="5">
        <v>0</v>
      </c>
      <c r="P68" s="5">
        <v>5.7584200000000002E-3</v>
      </c>
      <c r="Q68" s="5">
        <v>0.99976414000000002</v>
      </c>
      <c r="R68" s="5">
        <v>0.99908452999999997</v>
      </c>
      <c r="S68" s="5">
        <v>0.99932891999999995</v>
      </c>
      <c r="T68" s="5">
        <v>1</v>
      </c>
      <c r="U68" s="5">
        <v>0.99987521999999995</v>
      </c>
      <c r="V68" s="5">
        <v>0.99998854999999998</v>
      </c>
      <c r="W68" s="5">
        <v>0.99780307999999995</v>
      </c>
      <c r="X68" s="5">
        <v>0.99275367000000003</v>
      </c>
      <c r="Y68" s="5">
        <v>0.99983957999999995</v>
      </c>
      <c r="Z68" s="5">
        <v>0.99999855999999998</v>
      </c>
      <c r="AA68" s="5">
        <v>0.99903783000000002</v>
      </c>
      <c r="AB68" s="5">
        <v>0.99724115999999996</v>
      </c>
      <c r="AC68" s="5">
        <v>0.99554089000000001</v>
      </c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85">
      <c r="A69" t="s">
        <v>120</v>
      </c>
      <c r="B69" s="5">
        <v>1</v>
      </c>
      <c r="C69" s="5">
        <v>1.9631093100000001</v>
      </c>
      <c r="D69" s="5">
        <v>2.0795638099999998</v>
      </c>
      <c r="E69" s="5">
        <v>2.1950304200000001</v>
      </c>
      <c r="F69" s="5">
        <v>2.27429112</v>
      </c>
      <c r="G69" s="5">
        <v>2.3602973999999999</v>
      </c>
      <c r="H69" s="5">
        <v>2.4536047999999999</v>
      </c>
      <c r="I69" s="5">
        <v>2.5237241400000001</v>
      </c>
      <c r="J69" s="5">
        <v>2.6192349799999999</v>
      </c>
      <c r="K69" s="5">
        <v>2.6884408199999998</v>
      </c>
      <c r="L69" s="5">
        <v>2.7612125199999999</v>
      </c>
      <c r="M69" s="5">
        <v>2.8358664400000002</v>
      </c>
      <c r="N69" s="5">
        <v>2.9142003299999999</v>
      </c>
      <c r="O69" s="5">
        <v>3.0128077700000002</v>
      </c>
      <c r="P69" s="5">
        <v>3.11931768</v>
      </c>
      <c r="Q69" s="5">
        <v>3.2423371300000001</v>
      </c>
      <c r="R69" s="5">
        <v>3.36304889</v>
      </c>
      <c r="S69" s="5">
        <v>3.4945769800000002</v>
      </c>
      <c r="T69" s="5">
        <v>3.63016082</v>
      </c>
      <c r="U69" s="5">
        <v>3.7611520500000002</v>
      </c>
      <c r="V69" s="5">
        <v>3.9197955200000001</v>
      </c>
      <c r="W69" s="5">
        <v>4.0745321399999996</v>
      </c>
      <c r="X69" s="5">
        <v>4.2352614500000003</v>
      </c>
      <c r="Y69" s="5">
        <v>4.3742850100000004</v>
      </c>
      <c r="Z69" s="5">
        <v>4.5169902400000002</v>
      </c>
      <c r="AA69" s="5">
        <v>4.6861773600000003</v>
      </c>
      <c r="AB69" s="5">
        <v>4.8814190699999997</v>
      </c>
      <c r="AC69" s="5">
        <v>5.08477786</v>
      </c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85">
      <c r="A70" t="s">
        <v>121</v>
      </c>
      <c r="B70" s="5">
        <v>0</v>
      </c>
      <c r="C70" s="5">
        <v>928.54735287999995</v>
      </c>
      <c r="D70" s="5">
        <v>1860.2212241300001</v>
      </c>
      <c r="E70" s="5">
        <v>2788.8657830000002</v>
      </c>
      <c r="F70" s="5">
        <v>3677.12746892</v>
      </c>
      <c r="G70" s="5">
        <v>4531.81094803</v>
      </c>
      <c r="H70" s="5">
        <v>5359.2449411999996</v>
      </c>
      <c r="I70" s="5">
        <v>6138.7216965099997</v>
      </c>
      <c r="J70" s="5">
        <v>6922.3621917399996</v>
      </c>
      <c r="K70" s="5">
        <v>7628.38584326</v>
      </c>
      <c r="L70" s="5">
        <v>8292.6017962200003</v>
      </c>
      <c r="M70" s="5">
        <v>8918.2681520200003</v>
      </c>
      <c r="N70" s="5">
        <v>9509.7027624300008</v>
      </c>
      <c r="O70" s="5">
        <v>10082.750583540001</v>
      </c>
      <c r="P70" s="5">
        <v>10642.0276767</v>
      </c>
      <c r="Q70" s="5">
        <v>11201.481689280001</v>
      </c>
      <c r="R70" s="5">
        <v>11748.09711934</v>
      </c>
      <c r="S70" s="5">
        <v>12290.94465438</v>
      </c>
      <c r="T70" s="5">
        <v>12829.75464083</v>
      </c>
      <c r="U70" s="5">
        <v>13358.66581662</v>
      </c>
      <c r="V70" s="5">
        <v>13892.42903032</v>
      </c>
      <c r="W70" s="5">
        <v>14424.49595651</v>
      </c>
      <c r="X70" s="5">
        <v>14954.9984461</v>
      </c>
      <c r="Y70" s="5">
        <v>15468.26708415</v>
      </c>
      <c r="Z70" s="5">
        <v>15967.41151973</v>
      </c>
      <c r="AA70" s="5">
        <v>16460.675536580002</v>
      </c>
      <c r="AB70" s="5">
        <v>16961.1982345</v>
      </c>
      <c r="AC70" s="5">
        <v>17468.56980651</v>
      </c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85">
      <c r="A71" t="s">
        <v>122</v>
      </c>
      <c r="B71" s="5">
        <v>0</v>
      </c>
      <c r="C71" s="5">
        <v>289.58511449999997</v>
      </c>
      <c r="D71" s="5">
        <v>568.87288206999995</v>
      </c>
      <c r="E71" s="5">
        <v>496.20412964000002</v>
      </c>
      <c r="F71" s="5">
        <v>284.62812167999999</v>
      </c>
      <c r="G71" s="5">
        <v>87.572114630000002</v>
      </c>
      <c r="H71" s="5">
        <v>2520.0885881200002</v>
      </c>
      <c r="I71" s="5">
        <v>2991.79633285</v>
      </c>
      <c r="J71" s="5">
        <v>3472.4533528699999</v>
      </c>
      <c r="K71" s="5">
        <v>4925.16521414</v>
      </c>
      <c r="L71" s="5">
        <v>6527.60582505</v>
      </c>
      <c r="M71" s="5">
        <v>8632.3460986999999</v>
      </c>
      <c r="N71" s="5">
        <v>9667.2475523699995</v>
      </c>
      <c r="O71" s="5">
        <v>10696.086038519999</v>
      </c>
      <c r="P71" s="5">
        <v>11199.35205295</v>
      </c>
      <c r="Q71" s="5">
        <v>12409.01273536</v>
      </c>
      <c r="R71" s="5">
        <v>13436.02082609</v>
      </c>
      <c r="S71" s="5">
        <v>14744.352239780001</v>
      </c>
      <c r="T71" s="5">
        <v>16850.290260639998</v>
      </c>
      <c r="U71" s="5">
        <v>17767.609145040002</v>
      </c>
      <c r="V71" s="5">
        <v>19423.52675202</v>
      </c>
      <c r="W71" s="5">
        <v>21314.16180446</v>
      </c>
      <c r="X71" s="5">
        <v>25898.129558960001</v>
      </c>
      <c r="Y71" s="5">
        <v>30373.891474610002</v>
      </c>
      <c r="Z71" s="5">
        <v>32267.15493434</v>
      </c>
      <c r="AA71" s="5">
        <v>31587.68039333</v>
      </c>
      <c r="AB71" s="5">
        <v>31180.888436379999</v>
      </c>
      <c r="AC71" s="5">
        <v>31538.023269720001</v>
      </c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85">
      <c r="A72" t="s">
        <v>123</v>
      </c>
      <c r="B72" s="5">
        <v>0</v>
      </c>
      <c r="C72" s="5">
        <v>289.58511449999997</v>
      </c>
      <c r="D72" s="5">
        <v>568.87288206999995</v>
      </c>
      <c r="E72" s="5">
        <v>496.20412964000002</v>
      </c>
      <c r="F72" s="5">
        <v>284.62812167999999</v>
      </c>
      <c r="G72" s="5">
        <v>87.572114630000002</v>
      </c>
      <c r="H72" s="5">
        <v>2520.0885881200002</v>
      </c>
      <c r="I72" s="5">
        <v>2991.79633285</v>
      </c>
      <c r="J72" s="5">
        <v>3472.4533528699999</v>
      </c>
      <c r="K72" s="5">
        <v>4925.16521414</v>
      </c>
      <c r="L72" s="5">
        <v>6527.60582505</v>
      </c>
      <c r="M72" s="5">
        <v>8632.3460986999999</v>
      </c>
      <c r="N72" s="5">
        <v>9667.2475523699995</v>
      </c>
      <c r="O72" s="5">
        <v>10696.086038519999</v>
      </c>
      <c r="P72" s="5">
        <v>11199.35205295</v>
      </c>
      <c r="Q72" s="5">
        <v>12409.01273536</v>
      </c>
      <c r="R72" s="5">
        <v>13436.02082609</v>
      </c>
      <c r="S72" s="5">
        <v>14744.352239780001</v>
      </c>
      <c r="T72" s="5">
        <v>16850.290260639998</v>
      </c>
      <c r="U72" s="5">
        <v>17767.609145040002</v>
      </c>
      <c r="V72" s="5">
        <v>19423.52675202</v>
      </c>
      <c r="W72" s="5">
        <v>21314.16180446</v>
      </c>
      <c r="X72" s="5">
        <v>25898.129558960001</v>
      </c>
      <c r="Y72" s="5">
        <v>30373.891474610002</v>
      </c>
      <c r="Z72" s="5">
        <v>32267.15493434</v>
      </c>
      <c r="AA72" s="5">
        <v>31587.68039333</v>
      </c>
      <c r="AB72" s="5">
        <v>31180.888436379999</v>
      </c>
      <c r="AC72" s="5">
        <v>31538.023269720001</v>
      </c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85">
      <c r="A73" t="s">
        <v>124</v>
      </c>
      <c r="B73" s="5">
        <v>0</v>
      </c>
      <c r="C73" s="5">
        <v>246.59502445000001</v>
      </c>
      <c r="D73" s="5">
        <v>494.02020554000001</v>
      </c>
      <c r="E73" s="5">
        <v>740.63605641000004</v>
      </c>
      <c r="F73" s="5">
        <v>976.52565775999994</v>
      </c>
      <c r="G73" s="5">
        <v>1203.49821342</v>
      </c>
      <c r="H73" s="5">
        <v>1423.27042867</v>
      </c>
      <c r="I73" s="5">
        <v>1630.2798095200001</v>
      </c>
      <c r="J73" s="5">
        <v>1838.3950632799999</v>
      </c>
      <c r="K73" s="5">
        <v>2025.91127153</v>
      </c>
      <c r="L73" s="5">
        <v>2202.3268188900001</v>
      </c>
      <c r="M73" s="5">
        <v>2368.5118027200001</v>
      </c>
      <c r="N73" s="5">
        <v>2525.5912512999998</v>
      </c>
      <c r="O73" s="5">
        <v>2677.7877017800001</v>
      </c>
      <c r="P73" s="5">
        <v>2826.3198716000002</v>
      </c>
      <c r="Q73" s="5">
        <v>2974.9087523399999</v>
      </c>
      <c r="R73" s="5">
        <v>3120.0856210000002</v>
      </c>
      <c r="S73" s="5">
        <v>3264.2657369200001</v>
      </c>
      <c r="T73" s="5">
        <v>3407.3845983900001</v>
      </c>
      <c r="U73" s="5">
        <v>3547.8583004299999</v>
      </c>
      <c r="V73" s="5">
        <v>3689.6307115200002</v>
      </c>
      <c r="W73" s="5">
        <v>3830.9558775999999</v>
      </c>
      <c r="X73" s="5">
        <v>3971.9026689699999</v>
      </c>
      <c r="Y73" s="5">
        <v>4108.27123734</v>
      </c>
      <c r="Z73" s="5">
        <v>4240.8533301999996</v>
      </c>
      <c r="AA73" s="5">
        <v>4371.8383544500002</v>
      </c>
      <c r="AB73" s="5">
        <v>4504.7547958100004</v>
      </c>
      <c r="AC73" s="5">
        <v>4639.5005877000003</v>
      </c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85">
      <c r="A74" t="s">
        <v>125</v>
      </c>
      <c r="B74" s="5">
        <v>0</v>
      </c>
      <c r="C74" s="5">
        <v>1.1275719999999999E-2</v>
      </c>
      <c r="D74" s="5">
        <v>2.2150489999999998E-2</v>
      </c>
      <c r="E74" s="5">
        <v>1.932095E-2</v>
      </c>
      <c r="F74" s="5">
        <v>1.1082710000000001E-2</v>
      </c>
      <c r="G74" s="5">
        <v>3.4098399999999999E-3</v>
      </c>
      <c r="H74" s="5">
        <v>9.8125950000000003E-2</v>
      </c>
      <c r="I74" s="5">
        <v>0.11649307</v>
      </c>
      <c r="J74" s="5">
        <v>0.13520865000000001</v>
      </c>
      <c r="K74" s="5">
        <v>0.19177362000000001</v>
      </c>
      <c r="L74" s="5">
        <v>0.25416865</v>
      </c>
      <c r="M74" s="5">
        <v>0.33612197999999999</v>
      </c>
      <c r="N74" s="5">
        <v>0.37641845000000002</v>
      </c>
      <c r="O74" s="5">
        <v>0.41647885000000001</v>
      </c>
      <c r="P74" s="5">
        <v>0.43607477</v>
      </c>
      <c r="Q74" s="5">
        <v>0.48317592999999998</v>
      </c>
      <c r="R74" s="5">
        <v>0.52316505999999996</v>
      </c>
      <c r="S74" s="5">
        <v>0.57410821999999995</v>
      </c>
      <c r="T74" s="5">
        <v>0.65610818000000004</v>
      </c>
      <c r="U74" s="5">
        <v>0.69182628000000002</v>
      </c>
      <c r="V74" s="5">
        <v>0.75630357000000004</v>
      </c>
      <c r="W74" s="5">
        <v>0.82992018000000001</v>
      </c>
      <c r="X74" s="5">
        <v>1.0084084200000001</v>
      </c>
      <c r="Y74" s="5">
        <v>1.1826833999999999</v>
      </c>
      <c r="Z74" s="5">
        <v>1.2564023499999999</v>
      </c>
      <c r="AA74" s="5">
        <v>1.22994531</v>
      </c>
      <c r="AB74" s="5">
        <v>1.21410584</v>
      </c>
      <c r="AC74" s="5">
        <v>1.2280117800000001</v>
      </c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85">
      <c r="A75" t="s">
        <v>126</v>
      </c>
      <c r="B75" s="5">
        <v>0</v>
      </c>
      <c r="C75" s="5">
        <v>3.222E-5</v>
      </c>
      <c r="D75" s="5">
        <v>6.3289999999999999E-5</v>
      </c>
      <c r="E75" s="5">
        <v>5.52E-5</v>
      </c>
      <c r="F75" s="5">
        <v>3.1659999999999998E-5</v>
      </c>
      <c r="G75" s="5">
        <v>9.7399999999999999E-6</v>
      </c>
      <c r="H75" s="5">
        <v>2.8036000000000001E-4</v>
      </c>
      <c r="I75" s="5">
        <v>3.3283999999999999E-4</v>
      </c>
      <c r="J75" s="5">
        <v>3.8631000000000001E-4</v>
      </c>
      <c r="K75" s="5">
        <v>5.4792000000000003E-4</v>
      </c>
      <c r="L75" s="5">
        <v>7.2619999999999998E-4</v>
      </c>
      <c r="M75" s="5">
        <v>9.6035000000000001E-4</v>
      </c>
      <c r="N75" s="5">
        <v>1.07548E-3</v>
      </c>
      <c r="O75" s="5">
        <v>1.18994E-3</v>
      </c>
      <c r="P75" s="5">
        <v>1.2459299999999999E-3</v>
      </c>
      <c r="Q75" s="5">
        <v>1.3805E-3</v>
      </c>
      <c r="R75" s="5">
        <v>1.4947599999999999E-3</v>
      </c>
      <c r="S75" s="5">
        <v>1.6403100000000001E-3</v>
      </c>
      <c r="T75" s="5">
        <v>1.87459E-3</v>
      </c>
      <c r="U75" s="5">
        <v>1.9766499999999999E-3</v>
      </c>
      <c r="V75" s="5">
        <v>2.1608700000000001E-3</v>
      </c>
      <c r="W75" s="5">
        <v>2.3712E-3</v>
      </c>
      <c r="X75" s="5">
        <v>2.8811700000000002E-3</v>
      </c>
      <c r="Y75" s="5">
        <v>3.3790999999999999E-3</v>
      </c>
      <c r="Z75" s="5">
        <v>3.5897199999999998E-3</v>
      </c>
      <c r="AA75" s="5">
        <v>3.5141299999999999E-3</v>
      </c>
      <c r="AB75" s="5">
        <v>3.4688700000000002E-3</v>
      </c>
      <c r="AC75" s="5">
        <v>3.5086100000000001E-3</v>
      </c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85">
      <c r="A76" t="s">
        <v>127</v>
      </c>
      <c r="B76" s="5">
        <v>0</v>
      </c>
      <c r="C76" s="5">
        <v>246.59103687000001</v>
      </c>
      <c r="D76" s="5">
        <v>494.01237215999998</v>
      </c>
      <c r="E76" s="5">
        <v>740.62922368</v>
      </c>
      <c r="F76" s="5">
        <v>976.52173844000004</v>
      </c>
      <c r="G76" s="5">
        <v>1203.49700755</v>
      </c>
      <c r="H76" s="5">
        <v>1423.2357270499999</v>
      </c>
      <c r="I76" s="5">
        <v>1630.23861248</v>
      </c>
      <c r="J76" s="5">
        <v>1838.3472475999999</v>
      </c>
      <c r="K76" s="5">
        <v>2025.84345201</v>
      </c>
      <c r="L76" s="5">
        <v>2202.2369337599998</v>
      </c>
      <c r="M76" s="5">
        <v>2368.3929353100002</v>
      </c>
      <c r="N76" s="5">
        <v>2525.4581333000001</v>
      </c>
      <c r="O76" s="5">
        <v>2677.6404166699999</v>
      </c>
      <c r="P76" s="5">
        <v>2826.1656565200001</v>
      </c>
      <c r="Q76" s="5">
        <v>2974.7378802399999</v>
      </c>
      <c r="R76" s="5">
        <v>3119.900607</v>
      </c>
      <c r="S76" s="5">
        <v>3264.0627071899999</v>
      </c>
      <c r="T76" s="5">
        <v>3407.15256989</v>
      </c>
      <c r="U76" s="5">
        <v>3547.6136404499998</v>
      </c>
      <c r="V76" s="5">
        <v>3689.36324956</v>
      </c>
      <c r="W76" s="5">
        <v>3830.6623815900002</v>
      </c>
      <c r="X76" s="5">
        <v>3971.5460517199999</v>
      </c>
      <c r="Y76" s="5">
        <v>4107.8529888499997</v>
      </c>
      <c r="Z76" s="5">
        <v>4240.4090114700002</v>
      </c>
      <c r="AA76" s="5">
        <v>4371.4033920900001</v>
      </c>
      <c r="AB76" s="5">
        <v>4504.3254349700001</v>
      </c>
      <c r="AC76" s="5">
        <v>4639.0663091200004</v>
      </c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85">
      <c r="A77" t="s">
        <v>128</v>
      </c>
      <c r="B77" s="5">
        <v>0</v>
      </c>
      <c r="C77" s="5">
        <v>3.9875900000000001E-3</v>
      </c>
      <c r="D77" s="5">
        <v>7.8333799999999992E-3</v>
      </c>
      <c r="E77" s="5">
        <v>6.8327300000000004E-3</v>
      </c>
      <c r="F77" s="5">
        <v>3.9193300000000004E-3</v>
      </c>
      <c r="G77" s="5">
        <v>1.2058699999999999E-3</v>
      </c>
      <c r="H77" s="5">
        <v>3.4701620000000002E-2</v>
      </c>
      <c r="I77" s="5">
        <v>4.1197039999999997E-2</v>
      </c>
      <c r="J77" s="5">
        <v>4.7815679999999999E-2</v>
      </c>
      <c r="K77" s="5">
        <v>6.7819519999999994E-2</v>
      </c>
      <c r="L77" s="5">
        <v>8.9885129999999994E-2</v>
      </c>
      <c r="M77" s="5">
        <v>0.11886741000000001</v>
      </c>
      <c r="N77" s="5">
        <v>0.13311799999999999</v>
      </c>
      <c r="O77" s="5">
        <v>0.1472851</v>
      </c>
      <c r="P77" s="5">
        <v>0.15421508</v>
      </c>
      <c r="Q77" s="5">
        <v>0.17087210999999999</v>
      </c>
      <c r="R77" s="5">
        <v>0.18501401000000001</v>
      </c>
      <c r="S77" s="5">
        <v>0.20302972999999999</v>
      </c>
      <c r="T77" s="5">
        <v>0.2320285</v>
      </c>
      <c r="U77" s="5">
        <v>0.24465998</v>
      </c>
      <c r="V77" s="5">
        <v>0.26746196</v>
      </c>
      <c r="W77" s="5">
        <v>0.29349600999999997</v>
      </c>
      <c r="X77" s="5">
        <v>0.35661724</v>
      </c>
      <c r="Y77" s="5">
        <v>0.41824848999999997</v>
      </c>
      <c r="Z77" s="5">
        <v>0.44431872</v>
      </c>
      <c r="AA77" s="5">
        <v>0.43496235999999999</v>
      </c>
      <c r="AB77" s="5">
        <v>0.42936083000000003</v>
      </c>
      <c r="AC77" s="5">
        <v>0.43427858000000003</v>
      </c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85">
      <c r="A78" t="s">
        <v>129</v>
      </c>
      <c r="B78" s="5">
        <v>1</v>
      </c>
      <c r="C78" s="5">
        <v>1.1000000000000001</v>
      </c>
      <c r="D78" s="5">
        <v>1</v>
      </c>
      <c r="E78" s="5">
        <v>1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1.0209966800000001</v>
      </c>
      <c r="L78" s="5">
        <v>1.00032861</v>
      </c>
      <c r="M78" s="5">
        <v>1</v>
      </c>
      <c r="N78" s="5">
        <v>1</v>
      </c>
      <c r="O78" s="5">
        <v>1.0000133099999999</v>
      </c>
      <c r="P78" s="5">
        <v>1.0000017999999999</v>
      </c>
      <c r="Q78" s="5">
        <v>1</v>
      </c>
      <c r="R78" s="5">
        <v>1.00253773</v>
      </c>
      <c r="S78" s="5">
        <v>1.0000694800000001</v>
      </c>
      <c r="T78" s="5">
        <v>1</v>
      </c>
      <c r="U78" s="5">
        <v>1.00000508</v>
      </c>
      <c r="V78" s="5">
        <v>1.0000014500000001</v>
      </c>
      <c r="W78" s="5">
        <v>1.0000000200000001</v>
      </c>
      <c r="X78" s="5">
        <v>1</v>
      </c>
      <c r="Y78" s="5">
        <v>1.0000000200000001</v>
      </c>
      <c r="Z78" s="5">
        <v>1.0000000499999999</v>
      </c>
      <c r="AA78" s="5">
        <v>1.00111437</v>
      </c>
      <c r="AB78" s="5">
        <v>1.0000000499999999</v>
      </c>
      <c r="AC78" s="5">
        <v>1.0000000200000001</v>
      </c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85">
      <c r="A79" t="s">
        <v>130</v>
      </c>
      <c r="B79" s="5">
        <v>1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1.0209966800000001</v>
      </c>
      <c r="K79" s="5">
        <v>1.00032861</v>
      </c>
      <c r="L79" s="5">
        <v>1</v>
      </c>
      <c r="M79" s="5">
        <v>1</v>
      </c>
      <c r="N79" s="5">
        <v>1.0000133099999999</v>
      </c>
      <c r="O79" s="5">
        <v>1.0000017999999999</v>
      </c>
      <c r="P79" s="5">
        <v>1</v>
      </c>
      <c r="Q79" s="5">
        <v>1.00253773</v>
      </c>
      <c r="R79" s="5">
        <v>1.0000694800000001</v>
      </c>
      <c r="S79" s="5">
        <v>1</v>
      </c>
      <c r="T79" s="5">
        <v>1.00000508</v>
      </c>
      <c r="U79" s="5">
        <v>1.0000014500000001</v>
      </c>
      <c r="V79" s="5">
        <v>1.0000000200000001</v>
      </c>
      <c r="W79" s="5">
        <v>1</v>
      </c>
      <c r="X79" s="5">
        <v>1.0000000200000001</v>
      </c>
      <c r="Y79" s="5">
        <v>1.0000000499999999</v>
      </c>
      <c r="Z79" s="5">
        <v>1.00111437</v>
      </c>
      <c r="AA79" s="5">
        <v>1.0000000499999999</v>
      </c>
      <c r="AB79" s="5">
        <v>1.0000000200000001</v>
      </c>
      <c r="AC79" s="5">
        <v>1</v>
      </c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85">
      <c r="A80" t="s">
        <v>131</v>
      </c>
      <c r="B80" s="5">
        <v>1</v>
      </c>
      <c r="C80" s="5">
        <v>2</v>
      </c>
      <c r="D80" s="5">
        <v>2</v>
      </c>
      <c r="E80" s="5">
        <v>2</v>
      </c>
      <c r="F80" s="5">
        <v>2</v>
      </c>
      <c r="G80" s="5">
        <v>2</v>
      </c>
      <c r="H80" s="5">
        <v>2</v>
      </c>
      <c r="I80" s="5">
        <v>2</v>
      </c>
      <c r="J80" s="5">
        <v>2</v>
      </c>
      <c r="K80" s="5">
        <v>2</v>
      </c>
      <c r="L80" s="5">
        <v>2</v>
      </c>
      <c r="M80" s="5">
        <v>2</v>
      </c>
      <c r="N80" s="5">
        <v>2</v>
      </c>
      <c r="O80" s="5">
        <v>2</v>
      </c>
      <c r="P80" s="5">
        <v>2</v>
      </c>
      <c r="Q80" s="5">
        <v>2</v>
      </c>
      <c r="R80" s="5">
        <v>2</v>
      </c>
      <c r="S80" s="5">
        <v>2</v>
      </c>
      <c r="T80" s="5">
        <v>2</v>
      </c>
      <c r="U80" s="5">
        <v>2</v>
      </c>
      <c r="V80" s="5">
        <v>2</v>
      </c>
      <c r="W80" s="5">
        <v>2</v>
      </c>
      <c r="X80" s="5">
        <v>2</v>
      </c>
      <c r="Y80" s="5">
        <v>2</v>
      </c>
      <c r="Z80" s="5">
        <v>2</v>
      </c>
      <c r="AA80" s="5">
        <v>2</v>
      </c>
      <c r="AB80" s="5">
        <v>2</v>
      </c>
      <c r="AC80" s="5">
        <v>2</v>
      </c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2:702" x14ac:dyDescent="0.85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2:702" x14ac:dyDescent="0.85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2:702" x14ac:dyDescent="0.85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2:702" x14ac:dyDescent="0.85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2:702" x14ac:dyDescent="0.85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2:702" x14ac:dyDescent="0.85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2:702" x14ac:dyDescent="0.85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2:702" x14ac:dyDescent="0.85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2:702" x14ac:dyDescent="0.8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2:702" x14ac:dyDescent="0.85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2:702" x14ac:dyDescent="0.85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2:702" x14ac:dyDescent="0.85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2:702" x14ac:dyDescent="0.85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2:702" x14ac:dyDescent="0.85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2:702" x14ac:dyDescent="0.85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2:702" x14ac:dyDescent="0.85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2:702" x14ac:dyDescent="0.85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2:702" x14ac:dyDescent="0.8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2:702" x14ac:dyDescent="0.85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</sheetData>
  <sheetProtection sheet="1" scenarios="1"/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Graph</vt:lpstr>
      <vt:lpstr>Reference</vt:lpstr>
      <vt:lpstr>Sum_All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NRG_Table</vt:lpstr>
      <vt:lpstr>Param_Count</vt:lpstr>
      <vt:lpstr>Param_Table</vt:lpstr>
      <vt:lpstr>Params</vt:lpstr>
      <vt:lpstr>Region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2024-02-29T06:46:30Z</dcterms:modified>
</cp:coreProperties>
</file>