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liff\OneDrive\Documents\GenAtomic\Optimize\Library\Cheap_Nuclear\Half_Cap\Constant_CO2\"/>
    </mc:Choice>
  </mc:AlternateContent>
  <xr:revisionPtr revIDLastSave="0" documentId="13_ncr:1_{D2594B60-73AD-4AF2-B67E-FF2D5B22DD72}" xr6:coauthVersionLast="47" xr6:coauthVersionMax="47" xr10:uidLastSave="{00000000-0000-0000-0000-000000000000}"/>
  <bookViews>
    <workbookView xWindow="-90" yWindow="-90" windowWidth="16637" windowHeight="9437" firstSheet="1" activeTab="1" xr2:uid="{F4D4EDAC-D9BE-40D7-9520-4AD57ED7D8EC}"/>
  </bookViews>
  <sheets>
    <sheet name="Reference" sheetId="2" r:id="rId1"/>
    <sheet name="Graph" sheetId="1" r:id="rId2"/>
    <sheet name="Inbox" sheetId="3" r:id="rId3"/>
    <sheet name="US" sheetId="4" r:id="rId4"/>
    <sheet name="CAL" sheetId="5" r:id="rId5"/>
    <sheet name="CAR" sheetId="6" r:id="rId6"/>
    <sheet name="CENT" sheetId="7" r:id="rId7"/>
    <sheet name="FLA" sheetId="8" r:id="rId8"/>
    <sheet name="MIDA" sheetId="9" r:id="rId9"/>
    <sheet name="MIDW" sheetId="10" r:id="rId10"/>
    <sheet name="NE" sheetId="11" r:id="rId11"/>
    <sheet name="NY" sheetId="12" r:id="rId12"/>
    <sheet name="NW" sheetId="13" r:id="rId13"/>
    <sheet name="SE" sheetId="14" r:id="rId14"/>
    <sheet name="SW" sheetId="15" r:id="rId15"/>
    <sheet name="TEN" sheetId="16" r:id="rId16"/>
    <sheet name="TEX" sheetId="17" r:id="rId17"/>
  </sheets>
  <definedNames>
    <definedName name="_1st_ref">Reference!$I$2</definedName>
    <definedName name="Delta_Corner">Graph!$T$5</definedName>
    <definedName name="filename_">Graph!$C$1</definedName>
    <definedName name="Inbox">Inbox!$A$1</definedName>
    <definedName name="NRG_Selections">Reference!$J$2:$J$8</definedName>
    <definedName name="NRG_Table">Reference!$J$2:$L$8</definedName>
    <definedName name="Param_Count">Reference!$H$2</definedName>
    <definedName name="Param_Table">Reference!$D$2:$G$8</definedName>
    <definedName name="Params">Reference!$D$2:$D$8</definedName>
    <definedName name="Region">Graph!$A$1</definedName>
    <definedName name="Region_abbr" localSheetId="0">Reference!$D$10</definedName>
    <definedName name="Region_abbr">Graph!$K$3</definedName>
    <definedName name="Region_lookup">Reference!$A$2:$B$15</definedName>
    <definedName name="Regions">Reference!$A$2:$A$15</definedName>
    <definedName name="Table_Corner">Graph!$J$5</definedName>
    <definedName name="To_Long">Reference!$B$2:$C$16</definedName>
    <definedName name="Year0">Graph!$J$6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7" i="1" l="1"/>
  <c r="T8" i="1"/>
  <c r="T9" i="1" s="1"/>
  <c r="T10" i="1" s="1"/>
  <c r="T11" i="1" s="1"/>
  <c r="T12" i="1" s="1"/>
  <c r="T13" i="1" s="1"/>
  <c r="T14" i="1" s="1"/>
  <c r="T15" i="1" s="1"/>
  <c r="T16" i="1" s="1"/>
  <c r="T17" i="1" s="1"/>
  <c r="T18" i="1" s="1"/>
  <c r="T19" i="1" s="1"/>
  <c r="T20" i="1" s="1"/>
  <c r="T21" i="1" s="1"/>
  <c r="T22" i="1" s="1"/>
  <c r="T23" i="1" s="1"/>
  <c r="T24" i="1" s="1"/>
  <c r="T25" i="1" s="1"/>
  <c r="T26" i="1" s="1"/>
  <c r="T27" i="1" s="1"/>
  <c r="T28" i="1" s="1"/>
  <c r="T29" i="1" s="1"/>
  <c r="T30" i="1" s="1"/>
  <c r="T31" i="1" s="1"/>
  <c r="T32" i="1" s="1"/>
  <c r="J7" i="1"/>
  <c r="J8" i="1" s="1"/>
  <c r="J9" i="1" s="1"/>
  <c r="J10" i="1" s="1"/>
  <c r="J11" i="1" s="1"/>
  <c r="J12" i="1" s="1"/>
  <c r="J13" i="1" s="1"/>
  <c r="J14" i="1" s="1"/>
  <c r="J15" i="1" s="1"/>
  <c r="J16" i="1" s="1"/>
  <c r="J17" i="1" s="1"/>
  <c r="J18" i="1" s="1"/>
  <c r="J19" i="1" s="1"/>
  <c r="J20" i="1" s="1"/>
  <c r="J21" i="1" s="1"/>
  <c r="J22" i="1" s="1"/>
  <c r="J23" i="1" s="1"/>
  <c r="J24" i="1" s="1"/>
  <c r="J25" i="1" s="1"/>
  <c r="J26" i="1" s="1"/>
  <c r="J27" i="1" s="1"/>
  <c r="J28" i="1" s="1"/>
  <c r="J29" i="1" s="1"/>
  <c r="J30" i="1" s="1"/>
  <c r="J31" i="1" s="1"/>
  <c r="J32" i="1" s="1"/>
  <c r="J33" i="1" s="1"/>
  <c r="B1" i="4"/>
  <c r="C1" i="4"/>
  <c r="D1" i="4"/>
  <c r="E1" i="4"/>
  <c r="F1" i="4"/>
  <c r="G1" i="4"/>
  <c r="H1" i="4"/>
  <c r="I1" i="4"/>
  <c r="J1" i="4"/>
  <c r="K1" i="4"/>
  <c r="L1" i="4"/>
  <c r="M1" i="4"/>
  <c r="N1" i="4"/>
  <c r="O1" i="4"/>
  <c r="P1" i="4"/>
  <c r="Q1" i="4"/>
  <c r="R1" i="4"/>
  <c r="S1" i="4"/>
  <c r="T1" i="4"/>
  <c r="U1" i="4"/>
  <c r="V1" i="4"/>
  <c r="W1" i="4"/>
  <c r="X1" i="4"/>
  <c r="Y1" i="4"/>
  <c r="Z1" i="4"/>
  <c r="AA1" i="4"/>
  <c r="AB1" i="4"/>
  <c r="B2" i="4"/>
  <c r="C2" i="4"/>
  <c r="D2" i="4"/>
  <c r="E2" i="4"/>
  <c r="F2" i="4"/>
  <c r="G2" i="4"/>
  <c r="H2" i="4"/>
  <c r="I2" i="4"/>
  <c r="J2" i="4"/>
  <c r="K2" i="4"/>
  <c r="L2" i="4"/>
  <c r="M2" i="4"/>
  <c r="N2" i="4"/>
  <c r="O2" i="4"/>
  <c r="P2" i="4"/>
  <c r="Q2" i="4"/>
  <c r="R2" i="4"/>
  <c r="S2" i="4"/>
  <c r="T2" i="4"/>
  <c r="U2" i="4"/>
  <c r="V2" i="4"/>
  <c r="W2" i="4"/>
  <c r="X2" i="4"/>
  <c r="Y2" i="4"/>
  <c r="Z2" i="4"/>
  <c r="AA2" i="4"/>
  <c r="AB2" i="4"/>
  <c r="A2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C3" i="4"/>
  <c r="D3" i="4"/>
  <c r="E3" i="4"/>
  <c r="F3" i="4"/>
  <c r="G3" i="4"/>
  <c r="H3" i="4"/>
  <c r="I3" i="4"/>
  <c r="J3" i="4"/>
  <c r="K3" i="4"/>
  <c r="L3" i="4"/>
  <c r="M3" i="4"/>
  <c r="N3" i="4"/>
  <c r="O3" i="4"/>
  <c r="P3" i="4"/>
  <c r="Q3" i="4"/>
  <c r="R3" i="4"/>
  <c r="S3" i="4"/>
  <c r="T3" i="4"/>
  <c r="U3" i="4"/>
  <c r="V3" i="4"/>
  <c r="W3" i="4"/>
  <c r="X3" i="4"/>
  <c r="Y3" i="4"/>
  <c r="Z3" i="4"/>
  <c r="AA3" i="4"/>
  <c r="AB3" i="4"/>
  <c r="AC3" i="4"/>
  <c r="C4" i="4"/>
  <c r="D4" i="4"/>
  <c r="E4" i="4"/>
  <c r="F4" i="4"/>
  <c r="G4" i="4"/>
  <c r="H4" i="4"/>
  <c r="I4" i="4"/>
  <c r="J4" i="4"/>
  <c r="K4" i="4"/>
  <c r="L4" i="4"/>
  <c r="M4" i="4"/>
  <c r="N4" i="4"/>
  <c r="O4" i="4"/>
  <c r="P4" i="4"/>
  <c r="Q4" i="4"/>
  <c r="R4" i="4"/>
  <c r="S4" i="4"/>
  <c r="T4" i="4"/>
  <c r="U4" i="4"/>
  <c r="V4" i="4"/>
  <c r="W4" i="4"/>
  <c r="X4" i="4"/>
  <c r="Y4" i="4"/>
  <c r="Z4" i="4"/>
  <c r="AA4" i="4"/>
  <c r="AB4" i="4"/>
  <c r="AC4" i="4"/>
  <c r="C5" i="4"/>
  <c r="D5" i="4"/>
  <c r="E5" i="4"/>
  <c r="F5" i="4"/>
  <c r="G5" i="4"/>
  <c r="H5" i="4"/>
  <c r="I5" i="4"/>
  <c r="J5" i="4"/>
  <c r="K5" i="4"/>
  <c r="L5" i="4"/>
  <c r="M5" i="4"/>
  <c r="N5" i="4"/>
  <c r="O5" i="4"/>
  <c r="P5" i="4"/>
  <c r="Q5" i="4"/>
  <c r="R5" i="4"/>
  <c r="S5" i="4"/>
  <c r="T5" i="4"/>
  <c r="U5" i="4"/>
  <c r="V5" i="4"/>
  <c r="W5" i="4"/>
  <c r="X5" i="4"/>
  <c r="Y5" i="4"/>
  <c r="Z5" i="4"/>
  <c r="AA5" i="4"/>
  <c r="AB5" i="4"/>
  <c r="AC5" i="4"/>
  <c r="C6" i="4"/>
  <c r="D6" i="4"/>
  <c r="E6" i="4"/>
  <c r="F6" i="4"/>
  <c r="G6" i="4"/>
  <c r="H6" i="4"/>
  <c r="I6" i="4"/>
  <c r="J6" i="4"/>
  <c r="K6" i="4"/>
  <c r="L6" i="4"/>
  <c r="M6" i="4"/>
  <c r="N6" i="4"/>
  <c r="O6" i="4"/>
  <c r="P6" i="4"/>
  <c r="Q6" i="4"/>
  <c r="R6" i="4"/>
  <c r="S6" i="4"/>
  <c r="T6" i="4"/>
  <c r="U6" i="4"/>
  <c r="V6" i="4"/>
  <c r="W6" i="4"/>
  <c r="X6" i="4"/>
  <c r="Y6" i="4"/>
  <c r="Z6" i="4"/>
  <c r="AA6" i="4"/>
  <c r="AB6" i="4"/>
  <c r="AC6" i="4"/>
  <c r="C7" i="4"/>
  <c r="D7" i="4"/>
  <c r="E7" i="4"/>
  <c r="F7" i="4"/>
  <c r="G7" i="4"/>
  <c r="H7" i="4"/>
  <c r="I7" i="4"/>
  <c r="J7" i="4"/>
  <c r="K7" i="4"/>
  <c r="L7" i="4"/>
  <c r="M7" i="4"/>
  <c r="N7" i="4"/>
  <c r="O7" i="4"/>
  <c r="P7" i="4"/>
  <c r="Q7" i="4"/>
  <c r="R7" i="4"/>
  <c r="S7" i="4"/>
  <c r="T7" i="4"/>
  <c r="U7" i="4"/>
  <c r="V7" i="4"/>
  <c r="W7" i="4"/>
  <c r="X7" i="4"/>
  <c r="Y7" i="4"/>
  <c r="Z7" i="4"/>
  <c r="AA7" i="4"/>
  <c r="AB7" i="4"/>
  <c r="AC7" i="4"/>
  <c r="C8" i="4"/>
  <c r="D8" i="4"/>
  <c r="E8" i="4"/>
  <c r="F8" i="4"/>
  <c r="G8" i="4"/>
  <c r="H8" i="4"/>
  <c r="I8" i="4"/>
  <c r="J8" i="4"/>
  <c r="K8" i="4"/>
  <c r="L8" i="4"/>
  <c r="M8" i="4"/>
  <c r="N8" i="4"/>
  <c r="O8" i="4"/>
  <c r="P8" i="4"/>
  <c r="Q8" i="4"/>
  <c r="R8" i="4"/>
  <c r="S8" i="4"/>
  <c r="T8" i="4"/>
  <c r="U8" i="4"/>
  <c r="V8" i="4"/>
  <c r="W8" i="4"/>
  <c r="X8" i="4"/>
  <c r="Y8" i="4"/>
  <c r="Z8" i="4"/>
  <c r="AA8" i="4"/>
  <c r="AB8" i="4"/>
  <c r="AC8" i="4"/>
  <c r="C9" i="4"/>
  <c r="D9" i="4"/>
  <c r="E9" i="4"/>
  <c r="F9" i="4"/>
  <c r="G9" i="4"/>
  <c r="H9" i="4"/>
  <c r="I9" i="4"/>
  <c r="J9" i="4"/>
  <c r="K9" i="4"/>
  <c r="L9" i="4"/>
  <c r="M9" i="4"/>
  <c r="N9" i="4"/>
  <c r="O9" i="4"/>
  <c r="P9" i="4"/>
  <c r="Q9" i="4"/>
  <c r="R9" i="4"/>
  <c r="S9" i="4"/>
  <c r="T9" i="4"/>
  <c r="U9" i="4"/>
  <c r="V9" i="4"/>
  <c r="W9" i="4"/>
  <c r="X9" i="4"/>
  <c r="Y9" i="4"/>
  <c r="Z9" i="4"/>
  <c r="AA9" i="4"/>
  <c r="AB9" i="4"/>
  <c r="AC9" i="4"/>
  <c r="C10" i="4"/>
  <c r="D10" i="4"/>
  <c r="E10" i="4"/>
  <c r="F10" i="4"/>
  <c r="G10" i="4"/>
  <c r="H10" i="4"/>
  <c r="I10" i="4"/>
  <c r="J10" i="4"/>
  <c r="K10" i="4"/>
  <c r="L10" i="4"/>
  <c r="M10" i="4"/>
  <c r="N10" i="4"/>
  <c r="O10" i="4"/>
  <c r="P10" i="4"/>
  <c r="Q10" i="4"/>
  <c r="R10" i="4"/>
  <c r="S10" i="4"/>
  <c r="T10" i="4"/>
  <c r="U10" i="4"/>
  <c r="V10" i="4"/>
  <c r="W10" i="4"/>
  <c r="X10" i="4"/>
  <c r="Y10" i="4"/>
  <c r="Z10" i="4"/>
  <c r="AA10" i="4"/>
  <c r="AB10" i="4"/>
  <c r="AC10" i="4"/>
  <c r="C11" i="4"/>
  <c r="D11" i="4"/>
  <c r="E11" i="4"/>
  <c r="F11" i="4"/>
  <c r="G11" i="4"/>
  <c r="H11" i="4"/>
  <c r="I11" i="4"/>
  <c r="J11" i="4"/>
  <c r="K11" i="4"/>
  <c r="L11" i="4"/>
  <c r="M11" i="4"/>
  <c r="N11" i="4"/>
  <c r="O11" i="4"/>
  <c r="P11" i="4"/>
  <c r="Q11" i="4"/>
  <c r="R11" i="4"/>
  <c r="S11" i="4"/>
  <c r="T11" i="4"/>
  <c r="U11" i="4"/>
  <c r="V11" i="4"/>
  <c r="W11" i="4"/>
  <c r="X11" i="4"/>
  <c r="Y11" i="4"/>
  <c r="Z11" i="4"/>
  <c r="AA11" i="4"/>
  <c r="AB11" i="4"/>
  <c r="AC11" i="4"/>
  <c r="C12" i="4"/>
  <c r="D12" i="4"/>
  <c r="E12" i="4"/>
  <c r="F12" i="4"/>
  <c r="G12" i="4"/>
  <c r="H12" i="4"/>
  <c r="I12" i="4"/>
  <c r="J12" i="4"/>
  <c r="K12" i="4"/>
  <c r="L12" i="4"/>
  <c r="M12" i="4"/>
  <c r="N12" i="4"/>
  <c r="O12" i="4"/>
  <c r="P12" i="4"/>
  <c r="Q12" i="4"/>
  <c r="R12" i="4"/>
  <c r="S12" i="4"/>
  <c r="T12" i="4"/>
  <c r="U12" i="4"/>
  <c r="V12" i="4"/>
  <c r="W12" i="4"/>
  <c r="X12" i="4"/>
  <c r="Y12" i="4"/>
  <c r="Z12" i="4"/>
  <c r="AA12" i="4"/>
  <c r="AB12" i="4"/>
  <c r="AC12" i="4"/>
  <c r="C13" i="4"/>
  <c r="D13" i="4"/>
  <c r="E13" i="4"/>
  <c r="F13" i="4"/>
  <c r="G13" i="4"/>
  <c r="H13" i="4"/>
  <c r="I13" i="4"/>
  <c r="J13" i="4"/>
  <c r="K13" i="4"/>
  <c r="L13" i="4"/>
  <c r="M13" i="4"/>
  <c r="N13" i="4"/>
  <c r="O13" i="4"/>
  <c r="P13" i="4"/>
  <c r="Q13" i="4"/>
  <c r="R13" i="4"/>
  <c r="S13" i="4"/>
  <c r="T13" i="4"/>
  <c r="U13" i="4"/>
  <c r="V13" i="4"/>
  <c r="W13" i="4"/>
  <c r="X13" i="4"/>
  <c r="Y13" i="4"/>
  <c r="Z13" i="4"/>
  <c r="AA13" i="4"/>
  <c r="AB13" i="4"/>
  <c r="AC13" i="4"/>
  <c r="C14" i="4"/>
  <c r="D14" i="4"/>
  <c r="E14" i="4"/>
  <c r="F14" i="4"/>
  <c r="G14" i="4"/>
  <c r="H14" i="4"/>
  <c r="I14" i="4"/>
  <c r="J14" i="4"/>
  <c r="K14" i="4"/>
  <c r="L14" i="4"/>
  <c r="M14" i="4"/>
  <c r="N14" i="4"/>
  <c r="O14" i="4"/>
  <c r="P14" i="4"/>
  <c r="Q14" i="4"/>
  <c r="R14" i="4"/>
  <c r="S14" i="4"/>
  <c r="T14" i="4"/>
  <c r="U14" i="4"/>
  <c r="V14" i="4"/>
  <c r="W14" i="4"/>
  <c r="X14" i="4"/>
  <c r="Y14" i="4"/>
  <c r="Z14" i="4"/>
  <c r="AA14" i="4"/>
  <c r="AB14" i="4"/>
  <c r="AC14" i="4"/>
  <c r="C15" i="4"/>
  <c r="D15" i="4"/>
  <c r="E15" i="4"/>
  <c r="F15" i="4"/>
  <c r="G15" i="4"/>
  <c r="H15" i="4"/>
  <c r="I15" i="4"/>
  <c r="J15" i="4"/>
  <c r="K15" i="4"/>
  <c r="L15" i="4"/>
  <c r="M15" i="4"/>
  <c r="N15" i="4"/>
  <c r="O15" i="4"/>
  <c r="P15" i="4"/>
  <c r="Q15" i="4"/>
  <c r="R15" i="4"/>
  <c r="S15" i="4"/>
  <c r="T15" i="4"/>
  <c r="U15" i="4"/>
  <c r="V15" i="4"/>
  <c r="W15" i="4"/>
  <c r="X15" i="4"/>
  <c r="Y15" i="4"/>
  <c r="Z15" i="4"/>
  <c r="AA15" i="4"/>
  <c r="AB15" i="4"/>
  <c r="AC15" i="4"/>
  <c r="C16" i="4"/>
  <c r="D16" i="4"/>
  <c r="E16" i="4"/>
  <c r="F16" i="4"/>
  <c r="G16" i="4"/>
  <c r="H16" i="4"/>
  <c r="I16" i="4"/>
  <c r="J16" i="4"/>
  <c r="K16" i="4"/>
  <c r="L16" i="4"/>
  <c r="M16" i="4"/>
  <c r="N16" i="4"/>
  <c r="O16" i="4"/>
  <c r="P16" i="4"/>
  <c r="Q16" i="4"/>
  <c r="R16" i="4"/>
  <c r="S16" i="4"/>
  <c r="T16" i="4"/>
  <c r="U16" i="4"/>
  <c r="V16" i="4"/>
  <c r="W16" i="4"/>
  <c r="X16" i="4"/>
  <c r="Y16" i="4"/>
  <c r="Z16" i="4"/>
  <c r="AA16" i="4"/>
  <c r="AB16" i="4"/>
  <c r="AC16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P17" i="4"/>
  <c r="Q17" i="4"/>
  <c r="R17" i="4"/>
  <c r="S17" i="4"/>
  <c r="T17" i="4"/>
  <c r="U17" i="4"/>
  <c r="V17" i="4"/>
  <c r="W17" i="4"/>
  <c r="X17" i="4"/>
  <c r="Y17" i="4"/>
  <c r="Z17" i="4"/>
  <c r="AA17" i="4"/>
  <c r="AB17" i="4"/>
  <c r="AC17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P18" i="4"/>
  <c r="Q18" i="4"/>
  <c r="R18" i="4"/>
  <c r="S18" i="4"/>
  <c r="T18" i="4"/>
  <c r="U18" i="4"/>
  <c r="V18" i="4"/>
  <c r="W18" i="4"/>
  <c r="X18" i="4"/>
  <c r="Y18" i="4"/>
  <c r="Z18" i="4"/>
  <c r="AA18" i="4"/>
  <c r="AB18" i="4"/>
  <c r="AC18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S19" i="4"/>
  <c r="T19" i="4"/>
  <c r="U19" i="4"/>
  <c r="V19" i="4"/>
  <c r="W19" i="4"/>
  <c r="X19" i="4"/>
  <c r="Y19" i="4"/>
  <c r="Z19" i="4"/>
  <c r="AA19" i="4"/>
  <c r="AB19" i="4"/>
  <c r="AC19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T20" i="4"/>
  <c r="U20" i="4"/>
  <c r="V20" i="4"/>
  <c r="W20" i="4"/>
  <c r="X20" i="4"/>
  <c r="Y20" i="4"/>
  <c r="Z20" i="4"/>
  <c r="AA20" i="4"/>
  <c r="AB20" i="4"/>
  <c r="AC20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U21" i="4"/>
  <c r="V21" i="4"/>
  <c r="W21" i="4"/>
  <c r="X21" i="4"/>
  <c r="Y21" i="4"/>
  <c r="Z21" i="4"/>
  <c r="AA21" i="4"/>
  <c r="AB21" i="4"/>
  <c r="AC21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V22" i="4"/>
  <c r="W22" i="4"/>
  <c r="X22" i="4"/>
  <c r="Y22" i="4"/>
  <c r="Z22" i="4"/>
  <c r="AA22" i="4"/>
  <c r="AB22" i="4"/>
  <c r="AC22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S23" i="4"/>
  <c r="T23" i="4"/>
  <c r="U23" i="4"/>
  <c r="V23" i="4"/>
  <c r="W23" i="4"/>
  <c r="X23" i="4"/>
  <c r="Y23" i="4"/>
  <c r="Z23" i="4"/>
  <c r="AA23" i="4"/>
  <c r="AB23" i="4"/>
  <c r="AC23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S24" i="4"/>
  <c r="T24" i="4"/>
  <c r="U24" i="4"/>
  <c r="V24" i="4"/>
  <c r="W24" i="4"/>
  <c r="X24" i="4"/>
  <c r="Y24" i="4"/>
  <c r="Z24" i="4"/>
  <c r="AA24" i="4"/>
  <c r="AB24" i="4"/>
  <c r="AC24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V25" i="4"/>
  <c r="W25" i="4"/>
  <c r="X25" i="4"/>
  <c r="Y25" i="4"/>
  <c r="Z25" i="4"/>
  <c r="AA25" i="4"/>
  <c r="AB25" i="4"/>
  <c r="AC25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P26" i="4"/>
  <c r="Q26" i="4"/>
  <c r="R26" i="4"/>
  <c r="S26" i="4"/>
  <c r="T26" i="4"/>
  <c r="U26" i="4"/>
  <c r="V26" i="4"/>
  <c r="W26" i="4"/>
  <c r="X26" i="4"/>
  <c r="Y26" i="4"/>
  <c r="Z26" i="4"/>
  <c r="AA26" i="4"/>
  <c r="AB26" i="4"/>
  <c r="AC26" i="4"/>
  <c r="C27" i="4"/>
  <c r="D27" i="4"/>
  <c r="E27" i="4"/>
  <c r="F27" i="4"/>
  <c r="G27" i="4"/>
  <c r="H27" i="4"/>
  <c r="I27" i="4"/>
  <c r="J27" i="4"/>
  <c r="K27" i="4"/>
  <c r="L27" i="4"/>
  <c r="M27" i="4"/>
  <c r="N27" i="4"/>
  <c r="O27" i="4"/>
  <c r="P27" i="4"/>
  <c r="Q27" i="4"/>
  <c r="R27" i="4"/>
  <c r="S27" i="4"/>
  <c r="T27" i="4"/>
  <c r="U27" i="4"/>
  <c r="V27" i="4"/>
  <c r="W27" i="4"/>
  <c r="X27" i="4"/>
  <c r="Y27" i="4"/>
  <c r="Z27" i="4"/>
  <c r="AA27" i="4"/>
  <c r="AB27" i="4"/>
  <c r="AC27" i="4"/>
  <c r="C28" i="4"/>
  <c r="D28" i="4"/>
  <c r="E28" i="4"/>
  <c r="F28" i="4"/>
  <c r="G28" i="4"/>
  <c r="H28" i="4"/>
  <c r="I28" i="4"/>
  <c r="J28" i="4"/>
  <c r="K28" i="4"/>
  <c r="L28" i="4"/>
  <c r="M28" i="4"/>
  <c r="N28" i="4"/>
  <c r="O28" i="4"/>
  <c r="P28" i="4"/>
  <c r="Q28" i="4"/>
  <c r="R28" i="4"/>
  <c r="S28" i="4"/>
  <c r="T28" i="4"/>
  <c r="U28" i="4"/>
  <c r="V28" i="4"/>
  <c r="W28" i="4"/>
  <c r="X28" i="4"/>
  <c r="Y28" i="4"/>
  <c r="Z28" i="4"/>
  <c r="AA28" i="4"/>
  <c r="AB28" i="4"/>
  <c r="AC28" i="4"/>
  <c r="C29" i="4"/>
  <c r="D29" i="4"/>
  <c r="E29" i="4"/>
  <c r="F29" i="4"/>
  <c r="G29" i="4"/>
  <c r="H29" i="4"/>
  <c r="I29" i="4"/>
  <c r="J29" i="4"/>
  <c r="K29" i="4"/>
  <c r="L29" i="4"/>
  <c r="M29" i="4"/>
  <c r="N29" i="4"/>
  <c r="O29" i="4"/>
  <c r="P29" i="4"/>
  <c r="Q29" i="4"/>
  <c r="R29" i="4"/>
  <c r="S29" i="4"/>
  <c r="T29" i="4"/>
  <c r="U29" i="4"/>
  <c r="V29" i="4"/>
  <c r="W29" i="4"/>
  <c r="X29" i="4"/>
  <c r="Y29" i="4"/>
  <c r="Z29" i="4"/>
  <c r="AA29" i="4"/>
  <c r="AB29" i="4"/>
  <c r="AC29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P30" i="4"/>
  <c r="Q30" i="4"/>
  <c r="R30" i="4"/>
  <c r="S30" i="4"/>
  <c r="T30" i="4"/>
  <c r="U30" i="4"/>
  <c r="V30" i="4"/>
  <c r="W30" i="4"/>
  <c r="X30" i="4"/>
  <c r="Y30" i="4"/>
  <c r="Z30" i="4"/>
  <c r="AA30" i="4"/>
  <c r="AB30" i="4"/>
  <c r="AC30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P31" i="4"/>
  <c r="Q31" i="4"/>
  <c r="R31" i="4"/>
  <c r="S31" i="4"/>
  <c r="T31" i="4"/>
  <c r="U31" i="4"/>
  <c r="V31" i="4"/>
  <c r="W31" i="4"/>
  <c r="X31" i="4"/>
  <c r="Y31" i="4"/>
  <c r="Z31" i="4"/>
  <c r="AA31" i="4"/>
  <c r="AB31" i="4"/>
  <c r="AC31" i="4"/>
  <c r="C32" i="4"/>
  <c r="D32" i="4"/>
  <c r="E32" i="4"/>
  <c r="F32" i="4"/>
  <c r="G32" i="4"/>
  <c r="H32" i="4"/>
  <c r="I32" i="4"/>
  <c r="J32" i="4"/>
  <c r="K32" i="4"/>
  <c r="L32" i="4"/>
  <c r="M32" i="4"/>
  <c r="N32" i="4"/>
  <c r="O32" i="4"/>
  <c r="P32" i="4"/>
  <c r="Q32" i="4"/>
  <c r="R32" i="4"/>
  <c r="S32" i="4"/>
  <c r="T32" i="4"/>
  <c r="U32" i="4"/>
  <c r="V32" i="4"/>
  <c r="W32" i="4"/>
  <c r="X32" i="4"/>
  <c r="Y32" i="4"/>
  <c r="Z32" i="4"/>
  <c r="AA32" i="4"/>
  <c r="AB32" i="4"/>
  <c r="AC32" i="4"/>
  <c r="C33" i="4"/>
  <c r="D33" i="4"/>
  <c r="E33" i="4"/>
  <c r="F33" i="4"/>
  <c r="G33" i="4"/>
  <c r="H33" i="4"/>
  <c r="I33" i="4"/>
  <c r="J33" i="4"/>
  <c r="K33" i="4"/>
  <c r="L33" i="4"/>
  <c r="M33" i="4"/>
  <c r="N33" i="4"/>
  <c r="O33" i="4"/>
  <c r="P33" i="4"/>
  <c r="Q33" i="4"/>
  <c r="R33" i="4"/>
  <c r="S33" i="4"/>
  <c r="T33" i="4"/>
  <c r="U33" i="4"/>
  <c r="V33" i="4"/>
  <c r="W33" i="4"/>
  <c r="X33" i="4"/>
  <c r="Y33" i="4"/>
  <c r="Z33" i="4"/>
  <c r="AA33" i="4"/>
  <c r="AB33" i="4"/>
  <c r="AC33" i="4"/>
  <c r="C34" i="4"/>
  <c r="D34" i="4"/>
  <c r="E34" i="4"/>
  <c r="F34" i="4"/>
  <c r="G34" i="4"/>
  <c r="H34" i="4"/>
  <c r="I34" i="4"/>
  <c r="J34" i="4"/>
  <c r="K34" i="4"/>
  <c r="L34" i="4"/>
  <c r="M34" i="4"/>
  <c r="N34" i="4"/>
  <c r="O34" i="4"/>
  <c r="P34" i="4"/>
  <c r="Q34" i="4"/>
  <c r="R34" i="4"/>
  <c r="S34" i="4"/>
  <c r="T34" i="4"/>
  <c r="U34" i="4"/>
  <c r="V34" i="4"/>
  <c r="W34" i="4"/>
  <c r="X34" i="4"/>
  <c r="Y34" i="4"/>
  <c r="Z34" i="4"/>
  <c r="AA34" i="4"/>
  <c r="AB34" i="4"/>
  <c r="AC34" i="4"/>
  <c r="C35" i="4"/>
  <c r="D35" i="4"/>
  <c r="E35" i="4"/>
  <c r="F35" i="4"/>
  <c r="G35" i="4"/>
  <c r="H35" i="4"/>
  <c r="I35" i="4"/>
  <c r="J35" i="4"/>
  <c r="K35" i="4"/>
  <c r="L35" i="4"/>
  <c r="M35" i="4"/>
  <c r="N35" i="4"/>
  <c r="O35" i="4"/>
  <c r="P35" i="4"/>
  <c r="Q35" i="4"/>
  <c r="R35" i="4"/>
  <c r="S35" i="4"/>
  <c r="T35" i="4"/>
  <c r="U35" i="4"/>
  <c r="V35" i="4"/>
  <c r="W35" i="4"/>
  <c r="X35" i="4"/>
  <c r="Y35" i="4"/>
  <c r="Z35" i="4"/>
  <c r="AA35" i="4"/>
  <c r="AB35" i="4"/>
  <c r="AC35" i="4"/>
  <c r="C36" i="4"/>
  <c r="D36" i="4"/>
  <c r="E36" i="4"/>
  <c r="F36" i="4"/>
  <c r="G36" i="4"/>
  <c r="H36" i="4"/>
  <c r="I36" i="4"/>
  <c r="J36" i="4"/>
  <c r="K36" i="4"/>
  <c r="L36" i="4"/>
  <c r="M36" i="4"/>
  <c r="N36" i="4"/>
  <c r="O36" i="4"/>
  <c r="P36" i="4"/>
  <c r="Q36" i="4"/>
  <c r="R36" i="4"/>
  <c r="S36" i="4"/>
  <c r="T36" i="4"/>
  <c r="U36" i="4"/>
  <c r="V36" i="4"/>
  <c r="W36" i="4"/>
  <c r="X36" i="4"/>
  <c r="Y36" i="4"/>
  <c r="Z36" i="4"/>
  <c r="AA36" i="4"/>
  <c r="AB36" i="4"/>
  <c r="AC36" i="4"/>
  <c r="C37" i="4"/>
  <c r="D37" i="4"/>
  <c r="E37" i="4"/>
  <c r="F37" i="4"/>
  <c r="G37" i="4"/>
  <c r="H37" i="4"/>
  <c r="I37" i="4"/>
  <c r="J37" i="4"/>
  <c r="K37" i="4"/>
  <c r="L37" i="4"/>
  <c r="M37" i="4"/>
  <c r="N37" i="4"/>
  <c r="O37" i="4"/>
  <c r="P37" i="4"/>
  <c r="Q37" i="4"/>
  <c r="R37" i="4"/>
  <c r="S37" i="4"/>
  <c r="T37" i="4"/>
  <c r="U37" i="4"/>
  <c r="V37" i="4"/>
  <c r="W37" i="4"/>
  <c r="X37" i="4"/>
  <c r="Y37" i="4"/>
  <c r="Z37" i="4"/>
  <c r="AA37" i="4"/>
  <c r="AB37" i="4"/>
  <c r="AC37" i="4"/>
  <c r="C38" i="4"/>
  <c r="D38" i="4"/>
  <c r="E38" i="4"/>
  <c r="F38" i="4"/>
  <c r="G38" i="4"/>
  <c r="H38" i="4"/>
  <c r="I38" i="4"/>
  <c r="J38" i="4"/>
  <c r="K38" i="4"/>
  <c r="L38" i="4"/>
  <c r="M38" i="4"/>
  <c r="N38" i="4"/>
  <c r="O38" i="4"/>
  <c r="P38" i="4"/>
  <c r="Q38" i="4"/>
  <c r="R38" i="4"/>
  <c r="S38" i="4"/>
  <c r="T38" i="4"/>
  <c r="U38" i="4"/>
  <c r="V38" i="4"/>
  <c r="W38" i="4"/>
  <c r="X38" i="4"/>
  <c r="Y38" i="4"/>
  <c r="Z38" i="4"/>
  <c r="AA38" i="4"/>
  <c r="AB38" i="4"/>
  <c r="AC38" i="4"/>
  <c r="C39" i="4"/>
  <c r="D39" i="4"/>
  <c r="E39" i="4"/>
  <c r="F39" i="4"/>
  <c r="G39" i="4"/>
  <c r="H39" i="4"/>
  <c r="I39" i="4"/>
  <c r="J39" i="4"/>
  <c r="K39" i="4"/>
  <c r="L39" i="4"/>
  <c r="M39" i="4"/>
  <c r="N39" i="4"/>
  <c r="O39" i="4"/>
  <c r="P39" i="4"/>
  <c r="Q39" i="4"/>
  <c r="R39" i="4"/>
  <c r="S39" i="4"/>
  <c r="T39" i="4"/>
  <c r="U39" i="4"/>
  <c r="V39" i="4"/>
  <c r="W39" i="4"/>
  <c r="X39" i="4"/>
  <c r="Y39" i="4"/>
  <c r="Z39" i="4"/>
  <c r="AA39" i="4"/>
  <c r="AB39" i="4"/>
  <c r="AC39" i="4"/>
  <c r="C40" i="4"/>
  <c r="D40" i="4"/>
  <c r="E40" i="4"/>
  <c r="F40" i="4"/>
  <c r="G40" i="4"/>
  <c r="H40" i="4"/>
  <c r="I40" i="4"/>
  <c r="J40" i="4"/>
  <c r="K40" i="4"/>
  <c r="L40" i="4"/>
  <c r="M40" i="4"/>
  <c r="N40" i="4"/>
  <c r="O40" i="4"/>
  <c r="P40" i="4"/>
  <c r="Q40" i="4"/>
  <c r="R40" i="4"/>
  <c r="S40" i="4"/>
  <c r="T40" i="4"/>
  <c r="U40" i="4"/>
  <c r="V40" i="4"/>
  <c r="W40" i="4"/>
  <c r="X40" i="4"/>
  <c r="Y40" i="4"/>
  <c r="Z40" i="4"/>
  <c r="AA40" i="4"/>
  <c r="AB40" i="4"/>
  <c r="AC40" i="4"/>
  <c r="C41" i="4"/>
  <c r="D41" i="4"/>
  <c r="E41" i="4"/>
  <c r="F41" i="4"/>
  <c r="G41" i="4"/>
  <c r="H41" i="4"/>
  <c r="I41" i="4"/>
  <c r="J41" i="4"/>
  <c r="K41" i="4"/>
  <c r="L41" i="4"/>
  <c r="M41" i="4"/>
  <c r="N41" i="4"/>
  <c r="O41" i="4"/>
  <c r="P41" i="4"/>
  <c r="Q41" i="4"/>
  <c r="R41" i="4"/>
  <c r="S41" i="4"/>
  <c r="T41" i="4"/>
  <c r="U41" i="4"/>
  <c r="V41" i="4"/>
  <c r="W41" i="4"/>
  <c r="X41" i="4"/>
  <c r="Y41" i="4"/>
  <c r="Z41" i="4"/>
  <c r="AA41" i="4"/>
  <c r="AB41" i="4"/>
  <c r="AC41" i="4"/>
  <c r="C42" i="4"/>
  <c r="D42" i="4"/>
  <c r="E42" i="4"/>
  <c r="F42" i="4"/>
  <c r="G42" i="4"/>
  <c r="H42" i="4"/>
  <c r="I42" i="4"/>
  <c r="J42" i="4"/>
  <c r="K42" i="4"/>
  <c r="L42" i="4"/>
  <c r="M42" i="4"/>
  <c r="N42" i="4"/>
  <c r="O42" i="4"/>
  <c r="P42" i="4"/>
  <c r="Q42" i="4"/>
  <c r="R42" i="4"/>
  <c r="S42" i="4"/>
  <c r="T42" i="4"/>
  <c r="U42" i="4"/>
  <c r="V42" i="4"/>
  <c r="W42" i="4"/>
  <c r="X42" i="4"/>
  <c r="Y42" i="4"/>
  <c r="Z42" i="4"/>
  <c r="AA42" i="4"/>
  <c r="AB42" i="4"/>
  <c r="AC42" i="4"/>
  <c r="C43" i="4"/>
  <c r="D43" i="4"/>
  <c r="E43" i="4"/>
  <c r="F43" i="4"/>
  <c r="G43" i="4"/>
  <c r="H43" i="4"/>
  <c r="I43" i="4"/>
  <c r="J43" i="4"/>
  <c r="K43" i="4"/>
  <c r="L43" i="4"/>
  <c r="M43" i="4"/>
  <c r="N43" i="4"/>
  <c r="O43" i="4"/>
  <c r="P43" i="4"/>
  <c r="Q43" i="4"/>
  <c r="R43" i="4"/>
  <c r="S43" i="4"/>
  <c r="T43" i="4"/>
  <c r="U43" i="4"/>
  <c r="V43" i="4"/>
  <c r="W43" i="4"/>
  <c r="X43" i="4"/>
  <c r="Y43" i="4"/>
  <c r="Z43" i="4"/>
  <c r="AA43" i="4"/>
  <c r="AB43" i="4"/>
  <c r="AC43" i="4"/>
  <c r="C44" i="4"/>
  <c r="D44" i="4"/>
  <c r="E44" i="4"/>
  <c r="F44" i="4"/>
  <c r="G44" i="4"/>
  <c r="H44" i="4"/>
  <c r="I44" i="4"/>
  <c r="J44" i="4"/>
  <c r="K44" i="4"/>
  <c r="L44" i="4"/>
  <c r="M44" i="4"/>
  <c r="N44" i="4"/>
  <c r="O44" i="4"/>
  <c r="P44" i="4"/>
  <c r="Q44" i="4"/>
  <c r="R44" i="4"/>
  <c r="S44" i="4"/>
  <c r="T44" i="4"/>
  <c r="U44" i="4"/>
  <c r="V44" i="4"/>
  <c r="W44" i="4"/>
  <c r="X44" i="4"/>
  <c r="Y44" i="4"/>
  <c r="Z44" i="4"/>
  <c r="AA44" i="4"/>
  <c r="AB44" i="4"/>
  <c r="AC44" i="4"/>
  <c r="C45" i="4"/>
  <c r="D45" i="4"/>
  <c r="E45" i="4"/>
  <c r="F45" i="4"/>
  <c r="G45" i="4"/>
  <c r="H45" i="4"/>
  <c r="I45" i="4"/>
  <c r="J45" i="4"/>
  <c r="K45" i="4"/>
  <c r="L45" i="4"/>
  <c r="M45" i="4"/>
  <c r="N45" i="4"/>
  <c r="O45" i="4"/>
  <c r="P45" i="4"/>
  <c r="Q45" i="4"/>
  <c r="R45" i="4"/>
  <c r="S45" i="4"/>
  <c r="T45" i="4"/>
  <c r="U45" i="4"/>
  <c r="V45" i="4"/>
  <c r="W45" i="4"/>
  <c r="X45" i="4"/>
  <c r="Y45" i="4"/>
  <c r="Z45" i="4"/>
  <c r="AA45" i="4"/>
  <c r="AB45" i="4"/>
  <c r="AC45" i="4"/>
  <c r="C46" i="4"/>
  <c r="D46" i="4"/>
  <c r="E46" i="4"/>
  <c r="F46" i="4"/>
  <c r="G46" i="4"/>
  <c r="H46" i="4"/>
  <c r="I46" i="4"/>
  <c r="J46" i="4"/>
  <c r="K46" i="4"/>
  <c r="L46" i="4"/>
  <c r="M46" i="4"/>
  <c r="N46" i="4"/>
  <c r="O46" i="4"/>
  <c r="P46" i="4"/>
  <c r="Q46" i="4"/>
  <c r="R46" i="4"/>
  <c r="S46" i="4"/>
  <c r="T46" i="4"/>
  <c r="U46" i="4"/>
  <c r="V46" i="4"/>
  <c r="W46" i="4"/>
  <c r="X46" i="4"/>
  <c r="Y46" i="4"/>
  <c r="Z46" i="4"/>
  <c r="AA46" i="4"/>
  <c r="AB46" i="4"/>
  <c r="AC46" i="4"/>
  <c r="C47" i="4"/>
  <c r="D47" i="4"/>
  <c r="E47" i="4"/>
  <c r="F47" i="4"/>
  <c r="G47" i="4"/>
  <c r="H47" i="4"/>
  <c r="I47" i="4"/>
  <c r="J47" i="4"/>
  <c r="K47" i="4"/>
  <c r="L47" i="4"/>
  <c r="M47" i="4"/>
  <c r="N47" i="4"/>
  <c r="O47" i="4"/>
  <c r="P47" i="4"/>
  <c r="Q47" i="4"/>
  <c r="R47" i="4"/>
  <c r="S47" i="4"/>
  <c r="T47" i="4"/>
  <c r="U47" i="4"/>
  <c r="V47" i="4"/>
  <c r="W47" i="4"/>
  <c r="X47" i="4"/>
  <c r="Y47" i="4"/>
  <c r="Z47" i="4"/>
  <c r="AA47" i="4"/>
  <c r="AB47" i="4"/>
  <c r="AC47" i="4"/>
  <c r="C48" i="4"/>
  <c r="D48" i="4"/>
  <c r="E48" i="4"/>
  <c r="F48" i="4"/>
  <c r="G48" i="4"/>
  <c r="H48" i="4"/>
  <c r="I48" i="4"/>
  <c r="J48" i="4"/>
  <c r="K48" i="4"/>
  <c r="L48" i="4"/>
  <c r="M48" i="4"/>
  <c r="N48" i="4"/>
  <c r="O48" i="4"/>
  <c r="P48" i="4"/>
  <c r="Q48" i="4"/>
  <c r="R48" i="4"/>
  <c r="S48" i="4"/>
  <c r="T48" i="4"/>
  <c r="U48" i="4"/>
  <c r="V48" i="4"/>
  <c r="W48" i="4"/>
  <c r="X48" i="4"/>
  <c r="Y48" i="4"/>
  <c r="Z48" i="4"/>
  <c r="AA48" i="4"/>
  <c r="AB48" i="4"/>
  <c r="AC48" i="4"/>
  <c r="C49" i="4"/>
  <c r="D49" i="4"/>
  <c r="E49" i="4"/>
  <c r="F49" i="4"/>
  <c r="G49" i="4"/>
  <c r="H49" i="4"/>
  <c r="I49" i="4"/>
  <c r="J49" i="4"/>
  <c r="K49" i="4"/>
  <c r="L49" i="4"/>
  <c r="M49" i="4"/>
  <c r="N49" i="4"/>
  <c r="O49" i="4"/>
  <c r="P49" i="4"/>
  <c r="Q49" i="4"/>
  <c r="R49" i="4"/>
  <c r="S49" i="4"/>
  <c r="T49" i="4"/>
  <c r="U49" i="4"/>
  <c r="V49" i="4"/>
  <c r="W49" i="4"/>
  <c r="X49" i="4"/>
  <c r="Y49" i="4"/>
  <c r="Z49" i="4"/>
  <c r="AA49" i="4"/>
  <c r="AB49" i="4"/>
  <c r="AC49" i="4"/>
  <c r="C50" i="4"/>
  <c r="D50" i="4"/>
  <c r="E50" i="4"/>
  <c r="F50" i="4"/>
  <c r="G50" i="4"/>
  <c r="H50" i="4"/>
  <c r="I50" i="4"/>
  <c r="J50" i="4"/>
  <c r="K50" i="4"/>
  <c r="L50" i="4"/>
  <c r="M50" i="4"/>
  <c r="N50" i="4"/>
  <c r="O50" i="4"/>
  <c r="P50" i="4"/>
  <c r="Q50" i="4"/>
  <c r="R50" i="4"/>
  <c r="S50" i="4"/>
  <c r="T50" i="4"/>
  <c r="U50" i="4"/>
  <c r="V50" i="4"/>
  <c r="W50" i="4"/>
  <c r="X50" i="4"/>
  <c r="Y50" i="4"/>
  <c r="Z50" i="4"/>
  <c r="AA50" i="4"/>
  <c r="AB50" i="4"/>
  <c r="AC50" i="4"/>
  <c r="C51" i="4"/>
  <c r="D51" i="4"/>
  <c r="E51" i="4"/>
  <c r="F51" i="4"/>
  <c r="G51" i="4"/>
  <c r="H51" i="4"/>
  <c r="I51" i="4"/>
  <c r="J51" i="4"/>
  <c r="K51" i="4"/>
  <c r="L51" i="4"/>
  <c r="M51" i="4"/>
  <c r="N51" i="4"/>
  <c r="O51" i="4"/>
  <c r="P51" i="4"/>
  <c r="Q51" i="4"/>
  <c r="R51" i="4"/>
  <c r="S51" i="4"/>
  <c r="T51" i="4"/>
  <c r="U51" i="4"/>
  <c r="V51" i="4"/>
  <c r="W51" i="4"/>
  <c r="X51" i="4"/>
  <c r="Y51" i="4"/>
  <c r="Z51" i="4"/>
  <c r="AA51" i="4"/>
  <c r="AB51" i="4"/>
  <c r="AC51" i="4"/>
  <c r="C52" i="4"/>
  <c r="D52" i="4"/>
  <c r="E52" i="4"/>
  <c r="F52" i="4"/>
  <c r="G52" i="4"/>
  <c r="H52" i="4"/>
  <c r="I52" i="4"/>
  <c r="J52" i="4"/>
  <c r="K52" i="4"/>
  <c r="L52" i="4"/>
  <c r="M52" i="4"/>
  <c r="N52" i="4"/>
  <c r="O52" i="4"/>
  <c r="P52" i="4"/>
  <c r="Q52" i="4"/>
  <c r="R52" i="4"/>
  <c r="S52" i="4"/>
  <c r="T52" i="4"/>
  <c r="U52" i="4"/>
  <c r="V52" i="4"/>
  <c r="W52" i="4"/>
  <c r="X52" i="4"/>
  <c r="Y52" i="4"/>
  <c r="Z52" i="4"/>
  <c r="AA52" i="4"/>
  <c r="AB52" i="4"/>
  <c r="AC52" i="4"/>
  <c r="C53" i="4"/>
  <c r="D53" i="4"/>
  <c r="E53" i="4"/>
  <c r="F53" i="4"/>
  <c r="G53" i="4"/>
  <c r="H53" i="4"/>
  <c r="I53" i="4"/>
  <c r="J53" i="4"/>
  <c r="K53" i="4"/>
  <c r="L53" i="4"/>
  <c r="M53" i="4"/>
  <c r="N53" i="4"/>
  <c r="O53" i="4"/>
  <c r="P53" i="4"/>
  <c r="Q53" i="4"/>
  <c r="R53" i="4"/>
  <c r="S53" i="4"/>
  <c r="T53" i="4"/>
  <c r="U53" i="4"/>
  <c r="V53" i="4"/>
  <c r="W53" i="4"/>
  <c r="X53" i="4"/>
  <c r="Y53" i="4"/>
  <c r="Z53" i="4"/>
  <c r="AA53" i="4"/>
  <c r="AB53" i="4"/>
  <c r="AC53" i="4"/>
  <c r="C54" i="4"/>
  <c r="D54" i="4"/>
  <c r="E54" i="4"/>
  <c r="F54" i="4"/>
  <c r="G54" i="4"/>
  <c r="H54" i="4"/>
  <c r="I54" i="4"/>
  <c r="J54" i="4"/>
  <c r="K54" i="4"/>
  <c r="L54" i="4"/>
  <c r="M54" i="4"/>
  <c r="N54" i="4"/>
  <c r="O54" i="4"/>
  <c r="P54" i="4"/>
  <c r="Q54" i="4"/>
  <c r="R54" i="4"/>
  <c r="S54" i="4"/>
  <c r="T54" i="4"/>
  <c r="U54" i="4"/>
  <c r="V54" i="4"/>
  <c r="W54" i="4"/>
  <c r="X54" i="4"/>
  <c r="Y54" i="4"/>
  <c r="Z54" i="4"/>
  <c r="AA54" i="4"/>
  <c r="AB54" i="4"/>
  <c r="AC54" i="4"/>
  <c r="C55" i="4"/>
  <c r="D55" i="4"/>
  <c r="E55" i="4"/>
  <c r="F55" i="4"/>
  <c r="G55" i="4"/>
  <c r="H55" i="4"/>
  <c r="I55" i="4"/>
  <c r="J55" i="4"/>
  <c r="K55" i="4"/>
  <c r="L55" i="4"/>
  <c r="M55" i="4"/>
  <c r="N55" i="4"/>
  <c r="O55" i="4"/>
  <c r="P55" i="4"/>
  <c r="Q55" i="4"/>
  <c r="R55" i="4"/>
  <c r="S55" i="4"/>
  <c r="T55" i="4"/>
  <c r="U55" i="4"/>
  <c r="V55" i="4"/>
  <c r="W55" i="4"/>
  <c r="X55" i="4"/>
  <c r="Y55" i="4"/>
  <c r="Z55" i="4"/>
  <c r="AA55" i="4"/>
  <c r="AB55" i="4"/>
  <c r="AC55" i="4"/>
  <c r="C56" i="4"/>
  <c r="D56" i="4"/>
  <c r="E56" i="4"/>
  <c r="F56" i="4"/>
  <c r="G56" i="4"/>
  <c r="H56" i="4"/>
  <c r="I56" i="4"/>
  <c r="J56" i="4"/>
  <c r="K56" i="4"/>
  <c r="L56" i="4"/>
  <c r="M56" i="4"/>
  <c r="N56" i="4"/>
  <c r="O56" i="4"/>
  <c r="P56" i="4"/>
  <c r="Q56" i="4"/>
  <c r="R56" i="4"/>
  <c r="S56" i="4"/>
  <c r="T56" i="4"/>
  <c r="U56" i="4"/>
  <c r="V56" i="4"/>
  <c r="W56" i="4"/>
  <c r="X56" i="4"/>
  <c r="Y56" i="4"/>
  <c r="Z56" i="4"/>
  <c r="AA56" i="4"/>
  <c r="AB56" i="4"/>
  <c r="AC56" i="4"/>
  <c r="C57" i="4"/>
  <c r="D57" i="4"/>
  <c r="E57" i="4"/>
  <c r="F57" i="4"/>
  <c r="G57" i="4"/>
  <c r="H57" i="4"/>
  <c r="I57" i="4"/>
  <c r="J57" i="4"/>
  <c r="K57" i="4"/>
  <c r="L57" i="4"/>
  <c r="M57" i="4"/>
  <c r="N57" i="4"/>
  <c r="O57" i="4"/>
  <c r="P57" i="4"/>
  <c r="Q57" i="4"/>
  <c r="R57" i="4"/>
  <c r="S57" i="4"/>
  <c r="T57" i="4"/>
  <c r="U57" i="4"/>
  <c r="V57" i="4"/>
  <c r="W57" i="4"/>
  <c r="X57" i="4"/>
  <c r="Y57" i="4"/>
  <c r="Z57" i="4"/>
  <c r="AA57" i="4"/>
  <c r="AB57" i="4"/>
  <c r="AC57" i="4"/>
  <c r="C58" i="4"/>
  <c r="D58" i="4"/>
  <c r="E58" i="4"/>
  <c r="F58" i="4"/>
  <c r="G58" i="4"/>
  <c r="H58" i="4"/>
  <c r="I58" i="4"/>
  <c r="J58" i="4"/>
  <c r="K58" i="4"/>
  <c r="L58" i="4"/>
  <c r="M58" i="4"/>
  <c r="N58" i="4"/>
  <c r="O58" i="4"/>
  <c r="P58" i="4"/>
  <c r="Q58" i="4"/>
  <c r="R58" i="4"/>
  <c r="S58" i="4"/>
  <c r="T58" i="4"/>
  <c r="U58" i="4"/>
  <c r="V58" i="4"/>
  <c r="W58" i="4"/>
  <c r="X58" i="4"/>
  <c r="Y58" i="4"/>
  <c r="Z58" i="4"/>
  <c r="AA58" i="4"/>
  <c r="AB58" i="4"/>
  <c r="AC58" i="4"/>
  <c r="C59" i="4"/>
  <c r="D59" i="4"/>
  <c r="E59" i="4"/>
  <c r="F59" i="4"/>
  <c r="G59" i="4"/>
  <c r="H59" i="4"/>
  <c r="I59" i="4"/>
  <c r="J59" i="4"/>
  <c r="K59" i="4"/>
  <c r="L59" i="4"/>
  <c r="M59" i="4"/>
  <c r="N59" i="4"/>
  <c r="O59" i="4"/>
  <c r="P59" i="4"/>
  <c r="Q59" i="4"/>
  <c r="R59" i="4"/>
  <c r="S59" i="4"/>
  <c r="T59" i="4"/>
  <c r="U59" i="4"/>
  <c r="V59" i="4"/>
  <c r="W59" i="4"/>
  <c r="X59" i="4"/>
  <c r="Y59" i="4"/>
  <c r="Z59" i="4"/>
  <c r="AA59" i="4"/>
  <c r="AB59" i="4"/>
  <c r="AC59" i="4"/>
  <c r="C60" i="4"/>
  <c r="D60" i="4"/>
  <c r="E60" i="4"/>
  <c r="F60" i="4"/>
  <c r="G60" i="4"/>
  <c r="H60" i="4"/>
  <c r="I60" i="4"/>
  <c r="J60" i="4"/>
  <c r="K60" i="4"/>
  <c r="L60" i="4"/>
  <c r="M60" i="4"/>
  <c r="N60" i="4"/>
  <c r="O60" i="4"/>
  <c r="P60" i="4"/>
  <c r="Q60" i="4"/>
  <c r="R60" i="4"/>
  <c r="S60" i="4"/>
  <c r="T60" i="4"/>
  <c r="U60" i="4"/>
  <c r="V60" i="4"/>
  <c r="W60" i="4"/>
  <c r="X60" i="4"/>
  <c r="Y60" i="4"/>
  <c r="Z60" i="4"/>
  <c r="AA60" i="4"/>
  <c r="AB60" i="4"/>
  <c r="AC60" i="4"/>
  <c r="C61" i="4"/>
  <c r="D61" i="4"/>
  <c r="E61" i="4"/>
  <c r="F61" i="4"/>
  <c r="G61" i="4"/>
  <c r="H61" i="4"/>
  <c r="I61" i="4"/>
  <c r="J61" i="4"/>
  <c r="K61" i="4"/>
  <c r="L61" i="4"/>
  <c r="M61" i="4"/>
  <c r="N61" i="4"/>
  <c r="O61" i="4"/>
  <c r="P61" i="4"/>
  <c r="Q61" i="4"/>
  <c r="R61" i="4"/>
  <c r="S61" i="4"/>
  <c r="T61" i="4"/>
  <c r="U61" i="4"/>
  <c r="V61" i="4"/>
  <c r="W61" i="4"/>
  <c r="X61" i="4"/>
  <c r="Y61" i="4"/>
  <c r="Z61" i="4"/>
  <c r="AA61" i="4"/>
  <c r="AB61" i="4"/>
  <c r="AC61" i="4"/>
  <c r="C62" i="4"/>
  <c r="D62" i="4"/>
  <c r="E62" i="4"/>
  <c r="F62" i="4"/>
  <c r="G62" i="4"/>
  <c r="H62" i="4"/>
  <c r="I62" i="4"/>
  <c r="J62" i="4"/>
  <c r="K62" i="4"/>
  <c r="L62" i="4"/>
  <c r="M62" i="4"/>
  <c r="N62" i="4"/>
  <c r="O62" i="4"/>
  <c r="P62" i="4"/>
  <c r="Q62" i="4"/>
  <c r="R62" i="4"/>
  <c r="S62" i="4"/>
  <c r="T62" i="4"/>
  <c r="U62" i="4"/>
  <c r="V62" i="4"/>
  <c r="W62" i="4"/>
  <c r="X62" i="4"/>
  <c r="Y62" i="4"/>
  <c r="Z62" i="4"/>
  <c r="AA62" i="4"/>
  <c r="AB62" i="4"/>
  <c r="AC62" i="4"/>
  <c r="C63" i="4"/>
  <c r="D63" i="4"/>
  <c r="E63" i="4"/>
  <c r="F63" i="4"/>
  <c r="G63" i="4"/>
  <c r="H63" i="4"/>
  <c r="I63" i="4"/>
  <c r="J63" i="4"/>
  <c r="K63" i="4"/>
  <c r="L63" i="4"/>
  <c r="M63" i="4"/>
  <c r="N63" i="4"/>
  <c r="O63" i="4"/>
  <c r="P63" i="4"/>
  <c r="Q63" i="4"/>
  <c r="R63" i="4"/>
  <c r="S63" i="4"/>
  <c r="T63" i="4"/>
  <c r="U63" i="4"/>
  <c r="V63" i="4"/>
  <c r="W63" i="4"/>
  <c r="X63" i="4"/>
  <c r="Y63" i="4"/>
  <c r="Z63" i="4"/>
  <c r="AA63" i="4"/>
  <c r="AB63" i="4"/>
  <c r="AC63" i="4"/>
  <c r="C64" i="4"/>
  <c r="D64" i="4"/>
  <c r="E64" i="4"/>
  <c r="F64" i="4"/>
  <c r="G64" i="4"/>
  <c r="H64" i="4"/>
  <c r="I64" i="4"/>
  <c r="J64" i="4"/>
  <c r="K64" i="4"/>
  <c r="L64" i="4"/>
  <c r="M64" i="4"/>
  <c r="N64" i="4"/>
  <c r="O64" i="4"/>
  <c r="P64" i="4"/>
  <c r="Q64" i="4"/>
  <c r="R64" i="4"/>
  <c r="S64" i="4"/>
  <c r="T64" i="4"/>
  <c r="U64" i="4"/>
  <c r="V64" i="4"/>
  <c r="W64" i="4"/>
  <c r="X64" i="4"/>
  <c r="Y64" i="4"/>
  <c r="Z64" i="4"/>
  <c r="AA64" i="4"/>
  <c r="AB64" i="4"/>
  <c r="AC64" i="4"/>
  <c r="C65" i="4"/>
  <c r="D65" i="4"/>
  <c r="E65" i="4"/>
  <c r="F65" i="4"/>
  <c r="G65" i="4"/>
  <c r="H65" i="4"/>
  <c r="I65" i="4"/>
  <c r="J65" i="4"/>
  <c r="K65" i="4"/>
  <c r="L65" i="4"/>
  <c r="M65" i="4"/>
  <c r="N65" i="4"/>
  <c r="O65" i="4"/>
  <c r="P65" i="4"/>
  <c r="Q65" i="4"/>
  <c r="R65" i="4"/>
  <c r="S65" i="4"/>
  <c r="T65" i="4"/>
  <c r="U65" i="4"/>
  <c r="V65" i="4"/>
  <c r="W65" i="4"/>
  <c r="X65" i="4"/>
  <c r="Y65" i="4"/>
  <c r="Z65" i="4"/>
  <c r="AA65" i="4"/>
  <c r="AB65" i="4"/>
  <c r="AC65" i="4"/>
  <c r="C66" i="4"/>
  <c r="D66" i="4"/>
  <c r="E66" i="4"/>
  <c r="F66" i="4"/>
  <c r="G66" i="4"/>
  <c r="H66" i="4"/>
  <c r="I66" i="4"/>
  <c r="J66" i="4"/>
  <c r="K66" i="4"/>
  <c r="L66" i="4"/>
  <c r="M66" i="4"/>
  <c r="N66" i="4"/>
  <c r="O66" i="4"/>
  <c r="P66" i="4"/>
  <c r="Q66" i="4"/>
  <c r="R66" i="4"/>
  <c r="S66" i="4"/>
  <c r="T66" i="4"/>
  <c r="U66" i="4"/>
  <c r="V66" i="4"/>
  <c r="W66" i="4"/>
  <c r="X66" i="4"/>
  <c r="Y66" i="4"/>
  <c r="Z66" i="4"/>
  <c r="AA66" i="4"/>
  <c r="AB66" i="4"/>
  <c r="AC66" i="4"/>
  <c r="C67" i="4"/>
  <c r="D67" i="4"/>
  <c r="E67" i="4"/>
  <c r="F67" i="4"/>
  <c r="G67" i="4"/>
  <c r="H67" i="4"/>
  <c r="I67" i="4"/>
  <c r="J67" i="4"/>
  <c r="K67" i="4"/>
  <c r="L67" i="4"/>
  <c r="M67" i="4"/>
  <c r="N67" i="4"/>
  <c r="O67" i="4"/>
  <c r="P67" i="4"/>
  <c r="Q67" i="4"/>
  <c r="R67" i="4"/>
  <c r="S67" i="4"/>
  <c r="T67" i="4"/>
  <c r="U67" i="4"/>
  <c r="V67" i="4"/>
  <c r="W67" i="4"/>
  <c r="X67" i="4"/>
  <c r="Y67" i="4"/>
  <c r="Z67" i="4"/>
  <c r="AA67" i="4"/>
  <c r="AB67" i="4"/>
  <c r="AC67" i="4"/>
  <c r="C68" i="4"/>
  <c r="D68" i="4"/>
  <c r="E68" i="4"/>
  <c r="F68" i="4"/>
  <c r="G68" i="4"/>
  <c r="H68" i="4"/>
  <c r="I68" i="4"/>
  <c r="J68" i="4"/>
  <c r="K68" i="4"/>
  <c r="L68" i="4"/>
  <c r="M68" i="4"/>
  <c r="N68" i="4"/>
  <c r="O68" i="4"/>
  <c r="P68" i="4"/>
  <c r="Q68" i="4"/>
  <c r="R68" i="4"/>
  <c r="S68" i="4"/>
  <c r="T68" i="4"/>
  <c r="U68" i="4"/>
  <c r="V68" i="4"/>
  <c r="W68" i="4"/>
  <c r="X68" i="4"/>
  <c r="Y68" i="4"/>
  <c r="Z68" i="4"/>
  <c r="AA68" i="4"/>
  <c r="AB68" i="4"/>
  <c r="AC68" i="4"/>
  <c r="C69" i="4"/>
  <c r="D69" i="4"/>
  <c r="E69" i="4"/>
  <c r="F69" i="4"/>
  <c r="G69" i="4"/>
  <c r="H69" i="4"/>
  <c r="I69" i="4"/>
  <c r="J69" i="4"/>
  <c r="K69" i="4"/>
  <c r="L69" i="4"/>
  <c r="M69" i="4"/>
  <c r="N69" i="4"/>
  <c r="O69" i="4"/>
  <c r="P69" i="4"/>
  <c r="Q69" i="4"/>
  <c r="R69" i="4"/>
  <c r="S69" i="4"/>
  <c r="T69" i="4"/>
  <c r="U69" i="4"/>
  <c r="V69" i="4"/>
  <c r="W69" i="4"/>
  <c r="X69" i="4"/>
  <c r="Y69" i="4"/>
  <c r="Z69" i="4"/>
  <c r="AA69" i="4"/>
  <c r="AB69" i="4"/>
  <c r="AC69" i="4"/>
  <c r="C70" i="4"/>
  <c r="D70" i="4"/>
  <c r="E70" i="4"/>
  <c r="F70" i="4"/>
  <c r="G70" i="4"/>
  <c r="H70" i="4"/>
  <c r="I70" i="4"/>
  <c r="J70" i="4"/>
  <c r="K70" i="4"/>
  <c r="L70" i="4"/>
  <c r="M70" i="4"/>
  <c r="N70" i="4"/>
  <c r="O70" i="4"/>
  <c r="P70" i="4"/>
  <c r="Q70" i="4"/>
  <c r="R70" i="4"/>
  <c r="S70" i="4"/>
  <c r="T70" i="4"/>
  <c r="U70" i="4"/>
  <c r="V70" i="4"/>
  <c r="W70" i="4"/>
  <c r="X70" i="4"/>
  <c r="Y70" i="4"/>
  <c r="Z70" i="4"/>
  <c r="AA70" i="4"/>
  <c r="AB70" i="4"/>
  <c r="AC70" i="4"/>
  <c r="C71" i="4"/>
  <c r="D71" i="4"/>
  <c r="E71" i="4"/>
  <c r="F71" i="4"/>
  <c r="G71" i="4"/>
  <c r="H71" i="4"/>
  <c r="I71" i="4"/>
  <c r="J71" i="4"/>
  <c r="K71" i="4"/>
  <c r="L71" i="4"/>
  <c r="M71" i="4"/>
  <c r="N71" i="4"/>
  <c r="O71" i="4"/>
  <c r="P71" i="4"/>
  <c r="Q71" i="4"/>
  <c r="R71" i="4"/>
  <c r="S71" i="4"/>
  <c r="T71" i="4"/>
  <c r="U71" i="4"/>
  <c r="V71" i="4"/>
  <c r="W71" i="4"/>
  <c r="X71" i="4"/>
  <c r="Y71" i="4"/>
  <c r="Z71" i="4"/>
  <c r="AA71" i="4"/>
  <c r="AB71" i="4"/>
  <c r="AC71" i="4"/>
  <c r="C72" i="4"/>
  <c r="D72" i="4"/>
  <c r="E72" i="4"/>
  <c r="F72" i="4"/>
  <c r="G72" i="4"/>
  <c r="H72" i="4"/>
  <c r="I72" i="4"/>
  <c r="J72" i="4"/>
  <c r="K72" i="4"/>
  <c r="L72" i="4"/>
  <c r="M72" i="4"/>
  <c r="N72" i="4"/>
  <c r="O72" i="4"/>
  <c r="P72" i="4"/>
  <c r="Q72" i="4"/>
  <c r="R72" i="4"/>
  <c r="S72" i="4"/>
  <c r="T72" i="4"/>
  <c r="U72" i="4"/>
  <c r="V72" i="4"/>
  <c r="W72" i="4"/>
  <c r="X72" i="4"/>
  <c r="Y72" i="4"/>
  <c r="Z72" i="4"/>
  <c r="AA72" i="4"/>
  <c r="AB72" i="4"/>
  <c r="AC72" i="4"/>
  <c r="C73" i="4"/>
  <c r="D73" i="4"/>
  <c r="E73" i="4"/>
  <c r="F73" i="4"/>
  <c r="G73" i="4"/>
  <c r="H73" i="4"/>
  <c r="I73" i="4"/>
  <c r="J73" i="4"/>
  <c r="K73" i="4"/>
  <c r="L73" i="4"/>
  <c r="M73" i="4"/>
  <c r="N73" i="4"/>
  <c r="O73" i="4"/>
  <c r="P73" i="4"/>
  <c r="Q73" i="4"/>
  <c r="R73" i="4"/>
  <c r="S73" i="4"/>
  <c r="T73" i="4"/>
  <c r="U73" i="4"/>
  <c r="V73" i="4"/>
  <c r="W73" i="4"/>
  <c r="X73" i="4"/>
  <c r="Y73" i="4"/>
  <c r="Z73" i="4"/>
  <c r="AA73" i="4"/>
  <c r="AB73" i="4"/>
  <c r="AC73" i="4"/>
  <c r="C74" i="4"/>
  <c r="D74" i="4"/>
  <c r="E74" i="4"/>
  <c r="F74" i="4"/>
  <c r="G74" i="4"/>
  <c r="H74" i="4"/>
  <c r="I74" i="4"/>
  <c r="J74" i="4"/>
  <c r="K74" i="4"/>
  <c r="L74" i="4"/>
  <c r="M74" i="4"/>
  <c r="N74" i="4"/>
  <c r="O74" i="4"/>
  <c r="P74" i="4"/>
  <c r="Q74" i="4"/>
  <c r="R74" i="4"/>
  <c r="S74" i="4"/>
  <c r="T74" i="4"/>
  <c r="U74" i="4"/>
  <c r="V74" i="4"/>
  <c r="W74" i="4"/>
  <c r="X74" i="4"/>
  <c r="Y74" i="4"/>
  <c r="Z74" i="4"/>
  <c r="AA74" i="4"/>
  <c r="AB74" i="4"/>
  <c r="AC74" i="4"/>
  <c r="C75" i="4"/>
  <c r="D75" i="4"/>
  <c r="E75" i="4"/>
  <c r="F75" i="4"/>
  <c r="G75" i="4"/>
  <c r="H75" i="4"/>
  <c r="I75" i="4"/>
  <c r="J75" i="4"/>
  <c r="K75" i="4"/>
  <c r="L75" i="4"/>
  <c r="M75" i="4"/>
  <c r="N75" i="4"/>
  <c r="O75" i="4"/>
  <c r="P75" i="4"/>
  <c r="Q75" i="4"/>
  <c r="R75" i="4"/>
  <c r="S75" i="4"/>
  <c r="T75" i="4"/>
  <c r="U75" i="4"/>
  <c r="V75" i="4"/>
  <c r="W75" i="4"/>
  <c r="X75" i="4"/>
  <c r="Y75" i="4"/>
  <c r="Z75" i="4"/>
  <c r="AA75" i="4"/>
  <c r="AB75" i="4"/>
  <c r="AC75" i="4"/>
  <c r="C76" i="4"/>
  <c r="D76" i="4"/>
  <c r="E76" i="4"/>
  <c r="F76" i="4"/>
  <c r="G76" i="4"/>
  <c r="H76" i="4"/>
  <c r="I76" i="4"/>
  <c r="J76" i="4"/>
  <c r="K76" i="4"/>
  <c r="L76" i="4"/>
  <c r="M76" i="4"/>
  <c r="N76" i="4"/>
  <c r="O76" i="4"/>
  <c r="P76" i="4"/>
  <c r="Q76" i="4"/>
  <c r="R76" i="4"/>
  <c r="S76" i="4"/>
  <c r="T76" i="4"/>
  <c r="U76" i="4"/>
  <c r="V76" i="4"/>
  <c r="W76" i="4"/>
  <c r="X76" i="4"/>
  <c r="Y76" i="4"/>
  <c r="Z76" i="4"/>
  <c r="AA76" i="4"/>
  <c r="AB76" i="4"/>
  <c r="AC76" i="4"/>
  <c r="C77" i="4"/>
  <c r="D77" i="4"/>
  <c r="E77" i="4"/>
  <c r="F77" i="4"/>
  <c r="G77" i="4"/>
  <c r="H77" i="4"/>
  <c r="I77" i="4"/>
  <c r="J77" i="4"/>
  <c r="K77" i="4"/>
  <c r="L77" i="4"/>
  <c r="M77" i="4"/>
  <c r="N77" i="4"/>
  <c r="O77" i="4"/>
  <c r="P77" i="4"/>
  <c r="Q77" i="4"/>
  <c r="R77" i="4"/>
  <c r="S77" i="4"/>
  <c r="T77" i="4"/>
  <c r="U77" i="4"/>
  <c r="V77" i="4"/>
  <c r="W77" i="4"/>
  <c r="X77" i="4"/>
  <c r="Y77" i="4"/>
  <c r="Z77" i="4"/>
  <c r="AA77" i="4"/>
  <c r="AB77" i="4"/>
  <c r="AC77" i="4"/>
  <c r="C78" i="4"/>
  <c r="D78" i="4"/>
  <c r="E78" i="4"/>
  <c r="F78" i="4"/>
  <c r="G78" i="4"/>
  <c r="H78" i="4"/>
  <c r="I78" i="4"/>
  <c r="J78" i="4"/>
  <c r="K78" i="4"/>
  <c r="L78" i="4"/>
  <c r="M78" i="4"/>
  <c r="N78" i="4"/>
  <c r="O78" i="4"/>
  <c r="P78" i="4"/>
  <c r="Q78" i="4"/>
  <c r="R78" i="4"/>
  <c r="S78" i="4"/>
  <c r="T78" i="4"/>
  <c r="U78" i="4"/>
  <c r="V78" i="4"/>
  <c r="W78" i="4"/>
  <c r="X78" i="4"/>
  <c r="Y78" i="4"/>
  <c r="Z78" i="4"/>
  <c r="AA78" i="4"/>
  <c r="AB78" i="4"/>
  <c r="AC78" i="4"/>
  <c r="C79" i="4"/>
  <c r="D79" i="4"/>
  <c r="E79" i="4"/>
  <c r="F79" i="4"/>
  <c r="G79" i="4"/>
  <c r="H79" i="4"/>
  <c r="I79" i="4"/>
  <c r="J79" i="4"/>
  <c r="K79" i="4"/>
  <c r="L79" i="4"/>
  <c r="M79" i="4"/>
  <c r="N79" i="4"/>
  <c r="O79" i="4"/>
  <c r="P79" i="4"/>
  <c r="Q79" i="4"/>
  <c r="R79" i="4"/>
  <c r="S79" i="4"/>
  <c r="T79" i="4"/>
  <c r="U79" i="4"/>
  <c r="V79" i="4"/>
  <c r="W79" i="4"/>
  <c r="X79" i="4"/>
  <c r="Y79" i="4"/>
  <c r="Z79" i="4"/>
  <c r="AA79" i="4"/>
  <c r="AB79" i="4"/>
  <c r="AC79" i="4"/>
  <c r="C80" i="4"/>
  <c r="D80" i="4"/>
  <c r="E80" i="4"/>
  <c r="F80" i="4"/>
  <c r="G80" i="4"/>
  <c r="H80" i="4"/>
  <c r="I80" i="4"/>
  <c r="J80" i="4"/>
  <c r="K80" i="4"/>
  <c r="L80" i="4"/>
  <c r="M80" i="4"/>
  <c r="N80" i="4"/>
  <c r="O80" i="4"/>
  <c r="P80" i="4"/>
  <c r="Q80" i="4"/>
  <c r="R80" i="4"/>
  <c r="S80" i="4"/>
  <c r="T80" i="4"/>
  <c r="U80" i="4"/>
  <c r="V80" i="4"/>
  <c r="W80" i="4"/>
  <c r="X80" i="4"/>
  <c r="Y80" i="4"/>
  <c r="Z80" i="4"/>
  <c r="AA80" i="4"/>
  <c r="AB80" i="4"/>
  <c r="AC80" i="4"/>
  <c r="C81" i="4"/>
  <c r="D81" i="4"/>
  <c r="E81" i="4"/>
  <c r="F81" i="4"/>
  <c r="G81" i="4"/>
  <c r="H81" i="4"/>
  <c r="I81" i="4"/>
  <c r="J81" i="4"/>
  <c r="K81" i="4"/>
  <c r="L81" i="4"/>
  <c r="M81" i="4"/>
  <c r="N81" i="4"/>
  <c r="O81" i="4"/>
  <c r="P81" i="4"/>
  <c r="Q81" i="4"/>
  <c r="R81" i="4"/>
  <c r="S81" i="4"/>
  <c r="T81" i="4"/>
  <c r="U81" i="4"/>
  <c r="V81" i="4"/>
  <c r="W81" i="4"/>
  <c r="X81" i="4"/>
  <c r="Y81" i="4"/>
  <c r="Z81" i="4"/>
  <c r="AA81" i="4"/>
  <c r="AB81" i="4"/>
  <c r="AC81" i="4"/>
  <c r="C82" i="4"/>
  <c r="D82" i="4"/>
  <c r="E82" i="4"/>
  <c r="F82" i="4"/>
  <c r="G82" i="4"/>
  <c r="H82" i="4"/>
  <c r="I82" i="4"/>
  <c r="J82" i="4"/>
  <c r="K82" i="4"/>
  <c r="L82" i="4"/>
  <c r="M82" i="4"/>
  <c r="N82" i="4"/>
  <c r="O82" i="4"/>
  <c r="P82" i="4"/>
  <c r="Q82" i="4"/>
  <c r="R82" i="4"/>
  <c r="S82" i="4"/>
  <c r="T82" i="4"/>
  <c r="U82" i="4"/>
  <c r="V82" i="4"/>
  <c r="W82" i="4"/>
  <c r="X82" i="4"/>
  <c r="Y82" i="4"/>
  <c r="Z82" i="4"/>
  <c r="AA82" i="4"/>
  <c r="AB82" i="4"/>
  <c r="AC82" i="4"/>
  <c r="C83" i="4"/>
  <c r="D83" i="4"/>
  <c r="E83" i="4"/>
  <c r="F83" i="4"/>
  <c r="G83" i="4"/>
  <c r="H83" i="4"/>
  <c r="I83" i="4"/>
  <c r="J83" i="4"/>
  <c r="K83" i="4"/>
  <c r="L83" i="4"/>
  <c r="M83" i="4"/>
  <c r="N83" i="4"/>
  <c r="O83" i="4"/>
  <c r="P83" i="4"/>
  <c r="Q83" i="4"/>
  <c r="R83" i="4"/>
  <c r="S83" i="4"/>
  <c r="T83" i="4"/>
  <c r="U83" i="4"/>
  <c r="V83" i="4"/>
  <c r="W83" i="4"/>
  <c r="X83" i="4"/>
  <c r="Y83" i="4"/>
  <c r="Z83" i="4"/>
  <c r="AA83" i="4"/>
  <c r="AB83" i="4"/>
  <c r="AC83" i="4"/>
  <c r="C84" i="4"/>
  <c r="D84" i="4"/>
  <c r="E84" i="4"/>
  <c r="F84" i="4"/>
  <c r="G84" i="4"/>
  <c r="H84" i="4"/>
  <c r="I84" i="4"/>
  <c r="J84" i="4"/>
  <c r="K84" i="4"/>
  <c r="L84" i="4"/>
  <c r="M84" i="4"/>
  <c r="N84" i="4"/>
  <c r="O84" i="4"/>
  <c r="P84" i="4"/>
  <c r="Q84" i="4"/>
  <c r="R84" i="4"/>
  <c r="S84" i="4"/>
  <c r="T84" i="4"/>
  <c r="U84" i="4"/>
  <c r="V84" i="4"/>
  <c r="W84" i="4"/>
  <c r="X84" i="4"/>
  <c r="Y84" i="4"/>
  <c r="Z84" i="4"/>
  <c r="AA84" i="4"/>
  <c r="AB84" i="4"/>
  <c r="AC84" i="4"/>
  <c r="C85" i="4"/>
  <c r="D85" i="4"/>
  <c r="E85" i="4"/>
  <c r="F85" i="4"/>
  <c r="G85" i="4"/>
  <c r="H85" i="4"/>
  <c r="I85" i="4"/>
  <c r="J85" i="4"/>
  <c r="K85" i="4"/>
  <c r="L85" i="4"/>
  <c r="M85" i="4"/>
  <c r="N85" i="4"/>
  <c r="O85" i="4"/>
  <c r="P85" i="4"/>
  <c r="Q85" i="4"/>
  <c r="R85" i="4"/>
  <c r="S85" i="4"/>
  <c r="T85" i="4"/>
  <c r="U85" i="4"/>
  <c r="V85" i="4"/>
  <c r="W85" i="4"/>
  <c r="X85" i="4"/>
  <c r="Y85" i="4"/>
  <c r="Z85" i="4"/>
  <c r="AA85" i="4"/>
  <c r="AB85" i="4"/>
  <c r="AC85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3" i="4"/>
  <c r="G6" i="2"/>
  <c r="G5" i="2"/>
  <c r="G4" i="2"/>
  <c r="G3" i="2"/>
  <c r="K2" i="2"/>
  <c r="K3" i="2" s="1"/>
  <c r="K4" i="2" s="1"/>
  <c r="K5" i="2" s="1"/>
  <c r="K6" i="2" s="1"/>
  <c r="K7" i="2" s="1"/>
  <c r="G2" i="2"/>
  <c r="C1" i="2"/>
  <c r="K3" i="1"/>
  <c r="K18" i="1" a="1"/>
  <c r="K7" i="1" a="1"/>
  <c r="P8" i="1" a="1"/>
  <c r="N10" i="1" a="1"/>
  <c r="L12" i="1" a="1"/>
  <c r="O15" i="1" a="1"/>
  <c r="M17" i="1" a="1"/>
  <c r="K19" i="1" a="1"/>
  <c r="P20" i="1" a="1"/>
  <c r="N22" i="1" a="1"/>
  <c r="L24" i="1" a="1"/>
  <c r="O27" i="1" a="1"/>
  <c r="M29" i="1" a="1"/>
  <c r="K31" i="1" a="1"/>
  <c r="P32" i="1" a="1"/>
  <c r="L33" i="1" a="1"/>
  <c r="L11" i="1" a="1"/>
  <c r="L7" i="1" a="1"/>
  <c r="O10" i="1" a="1"/>
  <c r="M12" i="1" a="1"/>
  <c r="K14" i="1" a="1"/>
  <c r="P15" i="1" a="1"/>
  <c r="N17" i="1" a="1"/>
  <c r="L19" i="1" a="1"/>
  <c r="O22" i="1" a="1"/>
  <c r="M24" i="1" a="1"/>
  <c r="K26" i="1" a="1"/>
  <c r="P27" i="1" a="1"/>
  <c r="N29" i="1" a="1"/>
  <c r="L31" i="1" a="1"/>
  <c r="N19" i="1" a="1"/>
  <c r="O24" i="1" a="1"/>
  <c r="N31" i="1" a="1"/>
  <c r="M16" i="1" a="1"/>
  <c r="O29" i="1" a="1"/>
  <c r="M14" i="1" a="1"/>
  <c r="N33" i="1" a="1"/>
  <c r="M7" i="1" a="1"/>
  <c r="K9" i="1" a="1"/>
  <c r="P10" i="1" a="1"/>
  <c r="N12" i="1" a="1"/>
  <c r="L14" i="1" a="1"/>
  <c r="O17" i="1" a="1"/>
  <c r="M19" i="1" a="1"/>
  <c r="K21" i="1" a="1"/>
  <c r="P22" i="1" a="1"/>
  <c r="N24" i="1" a="1"/>
  <c r="L26" i="1" a="1"/>
  <c r="M31" i="1" a="1"/>
  <c r="K33" i="1" a="1"/>
  <c r="L9" i="1" a="1"/>
  <c r="O12" i="1" a="1"/>
  <c r="P17" i="1" a="1"/>
  <c r="K28" i="1" a="1"/>
  <c r="P19" i="1" a="1"/>
  <c r="N7" i="1" a="1"/>
  <c r="K16" i="1" a="1"/>
  <c r="L21" i="1" a="1"/>
  <c r="M26" i="1" a="1"/>
  <c r="P29" i="1" a="1"/>
  <c r="N9" i="1" a="1"/>
  <c r="K30" i="1" a="1"/>
  <c r="O7" i="1" a="1"/>
  <c r="M9" i="1" a="1"/>
  <c r="K11" i="1" a="1"/>
  <c r="P12" i="1" a="1"/>
  <c r="N14" i="1" a="1"/>
  <c r="L16" i="1" a="1"/>
  <c r="O19" i="1" a="1"/>
  <c r="M21" i="1" a="1"/>
  <c r="K23" i="1" a="1"/>
  <c r="P24" i="1" a="1"/>
  <c r="N26" i="1" a="1"/>
  <c r="L28" i="1" a="1"/>
  <c r="O31" i="1" a="1"/>
  <c r="M33" i="1" a="1"/>
  <c r="P7" i="1" a="1"/>
  <c r="N21" i="1" a="1"/>
  <c r="L23" i="1" a="1"/>
  <c r="M28" i="1" a="1"/>
  <c r="P31" i="1" a="1"/>
  <c r="O14" i="1" a="1"/>
  <c r="O26" i="1" a="1"/>
  <c r="L18" i="1" a="1"/>
  <c r="O9" i="1" a="1"/>
  <c r="M11" i="1" a="1"/>
  <c r="K13" i="1" a="1"/>
  <c r="P14" i="1" a="1"/>
  <c r="N16" i="1" a="1"/>
  <c r="N28" i="1" a="1"/>
  <c r="O33" i="1" a="1"/>
  <c r="P21" i="1" a="1"/>
  <c r="K15" i="1" a="1"/>
  <c r="K8" i="1" a="1"/>
  <c r="P9" i="1" a="1"/>
  <c r="N11" i="1" a="1"/>
  <c r="L13" i="1" a="1"/>
  <c r="O16" i="1" a="1"/>
  <c r="M18" i="1" a="1"/>
  <c r="K20" i="1" a="1"/>
  <c r="N23" i="1" a="1"/>
  <c r="L25" i="1" a="1"/>
  <c r="O28" i="1" a="1"/>
  <c r="M30" i="1" a="1"/>
  <c r="K32" i="1" a="1"/>
  <c r="P33" i="1" a="1"/>
  <c r="L20" i="1" a="1"/>
  <c r="M25" i="1" a="1"/>
  <c r="P28" i="1" a="1"/>
  <c r="N30" i="1" a="1"/>
  <c r="O32" i="1" a="1"/>
  <c r="L8" i="1" a="1"/>
  <c r="O11" i="1" a="1"/>
  <c r="M13" i="1" a="1"/>
  <c r="P16" i="1" a="1"/>
  <c r="O23" i="1" a="1"/>
  <c r="K27" i="1" a="1"/>
  <c r="L32" i="1" a="1"/>
  <c r="N18" i="1" a="1"/>
  <c r="L30" i="1" a="1"/>
  <c r="N25" i="1" a="1"/>
  <c r="L17" i="1" a="1"/>
  <c r="P26" i="1" a="1"/>
  <c r="M8" i="1" a="1"/>
  <c r="K10" i="1" a="1"/>
  <c r="P11" i="1" a="1"/>
  <c r="N13" i="1" a="1"/>
  <c r="L15" i="1" a="1"/>
  <c r="O18" i="1" a="1"/>
  <c r="M20" i="1" a="1"/>
  <c r="K22" i="1" a="1"/>
  <c r="P23" i="1" a="1"/>
  <c r="L27" i="1" a="1"/>
  <c r="O30" i="1" a="1"/>
  <c r="M32" i="1" a="1"/>
  <c r="M22" i="1" a="1"/>
  <c r="M23" i="1" a="1"/>
  <c r="K17" i="1" a="1"/>
  <c r="N32" i="1" a="1"/>
  <c r="O20" i="1" a="1"/>
  <c r="N8" i="1" a="1"/>
  <c r="L10" i="1" a="1"/>
  <c r="O13" i="1" a="1"/>
  <c r="M15" i="1" a="1"/>
  <c r="P18" i="1" a="1"/>
  <c r="N20" i="1" a="1"/>
  <c r="L22" i="1" a="1"/>
  <c r="O25" i="1" a="1"/>
  <c r="M27" i="1" a="1"/>
  <c r="K29" i="1" a="1"/>
  <c r="P30" i="1" a="1"/>
  <c r="N15" i="1" a="1"/>
  <c r="O21" i="1" a="1"/>
  <c r="O8" i="1" a="1"/>
  <c r="M10" i="1" a="1"/>
  <c r="K12" i="1" a="1"/>
  <c r="P13" i="1" a="1"/>
  <c r="K24" i="1" a="1"/>
  <c r="P25" i="1" a="1"/>
  <c r="N27" i="1" a="1"/>
  <c r="L29" i="1" a="1"/>
  <c r="K25" i="1" a="1"/>
  <c r="K25" i="1" l="1"/>
  <c r="L29" i="1"/>
  <c r="N27" i="1"/>
  <c r="P25" i="1"/>
  <c r="K24" i="1"/>
  <c r="P13" i="1"/>
  <c r="K12" i="1"/>
  <c r="M10" i="1"/>
  <c r="W9" i="1" s="1"/>
  <c r="O8" i="1"/>
  <c r="Y7" i="1" s="1"/>
  <c r="O21" i="1"/>
  <c r="N15" i="1"/>
  <c r="P30" i="1"/>
  <c r="Z29" i="1" s="1"/>
  <c r="K29" i="1"/>
  <c r="M27" i="1"/>
  <c r="W26" i="1" s="1"/>
  <c r="O25" i="1"/>
  <c r="Y24" i="1" s="1"/>
  <c r="L22" i="1"/>
  <c r="V21" i="1" s="1"/>
  <c r="N20" i="1"/>
  <c r="X19" i="1" s="1"/>
  <c r="P18" i="1"/>
  <c r="Z17" i="1" s="1"/>
  <c r="M15" i="1"/>
  <c r="W14" i="1" s="1"/>
  <c r="O13" i="1"/>
  <c r="Y12" i="1" s="1"/>
  <c r="L10" i="1"/>
  <c r="V9" i="1" s="1"/>
  <c r="N8" i="1"/>
  <c r="X7" i="1" s="1"/>
  <c r="O20" i="1"/>
  <c r="Y19" i="1" s="1"/>
  <c r="N32" i="1"/>
  <c r="X31" i="1" s="1"/>
  <c r="K17" i="1"/>
  <c r="M23" i="1"/>
  <c r="M22" i="1"/>
  <c r="M32" i="1"/>
  <c r="O30" i="1"/>
  <c r="L27" i="1"/>
  <c r="P23" i="1"/>
  <c r="K22" i="1"/>
  <c r="M20" i="1"/>
  <c r="O18" i="1"/>
  <c r="L15" i="1"/>
  <c r="N13" i="1"/>
  <c r="X12" i="1" s="1"/>
  <c r="P11" i="1"/>
  <c r="Z10" i="1" s="1"/>
  <c r="K10" i="1"/>
  <c r="M8" i="1"/>
  <c r="W7" i="1" s="1"/>
  <c r="P26" i="1"/>
  <c r="Z25" i="1" s="1"/>
  <c r="L17" i="1"/>
  <c r="N25" i="1"/>
  <c r="L30" i="1"/>
  <c r="V29" i="1" s="1"/>
  <c r="N18" i="1"/>
  <c r="L32" i="1"/>
  <c r="V31" i="1" s="1"/>
  <c r="K27" i="1"/>
  <c r="O23" i="1"/>
  <c r="Y22" i="1" s="1"/>
  <c r="P16" i="1"/>
  <c r="Z15" i="1" s="1"/>
  <c r="M13" i="1"/>
  <c r="O11" i="1"/>
  <c r="L8" i="1"/>
  <c r="O32" i="1"/>
  <c r="N30" i="1"/>
  <c r="P28" i="1"/>
  <c r="M25" i="1"/>
  <c r="L20" i="1"/>
  <c r="P33" i="1"/>
  <c r="Z32" i="1" s="1"/>
  <c r="K32" i="1"/>
  <c r="M30" i="1"/>
  <c r="W29" i="1" s="1"/>
  <c r="O28" i="1"/>
  <c r="Y27" i="1" s="1"/>
  <c r="L25" i="1"/>
  <c r="V24" i="1" s="1"/>
  <c r="N23" i="1"/>
  <c r="X22" i="1" s="1"/>
  <c r="K20" i="1"/>
  <c r="M18" i="1"/>
  <c r="W17" i="1" s="1"/>
  <c r="O16" i="1"/>
  <c r="Y15" i="1" s="1"/>
  <c r="L13" i="1"/>
  <c r="V12" i="1" s="1"/>
  <c r="N11" i="1"/>
  <c r="X10" i="1" s="1"/>
  <c r="P9" i="1"/>
  <c r="Z8" i="1" s="1"/>
  <c r="K8" i="1"/>
  <c r="K15" i="1"/>
  <c r="P21" i="1"/>
  <c r="Z20" i="1" s="1"/>
  <c r="O33" i="1"/>
  <c r="Y32" i="1" s="1"/>
  <c r="N28" i="1"/>
  <c r="N16" i="1"/>
  <c r="P14" i="1"/>
  <c r="K13" i="1"/>
  <c r="M11" i="1"/>
  <c r="O9" i="1"/>
  <c r="L18" i="1"/>
  <c r="O26" i="1"/>
  <c r="O14" i="1"/>
  <c r="P31" i="1"/>
  <c r="M28" i="1"/>
  <c r="L23" i="1"/>
  <c r="N21" i="1"/>
  <c r="P7" i="1"/>
  <c r="M33" i="1"/>
  <c r="W32" i="1" s="1"/>
  <c r="O31" i="1"/>
  <c r="Y30" i="1" s="1"/>
  <c r="L28" i="1"/>
  <c r="V27" i="1" s="1"/>
  <c r="N26" i="1"/>
  <c r="X25" i="1" s="1"/>
  <c r="P24" i="1"/>
  <c r="Z23" i="1" s="1"/>
  <c r="K23" i="1"/>
  <c r="M21" i="1"/>
  <c r="W20" i="1" s="1"/>
  <c r="O19" i="1"/>
  <c r="Y18" i="1" s="1"/>
  <c r="L16" i="1"/>
  <c r="V15" i="1" s="1"/>
  <c r="N14" i="1"/>
  <c r="X13" i="1" s="1"/>
  <c r="P12" i="1"/>
  <c r="K11" i="1"/>
  <c r="M9" i="1"/>
  <c r="O7" i="1"/>
  <c r="K30" i="1"/>
  <c r="N9" i="1"/>
  <c r="P29" i="1"/>
  <c r="Z28" i="1" s="1"/>
  <c r="M26" i="1"/>
  <c r="W25" i="1" s="1"/>
  <c r="L21" i="1"/>
  <c r="V20" i="1" s="1"/>
  <c r="K16" i="1"/>
  <c r="N7" i="1"/>
  <c r="P19" i="1"/>
  <c r="K28" i="1"/>
  <c r="P17" i="1"/>
  <c r="O12" i="1"/>
  <c r="Y11" i="1" s="1"/>
  <c r="L9" i="1"/>
  <c r="V8" i="1" s="1"/>
  <c r="K33" i="1"/>
  <c r="M31" i="1"/>
  <c r="W30" i="1" s="1"/>
  <c r="L26" i="1"/>
  <c r="V25" i="1" s="1"/>
  <c r="N24" i="1"/>
  <c r="X23" i="1" s="1"/>
  <c r="P22" i="1"/>
  <c r="K21" i="1"/>
  <c r="M19" i="1"/>
  <c r="W18" i="1" s="1"/>
  <c r="O17" i="1"/>
  <c r="Y16" i="1" s="1"/>
  <c r="L14" i="1"/>
  <c r="N12" i="1"/>
  <c r="P10" i="1"/>
  <c r="K9" i="1"/>
  <c r="M7" i="1"/>
  <c r="N33" i="1"/>
  <c r="M14" i="1"/>
  <c r="O29" i="1"/>
  <c r="M16" i="1"/>
  <c r="N31" i="1"/>
  <c r="X30" i="1" s="1"/>
  <c r="O24" i="1"/>
  <c r="N19" i="1"/>
  <c r="L31" i="1"/>
  <c r="N29" i="1"/>
  <c r="P27" i="1"/>
  <c r="K26" i="1"/>
  <c r="M24" i="1"/>
  <c r="W23" i="1" s="1"/>
  <c r="O22" i="1"/>
  <c r="Y21" i="1" s="1"/>
  <c r="L19" i="1"/>
  <c r="V18" i="1" s="1"/>
  <c r="N17" i="1"/>
  <c r="X16" i="1" s="1"/>
  <c r="P15" i="1"/>
  <c r="Z14" i="1" s="1"/>
  <c r="K14" i="1"/>
  <c r="M12" i="1"/>
  <c r="W11" i="1" s="1"/>
  <c r="O10" i="1"/>
  <c r="Y9" i="1" s="1"/>
  <c r="L7" i="1"/>
  <c r="L11" i="1"/>
  <c r="L33" i="1"/>
  <c r="P32" i="1"/>
  <c r="K31" i="1"/>
  <c r="M29" i="1"/>
  <c r="O27" i="1"/>
  <c r="L24" i="1"/>
  <c r="N22" i="1"/>
  <c r="P20" i="1"/>
  <c r="K19" i="1"/>
  <c r="M17" i="1"/>
  <c r="W16" i="1" s="1"/>
  <c r="O15" i="1"/>
  <c r="Y14" i="1" s="1"/>
  <c r="L12" i="1"/>
  <c r="V11" i="1" s="1"/>
  <c r="N10" i="1"/>
  <c r="X9" i="1" s="1"/>
  <c r="P8" i="1"/>
  <c r="Z7" i="1" s="1"/>
  <c r="K7" i="1"/>
  <c r="Q7" i="1" s="1"/>
  <c r="K18" i="1"/>
  <c r="T6" i="1"/>
  <c r="J6" i="1"/>
  <c r="M3" i="1"/>
  <c r="W3" i="1" s="1"/>
  <c r="M6" i="1" a="1"/>
  <c r="L6" i="1" a="1"/>
  <c r="P6" i="1" a="1"/>
  <c r="N6" i="1" a="1"/>
  <c r="O6" i="1" a="1"/>
  <c r="K6" i="1" a="1"/>
  <c r="X28" i="1" l="1"/>
  <c r="V14" i="1"/>
  <c r="W13" i="1"/>
  <c r="Z12" i="1"/>
  <c r="V7" i="1"/>
  <c r="Q21" i="1"/>
  <c r="U20" i="1"/>
  <c r="Q15" i="1"/>
  <c r="U14" i="1"/>
  <c r="Q14" i="1"/>
  <c r="U13" i="1"/>
  <c r="Q27" i="1"/>
  <c r="U26" i="1"/>
  <c r="Q18" i="1"/>
  <c r="U17" i="1"/>
  <c r="Q23" i="1"/>
  <c r="U22" i="1"/>
  <c r="X24" i="1"/>
  <c r="Q33" i="1"/>
  <c r="AA32" i="1" s="1"/>
  <c r="U32" i="1"/>
  <c r="V16" i="1"/>
  <c r="Z26" i="1"/>
  <c r="Q20" i="1"/>
  <c r="AA19" i="1" s="1"/>
  <c r="U19" i="1"/>
  <c r="Z16" i="1"/>
  <c r="V30" i="1"/>
  <c r="X20" i="1"/>
  <c r="Q29" i="1"/>
  <c r="AA28" i="1" s="1"/>
  <c r="U28" i="1"/>
  <c r="X18" i="1"/>
  <c r="V22" i="1"/>
  <c r="Y23" i="1"/>
  <c r="W27" i="1"/>
  <c r="Z19" i="1"/>
  <c r="Z30" i="1"/>
  <c r="Y20" i="1"/>
  <c r="W15" i="1"/>
  <c r="Y13" i="1"/>
  <c r="Y28" i="1"/>
  <c r="Q22" i="1"/>
  <c r="AA21" i="1" s="1"/>
  <c r="U21" i="1"/>
  <c r="V26" i="1"/>
  <c r="Z21" i="1"/>
  <c r="Q8" i="1"/>
  <c r="AA7" i="1" s="1"/>
  <c r="U7" i="1"/>
  <c r="X17" i="1"/>
  <c r="Q26" i="1"/>
  <c r="AA25" i="1" s="1"/>
  <c r="U25" i="1"/>
  <c r="Q10" i="1"/>
  <c r="AA9" i="1" s="1"/>
  <c r="U9" i="1"/>
  <c r="Q28" i="1"/>
  <c r="U27" i="1"/>
  <c r="Z18" i="1"/>
  <c r="Q19" i="1"/>
  <c r="U18" i="1"/>
  <c r="X14" i="1"/>
  <c r="Q16" i="1"/>
  <c r="AA15" i="1" s="1"/>
  <c r="U15" i="1"/>
  <c r="Q32" i="1"/>
  <c r="AA31" i="1" s="1"/>
  <c r="U31" i="1"/>
  <c r="Y17" i="1"/>
  <c r="X21" i="1"/>
  <c r="W19" i="1"/>
  <c r="V23" i="1"/>
  <c r="Y25" i="1"/>
  <c r="V19" i="1"/>
  <c r="Y26" i="1"/>
  <c r="V17" i="1"/>
  <c r="W24" i="1"/>
  <c r="Z22" i="1"/>
  <c r="Q12" i="1"/>
  <c r="AA11" i="1" s="1"/>
  <c r="U11" i="1"/>
  <c r="W28" i="1"/>
  <c r="X32" i="1"/>
  <c r="X8" i="1"/>
  <c r="Y8" i="1"/>
  <c r="Z27" i="1"/>
  <c r="Q31" i="1"/>
  <c r="U30" i="1"/>
  <c r="Q30" i="1"/>
  <c r="U29" i="1"/>
  <c r="W10" i="1"/>
  <c r="X29" i="1"/>
  <c r="Y29" i="1"/>
  <c r="Q24" i="1"/>
  <c r="U23" i="1"/>
  <c r="Z31" i="1"/>
  <c r="Q9" i="1"/>
  <c r="U8" i="1"/>
  <c r="Q13" i="1"/>
  <c r="U12" i="1"/>
  <c r="Y31" i="1"/>
  <c r="W31" i="1"/>
  <c r="Z24" i="1"/>
  <c r="V32" i="1"/>
  <c r="Z9" i="1"/>
  <c r="W8" i="1"/>
  <c r="Z13" i="1"/>
  <c r="W21" i="1"/>
  <c r="X26" i="1"/>
  <c r="V10" i="1"/>
  <c r="X11" i="1"/>
  <c r="Q11" i="1"/>
  <c r="U10" i="1"/>
  <c r="X15" i="1"/>
  <c r="Y10" i="1"/>
  <c r="W22" i="1"/>
  <c r="V28" i="1"/>
  <c r="V13" i="1"/>
  <c r="Z11" i="1"/>
  <c r="X27" i="1"/>
  <c r="W12" i="1"/>
  <c r="Q17" i="1"/>
  <c r="AA16" i="1" s="1"/>
  <c r="U16" i="1"/>
  <c r="Q25" i="1"/>
  <c r="AA24" i="1" s="1"/>
  <c r="U24" i="1"/>
  <c r="N6" i="1"/>
  <c r="M6" i="1"/>
  <c r="O6" i="1"/>
  <c r="P6" i="1"/>
  <c r="L6" i="1"/>
  <c r="K6" i="1"/>
  <c r="U6" i="1" s="1"/>
  <c r="AA27" i="1" l="1"/>
  <c r="AA12" i="1"/>
  <c r="AA8" i="1"/>
  <c r="AA22" i="1"/>
  <c r="AA17" i="1"/>
  <c r="AA23" i="1"/>
  <c r="AA26" i="1"/>
  <c r="AA13" i="1"/>
  <c r="AA29" i="1"/>
  <c r="AA14" i="1"/>
  <c r="AA10" i="1"/>
  <c r="AA30" i="1"/>
  <c r="AA18" i="1"/>
  <c r="AA20" i="1"/>
  <c r="V6" i="1"/>
  <c r="Q6" i="1"/>
  <c r="AA6" i="1" s="1"/>
  <c r="W6" i="1" l="1"/>
  <c r="X6" i="1" l="1"/>
  <c r="Y6" i="1" l="1"/>
  <c r="Z6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Cliff Gold</author>
  </authors>
  <commentList>
    <comment ref="H2" authorId="0" shapeId="0" xr:uid="{0B0D60C4-F632-46A9-9C3D-8CEFCAE1EC3B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per NRG</t>
        </r>
      </text>
    </comment>
    <comment ref="I2" authorId="0" shapeId="0" xr:uid="{C0297142-9C4A-40AD-9E7B-D38AB539EAE6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of Globals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<sst xmlns="http://schemas.openxmlformats.org/spreadsheetml/2006/main" count="1191" uniqueCount="185">
  <si>
    <t>Solar</t>
  </si>
  <si>
    <t>Wind</t>
  </si>
  <si>
    <t>Nuclear</t>
  </si>
  <si>
    <t>Gas</t>
  </si>
  <si>
    <t>Coal</t>
  </si>
  <si>
    <t>Storage</t>
  </si>
  <si>
    <t>Sum</t>
  </si>
  <si>
    <t>CO2_MTons</t>
  </si>
  <si>
    <t>Entire_US</t>
  </si>
  <si>
    <t>Lib-Half_Cap-CO2_350_0-Nuke_Cap$_0.5_1.xlsm</t>
  </si>
  <si>
    <t>Regions</t>
  </si>
  <si>
    <t>Regions_abbrs</t>
  </si>
  <si>
    <t>Params</t>
  </si>
  <si>
    <t>Units</t>
  </si>
  <si>
    <t>Mults</t>
  </si>
  <si>
    <t>Parm_Count</t>
  </si>
  <si>
    <t>1st ref</t>
  </si>
  <si>
    <t>NRG_Table</t>
  </si>
  <si>
    <t>CSV</t>
  </si>
  <si>
    <t>Offset</t>
  </si>
  <si>
    <t>Be Sure To Match Compare_Template.xlsx</t>
  </si>
  <si>
    <t>Entire US</t>
  </si>
  <si>
    <t>US</t>
  </si>
  <si>
    <t>Capacity</t>
  </si>
  <si>
    <t>GW</t>
  </si>
  <si>
    <t>California</t>
  </si>
  <si>
    <t>CAL</t>
  </si>
  <si>
    <t>Energy</t>
  </si>
  <si>
    <t>TWh</t>
  </si>
  <si>
    <t>Carolinas</t>
  </si>
  <si>
    <t>CAR</t>
  </si>
  <si>
    <t>Supply</t>
  </si>
  <si>
    <t>Central</t>
  </si>
  <si>
    <t>CENT</t>
  </si>
  <si>
    <t>Cost</t>
  </si>
  <si>
    <t>B$</t>
  </si>
  <si>
    <t>Florida</t>
  </si>
  <si>
    <t>FLA</t>
  </si>
  <si>
    <t>CO2_Cost</t>
  </si>
  <si>
    <t>Mid Atlantic</t>
  </si>
  <si>
    <t>MIDA</t>
  </si>
  <si>
    <t>MTons</t>
  </si>
  <si>
    <t>Mid West</t>
  </si>
  <si>
    <t>MIDW</t>
  </si>
  <si>
    <t>All_NRGs</t>
  </si>
  <si>
    <t>North East</t>
  </si>
  <si>
    <t>NE</t>
  </si>
  <si>
    <t>New York</t>
  </si>
  <si>
    <t>NY</t>
  </si>
  <si>
    <t>North West</t>
  </si>
  <si>
    <t>NW</t>
  </si>
  <si>
    <t>South East</t>
  </si>
  <si>
    <t>SE</t>
  </si>
  <si>
    <t>South West</t>
  </si>
  <si>
    <t>SW</t>
  </si>
  <si>
    <t>Tennessee</t>
  </si>
  <si>
    <t>TEN</t>
  </si>
  <si>
    <t>Texas</t>
  </si>
  <si>
    <t>TEX</t>
  </si>
  <si>
    <t>Text</t>
  </si>
  <si>
    <t>Initial</t>
  </si>
  <si>
    <t>Yearly</t>
  </si>
  <si>
    <t>Date</t>
  </si>
  <si>
    <t>Time</t>
  </si>
  <si>
    <t>Directory</t>
  </si>
  <si>
    <t>Cheap_Nuclear</t>
  </si>
  <si>
    <t>SubDir</t>
  </si>
  <si>
    <t>Half_Cap</t>
  </si>
  <si>
    <t>SubSub</t>
  </si>
  <si>
    <t>Constant_CO2</t>
  </si>
  <si>
    <t>Region</t>
  </si>
  <si>
    <t>Years</t>
  </si>
  <si>
    <t>CO2_Price</t>
  </si>
  <si>
    <t>SuperCharge</t>
  </si>
  <si>
    <t>Molten_Rate</t>
  </si>
  <si>
    <t>Interest</t>
  </si>
  <si>
    <t>Demand</t>
  </si>
  <si>
    <t>Coal_Capital</t>
  </si>
  <si>
    <t>Coal_Fixed</t>
  </si>
  <si>
    <t>Coal_Lifetime</t>
  </si>
  <si>
    <t>Coal_Max_PCT</t>
  </si>
  <si>
    <t>Coal_Variable</t>
  </si>
  <si>
    <t>Gas_Capital</t>
  </si>
  <si>
    <t>Gas_Fixed</t>
  </si>
  <si>
    <t>Gas_Lifetime</t>
  </si>
  <si>
    <t>Gas_Max_PCT</t>
  </si>
  <si>
    <t>Gas_Variable</t>
  </si>
  <si>
    <t>Nuclear_Capital</t>
  </si>
  <si>
    <t>Nuclear_Fixed</t>
  </si>
  <si>
    <t>Nuclear_Lifetime</t>
  </si>
  <si>
    <t>Nuclear_Max_PCT</t>
  </si>
  <si>
    <t>Nuclear_Variable</t>
  </si>
  <si>
    <t>Solar_Capital</t>
  </si>
  <si>
    <t>Solar_Fixed</t>
  </si>
  <si>
    <t>Solar_Lifetime</t>
  </si>
  <si>
    <t>Solar_Max_PCT</t>
  </si>
  <si>
    <t>Solar_Variable</t>
  </si>
  <si>
    <t>Battery_Capital</t>
  </si>
  <si>
    <t>Battery_Fixed</t>
  </si>
  <si>
    <t>Battery_Lifetime</t>
  </si>
  <si>
    <t>Battery_Max_PCT</t>
  </si>
  <si>
    <t>Battery_Variable</t>
  </si>
  <si>
    <t>Wind_Capital</t>
  </si>
  <si>
    <t>Wind_Fixed</t>
  </si>
  <si>
    <t>Wind_Lifetime</t>
  </si>
  <si>
    <t>Wind_Max_PCT</t>
  </si>
  <si>
    <t>Wind_Variable</t>
  </si>
  <si>
    <t>Year</t>
  </si>
  <si>
    <t>Outage</t>
  </si>
  <si>
    <t>Total_MW</t>
  </si>
  <si>
    <t>Total_MWh</t>
  </si>
  <si>
    <t>Total_Target</t>
  </si>
  <si>
    <t>MW_Cost</t>
  </si>
  <si>
    <t>MWh_Cost</t>
  </si>
  <si>
    <t>Outage_Cost</t>
  </si>
  <si>
    <t>MW_MWh_Outage_Cost</t>
  </si>
  <si>
    <t>Including_CO2_Cost</t>
  </si>
  <si>
    <t>Molten_Capacity</t>
  </si>
  <si>
    <t>Molten_Used</t>
  </si>
  <si>
    <t>Solar_MW</t>
  </si>
  <si>
    <t>Solar_Demand_MWh</t>
  </si>
  <si>
    <t>Solar_Supply_MWh</t>
  </si>
  <si>
    <t>Solar_Cost</t>
  </si>
  <si>
    <t>Solar_CO2_Cost</t>
  </si>
  <si>
    <t>Solar_CO2_MTon</t>
  </si>
  <si>
    <t>Solar_MW_Cost</t>
  </si>
  <si>
    <t>Solar_MWh_Cost</t>
  </si>
  <si>
    <t>Solar_Start_Knob</t>
  </si>
  <si>
    <t>Solar_Knob</t>
  </si>
  <si>
    <t>Solar_Max_Knob</t>
  </si>
  <si>
    <t>Wind_MW</t>
  </si>
  <si>
    <t>Wind_Demand_MWh</t>
  </si>
  <si>
    <t>Wind_Supply_MWh</t>
  </si>
  <si>
    <t>Wind_Cost</t>
  </si>
  <si>
    <t>Wind_CO2_Cost</t>
  </si>
  <si>
    <t>Wind_CO2_MTon</t>
  </si>
  <si>
    <t>Wind_MW_Cost</t>
  </si>
  <si>
    <t>Wind_MWh_Cost</t>
  </si>
  <si>
    <t>Wind_Start_Knob</t>
  </si>
  <si>
    <t>Wind_Knob</t>
  </si>
  <si>
    <t>Wind_Max_Knob</t>
  </si>
  <si>
    <t>Nuclear_MW</t>
  </si>
  <si>
    <t>Nuclear_Demand_MWh</t>
  </si>
  <si>
    <t>Nuclear_Supply_MWh</t>
  </si>
  <si>
    <t>Nuclear_Cost</t>
  </si>
  <si>
    <t>Nuclear_CO2_Cost</t>
  </si>
  <si>
    <t>Nuclear_CO2_MTon</t>
  </si>
  <si>
    <t>Nuclear_MW_Cost</t>
  </si>
  <si>
    <t>Nuclear_MWh_Cost</t>
  </si>
  <si>
    <t>Nuclear_Start_Knob</t>
  </si>
  <si>
    <t>Nuclear_Knob</t>
  </si>
  <si>
    <t>Nuclear_Max_Knob</t>
  </si>
  <si>
    <t>Gas_MW</t>
  </si>
  <si>
    <t>Gas_Demand_MWh</t>
  </si>
  <si>
    <t>Gas_Supply_MWh</t>
  </si>
  <si>
    <t>Gas_Cost</t>
  </si>
  <si>
    <t>Gas_CO2_Cost</t>
  </si>
  <si>
    <t>Gas_CO2_MTon</t>
  </si>
  <si>
    <t>Gas_MW_Cost</t>
  </si>
  <si>
    <t>Gas_MWh_Cost</t>
  </si>
  <si>
    <t>Gas_Start_Knob</t>
  </si>
  <si>
    <t>Gas_Knob</t>
  </si>
  <si>
    <t>Gas_Max_Knob</t>
  </si>
  <si>
    <t>Coal_MW</t>
  </si>
  <si>
    <t>Coal_Demand_MWh</t>
  </si>
  <si>
    <t>Coal_Supply_MWh</t>
  </si>
  <si>
    <t>Coal_Cost</t>
  </si>
  <si>
    <t>Coal_CO2_Cost</t>
  </si>
  <si>
    <t>Coal_CO2_MTon</t>
  </si>
  <si>
    <t>Coal_MW_Cost</t>
  </si>
  <si>
    <t>Coal_MWh_Cost</t>
  </si>
  <si>
    <t>Coal_Start_Knob</t>
  </si>
  <si>
    <t>Coal_Knob</t>
  </si>
  <si>
    <t>Coal_Max_Knob</t>
  </si>
  <si>
    <t>Battery_MW</t>
  </si>
  <si>
    <t>Battery_Demand_MWh</t>
  </si>
  <si>
    <t>Battery_Supply_MWh</t>
  </si>
  <si>
    <t>Battery_Cost</t>
  </si>
  <si>
    <t>Battery_CO2_Cost</t>
  </si>
  <si>
    <t>Battery_CO2_MTon</t>
  </si>
  <si>
    <t>Battery_MW_Cost</t>
  </si>
  <si>
    <t>Battery_MWh_Cost</t>
  </si>
  <si>
    <t>Battery_Start_Knob</t>
  </si>
  <si>
    <t>Battery_Knob</t>
  </si>
  <si>
    <t>Battery_Max_Knob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</si>
</sst>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4" fontId="0" fillId="0" borderId="0" xfId="0" applyNumberFormat="1"/>
    <xf numFmtId="0" fontId="0" fillId="0" borderId="0" xfId="0" applyProtection="1">
      <protection locked="0"/>
    </xf>
    <xf numFmtId="0" fontId="0" fillId="0" borderId="0" xfId="0"/>
    <xf numFmtId="0" fontId="1" fillId="0" borderId="0" xfId="0" applyFont="1" applyAlignment="1">
      <alignment horizontal="center" vertical="center"/>
    </xf>
    <xf numFmtId="0" fontId="2" fillId="0" borderId="0" xfId="0" applyFont="1"/>
    <xf numFmtId="0" fontId="2" fillId="0" borderId="0" xfId="0" applyFont="1"/>
    <xf numFmtId="0" fontId="0" fillId="0" borderId="0" xfId="0" applyAlignment="1">
      <alignment wrapText="1"/>
    </xf>
    <xf numFmtId="14" fontId="0" fillId="0" borderId="0" xfId="0" applyNumberFormat="1"/>
    <xf numFmtId="164" fontId="0" fillId="0" borderId="0" xfId="0" applyNumberFormat="1"/>
    <xf numFmtId="3" fontId="0" fillId="0" borderId="0" xfId="0" applyNumberFormat="1"/>
  </cellXfs>
  <cellStyles count="1">
    <cellStyle name="Normal" xfId="0" builtinId="0"/>
  </cellStyles>
  <dxfs count="16"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3" formatCode="#,##0"/>
    </dxf>
    <dxf>
      <numFmt numFmtId="3" formatCode="#,##0"/>
    </dxf>
  </dxfs>
  <tableStyles count="0" defaultTableStyle="TableStyleMedium2" defaultPivotStyle="PivotStyleLight16"/>
  <colors>
    <mruColors>
      <color rgb="FFB601CF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Graph!$M$3</c:f>
          <c:strCache>
            <c:ptCount val="1"/>
            <c:pt idx="0">
              <c:v>Entire_US - CO2_MTons (MTons)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2030611058271231E-2"/>
          <c:y val="0.2811021924699042"/>
          <c:w val="0.93414881430830476"/>
          <c:h val="0.6101498533505685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Graph!$K$5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FF00"/>
            </a:solidFill>
            <a:ln w="25400">
              <a:solidFill>
                <a:srgbClr val="FFFF00"/>
              </a:solidFill>
            </a:ln>
            <a:effectLst/>
          </c:spPr>
          <c:invertIfNegative val="0"/>
          <c:cat>
            <c:numRef>
              <c:f>Graph!$J$6:$J$33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cat>
          <c:val>
            <c:numRef>
              <c:f>Graph!$K$6:$K$33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38-4FD2-BB5C-9A00D5A58706}"/>
            </c:ext>
          </c:extLst>
        </c:ser>
        <c:ser>
          <c:idx val="1"/>
          <c:order val="1"/>
          <c:tx>
            <c:strRef>
              <c:f>Graph!$L$5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FFC000"/>
            </a:solidFill>
            <a:ln w="25400">
              <a:solidFill>
                <a:srgbClr val="FFC00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Graph!$L$6:$L$33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438-4FD2-BB5C-9A00D5A58706}"/>
            </c:ext>
          </c:extLst>
        </c:ser>
        <c:ser>
          <c:idx val="2"/>
          <c:order val="2"/>
          <c:tx>
            <c:strRef>
              <c:f>Graph!$M$5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92D050"/>
            </a:solidFill>
            <a:ln w="25400">
              <a:solidFill>
                <a:srgbClr val="92D05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Graph!$M$6:$M$33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438-4FD2-BB5C-9A00D5A58706}"/>
            </c:ext>
          </c:extLst>
        </c:ser>
        <c:ser>
          <c:idx val="3"/>
          <c:order val="3"/>
          <c:tx>
            <c:strRef>
              <c:f>Graph!$N$5</c:f>
              <c:strCache>
                <c:ptCount val="1"/>
                <c:pt idx="0">
                  <c:v>Gas</c:v>
                </c:pt>
              </c:strCache>
            </c:strRef>
          </c:tx>
          <c:spPr>
            <a:solidFill>
              <a:srgbClr val="00B0F0"/>
            </a:solidFill>
            <a:ln w="25400">
              <a:solidFill>
                <a:srgbClr val="00B0F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Graph!$N$6:$N$33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438-4FD2-BB5C-9A00D5A58706}"/>
            </c:ext>
          </c:extLst>
        </c:ser>
        <c:ser>
          <c:idx val="4"/>
          <c:order val="4"/>
          <c:tx>
            <c:strRef>
              <c:f>Graph!$O$5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BF9000"/>
            </a:solidFill>
            <a:ln w="25400">
              <a:solidFill>
                <a:schemeClr val="accent4">
                  <a:lumMod val="75000"/>
                </a:schemeClr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Graph!$O$6:$O$33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438-4FD2-BB5C-9A00D5A58706}"/>
            </c:ext>
          </c:extLst>
        </c:ser>
        <c:ser>
          <c:idx val="5"/>
          <c:order val="5"/>
          <c:tx>
            <c:strRef>
              <c:f>Graph!$P$5</c:f>
              <c:strCache>
                <c:ptCount val="1"/>
                <c:pt idx="0">
                  <c:v>Storage</c:v>
                </c:pt>
              </c:strCache>
            </c:strRef>
          </c:tx>
          <c:spPr>
            <a:solidFill>
              <a:srgbClr val="B601CF"/>
            </a:solidFill>
            <a:ln w="25400">
              <a:solidFill>
                <a:srgbClr val="B601CF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Graph!$P$6:$P$33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438-4FD2-BB5C-9A00D5A58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70135584"/>
        <c:axId val="1035529664"/>
      </c:bar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Graph!$W$3</c:f>
          <c:strCache>
            <c:ptCount val="1"/>
            <c:pt idx="0">
              <c:v>Entire_US - CO2_MTons (MTons) -Yearly Change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Graph!$U$5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Graph!$T$6:$T$32</c:f>
              <c:numCache>
                <c:formatCode>General</c:formatCode>
                <c:ptCount val="2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</c:numCache>
            </c:numRef>
          </c:cat>
          <c:val>
            <c:numRef>
              <c:f>Graph!$U$6:$U$32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DA-46BF-826D-9B729F6E50D8}"/>
            </c:ext>
          </c:extLst>
        </c:ser>
        <c:ser>
          <c:idx val="1"/>
          <c:order val="1"/>
          <c:tx>
            <c:strRef>
              <c:f>Graph!$V$5</c:f>
              <c:strCache>
                <c:ptCount val="1"/>
                <c:pt idx="0">
                  <c:v>Wind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Graph!$V$6:$V$32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DA-46BF-826D-9B729F6E50D8}"/>
            </c:ext>
          </c:extLst>
        </c:ser>
        <c:ser>
          <c:idx val="2"/>
          <c:order val="2"/>
          <c:tx>
            <c:strRef>
              <c:f>Graph!$W$5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Graph!$W$6:$W$32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DA-46BF-826D-9B729F6E50D8}"/>
            </c:ext>
          </c:extLst>
        </c:ser>
        <c:ser>
          <c:idx val="3"/>
          <c:order val="3"/>
          <c:tx>
            <c:strRef>
              <c:f>Graph!$X$5</c:f>
              <c:strCache>
                <c:ptCount val="1"/>
                <c:pt idx="0">
                  <c:v>Gas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Graph!$X$6:$X$32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DA-46BF-826D-9B729F6E50D8}"/>
            </c:ext>
          </c:extLst>
        </c:ser>
        <c:ser>
          <c:idx val="4"/>
          <c:order val="4"/>
          <c:tx>
            <c:strRef>
              <c:f>Graph!$Y$5</c:f>
              <c:strCache>
                <c:ptCount val="1"/>
                <c:pt idx="0">
                  <c:v>Coal</c:v>
                </c:pt>
              </c:strCache>
            </c:strRef>
          </c:tx>
          <c:spPr>
            <a:ln w="2857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Graph!$Y$6:$Y$32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8DA-46BF-826D-9B729F6E50D8}"/>
            </c:ext>
          </c:extLst>
        </c:ser>
        <c:ser>
          <c:idx val="5"/>
          <c:order val="5"/>
          <c:tx>
            <c:strRef>
              <c:f>Graph!$Z$5</c:f>
              <c:strCache>
                <c:ptCount val="1"/>
                <c:pt idx="0">
                  <c:v>Storage</c:v>
                </c:pt>
              </c:strCache>
            </c:strRef>
          </c:tx>
          <c:spPr>
            <a:ln w="28575" cap="rnd">
              <a:solidFill>
                <a:srgbClr val="B601CF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Graph!$Z$6:$Z$32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8DA-46BF-826D-9B729F6E5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0135584"/>
        <c:axId val="1035529664"/>
      </c:line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209551</xdr:colOff>
      <xdr:row>2</xdr:row>
      <xdr:rowOff>43544</xdr:rowOff>
    </xdr:from>
    <xdr:to>
      <xdr:col>8</xdr:col>
      <xdr:colOff>419101</xdr:colOff>
      <xdr:row>16</xdr:row>
      <xdr:rowOff>161926</xdr:rowOff>
    </xdr:to>
    <xdr:graphicFrame macro="">
      <xdr:nvGraphicFramePr>
        <xdr:cNvPr id="2" name="Main_Chart">
          <a:extLst>
            <a:ext uri="{FF2B5EF4-FFF2-40B4-BE49-F238E27FC236}">
              <a16:creationId xmlns:a16="http://schemas.microsoft.com/office/drawing/2014/main" id="{25BAA3F5-CA3B-4A71-AF15-F1FE490DE6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</xdr:col>
      <xdr:colOff>163287</xdr:colOff>
      <xdr:row>1</xdr:row>
      <xdr:rowOff>19050</xdr:rowOff>
    </xdr:from>
    <xdr:to>
      <xdr:col>3</xdr:col>
      <xdr:colOff>359229</xdr:colOff>
      <xdr:row>2</xdr:row>
      <xdr:rowOff>2722</xdr:rowOff>
    </xdr:to>
    <xdr:sp macro="[0]!Line_Bar" textlink="">
      <xdr:nvSpPr>
        <xdr:cNvPr id="3" name="Rectangle 2">
          <a:extLst>
            <a:ext uri="{FF2B5EF4-FFF2-40B4-BE49-F238E27FC236}">
              <a16:creationId xmlns:a16="http://schemas.microsoft.com/office/drawing/2014/main" id="{9D648211-02FF-D3E8-1007-4C9CC8D0BCB7}"/>
            </a:ext>
          </a:extLst>
        </xdr:cNvPr>
        <xdr:cNvSpPr/>
      </xdr:nvSpPr>
      <xdr:spPr>
        <a:xfrm>
          <a:off x="1518558" y="220436"/>
          <a:ext cx="830035" cy="16872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To Line</a:t>
          </a:r>
        </a:p>
      </xdr:txBody>
    </xdr:sp>
    <xdr:clientData/>
  </xdr:twoCellAnchor>
  <xdr:twoCellAnchor>
    <xdr:from>
      <xdr:col>1</xdr:col>
      <xdr:colOff>234045</xdr:colOff>
      <xdr:row>18</xdr:row>
      <xdr:rowOff>16328</xdr:rowOff>
    </xdr:from>
    <xdr:to>
      <xdr:col>8</xdr:col>
      <xdr:colOff>443595</xdr:colOff>
      <xdr:row>32</xdr:row>
      <xdr:rowOff>134710</xdr:rowOff>
    </xdr:to>
    <xdr:graphicFrame macro="">
      <xdr:nvGraphicFramePr>
        <xdr:cNvPr id="5" name="Delta_Chart">
          <a:extLst>
            <a:ext uri="{FF2B5EF4-FFF2-40B4-BE49-F238E27FC236}">
              <a16:creationId xmlns:a16="http://schemas.microsoft.com/office/drawing/2014/main" id="{58798326-D875-4D72-8A03-F380918744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9FA359-21B7-4EF8-9C87-597CD679949A}">
  <sheetPr codeName="Sheet16"/>
  <dimension ref="A1:M16"/>
  <sheetViews>
    <sheetView workbookViewId="0">
      <selection activeCell="I3" sqref="I3"/>
    </sheetView>
  </sheetViews>
  <sheetFormatPr defaultRowHeight="14.6" x14ac:dyDescent="0.85"/>
  <cols>
    <col min="1" max="3" width="12.07421875" customWidth="1"/>
    <col min="4" max="4" width="14.69140625" customWidth="1"/>
    <col min="5" max="5" width="1.65234375" bestFit="1" customWidth="1"/>
    <col min="6" max="6" width="8.265625" customWidth="1"/>
    <col min="7" max="7" width="9.15234375" customWidth="1"/>
    <col min="8" max="8" width="10.73046875" bestFit="1" customWidth="1"/>
  </cols>
  <sheetData>
    <row r="1" spans="1:13" s="5" customFormat="1" x14ac:dyDescent="0.85">
      <c r="A1" s="5" t="s">
        <v>10</v>
      </c>
      <c r="B1" s="5" t="s">
        <v>11</v>
      </c>
      <c r="C1" s="5" t="str">
        <f>A1</f>
        <v>Regions</v>
      </c>
      <c r="D1" s="6" t="s">
        <v>12</v>
      </c>
      <c r="E1" s="3"/>
      <c r="F1" s="5" t="s">
        <v>13</v>
      </c>
      <c r="G1" s="5" t="s">
        <v>14</v>
      </c>
      <c r="H1" s="5" t="s">
        <v>15</v>
      </c>
      <c r="I1" s="5" t="s">
        <v>16</v>
      </c>
      <c r="J1" s="5" t="s">
        <v>17</v>
      </c>
      <c r="K1" s="5" t="s">
        <v>18</v>
      </c>
      <c r="L1" s="5" t="s">
        <v>19</v>
      </c>
      <c r="M1" s="5" t="s">
        <v>20</v>
      </c>
    </row>
    <row r="2" spans="1:13" x14ac:dyDescent="0.85">
      <c r="A2" t="s">
        <v>21</v>
      </c>
      <c r="B2" t="s">
        <v>22</v>
      </c>
      <c r="C2" t="s">
        <v>21</v>
      </c>
      <c r="D2" s="7" t="s">
        <v>23</v>
      </c>
      <c r="E2" s="7">
        <v>0</v>
      </c>
      <c r="F2" s="7" t="s">
        <v>24</v>
      </c>
      <c r="G2" s="7">
        <f>1/1000</f>
        <v>1E-3</v>
      </c>
      <c r="H2" s="7">
        <v>11</v>
      </c>
      <c r="I2">
        <v>16</v>
      </c>
      <c r="J2" t="s">
        <v>0</v>
      </c>
      <c r="K2">
        <f>_1st_ref</f>
        <v>16</v>
      </c>
      <c r="L2">
        <v>1</v>
      </c>
    </row>
    <row r="3" spans="1:13" x14ac:dyDescent="0.85">
      <c r="A3" t="s">
        <v>25</v>
      </c>
      <c r="B3" t="s">
        <v>26</v>
      </c>
      <c r="C3" t="s">
        <v>25</v>
      </c>
      <c r="D3" s="7" t="s">
        <v>27</v>
      </c>
      <c r="E3" s="7">
        <v>1</v>
      </c>
      <c r="F3" s="7" t="s">
        <v>28</v>
      </c>
      <c r="G3" s="7">
        <f>1/1000000</f>
        <v>9.9999999999999995E-7</v>
      </c>
      <c r="H3" s="7"/>
      <c r="J3" t="s">
        <v>1</v>
      </c>
      <c r="K3">
        <f>K2+Param_Count</f>
        <v>27</v>
      </c>
      <c r="L3">
        <v>2</v>
      </c>
    </row>
    <row r="4" spans="1:13" x14ac:dyDescent="0.85">
      <c r="A4" t="s">
        <v>29</v>
      </c>
      <c r="B4" t="s">
        <v>30</v>
      </c>
      <c r="C4" t="s">
        <v>29</v>
      </c>
      <c r="D4" s="7" t="s">
        <v>31</v>
      </c>
      <c r="E4" s="7">
        <v>2</v>
      </c>
      <c r="F4" s="7" t="s">
        <v>28</v>
      </c>
      <c r="G4" s="7">
        <f>1/1000000</f>
        <v>9.9999999999999995E-7</v>
      </c>
      <c r="H4" s="7"/>
      <c r="J4" t="s">
        <v>2</v>
      </c>
      <c r="K4">
        <f>K3+Param_Count</f>
        <v>38</v>
      </c>
      <c r="L4">
        <v>3</v>
      </c>
    </row>
    <row r="5" spans="1:13" x14ac:dyDescent="0.85">
      <c r="A5" t="s">
        <v>32</v>
      </c>
      <c r="B5" t="s">
        <v>33</v>
      </c>
      <c r="C5" t="s">
        <v>32</v>
      </c>
      <c r="D5" s="7" t="s">
        <v>34</v>
      </c>
      <c r="E5" s="7">
        <v>3</v>
      </c>
      <c r="F5" s="7" t="s">
        <v>35</v>
      </c>
      <c r="G5" s="7">
        <f>1/1000</f>
        <v>1E-3</v>
      </c>
      <c r="H5" s="7"/>
      <c r="J5" t="s">
        <v>3</v>
      </c>
      <c r="K5">
        <f>K4+Param_Count</f>
        <v>49</v>
      </c>
      <c r="L5">
        <v>4</v>
      </c>
    </row>
    <row r="6" spans="1:13" x14ac:dyDescent="0.85">
      <c r="A6" t="s">
        <v>36</v>
      </c>
      <c r="B6" t="s">
        <v>37</v>
      </c>
      <c r="C6" t="s">
        <v>36</v>
      </c>
      <c r="D6" s="7" t="s">
        <v>38</v>
      </c>
      <c r="E6" s="7">
        <v>4</v>
      </c>
      <c r="F6" s="7" t="s">
        <v>35</v>
      </c>
      <c r="G6" s="7">
        <f>1/1000</f>
        <v>1E-3</v>
      </c>
      <c r="H6" s="7"/>
      <c r="J6" t="s">
        <v>4</v>
      </c>
      <c r="K6">
        <f>K5+Param_Count</f>
        <v>60</v>
      </c>
      <c r="L6">
        <v>5</v>
      </c>
    </row>
    <row r="7" spans="1:13" x14ac:dyDescent="0.85">
      <c r="A7" t="s">
        <v>39</v>
      </c>
      <c r="B7" t="s">
        <v>40</v>
      </c>
      <c r="C7" t="s">
        <v>39</v>
      </c>
      <c r="D7" s="7" t="s">
        <v>7</v>
      </c>
      <c r="E7" s="7">
        <v>5</v>
      </c>
      <c r="F7" s="7" t="s">
        <v>41</v>
      </c>
      <c r="G7" s="7">
        <v>1</v>
      </c>
      <c r="H7" s="7"/>
      <c r="J7" t="s">
        <v>5</v>
      </c>
      <c r="K7">
        <f>K6+Param_Count</f>
        <v>71</v>
      </c>
      <c r="L7">
        <v>6</v>
      </c>
    </row>
    <row r="8" spans="1:13" x14ac:dyDescent="0.85">
      <c r="A8" t="s">
        <v>42</v>
      </c>
      <c r="B8" t="s">
        <v>43</v>
      </c>
      <c r="C8" t="s">
        <v>42</v>
      </c>
      <c r="D8" s="7"/>
      <c r="E8" s="7"/>
      <c r="F8" s="7"/>
      <c r="G8" s="7"/>
      <c r="J8" t="s">
        <v>44</v>
      </c>
      <c r="L8">
        <v>7</v>
      </c>
    </row>
    <row r="9" spans="1:13" x14ac:dyDescent="0.85">
      <c r="A9" t="s">
        <v>45</v>
      </c>
      <c r="B9" t="s">
        <v>46</v>
      </c>
      <c r="C9" t="s">
        <v>45</v>
      </c>
      <c r="D9" s="5"/>
    </row>
    <row r="10" spans="1:13" x14ac:dyDescent="0.85">
      <c r="A10" t="s">
        <v>47</v>
      </c>
      <c r="B10" t="s">
        <v>48</v>
      </c>
      <c r="C10" t="s">
        <v>47</v>
      </c>
    </row>
    <row r="11" spans="1:13" x14ac:dyDescent="0.85">
      <c r="A11" t="s">
        <v>49</v>
      </c>
      <c r="B11" t="s">
        <v>50</v>
      </c>
      <c r="C11" t="s">
        <v>49</v>
      </c>
    </row>
    <row r="12" spans="1:13" x14ac:dyDescent="0.85">
      <c r="A12" t="s">
        <v>51</v>
      </c>
      <c r="B12" t="s">
        <v>52</v>
      </c>
      <c r="C12" t="s">
        <v>51</v>
      </c>
    </row>
    <row r="13" spans="1:13" x14ac:dyDescent="0.85">
      <c r="A13" t="s">
        <v>53</v>
      </c>
      <c r="B13" t="s">
        <v>54</v>
      </c>
      <c r="C13" t="s">
        <v>53</v>
      </c>
    </row>
    <row r="14" spans="1:13" x14ac:dyDescent="0.85">
      <c r="A14" t="s">
        <v>55</v>
      </c>
      <c r="B14" t="s">
        <v>56</v>
      </c>
      <c r="C14" t="s">
        <v>55</v>
      </c>
    </row>
    <row r="15" spans="1:13" x14ac:dyDescent="0.85">
      <c r="A15" t="s">
        <v>57</v>
      </c>
      <c r="B15" t="s">
        <v>58</v>
      </c>
      <c r="C15" t="s">
        <v>57</v>
      </c>
    </row>
    <row r="16" spans="1:13" x14ac:dyDescent="0.85"/>
  </sheetData>
  <mergeCells count="1">
    <mergeCell ref="D1:E1"/>
  </mergeCells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10651-08B8-40CF-87B1-42322635E156}">
  <sheetPr codeName="Sheet1"/>
  <dimension ref="A1:AA33"/>
  <sheetViews>
    <sheetView tabSelected="1" workbookViewId="0">
      <selection sqref="A1:A2"/>
    </sheetView>
  </sheetViews>
  <sheetFormatPr defaultRowHeight="14.6" x14ac:dyDescent="0.85"/>
  <cols>
    <col min="1" max="1" width="9.5" customWidth="1"/>
    <col min="2" max="2" width="9.65234375" bestFit="1" customWidth="1"/>
    <col min="3" max="3" width="8.9609375" bestFit="1" customWidth="1"/>
    <col min="4" max="4" width="9.65234375" bestFit="1" customWidth="1"/>
    <col min="5" max="6" width="8.9609375" bestFit="1" customWidth="1"/>
    <col min="7" max="7" width="24.765625" customWidth="1"/>
    <col min="8" max="9" width="8.9609375" customWidth="1"/>
    <col min="10" max="10" width="8.9609375" bestFit="1" customWidth="1"/>
    <col min="11" max="17" width="12.69140625" customWidth="1"/>
    <col min="18" max="18" width="2.9609375" customWidth="1"/>
  </cols>
  <sheetData>
    <row r="1" spans="1:27" ht="15.95" x14ac:dyDescent="0.85">
      <c r="A1" s="2" t="s">
        <v>8</v>
      </c>
      <c r="C1" s="4" t="s">
        <v>9</v>
      </c>
      <c r="D1" s="3"/>
      <c r="E1" s="3"/>
      <c r="F1" s="3"/>
      <c r="G1" s="3"/>
      <c r="H1" s="3"/>
      <c r="I1" s="3"/>
    </row>
    <row r="2" spans="1:27" ht="14.65" x14ac:dyDescent="0.85">
      <c r="A2" s="2" t="s">
        <v>7</v>
      </c>
    </row>
    <row r="3" spans="1:27" ht="14.65" x14ac:dyDescent="0.85">
      <c r="K3" t="e">
        <f>VLOOKUP(Region, Region_lookup,2,FALSE)</f>
        <v>#N/A</v>
      </c>
      <c r="M3" s="3" t="str">
        <f>$A$1 &amp; " - " &amp; $A$2 &amp; " (" &amp; VLOOKUP(A2,Param_Table,3,FALSE) &amp; ")"</f>
        <v>Entire_US - CO2_MTons (MTons)</v>
      </c>
      <c r="N3" s="3"/>
      <c r="O3" s="3"/>
      <c r="W3" t="str">
        <f>$M$3 &amp; " -Yearly Change"</f>
        <v>Entire_US - CO2_MTons (MTons) -Yearly Change</v>
      </c>
    </row>
    <row r="4" spans="1:27" ht="14.65" x14ac:dyDescent="0.85"/>
    <row r="5" spans="1:27" ht="14.65" x14ac:dyDescent="0.85">
      <c r="J5">
        <v>-1</v>
      </c>
      <c r="K5" t="s">
        <v>0</v>
      </c>
      <c r="L5" t="s">
        <v>1</v>
      </c>
      <c r="M5" t="s">
        <v>2</v>
      </c>
      <c r="N5" t="s">
        <v>3</v>
      </c>
      <c r="O5" t="s">
        <v>4</v>
      </c>
      <c r="P5" t="s">
        <v>5</v>
      </c>
      <c r="Q5" t="s">
        <v>6</v>
      </c>
      <c r="T5">
        <v>0</v>
      </c>
      <c r="U5" t="s">
        <v>0</v>
      </c>
      <c r="V5" t="s">
        <v>1</v>
      </c>
      <c r="W5" t="s">
        <v>2</v>
      </c>
      <c r="X5" t="s">
        <v>3</v>
      </c>
      <c r="Y5" t="s">
        <v>4</v>
      </c>
      <c r="Z5" t="s">
        <v>5</v>
      </c>
      <c r="AA5" t="s">
        <v>6</v>
      </c>
    </row>
    <row r="6" spans="1:27" ht="14.65" x14ac:dyDescent="0.85">
      <c r="J6">
        <f>J5+1</f>
        <v>0</v>
      </c>
      <c r="K6" s="1" t="e" cm="1">
        <f t="array" aca="1" ref="K6" ca="1" xml:space="preserve"> VLOOKUP($A$2,Param_Table,4,FALSE) * OFFSET(INDIRECT(Region_abbr &amp; "!A1"), VLOOKUP($A$2,Param_Table,2,FALSE) + VLOOKUP(K$5,NRG_Table,2,FALSE),$J6+1)</f>
        <v>#N/A</v>
      </c>
      <c r="L6" s="1" t="e" cm="1">
        <f t="array" aca="1" ref="L6" ca="1" xml:space="preserve"> VLOOKUP($A$2,Param_Table,4,FALSE) * OFFSET(INDIRECT(Region_abbr &amp; "!A1"), VLOOKUP($A$2,Param_Table,2,FALSE) + VLOOKUP(L$5,NRG_Table,2,FALSE),$J6+1)</f>
        <v>#N/A</v>
      </c>
      <c r="M6" s="1" t="e" cm="1">
        <f t="array" aca="1" ref="M6" ca="1" xml:space="preserve"> VLOOKUP($A$2,Param_Table,4,FALSE) * OFFSET(INDIRECT(Region_abbr &amp; "!A1"), VLOOKUP($A$2,Param_Table,2,FALSE) + VLOOKUP(M$5,NRG_Table,2,FALSE),$J6+1)</f>
        <v>#N/A</v>
      </c>
      <c r="N6" s="1" t="e" cm="1">
        <f t="array" aca="1" ref="N6" ca="1" xml:space="preserve"> VLOOKUP($A$2,Param_Table,4,FALSE) * OFFSET(INDIRECT(Region_abbr &amp; "!A1"), VLOOKUP($A$2,Param_Table,2,FALSE) + VLOOKUP(N$5,NRG_Table,2,FALSE),$J6+1)</f>
        <v>#N/A</v>
      </c>
      <c r="O6" s="1" t="e" cm="1">
        <f t="array" aca="1" ref="O6" ca="1" xml:space="preserve"> VLOOKUP($A$2,Param_Table,4,FALSE) * OFFSET(INDIRECT(Region_abbr &amp; "!A1"), VLOOKUP($A$2,Param_Table,2,FALSE) + VLOOKUP(O$5,NRG_Table,2,FALSE),$J6+1)</f>
        <v>#N/A</v>
      </c>
      <c r="P6" s="1" t="e" cm="1">
        <f t="array" aca="1" ref="P6" ca="1" xml:space="preserve"> VLOOKUP($A$2,Param_Table,4,FALSE) * OFFSET(INDIRECT(Region_abbr &amp; "!A1"), VLOOKUP($A$2,Param_Table,2,FALSE) + VLOOKUP(P$5,NRG_Table,2,FALSE),$J6+1)</f>
        <v>#N/A</v>
      </c>
      <c r="Q6" s="1" t="e">
        <f ca="1">SUM(K6:P6)</f>
        <v>#N/A</v>
      </c>
      <c r="T6">
        <f>T5+1</f>
        <v>1</v>
      </c>
      <c r="U6" s="1" t="e">
        <f ca="1">K7-K6</f>
        <v>#N/A</v>
      </c>
      <c r="V6" s="1" t="e">
        <f t="shared" ref="V6:AA6" ca="1" si="0">L7-L6</f>
        <v>#N/A</v>
      </c>
      <c r="W6" s="1" t="e">
        <f t="shared" ca="1" si="0"/>
        <v>#N/A</v>
      </c>
      <c r="X6" s="1" t="e">
        <f t="shared" ca="1" si="0"/>
        <v>#N/A</v>
      </c>
      <c r="Y6" s="1" t="e">
        <f t="shared" ca="1" si="0"/>
        <v>#N/A</v>
      </c>
      <c r="Z6" s="1" t="e">
        <f t="shared" ca="1" si="0"/>
        <v>#N/A</v>
      </c>
      <c r="AA6" s="1" t="e">
        <f t="shared" ca="1" si="0"/>
        <v>#N/A</v>
      </c>
    </row>
    <row r="7" spans="1:27" ht="14.65" x14ac:dyDescent="0.85">
      <c r="J7">
        <f t="shared" ref="J7:J33" si="1">J6+1</f>
        <v>1</v>
      </c>
      <c r="K7" s="1" t="e" cm="1">
        <f t="array" aca="1" ref="K7" ca="1" xml:space="preserve"> VLOOKUP($A$2,Param_Table,4,FALSE) * OFFSET(INDIRECT(Region_abbr &amp; "!A1"), VLOOKUP($A$2,Param_Table,2,FALSE) + VLOOKUP(K$5,NRG_Table,2,FALSE),$J7+1)</f>
        <v>#N/A</v>
      </c>
      <c r="L7" s="1" t="e" cm="1">
        <f t="array" aca="1" ref="L7" ca="1" xml:space="preserve"> VLOOKUP($A$2,Param_Table,4,FALSE) * OFFSET(INDIRECT(Region_abbr &amp; "!A1"), VLOOKUP($A$2,Param_Table,2,FALSE) + VLOOKUP(L$5,NRG_Table,2,FALSE),$J7+1)</f>
        <v>#N/A</v>
      </c>
      <c r="M7" s="1" t="e" cm="1">
        <f t="array" aca="1" ref="M7" ca="1" xml:space="preserve"> VLOOKUP($A$2,Param_Table,4,FALSE) * OFFSET(INDIRECT(Region_abbr &amp; "!A1"), VLOOKUP($A$2,Param_Table,2,FALSE) + VLOOKUP(M$5,NRG_Table,2,FALSE),$J7+1)</f>
        <v>#N/A</v>
      </c>
      <c r="N7" s="1" t="e" cm="1">
        <f t="array" aca="1" ref="N7" ca="1" xml:space="preserve"> VLOOKUP($A$2,Param_Table,4,FALSE) * OFFSET(INDIRECT(Region_abbr &amp; "!A1"), VLOOKUP($A$2,Param_Table,2,FALSE) + VLOOKUP(N$5,NRG_Table,2,FALSE),$J7+1)</f>
        <v>#N/A</v>
      </c>
      <c r="O7" s="1" t="e" cm="1">
        <f t="array" aca="1" ref="O7" ca="1" xml:space="preserve"> VLOOKUP($A$2,Param_Table,4,FALSE) * OFFSET(INDIRECT(Region_abbr &amp; "!A1"), VLOOKUP($A$2,Param_Table,2,FALSE) + VLOOKUP(O$5,NRG_Table,2,FALSE),$J7+1)</f>
        <v>#N/A</v>
      </c>
      <c r="P7" s="1" t="e" cm="1">
        <f t="array" aca="1" ref="P7" ca="1" xml:space="preserve"> VLOOKUP($A$2,Param_Table,4,FALSE) * OFFSET(INDIRECT(Region_abbr &amp; "!A1"), VLOOKUP($A$2,Param_Table,2,FALSE) + VLOOKUP(P$5,NRG_Table,2,FALSE),$J7+1)</f>
        <v>#N/A</v>
      </c>
      <c r="Q7" s="1" t="e">
        <f t="shared" ref="Q7:Q33" ca="1" si="2">SUM(K7:P7)</f>
        <v>#N/A</v>
      </c>
      <c r="T7">
        <f t="shared" ref="T7:T32" si="3">T6+1</f>
        <v>2</v>
      </c>
      <c r="U7" s="1" t="e">
        <f t="shared" ref="U7:U32" ca="1" si="4">K8-K7</f>
        <v>#N/A</v>
      </c>
      <c r="V7" s="1" t="e">
        <f t="shared" ref="V7:V32" ca="1" si="5">L8-L7</f>
        <v>#N/A</v>
      </c>
      <c r="W7" s="1" t="e">
        <f t="shared" ref="W7:W32" ca="1" si="6">M8-M7</f>
        <v>#N/A</v>
      </c>
      <c r="X7" s="1" t="e">
        <f t="shared" ref="X7:X32" ca="1" si="7">N8-N7</f>
        <v>#N/A</v>
      </c>
      <c r="Y7" s="1" t="e">
        <f t="shared" ref="Y7:Y32" ca="1" si="8">O8-O7</f>
        <v>#N/A</v>
      </c>
      <c r="Z7" s="1" t="e">
        <f t="shared" ref="Z7:Z32" ca="1" si="9">P8-P7</f>
        <v>#N/A</v>
      </c>
      <c r="AA7" s="1" t="e">
        <f t="shared" ref="AA7:AA32" ca="1" si="10">Q8-Q7</f>
        <v>#N/A</v>
      </c>
    </row>
    <row r="8" spans="1:27" ht="14.65" x14ac:dyDescent="0.85">
      <c r="J8">
        <f t="shared" si="1"/>
        <v>2</v>
      </c>
      <c r="K8" s="1" t="e" cm="1">
        <f t="array" aca="1" ref="K8" ca="1" xml:space="preserve"> VLOOKUP($A$2,Param_Table,4,FALSE) * OFFSET(INDIRECT(Region_abbr &amp; "!A1"), VLOOKUP($A$2,Param_Table,2,FALSE) + VLOOKUP(K$5,NRG_Table,2,FALSE),$J8+1)</f>
        <v>#N/A</v>
      </c>
      <c r="L8" s="1" t="e" cm="1">
        <f t="array" aca="1" ref="L8" ca="1" xml:space="preserve"> VLOOKUP($A$2,Param_Table,4,FALSE) * OFFSET(INDIRECT(Region_abbr &amp; "!A1"), VLOOKUP($A$2,Param_Table,2,FALSE) + VLOOKUP(L$5,NRG_Table,2,FALSE),$J8+1)</f>
        <v>#N/A</v>
      </c>
      <c r="M8" s="1" t="e" cm="1">
        <f t="array" aca="1" ref="M8" ca="1" xml:space="preserve"> VLOOKUP($A$2,Param_Table,4,FALSE) * OFFSET(INDIRECT(Region_abbr &amp; "!A1"), VLOOKUP($A$2,Param_Table,2,FALSE) + VLOOKUP(M$5,NRG_Table,2,FALSE),$J8+1)</f>
        <v>#N/A</v>
      </c>
      <c r="N8" s="1" t="e" cm="1">
        <f t="array" aca="1" ref="N8" ca="1" xml:space="preserve"> VLOOKUP($A$2,Param_Table,4,FALSE) * OFFSET(INDIRECT(Region_abbr &amp; "!A1"), VLOOKUP($A$2,Param_Table,2,FALSE) + VLOOKUP(N$5,NRG_Table,2,FALSE),$J8+1)</f>
        <v>#N/A</v>
      </c>
      <c r="O8" s="1" t="e" cm="1">
        <f t="array" aca="1" ref="O8" ca="1" xml:space="preserve"> VLOOKUP($A$2,Param_Table,4,FALSE) * OFFSET(INDIRECT(Region_abbr &amp; "!A1"), VLOOKUP($A$2,Param_Table,2,FALSE) + VLOOKUP(O$5,NRG_Table,2,FALSE),$J8+1)</f>
        <v>#N/A</v>
      </c>
      <c r="P8" s="1" t="e" cm="1">
        <f t="array" aca="1" ref="P8" ca="1" xml:space="preserve"> VLOOKUP($A$2,Param_Table,4,FALSE) * OFFSET(INDIRECT(Region_abbr &amp; "!A1"), VLOOKUP($A$2,Param_Table,2,FALSE) + VLOOKUP(P$5,NRG_Table,2,FALSE),$J8+1)</f>
        <v>#N/A</v>
      </c>
      <c r="Q8" s="1" t="e">
        <f t="shared" ca="1" si="2"/>
        <v>#N/A</v>
      </c>
      <c r="T8">
        <f t="shared" si="3"/>
        <v>3</v>
      </c>
      <c r="U8" s="1" t="e">
        <f t="shared" ca="1" si="4"/>
        <v>#N/A</v>
      </c>
      <c r="V8" s="1" t="e">
        <f t="shared" ca="1" si="5"/>
        <v>#N/A</v>
      </c>
      <c r="W8" s="1" t="e">
        <f t="shared" ca="1" si="6"/>
        <v>#N/A</v>
      </c>
      <c r="X8" s="1" t="e">
        <f t="shared" ca="1" si="7"/>
        <v>#N/A</v>
      </c>
      <c r="Y8" s="1" t="e">
        <f t="shared" ca="1" si="8"/>
        <v>#N/A</v>
      </c>
      <c r="Z8" s="1" t="e">
        <f t="shared" ca="1" si="9"/>
        <v>#N/A</v>
      </c>
      <c r="AA8" s="1" t="e">
        <f t="shared" ca="1" si="10"/>
        <v>#N/A</v>
      </c>
    </row>
    <row r="9" spans="1:27" ht="14.65" x14ac:dyDescent="0.85">
      <c r="J9">
        <f t="shared" si="1"/>
        <v>3</v>
      </c>
      <c r="K9" s="1" t="e" cm="1">
        <f t="array" aca="1" ref="K9" ca="1" xml:space="preserve"> VLOOKUP($A$2,Param_Table,4,FALSE) * OFFSET(INDIRECT(Region_abbr &amp; "!A1"), VLOOKUP($A$2,Param_Table,2,FALSE) + VLOOKUP(K$5,NRG_Table,2,FALSE),$J9+1)</f>
        <v>#N/A</v>
      </c>
      <c r="L9" s="1" t="e" cm="1">
        <f t="array" aca="1" ref="L9" ca="1" xml:space="preserve"> VLOOKUP($A$2,Param_Table,4,FALSE) * OFFSET(INDIRECT(Region_abbr &amp; "!A1"), VLOOKUP($A$2,Param_Table,2,FALSE) + VLOOKUP(L$5,NRG_Table,2,FALSE),$J9+1)</f>
        <v>#N/A</v>
      </c>
      <c r="M9" s="1" t="e" cm="1">
        <f t="array" aca="1" ref="M9" ca="1" xml:space="preserve"> VLOOKUP($A$2,Param_Table,4,FALSE) * OFFSET(INDIRECT(Region_abbr &amp; "!A1"), VLOOKUP($A$2,Param_Table,2,FALSE) + VLOOKUP(M$5,NRG_Table,2,FALSE),$J9+1)</f>
        <v>#N/A</v>
      </c>
      <c r="N9" s="1" t="e" cm="1">
        <f t="array" aca="1" ref="N9" ca="1" xml:space="preserve"> VLOOKUP($A$2,Param_Table,4,FALSE) * OFFSET(INDIRECT(Region_abbr &amp; "!A1"), VLOOKUP($A$2,Param_Table,2,FALSE) + VLOOKUP(N$5,NRG_Table,2,FALSE),$J9+1)</f>
        <v>#N/A</v>
      </c>
      <c r="O9" s="1" t="e" cm="1">
        <f t="array" aca="1" ref="O9" ca="1" xml:space="preserve"> VLOOKUP($A$2,Param_Table,4,FALSE) * OFFSET(INDIRECT(Region_abbr &amp; "!A1"), VLOOKUP($A$2,Param_Table,2,FALSE) + VLOOKUP(O$5,NRG_Table,2,FALSE),$J9+1)</f>
        <v>#N/A</v>
      </c>
      <c r="P9" s="1" t="e" cm="1">
        <f t="array" aca="1" ref="P9" ca="1" xml:space="preserve"> VLOOKUP($A$2,Param_Table,4,FALSE) * OFFSET(INDIRECT(Region_abbr &amp; "!A1"), VLOOKUP($A$2,Param_Table,2,FALSE) + VLOOKUP(P$5,NRG_Table,2,FALSE),$J9+1)</f>
        <v>#N/A</v>
      </c>
      <c r="Q9" s="1" t="e">
        <f t="shared" ca="1" si="2"/>
        <v>#N/A</v>
      </c>
      <c r="T9">
        <f t="shared" si="3"/>
        <v>4</v>
      </c>
      <c r="U9" s="1" t="e">
        <f t="shared" ca="1" si="4"/>
        <v>#N/A</v>
      </c>
      <c r="V9" s="1" t="e">
        <f t="shared" ca="1" si="5"/>
        <v>#N/A</v>
      </c>
      <c r="W9" s="1" t="e">
        <f t="shared" ca="1" si="6"/>
        <v>#N/A</v>
      </c>
      <c r="X9" s="1" t="e">
        <f t="shared" ca="1" si="7"/>
        <v>#N/A</v>
      </c>
      <c r="Y9" s="1" t="e">
        <f t="shared" ca="1" si="8"/>
        <v>#N/A</v>
      </c>
      <c r="Z9" s="1" t="e">
        <f t="shared" ca="1" si="9"/>
        <v>#N/A</v>
      </c>
      <c r="AA9" s="1" t="e">
        <f t="shared" ca="1" si="10"/>
        <v>#N/A</v>
      </c>
    </row>
    <row r="10" spans="1:27" ht="14.65" x14ac:dyDescent="0.85">
      <c r="J10">
        <f t="shared" si="1"/>
        <v>4</v>
      </c>
      <c r="K10" s="1" t="e" cm="1">
        <f t="array" aca="1" ref="K10" ca="1" xml:space="preserve"> VLOOKUP($A$2,Param_Table,4,FALSE) * OFFSET(INDIRECT(Region_abbr &amp; "!A1"), VLOOKUP($A$2,Param_Table,2,FALSE) + VLOOKUP(K$5,NRG_Table,2,FALSE),$J10+1)</f>
        <v>#N/A</v>
      </c>
      <c r="L10" s="1" t="e" cm="1">
        <f t="array" aca="1" ref="L10" ca="1" xml:space="preserve"> VLOOKUP($A$2,Param_Table,4,FALSE) * OFFSET(INDIRECT(Region_abbr &amp; "!A1"), VLOOKUP($A$2,Param_Table,2,FALSE) + VLOOKUP(L$5,NRG_Table,2,FALSE),$J10+1)</f>
        <v>#N/A</v>
      </c>
      <c r="M10" s="1" t="e" cm="1">
        <f t="array" aca="1" ref="M10" ca="1" xml:space="preserve"> VLOOKUP($A$2,Param_Table,4,FALSE) * OFFSET(INDIRECT(Region_abbr &amp; "!A1"), VLOOKUP($A$2,Param_Table,2,FALSE) + VLOOKUP(M$5,NRG_Table,2,FALSE),$J10+1)</f>
        <v>#N/A</v>
      </c>
      <c r="N10" s="1" t="e" cm="1">
        <f t="array" aca="1" ref="N10" ca="1" xml:space="preserve"> VLOOKUP($A$2,Param_Table,4,FALSE) * OFFSET(INDIRECT(Region_abbr &amp; "!A1"), VLOOKUP($A$2,Param_Table,2,FALSE) + VLOOKUP(N$5,NRG_Table,2,FALSE),$J10+1)</f>
        <v>#N/A</v>
      </c>
      <c r="O10" s="1" t="e" cm="1">
        <f t="array" aca="1" ref="O10" ca="1" xml:space="preserve"> VLOOKUP($A$2,Param_Table,4,FALSE) * OFFSET(INDIRECT(Region_abbr &amp; "!A1"), VLOOKUP($A$2,Param_Table,2,FALSE) + VLOOKUP(O$5,NRG_Table,2,FALSE),$J10+1)</f>
        <v>#N/A</v>
      </c>
      <c r="P10" s="1" t="e" cm="1">
        <f t="array" aca="1" ref="P10" ca="1" xml:space="preserve"> VLOOKUP($A$2,Param_Table,4,FALSE) * OFFSET(INDIRECT(Region_abbr &amp; "!A1"), VLOOKUP($A$2,Param_Table,2,FALSE) + VLOOKUP(P$5,NRG_Table,2,FALSE),$J10+1)</f>
        <v>#N/A</v>
      </c>
      <c r="Q10" s="1" t="e">
        <f t="shared" ca="1" si="2"/>
        <v>#N/A</v>
      </c>
      <c r="T10">
        <f t="shared" si="3"/>
        <v>5</v>
      </c>
      <c r="U10" s="1" t="e">
        <f t="shared" ca="1" si="4"/>
        <v>#N/A</v>
      </c>
      <c r="V10" s="1" t="e">
        <f t="shared" ca="1" si="5"/>
        <v>#N/A</v>
      </c>
      <c r="W10" s="1" t="e">
        <f t="shared" ca="1" si="6"/>
        <v>#N/A</v>
      </c>
      <c r="X10" s="1" t="e">
        <f t="shared" ca="1" si="7"/>
        <v>#N/A</v>
      </c>
      <c r="Y10" s="1" t="e">
        <f t="shared" ca="1" si="8"/>
        <v>#N/A</v>
      </c>
      <c r="Z10" s="1" t="e">
        <f t="shared" ca="1" si="9"/>
        <v>#N/A</v>
      </c>
      <c r="AA10" s="1" t="e">
        <f t="shared" ca="1" si="10"/>
        <v>#N/A</v>
      </c>
    </row>
    <row r="11" spans="1:27" ht="14.65" x14ac:dyDescent="0.85">
      <c r="J11">
        <f t="shared" si="1"/>
        <v>5</v>
      </c>
      <c r="K11" s="1" t="e" cm="1">
        <f t="array" aca="1" ref="K11" ca="1" xml:space="preserve"> VLOOKUP($A$2,Param_Table,4,FALSE) * OFFSET(INDIRECT(Region_abbr &amp; "!A1"), VLOOKUP($A$2,Param_Table,2,FALSE) + VLOOKUP(K$5,NRG_Table,2,FALSE),$J11+1)</f>
        <v>#N/A</v>
      </c>
      <c r="L11" s="1" t="e" cm="1">
        <f t="array" aca="1" ref="L11" ca="1" xml:space="preserve"> VLOOKUP($A$2,Param_Table,4,FALSE) * OFFSET(INDIRECT(Region_abbr &amp; "!A1"), VLOOKUP($A$2,Param_Table,2,FALSE) + VLOOKUP(L$5,NRG_Table,2,FALSE),$J11+1)</f>
        <v>#N/A</v>
      </c>
      <c r="M11" s="1" t="e" cm="1">
        <f t="array" aca="1" ref="M11" ca="1" xml:space="preserve"> VLOOKUP($A$2,Param_Table,4,FALSE) * OFFSET(INDIRECT(Region_abbr &amp; "!A1"), VLOOKUP($A$2,Param_Table,2,FALSE) + VLOOKUP(M$5,NRG_Table,2,FALSE),$J11+1)</f>
        <v>#N/A</v>
      </c>
      <c r="N11" s="1" t="e" cm="1">
        <f t="array" aca="1" ref="N11" ca="1" xml:space="preserve"> VLOOKUP($A$2,Param_Table,4,FALSE) * OFFSET(INDIRECT(Region_abbr &amp; "!A1"), VLOOKUP($A$2,Param_Table,2,FALSE) + VLOOKUP(N$5,NRG_Table,2,FALSE),$J11+1)</f>
        <v>#N/A</v>
      </c>
      <c r="O11" s="1" t="e" cm="1">
        <f t="array" aca="1" ref="O11" ca="1" xml:space="preserve"> VLOOKUP($A$2,Param_Table,4,FALSE) * OFFSET(INDIRECT(Region_abbr &amp; "!A1"), VLOOKUP($A$2,Param_Table,2,FALSE) + VLOOKUP(O$5,NRG_Table,2,FALSE),$J11+1)</f>
        <v>#N/A</v>
      </c>
      <c r="P11" s="1" t="e" cm="1">
        <f t="array" aca="1" ref="P11" ca="1" xml:space="preserve"> VLOOKUP($A$2,Param_Table,4,FALSE) * OFFSET(INDIRECT(Region_abbr &amp; "!A1"), VLOOKUP($A$2,Param_Table,2,FALSE) + VLOOKUP(P$5,NRG_Table,2,FALSE),$J11+1)</f>
        <v>#N/A</v>
      </c>
      <c r="Q11" s="1" t="e">
        <f t="shared" ca="1" si="2"/>
        <v>#N/A</v>
      </c>
      <c r="T11">
        <f t="shared" si="3"/>
        <v>6</v>
      </c>
      <c r="U11" s="1" t="e">
        <f t="shared" ca="1" si="4"/>
        <v>#N/A</v>
      </c>
      <c r="V11" s="1" t="e">
        <f t="shared" ca="1" si="5"/>
        <v>#N/A</v>
      </c>
      <c r="W11" s="1" t="e">
        <f t="shared" ca="1" si="6"/>
        <v>#N/A</v>
      </c>
      <c r="X11" s="1" t="e">
        <f t="shared" ca="1" si="7"/>
        <v>#N/A</v>
      </c>
      <c r="Y11" s="1" t="e">
        <f t="shared" ca="1" si="8"/>
        <v>#N/A</v>
      </c>
      <c r="Z11" s="1" t="e">
        <f t="shared" ca="1" si="9"/>
        <v>#N/A</v>
      </c>
      <c r="AA11" s="1" t="e">
        <f t="shared" ca="1" si="10"/>
        <v>#N/A</v>
      </c>
    </row>
    <row r="12" spans="1:27" ht="14.65" x14ac:dyDescent="0.85">
      <c r="J12">
        <f t="shared" si="1"/>
        <v>6</v>
      </c>
      <c r="K12" s="1" t="e" cm="1">
        <f t="array" aca="1" ref="K12" ca="1" xml:space="preserve"> VLOOKUP($A$2,Param_Table,4,FALSE) * OFFSET(INDIRECT(Region_abbr &amp; "!A1"), VLOOKUP($A$2,Param_Table,2,FALSE) + VLOOKUP(K$5,NRG_Table,2,FALSE),$J12+1)</f>
        <v>#N/A</v>
      </c>
      <c r="L12" s="1" t="e" cm="1">
        <f t="array" aca="1" ref="L12" ca="1" xml:space="preserve"> VLOOKUP($A$2,Param_Table,4,FALSE) * OFFSET(INDIRECT(Region_abbr &amp; "!A1"), VLOOKUP($A$2,Param_Table,2,FALSE) + VLOOKUP(L$5,NRG_Table,2,FALSE),$J12+1)</f>
        <v>#N/A</v>
      </c>
      <c r="M12" s="1" t="e" cm="1">
        <f t="array" aca="1" ref="M12" ca="1" xml:space="preserve"> VLOOKUP($A$2,Param_Table,4,FALSE) * OFFSET(INDIRECT(Region_abbr &amp; "!A1"), VLOOKUP($A$2,Param_Table,2,FALSE) + VLOOKUP(M$5,NRG_Table,2,FALSE),$J12+1)</f>
        <v>#N/A</v>
      </c>
      <c r="N12" s="1" t="e" cm="1">
        <f t="array" aca="1" ref="N12" ca="1" xml:space="preserve"> VLOOKUP($A$2,Param_Table,4,FALSE) * OFFSET(INDIRECT(Region_abbr &amp; "!A1"), VLOOKUP($A$2,Param_Table,2,FALSE) + VLOOKUP(N$5,NRG_Table,2,FALSE),$J12+1)</f>
        <v>#N/A</v>
      </c>
      <c r="O12" s="1" t="e" cm="1">
        <f t="array" aca="1" ref="O12" ca="1" xml:space="preserve"> VLOOKUP($A$2,Param_Table,4,FALSE) * OFFSET(INDIRECT(Region_abbr &amp; "!A1"), VLOOKUP($A$2,Param_Table,2,FALSE) + VLOOKUP(O$5,NRG_Table,2,FALSE),$J12+1)</f>
        <v>#N/A</v>
      </c>
      <c r="P12" s="1" t="e" cm="1">
        <f t="array" aca="1" ref="P12" ca="1" xml:space="preserve"> VLOOKUP($A$2,Param_Table,4,FALSE) * OFFSET(INDIRECT(Region_abbr &amp; "!A1"), VLOOKUP($A$2,Param_Table,2,FALSE) + VLOOKUP(P$5,NRG_Table,2,FALSE),$J12+1)</f>
        <v>#N/A</v>
      </c>
      <c r="Q12" s="1" t="e">
        <f t="shared" ca="1" si="2"/>
        <v>#N/A</v>
      </c>
      <c r="T12">
        <f t="shared" si="3"/>
        <v>7</v>
      </c>
      <c r="U12" s="1" t="e">
        <f t="shared" ca="1" si="4"/>
        <v>#N/A</v>
      </c>
      <c r="V12" s="1" t="e">
        <f t="shared" ca="1" si="5"/>
        <v>#N/A</v>
      </c>
      <c r="W12" s="1" t="e">
        <f t="shared" ca="1" si="6"/>
        <v>#N/A</v>
      </c>
      <c r="X12" s="1" t="e">
        <f t="shared" ca="1" si="7"/>
        <v>#N/A</v>
      </c>
      <c r="Y12" s="1" t="e">
        <f t="shared" ca="1" si="8"/>
        <v>#N/A</v>
      </c>
      <c r="Z12" s="1" t="e">
        <f t="shared" ca="1" si="9"/>
        <v>#N/A</v>
      </c>
      <c r="AA12" s="1" t="e">
        <f t="shared" ca="1" si="10"/>
        <v>#N/A</v>
      </c>
    </row>
    <row r="13" spans="1:27" ht="14.65" x14ac:dyDescent="0.85">
      <c r="J13">
        <f t="shared" si="1"/>
        <v>7</v>
      </c>
      <c r="K13" s="1" t="e" cm="1">
        <f t="array" aca="1" ref="K13" ca="1" xml:space="preserve"> VLOOKUP($A$2,Param_Table,4,FALSE) * OFFSET(INDIRECT(Region_abbr &amp; "!A1"), VLOOKUP($A$2,Param_Table,2,FALSE) + VLOOKUP(K$5,NRG_Table,2,FALSE),$J13+1)</f>
        <v>#N/A</v>
      </c>
      <c r="L13" s="1" t="e" cm="1">
        <f t="array" aca="1" ref="L13" ca="1" xml:space="preserve"> VLOOKUP($A$2,Param_Table,4,FALSE) * OFFSET(INDIRECT(Region_abbr &amp; "!A1"), VLOOKUP($A$2,Param_Table,2,FALSE) + VLOOKUP(L$5,NRG_Table,2,FALSE),$J13+1)</f>
        <v>#N/A</v>
      </c>
      <c r="M13" s="1" t="e" cm="1">
        <f t="array" aca="1" ref="M13" ca="1" xml:space="preserve"> VLOOKUP($A$2,Param_Table,4,FALSE) * OFFSET(INDIRECT(Region_abbr &amp; "!A1"), VLOOKUP($A$2,Param_Table,2,FALSE) + VLOOKUP(M$5,NRG_Table,2,FALSE),$J13+1)</f>
        <v>#N/A</v>
      </c>
      <c r="N13" s="1" t="e" cm="1">
        <f t="array" aca="1" ref="N13" ca="1" xml:space="preserve"> VLOOKUP($A$2,Param_Table,4,FALSE) * OFFSET(INDIRECT(Region_abbr &amp; "!A1"), VLOOKUP($A$2,Param_Table,2,FALSE) + VLOOKUP(N$5,NRG_Table,2,FALSE),$J13+1)</f>
        <v>#N/A</v>
      </c>
      <c r="O13" s="1" t="e" cm="1">
        <f t="array" aca="1" ref="O13" ca="1" xml:space="preserve"> VLOOKUP($A$2,Param_Table,4,FALSE) * OFFSET(INDIRECT(Region_abbr &amp; "!A1"), VLOOKUP($A$2,Param_Table,2,FALSE) + VLOOKUP(O$5,NRG_Table,2,FALSE),$J13+1)</f>
        <v>#N/A</v>
      </c>
      <c r="P13" s="1" t="e" cm="1">
        <f t="array" aca="1" ref="P13" ca="1" xml:space="preserve"> VLOOKUP($A$2,Param_Table,4,FALSE) * OFFSET(INDIRECT(Region_abbr &amp; "!A1"), VLOOKUP($A$2,Param_Table,2,FALSE) + VLOOKUP(P$5,NRG_Table,2,FALSE),$J13+1)</f>
        <v>#N/A</v>
      </c>
      <c r="Q13" s="1" t="e">
        <f t="shared" ca="1" si="2"/>
        <v>#N/A</v>
      </c>
      <c r="T13">
        <f t="shared" si="3"/>
        <v>8</v>
      </c>
      <c r="U13" s="1" t="e">
        <f t="shared" ca="1" si="4"/>
        <v>#N/A</v>
      </c>
      <c r="V13" s="1" t="e">
        <f t="shared" ca="1" si="5"/>
        <v>#N/A</v>
      </c>
      <c r="W13" s="1" t="e">
        <f t="shared" ca="1" si="6"/>
        <v>#N/A</v>
      </c>
      <c r="X13" s="1" t="e">
        <f t="shared" ca="1" si="7"/>
        <v>#N/A</v>
      </c>
      <c r="Y13" s="1" t="e">
        <f t="shared" ca="1" si="8"/>
        <v>#N/A</v>
      </c>
      <c r="Z13" s="1" t="e">
        <f t="shared" ca="1" si="9"/>
        <v>#N/A</v>
      </c>
      <c r="AA13" s="1" t="e">
        <f t="shared" ca="1" si="10"/>
        <v>#N/A</v>
      </c>
    </row>
    <row r="14" spans="1:27" ht="14.65" x14ac:dyDescent="0.85">
      <c r="J14">
        <f t="shared" si="1"/>
        <v>8</v>
      </c>
      <c r="K14" s="1" t="e" cm="1">
        <f t="array" aca="1" ref="K14" ca="1" xml:space="preserve"> VLOOKUP($A$2,Param_Table,4,FALSE) * OFFSET(INDIRECT(Region_abbr &amp; "!A1"), VLOOKUP($A$2,Param_Table,2,FALSE) + VLOOKUP(K$5,NRG_Table,2,FALSE),$J14+1)</f>
        <v>#N/A</v>
      </c>
      <c r="L14" s="1" t="e" cm="1">
        <f t="array" aca="1" ref="L14" ca="1" xml:space="preserve"> VLOOKUP($A$2,Param_Table,4,FALSE) * OFFSET(INDIRECT(Region_abbr &amp; "!A1"), VLOOKUP($A$2,Param_Table,2,FALSE) + VLOOKUP(L$5,NRG_Table,2,FALSE),$J14+1)</f>
        <v>#N/A</v>
      </c>
      <c r="M14" s="1" t="e" cm="1">
        <f t="array" aca="1" ref="M14" ca="1" xml:space="preserve"> VLOOKUP($A$2,Param_Table,4,FALSE) * OFFSET(INDIRECT(Region_abbr &amp; "!A1"), VLOOKUP($A$2,Param_Table,2,FALSE) + VLOOKUP(M$5,NRG_Table,2,FALSE),$J14+1)</f>
        <v>#N/A</v>
      </c>
      <c r="N14" s="1" t="e" cm="1">
        <f t="array" aca="1" ref="N14" ca="1" xml:space="preserve"> VLOOKUP($A$2,Param_Table,4,FALSE) * OFFSET(INDIRECT(Region_abbr &amp; "!A1"), VLOOKUP($A$2,Param_Table,2,FALSE) + VLOOKUP(N$5,NRG_Table,2,FALSE),$J14+1)</f>
        <v>#N/A</v>
      </c>
      <c r="O14" s="1" t="e" cm="1">
        <f t="array" aca="1" ref="O14" ca="1" xml:space="preserve"> VLOOKUP($A$2,Param_Table,4,FALSE) * OFFSET(INDIRECT(Region_abbr &amp; "!A1"), VLOOKUP($A$2,Param_Table,2,FALSE) + VLOOKUP(O$5,NRG_Table,2,FALSE),$J14+1)</f>
        <v>#N/A</v>
      </c>
      <c r="P14" s="1" t="e" cm="1">
        <f t="array" aca="1" ref="P14" ca="1" xml:space="preserve"> VLOOKUP($A$2,Param_Table,4,FALSE) * OFFSET(INDIRECT(Region_abbr &amp; "!A1"), VLOOKUP($A$2,Param_Table,2,FALSE) + VLOOKUP(P$5,NRG_Table,2,FALSE),$J14+1)</f>
        <v>#N/A</v>
      </c>
      <c r="Q14" s="1" t="e">
        <f t="shared" ca="1" si="2"/>
        <v>#N/A</v>
      </c>
      <c r="T14">
        <f t="shared" si="3"/>
        <v>9</v>
      </c>
      <c r="U14" s="1" t="e">
        <f t="shared" ca="1" si="4"/>
        <v>#N/A</v>
      </c>
      <c r="V14" s="1" t="e">
        <f t="shared" ca="1" si="5"/>
        <v>#N/A</v>
      </c>
      <c r="W14" s="1" t="e">
        <f t="shared" ca="1" si="6"/>
        <v>#N/A</v>
      </c>
      <c r="X14" s="1" t="e">
        <f t="shared" ca="1" si="7"/>
        <v>#N/A</v>
      </c>
      <c r="Y14" s="1" t="e">
        <f t="shared" ca="1" si="8"/>
        <v>#N/A</v>
      </c>
      <c r="Z14" s="1" t="e">
        <f t="shared" ca="1" si="9"/>
        <v>#N/A</v>
      </c>
      <c r="AA14" s="1" t="e">
        <f t="shared" ca="1" si="10"/>
        <v>#N/A</v>
      </c>
    </row>
    <row r="15" spans="1:27" ht="14.65" x14ac:dyDescent="0.85">
      <c r="J15">
        <f t="shared" si="1"/>
        <v>9</v>
      </c>
      <c r="K15" s="1" t="e" cm="1">
        <f t="array" aca="1" ref="K15" ca="1" xml:space="preserve"> VLOOKUP($A$2,Param_Table,4,FALSE) * OFFSET(INDIRECT(Region_abbr &amp; "!A1"), VLOOKUP($A$2,Param_Table,2,FALSE) + VLOOKUP(K$5,NRG_Table,2,FALSE),$J15+1)</f>
        <v>#N/A</v>
      </c>
      <c r="L15" s="1" t="e" cm="1">
        <f t="array" aca="1" ref="L15" ca="1" xml:space="preserve"> VLOOKUP($A$2,Param_Table,4,FALSE) * OFFSET(INDIRECT(Region_abbr &amp; "!A1"), VLOOKUP($A$2,Param_Table,2,FALSE) + VLOOKUP(L$5,NRG_Table,2,FALSE),$J15+1)</f>
        <v>#N/A</v>
      </c>
      <c r="M15" s="1" t="e" cm="1">
        <f t="array" aca="1" ref="M15" ca="1" xml:space="preserve"> VLOOKUP($A$2,Param_Table,4,FALSE) * OFFSET(INDIRECT(Region_abbr &amp; "!A1"), VLOOKUP($A$2,Param_Table,2,FALSE) + VLOOKUP(M$5,NRG_Table,2,FALSE),$J15+1)</f>
        <v>#N/A</v>
      </c>
      <c r="N15" s="1" t="e" cm="1">
        <f t="array" aca="1" ref="N15" ca="1" xml:space="preserve"> VLOOKUP($A$2,Param_Table,4,FALSE) * OFFSET(INDIRECT(Region_abbr &amp; "!A1"), VLOOKUP($A$2,Param_Table,2,FALSE) + VLOOKUP(N$5,NRG_Table,2,FALSE),$J15+1)</f>
        <v>#N/A</v>
      </c>
      <c r="O15" s="1" t="e" cm="1">
        <f t="array" aca="1" ref="O15" ca="1" xml:space="preserve"> VLOOKUP($A$2,Param_Table,4,FALSE) * OFFSET(INDIRECT(Region_abbr &amp; "!A1"), VLOOKUP($A$2,Param_Table,2,FALSE) + VLOOKUP(O$5,NRG_Table,2,FALSE),$J15+1)</f>
        <v>#N/A</v>
      </c>
      <c r="P15" s="1" t="e" cm="1">
        <f t="array" aca="1" ref="P15" ca="1" xml:space="preserve"> VLOOKUP($A$2,Param_Table,4,FALSE) * OFFSET(INDIRECT(Region_abbr &amp; "!A1"), VLOOKUP($A$2,Param_Table,2,FALSE) + VLOOKUP(P$5,NRG_Table,2,FALSE),$J15+1)</f>
        <v>#N/A</v>
      </c>
      <c r="Q15" s="1" t="e">
        <f t="shared" ca="1" si="2"/>
        <v>#N/A</v>
      </c>
      <c r="T15">
        <f t="shared" si="3"/>
        <v>10</v>
      </c>
      <c r="U15" s="1" t="e">
        <f t="shared" ca="1" si="4"/>
        <v>#N/A</v>
      </c>
      <c r="V15" s="1" t="e">
        <f t="shared" ca="1" si="5"/>
        <v>#N/A</v>
      </c>
      <c r="W15" s="1" t="e">
        <f t="shared" ca="1" si="6"/>
        <v>#N/A</v>
      </c>
      <c r="X15" s="1" t="e">
        <f t="shared" ca="1" si="7"/>
        <v>#N/A</v>
      </c>
      <c r="Y15" s="1" t="e">
        <f t="shared" ca="1" si="8"/>
        <v>#N/A</v>
      </c>
      <c r="Z15" s="1" t="e">
        <f t="shared" ca="1" si="9"/>
        <v>#N/A</v>
      </c>
      <c r="AA15" s="1" t="e">
        <f t="shared" ca="1" si="10"/>
        <v>#N/A</v>
      </c>
    </row>
    <row r="16" spans="1:27" ht="14.65" x14ac:dyDescent="0.85">
      <c r="J16">
        <f t="shared" si="1"/>
        <v>10</v>
      </c>
      <c r="K16" s="1" t="e" cm="1">
        <f t="array" aca="1" ref="K16" ca="1" xml:space="preserve"> VLOOKUP($A$2,Param_Table,4,FALSE) * OFFSET(INDIRECT(Region_abbr &amp; "!A1"), VLOOKUP($A$2,Param_Table,2,FALSE) + VLOOKUP(K$5,NRG_Table,2,FALSE),$J16+1)</f>
        <v>#N/A</v>
      </c>
      <c r="L16" s="1" t="e" cm="1">
        <f t="array" aca="1" ref="L16" ca="1" xml:space="preserve"> VLOOKUP($A$2,Param_Table,4,FALSE) * OFFSET(INDIRECT(Region_abbr &amp; "!A1"), VLOOKUP($A$2,Param_Table,2,FALSE) + VLOOKUP(L$5,NRG_Table,2,FALSE),$J16+1)</f>
        <v>#N/A</v>
      </c>
      <c r="M16" s="1" t="e" cm="1">
        <f t="array" aca="1" ref="M16" ca="1" xml:space="preserve"> VLOOKUP($A$2,Param_Table,4,FALSE) * OFFSET(INDIRECT(Region_abbr &amp; "!A1"), VLOOKUP($A$2,Param_Table,2,FALSE) + VLOOKUP(M$5,NRG_Table,2,FALSE),$J16+1)</f>
        <v>#N/A</v>
      </c>
      <c r="N16" s="1" t="e" cm="1">
        <f t="array" aca="1" ref="N16" ca="1" xml:space="preserve"> VLOOKUP($A$2,Param_Table,4,FALSE) * OFFSET(INDIRECT(Region_abbr &amp; "!A1"), VLOOKUP($A$2,Param_Table,2,FALSE) + VLOOKUP(N$5,NRG_Table,2,FALSE),$J16+1)</f>
        <v>#N/A</v>
      </c>
      <c r="O16" s="1" t="e" cm="1">
        <f t="array" aca="1" ref="O16" ca="1" xml:space="preserve"> VLOOKUP($A$2,Param_Table,4,FALSE) * OFFSET(INDIRECT(Region_abbr &amp; "!A1"), VLOOKUP($A$2,Param_Table,2,FALSE) + VLOOKUP(O$5,NRG_Table,2,FALSE),$J16+1)</f>
        <v>#N/A</v>
      </c>
      <c r="P16" s="1" t="e" cm="1">
        <f t="array" aca="1" ref="P16" ca="1" xml:space="preserve"> VLOOKUP($A$2,Param_Table,4,FALSE) * OFFSET(INDIRECT(Region_abbr &amp; "!A1"), VLOOKUP($A$2,Param_Table,2,FALSE) + VLOOKUP(P$5,NRG_Table,2,FALSE),$J16+1)</f>
        <v>#N/A</v>
      </c>
      <c r="Q16" s="1" t="e">
        <f t="shared" ca="1" si="2"/>
        <v>#N/A</v>
      </c>
      <c r="T16">
        <f t="shared" si="3"/>
        <v>11</v>
      </c>
      <c r="U16" s="1" t="e">
        <f t="shared" ca="1" si="4"/>
        <v>#N/A</v>
      </c>
      <c r="V16" s="1" t="e">
        <f t="shared" ca="1" si="5"/>
        <v>#N/A</v>
      </c>
      <c r="W16" s="1" t="e">
        <f t="shared" ca="1" si="6"/>
        <v>#N/A</v>
      </c>
      <c r="X16" s="1" t="e">
        <f t="shared" ca="1" si="7"/>
        <v>#N/A</v>
      </c>
      <c r="Y16" s="1" t="e">
        <f t="shared" ca="1" si="8"/>
        <v>#N/A</v>
      </c>
      <c r="Z16" s="1" t="e">
        <f t="shared" ca="1" si="9"/>
        <v>#N/A</v>
      </c>
      <c r="AA16" s="1" t="e">
        <f t="shared" ca="1" si="10"/>
        <v>#N/A</v>
      </c>
    </row>
    <row r="17" spans="10:27" x14ac:dyDescent="0.85">
      <c r="J17">
        <f t="shared" si="1"/>
        <v>11</v>
      </c>
      <c r="K17" s="1" t="e" cm="1">
        <f t="array" aca="1" ref="K17" ca="1" xml:space="preserve"> VLOOKUP($A$2,Param_Table,4,FALSE) * OFFSET(INDIRECT(Region_abbr &amp; "!A1"), VLOOKUP($A$2,Param_Table,2,FALSE) + VLOOKUP(K$5,NRG_Table,2,FALSE),$J17+1)</f>
        <v>#N/A</v>
      </c>
      <c r="L17" s="1" t="e" cm="1">
        <f t="array" aca="1" ref="L17" ca="1" xml:space="preserve"> VLOOKUP($A$2,Param_Table,4,FALSE) * OFFSET(INDIRECT(Region_abbr &amp; "!A1"), VLOOKUP($A$2,Param_Table,2,FALSE) + VLOOKUP(L$5,NRG_Table,2,FALSE),$J17+1)</f>
        <v>#N/A</v>
      </c>
      <c r="M17" s="1" t="e" cm="1">
        <f t="array" aca="1" ref="M17" ca="1" xml:space="preserve"> VLOOKUP($A$2,Param_Table,4,FALSE) * OFFSET(INDIRECT(Region_abbr &amp; "!A1"), VLOOKUP($A$2,Param_Table,2,FALSE) + VLOOKUP(M$5,NRG_Table,2,FALSE),$J17+1)</f>
        <v>#N/A</v>
      </c>
      <c r="N17" s="1" t="e" cm="1">
        <f t="array" aca="1" ref="N17" ca="1" xml:space="preserve"> VLOOKUP($A$2,Param_Table,4,FALSE) * OFFSET(INDIRECT(Region_abbr &amp; "!A1"), VLOOKUP($A$2,Param_Table,2,FALSE) + VLOOKUP(N$5,NRG_Table,2,FALSE),$J17+1)</f>
        <v>#N/A</v>
      </c>
      <c r="O17" s="1" t="e" cm="1">
        <f t="array" aca="1" ref="O17" ca="1" xml:space="preserve"> VLOOKUP($A$2,Param_Table,4,FALSE) * OFFSET(INDIRECT(Region_abbr &amp; "!A1"), VLOOKUP($A$2,Param_Table,2,FALSE) + VLOOKUP(O$5,NRG_Table,2,FALSE),$J17+1)</f>
        <v>#N/A</v>
      </c>
      <c r="P17" s="1" t="e" cm="1">
        <f t="array" aca="1" ref="P17" ca="1" xml:space="preserve"> VLOOKUP($A$2,Param_Table,4,FALSE) * OFFSET(INDIRECT(Region_abbr &amp; "!A1"), VLOOKUP($A$2,Param_Table,2,FALSE) + VLOOKUP(P$5,NRG_Table,2,FALSE),$J17+1)</f>
        <v>#N/A</v>
      </c>
      <c r="Q17" s="1" t="e">
        <f t="shared" ca="1" si="2"/>
        <v>#N/A</v>
      </c>
      <c r="T17">
        <f t="shared" si="3"/>
        <v>12</v>
      </c>
      <c r="U17" s="1" t="e">
        <f t="shared" ca="1" si="4"/>
        <v>#N/A</v>
      </c>
      <c r="V17" s="1" t="e">
        <f t="shared" ca="1" si="5"/>
        <v>#N/A</v>
      </c>
      <c r="W17" s="1" t="e">
        <f t="shared" ca="1" si="6"/>
        <v>#N/A</v>
      </c>
      <c r="X17" s="1" t="e">
        <f t="shared" ca="1" si="7"/>
        <v>#N/A</v>
      </c>
      <c r="Y17" s="1" t="e">
        <f t="shared" ca="1" si="8"/>
        <v>#N/A</v>
      </c>
      <c r="Z17" s="1" t="e">
        <f t="shared" ca="1" si="9"/>
        <v>#N/A</v>
      </c>
      <c r="AA17" s="1" t="e">
        <f t="shared" ca="1" si="10"/>
        <v>#N/A</v>
      </c>
    </row>
    <row r="18" spans="10:27" x14ac:dyDescent="0.85">
      <c r="J18">
        <f t="shared" si="1"/>
        <v>12</v>
      </c>
      <c r="K18" s="1" t="e" cm="1">
        <f t="array" aca="1" ref="K18" ca="1" xml:space="preserve"> VLOOKUP($A$2,Param_Table,4,FALSE) * OFFSET(INDIRECT(Region_abbr &amp; "!A1"), VLOOKUP($A$2,Param_Table,2,FALSE) + VLOOKUP(K$5,NRG_Table,2,FALSE),$J18+1)</f>
        <v>#N/A</v>
      </c>
      <c r="L18" s="1" t="e" cm="1">
        <f t="array" aca="1" ref="L18" ca="1" xml:space="preserve"> VLOOKUP($A$2,Param_Table,4,FALSE) * OFFSET(INDIRECT(Region_abbr &amp; "!A1"), VLOOKUP($A$2,Param_Table,2,FALSE) + VLOOKUP(L$5,NRG_Table,2,FALSE),$J18+1)</f>
        <v>#N/A</v>
      </c>
      <c r="M18" s="1" t="e" cm="1">
        <f t="array" aca="1" ref="M18" ca="1" xml:space="preserve"> VLOOKUP($A$2,Param_Table,4,FALSE) * OFFSET(INDIRECT(Region_abbr &amp; "!A1"), VLOOKUP($A$2,Param_Table,2,FALSE) + VLOOKUP(M$5,NRG_Table,2,FALSE),$J18+1)</f>
        <v>#N/A</v>
      </c>
      <c r="N18" s="1" t="e" cm="1">
        <f t="array" aca="1" ref="N18" ca="1" xml:space="preserve"> VLOOKUP($A$2,Param_Table,4,FALSE) * OFFSET(INDIRECT(Region_abbr &amp; "!A1"), VLOOKUP($A$2,Param_Table,2,FALSE) + VLOOKUP(N$5,NRG_Table,2,FALSE),$J18+1)</f>
        <v>#N/A</v>
      </c>
      <c r="O18" s="1" t="e" cm="1">
        <f t="array" aca="1" ref="O18" ca="1" xml:space="preserve"> VLOOKUP($A$2,Param_Table,4,FALSE) * OFFSET(INDIRECT(Region_abbr &amp; "!A1"), VLOOKUP($A$2,Param_Table,2,FALSE) + VLOOKUP(O$5,NRG_Table,2,FALSE),$J18+1)</f>
        <v>#N/A</v>
      </c>
      <c r="P18" s="1" t="e" cm="1">
        <f t="array" aca="1" ref="P18" ca="1" xml:space="preserve"> VLOOKUP($A$2,Param_Table,4,FALSE) * OFFSET(INDIRECT(Region_abbr &amp; "!A1"), VLOOKUP($A$2,Param_Table,2,FALSE) + VLOOKUP(P$5,NRG_Table,2,FALSE),$J18+1)</f>
        <v>#N/A</v>
      </c>
      <c r="Q18" s="1" t="e">
        <f t="shared" ca="1" si="2"/>
        <v>#N/A</v>
      </c>
      <c r="T18">
        <f t="shared" si="3"/>
        <v>13</v>
      </c>
      <c r="U18" s="1" t="e">
        <f t="shared" ca="1" si="4"/>
        <v>#N/A</v>
      </c>
      <c r="V18" s="1" t="e">
        <f t="shared" ca="1" si="5"/>
        <v>#N/A</v>
      </c>
      <c r="W18" s="1" t="e">
        <f t="shared" ca="1" si="6"/>
        <v>#N/A</v>
      </c>
      <c r="X18" s="1" t="e">
        <f t="shared" ca="1" si="7"/>
        <v>#N/A</v>
      </c>
      <c r="Y18" s="1" t="e">
        <f t="shared" ca="1" si="8"/>
        <v>#N/A</v>
      </c>
      <c r="Z18" s="1" t="e">
        <f t="shared" ca="1" si="9"/>
        <v>#N/A</v>
      </c>
      <c r="AA18" s="1" t="e">
        <f t="shared" ca="1" si="10"/>
        <v>#N/A</v>
      </c>
    </row>
    <row r="19" spans="10:27" x14ac:dyDescent="0.85">
      <c r="J19">
        <f t="shared" si="1"/>
        <v>13</v>
      </c>
      <c r="K19" s="1" t="e" cm="1">
        <f t="array" aca="1" ref="K19" ca="1" xml:space="preserve"> VLOOKUP($A$2,Param_Table,4,FALSE) * OFFSET(INDIRECT(Region_abbr &amp; "!A1"), VLOOKUP($A$2,Param_Table,2,FALSE) + VLOOKUP(K$5,NRG_Table,2,FALSE),$J19+1)</f>
        <v>#N/A</v>
      </c>
      <c r="L19" s="1" t="e" cm="1">
        <f t="array" aca="1" ref="L19" ca="1" xml:space="preserve"> VLOOKUP($A$2,Param_Table,4,FALSE) * OFFSET(INDIRECT(Region_abbr &amp; "!A1"), VLOOKUP($A$2,Param_Table,2,FALSE) + VLOOKUP(L$5,NRG_Table,2,FALSE),$J19+1)</f>
        <v>#N/A</v>
      </c>
      <c r="M19" s="1" t="e" cm="1">
        <f t="array" aca="1" ref="M19" ca="1" xml:space="preserve"> VLOOKUP($A$2,Param_Table,4,FALSE) * OFFSET(INDIRECT(Region_abbr &amp; "!A1"), VLOOKUP($A$2,Param_Table,2,FALSE) + VLOOKUP(M$5,NRG_Table,2,FALSE),$J19+1)</f>
        <v>#N/A</v>
      </c>
      <c r="N19" s="1" t="e" cm="1">
        <f t="array" aca="1" ref="N19" ca="1" xml:space="preserve"> VLOOKUP($A$2,Param_Table,4,FALSE) * OFFSET(INDIRECT(Region_abbr &amp; "!A1"), VLOOKUP($A$2,Param_Table,2,FALSE) + VLOOKUP(N$5,NRG_Table,2,FALSE),$J19+1)</f>
        <v>#N/A</v>
      </c>
      <c r="O19" s="1" t="e" cm="1">
        <f t="array" aca="1" ref="O19" ca="1" xml:space="preserve"> VLOOKUP($A$2,Param_Table,4,FALSE) * OFFSET(INDIRECT(Region_abbr &amp; "!A1"), VLOOKUP($A$2,Param_Table,2,FALSE) + VLOOKUP(O$5,NRG_Table,2,FALSE),$J19+1)</f>
        <v>#N/A</v>
      </c>
      <c r="P19" s="1" t="e" cm="1">
        <f t="array" aca="1" ref="P19" ca="1" xml:space="preserve"> VLOOKUP($A$2,Param_Table,4,FALSE) * OFFSET(INDIRECT(Region_abbr &amp; "!A1"), VLOOKUP($A$2,Param_Table,2,FALSE) + VLOOKUP(P$5,NRG_Table,2,FALSE),$J19+1)</f>
        <v>#N/A</v>
      </c>
      <c r="Q19" s="1" t="e">
        <f t="shared" ca="1" si="2"/>
        <v>#N/A</v>
      </c>
      <c r="T19">
        <f t="shared" si="3"/>
        <v>14</v>
      </c>
      <c r="U19" s="1" t="e">
        <f t="shared" ca="1" si="4"/>
        <v>#N/A</v>
      </c>
      <c r="V19" s="1" t="e">
        <f t="shared" ca="1" si="5"/>
        <v>#N/A</v>
      </c>
      <c r="W19" s="1" t="e">
        <f t="shared" ca="1" si="6"/>
        <v>#N/A</v>
      </c>
      <c r="X19" s="1" t="e">
        <f t="shared" ca="1" si="7"/>
        <v>#N/A</v>
      </c>
      <c r="Y19" s="1" t="e">
        <f t="shared" ca="1" si="8"/>
        <v>#N/A</v>
      </c>
      <c r="Z19" s="1" t="e">
        <f t="shared" ca="1" si="9"/>
        <v>#N/A</v>
      </c>
      <c r="AA19" s="1" t="e">
        <f t="shared" ca="1" si="10"/>
        <v>#N/A</v>
      </c>
    </row>
    <row r="20" spans="10:27" x14ac:dyDescent="0.85">
      <c r="J20">
        <f t="shared" si="1"/>
        <v>14</v>
      </c>
      <c r="K20" s="1" t="e" cm="1">
        <f t="array" aca="1" ref="K20" ca="1" xml:space="preserve"> VLOOKUP($A$2,Param_Table,4,FALSE) * OFFSET(INDIRECT(Region_abbr &amp; "!A1"), VLOOKUP($A$2,Param_Table,2,FALSE) + VLOOKUP(K$5,NRG_Table,2,FALSE),$J20+1)</f>
        <v>#N/A</v>
      </c>
      <c r="L20" s="1" t="e" cm="1">
        <f t="array" aca="1" ref="L20" ca="1" xml:space="preserve"> VLOOKUP($A$2,Param_Table,4,FALSE) * OFFSET(INDIRECT(Region_abbr &amp; "!A1"), VLOOKUP($A$2,Param_Table,2,FALSE) + VLOOKUP(L$5,NRG_Table,2,FALSE),$J20+1)</f>
        <v>#N/A</v>
      </c>
      <c r="M20" s="1" t="e" cm="1">
        <f t="array" aca="1" ref="M20" ca="1" xml:space="preserve"> VLOOKUP($A$2,Param_Table,4,FALSE) * OFFSET(INDIRECT(Region_abbr &amp; "!A1"), VLOOKUP($A$2,Param_Table,2,FALSE) + VLOOKUP(M$5,NRG_Table,2,FALSE),$J20+1)</f>
        <v>#N/A</v>
      </c>
      <c r="N20" s="1" t="e" cm="1">
        <f t="array" aca="1" ref="N20" ca="1" xml:space="preserve"> VLOOKUP($A$2,Param_Table,4,FALSE) * OFFSET(INDIRECT(Region_abbr &amp; "!A1"), VLOOKUP($A$2,Param_Table,2,FALSE) + VLOOKUP(N$5,NRG_Table,2,FALSE),$J20+1)</f>
        <v>#N/A</v>
      </c>
      <c r="O20" s="1" t="e" cm="1">
        <f t="array" aca="1" ref="O20" ca="1" xml:space="preserve"> VLOOKUP($A$2,Param_Table,4,FALSE) * OFFSET(INDIRECT(Region_abbr &amp; "!A1"), VLOOKUP($A$2,Param_Table,2,FALSE) + VLOOKUP(O$5,NRG_Table,2,FALSE),$J20+1)</f>
        <v>#N/A</v>
      </c>
      <c r="P20" s="1" t="e" cm="1">
        <f t="array" aca="1" ref="P20" ca="1" xml:space="preserve"> VLOOKUP($A$2,Param_Table,4,FALSE) * OFFSET(INDIRECT(Region_abbr &amp; "!A1"), VLOOKUP($A$2,Param_Table,2,FALSE) + VLOOKUP(P$5,NRG_Table,2,FALSE),$J20+1)</f>
        <v>#N/A</v>
      </c>
      <c r="Q20" s="1" t="e">
        <f t="shared" ca="1" si="2"/>
        <v>#N/A</v>
      </c>
      <c r="T20">
        <f t="shared" si="3"/>
        <v>15</v>
      </c>
      <c r="U20" s="1" t="e">
        <f t="shared" ca="1" si="4"/>
        <v>#N/A</v>
      </c>
      <c r="V20" s="1" t="e">
        <f t="shared" ca="1" si="5"/>
        <v>#N/A</v>
      </c>
      <c r="W20" s="1" t="e">
        <f t="shared" ca="1" si="6"/>
        <v>#N/A</v>
      </c>
      <c r="X20" s="1" t="e">
        <f t="shared" ca="1" si="7"/>
        <v>#N/A</v>
      </c>
      <c r="Y20" s="1" t="e">
        <f t="shared" ca="1" si="8"/>
        <v>#N/A</v>
      </c>
      <c r="Z20" s="1" t="e">
        <f t="shared" ca="1" si="9"/>
        <v>#N/A</v>
      </c>
      <c r="AA20" s="1" t="e">
        <f t="shared" ca="1" si="10"/>
        <v>#N/A</v>
      </c>
    </row>
    <row r="21" spans="10:27" x14ac:dyDescent="0.85">
      <c r="J21">
        <f t="shared" si="1"/>
        <v>15</v>
      </c>
      <c r="K21" s="1" t="e" cm="1">
        <f t="array" aca="1" ref="K21" ca="1" xml:space="preserve"> VLOOKUP($A$2,Param_Table,4,FALSE) * OFFSET(INDIRECT(Region_abbr &amp; "!A1"), VLOOKUP($A$2,Param_Table,2,FALSE) + VLOOKUP(K$5,NRG_Table,2,FALSE),$J21+1)</f>
        <v>#N/A</v>
      </c>
      <c r="L21" s="1" t="e" cm="1">
        <f t="array" aca="1" ref="L21" ca="1" xml:space="preserve"> VLOOKUP($A$2,Param_Table,4,FALSE) * OFFSET(INDIRECT(Region_abbr &amp; "!A1"), VLOOKUP($A$2,Param_Table,2,FALSE) + VLOOKUP(L$5,NRG_Table,2,FALSE),$J21+1)</f>
        <v>#N/A</v>
      </c>
      <c r="M21" s="1" t="e" cm="1">
        <f t="array" aca="1" ref="M21" ca="1" xml:space="preserve"> VLOOKUP($A$2,Param_Table,4,FALSE) * OFFSET(INDIRECT(Region_abbr &amp; "!A1"), VLOOKUP($A$2,Param_Table,2,FALSE) + VLOOKUP(M$5,NRG_Table,2,FALSE),$J21+1)</f>
        <v>#N/A</v>
      </c>
      <c r="N21" s="1" t="e" cm="1">
        <f t="array" aca="1" ref="N21" ca="1" xml:space="preserve"> VLOOKUP($A$2,Param_Table,4,FALSE) * OFFSET(INDIRECT(Region_abbr &amp; "!A1"), VLOOKUP($A$2,Param_Table,2,FALSE) + VLOOKUP(N$5,NRG_Table,2,FALSE),$J21+1)</f>
        <v>#N/A</v>
      </c>
      <c r="O21" s="1" t="e" cm="1">
        <f t="array" aca="1" ref="O21" ca="1" xml:space="preserve"> VLOOKUP($A$2,Param_Table,4,FALSE) * OFFSET(INDIRECT(Region_abbr &amp; "!A1"), VLOOKUP($A$2,Param_Table,2,FALSE) + VLOOKUP(O$5,NRG_Table,2,FALSE),$J21+1)</f>
        <v>#N/A</v>
      </c>
      <c r="P21" s="1" t="e" cm="1">
        <f t="array" aca="1" ref="P21" ca="1" xml:space="preserve"> VLOOKUP($A$2,Param_Table,4,FALSE) * OFFSET(INDIRECT(Region_abbr &amp; "!A1"), VLOOKUP($A$2,Param_Table,2,FALSE) + VLOOKUP(P$5,NRG_Table,2,FALSE),$J21+1)</f>
        <v>#N/A</v>
      </c>
      <c r="Q21" s="1" t="e">
        <f t="shared" ca="1" si="2"/>
        <v>#N/A</v>
      </c>
      <c r="T21">
        <f t="shared" si="3"/>
        <v>16</v>
      </c>
      <c r="U21" s="1" t="e">
        <f t="shared" ca="1" si="4"/>
        <v>#N/A</v>
      </c>
      <c r="V21" s="1" t="e">
        <f t="shared" ca="1" si="5"/>
        <v>#N/A</v>
      </c>
      <c r="W21" s="1" t="e">
        <f t="shared" ca="1" si="6"/>
        <v>#N/A</v>
      </c>
      <c r="X21" s="1" t="e">
        <f t="shared" ca="1" si="7"/>
        <v>#N/A</v>
      </c>
      <c r="Y21" s="1" t="e">
        <f t="shared" ca="1" si="8"/>
        <v>#N/A</v>
      </c>
      <c r="Z21" s="1" t="e">
        <f t="shared" ca="1" si="9"/>
        <v>#N/A</v>
      </c>
      <c r="AA21" s="1" t="e">
        <f t="shared" ca="1" si="10"/>
        <v>#N/A</v>
      </c>
    </row>
    <row r="22" spans="10:27" x14ac:dyDescent="0.85">
      <c r="J22">
        <f t="shared" si="1"/>
        <v>16</v>
      </c>
      <c r="K22" s="1" t="e" cm="1">
        <f t="array" aca="1" ref="K22" ca="1" xml:space="preserve"> VLOOKUP($A$2,Param_Table,4,FALSE) * OFFSET(INDIRECT(Region_abbr &amp; "!A1"), VLOOKUP($A$2,Param_Table,2,FALSE) + VLOOKUP(K$5,NRG_Table,2,FALSE),$J22+1)</f>
        <v>#N/A</v>
      </c>
      <c r="L22" s="1" t="e" cm="1">
        <f t="array" aca="1" ref="L22" ca="1" xml:space="preserve"> VLOOKUP($A$2,Param_Table,4,FALSE) * OFFSET(INDIRECT(Region_abbr &amp; "!A1"), VLOOKUP($A$2,Param_Table,2,FALSE) + VLOOKUP(L$5,NRG_Table,2,FALSE),$J22+1)</f>
        <v>#N/A</v>
      </c>
      <c r="M22" s="1" t="e" cm="1">
        <f t="array" aca="1" ref="M22" ca="1" xml:space="preserve"> VLOOKUP($A$2,Param_Table,4,FALSE) * OFFSET(INDIRECT(Region_abbr &amp; "!A1"), VLOOKUP($A$2,Param_Table,2,FALSE) + VLOOKUP(M$5,NRG_Table,2,FALSE),$J22+1)</f>
        <v>#N/A</v>
      </c>
      <c r="N22" s="1" t="e" cm="1">
        <f t="array" aca="1" ref="N22" ca="1" xml:space="preserve"> VLOOKUP($A$2,Param_Table,4,FALSE) * OFFSET(INDIRECT(Region_abbr &amp; "!A1"), VLOOKUP($A$2,Param_Table,2,FALSE) + VLOOKUP(N$5,NRG_Table,2,FALSE),$J22+1)</f>
        <v>#N/A</v>
      </c>
      <c r="O22" s="1" t="e" cm="1">
        <f t="array" aca="1" ref="O22" ca="1" xml:space="preserve"> VLOOKUP($A$2,Param_Table,4,FALSE) * OFFSET(INDIRECT(Region_abbr &amp; "!A1"), VLOOKUP($A$2,Param_Table,2,FALSE) + VLOOKUP(O$5,NRG_Table,2,FALSE),$J22+1)</f>
        <v>#N/A</v>
      </c>
      <c r="P22" s="1" t="e" cm="1">
        <f t="array" aca="1" ref="P22" ca="1" xml:space="preserve"> VLOOKUP($A$2,Param_Table,4,FALSE) * OFFSET(INDIRECT(Region_abbr &amp; "!A1"), VLOOKUP($A$2,Param_Table,2,FALSE) + VLOOKUP(P$5,NRG_Table,2,FALSE),$J22+1)</f>
        <v>#N/A</v>
      </c>
      <c r="Q22" s="1" t="e">
        <f t="shared" ca="1" si="2"/>
        <v>#N/A</v>
      </c>
      <c r="T22">
        <f t="shared" si="3"/>
        <v>17</v>
      </c>
      <c r="U22" s="1" t="e">
        <f t="shared" ca="1" si="4"/>
        <v>#N/A</v>
      </c>
      <c r="V22" s="1" t="e">
        <f t="shared" ca="1" si="5"/>
        <v>#N/A</v>
      </c>
      <c r="W22" s="1" t="e">
        <f t="shared" ca="1" si="6"/>
        <v>#N/A</v>
      </c>
      <c r="X22" s="1" t="e">
        <f t="shared" ca="1" si="7"/>
        <v>#N/A</v>
      </c>
      <c r="Y22" s="1" t="e">
        <f t="shared" ca="1" si="8"/>
        <v>#N/A</v>
      </c>
      <c r="Z22" s="1" t="e">
        <f t="shared" ca="1" si="9"/>
        <v>#N/A</v>
      </c>
      <c r="AA22" s="1" t="e">
        <f t="shared" ca="1" si="10"/>
        <v>#N/A</v>
      </c>
    </row>
    <row r="23" spans="10:27" x14ac:dyDescent="0.85">
      <c r="J23">
        <f t="shared" si="1"/>
        <v>17</v>
      </c>
      <c r="K23" s="1" t="e" cm="1">
        <f t="array" aca="1" ref="K23" ca="1" xml:space="preserve"> VLOOKUP($A$2,Param_Table,4,FALSE) * OFFSET(INDIRECT(Region_abbr &amp; "!A1"), VLOOKUP($A$2,Param_Table,2,FALSE) + VLOOKUP(K$5,NRG_Table,2,FALSE),$J23+1)</f>
        <v>#N/A</v>
      </c>
      <c r="L23" s="1" t="e" cm="1">
        <f t="array" aca="1" ref="L23" ca="1" xml:space="preserve"> VLOOKUP($A$2,Param_Table,4,FALSE) * OFFSET(INDIRECT(Region_abbr &amp; "!A1"), VLOOKUP($A$2,Param_Table,2,FALSE) + VLOOKUP(L$5,NRG_Table,2,FALSE),$J23+1)</f>
        <v>#N/A</v>
      </c>
      <c r="M23" s="1" t="e" cm="1">
        <f t="array" aca="1" ref="M23" ca="1" xml:space="preserve"> VLOOKUP($A$2,Param_Table,4,FALSE) * OFFSET(INDIRECT(Region_abbr &amp; "!A1"), VLOOKUP($A$2,Param_Table,2,FALSE) + VLOOKUP(M$5,NRG_Table,2,FALSE),$J23+1)</f>
        <v>#N/A</v>
      </c>
      <c r="N23" s="1" t="e" cm="1">
        <f t="array" aca="1" ref="N23" ca="1" xml:space="preserve"> VLOOKUP($A$2,Param_Table,4,FALSE) * OFFSET(INDIRECT(Region_abbr &amp; "!A1"), VLOOKUP($A$2,Param_Table,2,FALSE) + VLOOKUP(N$5,NRG_Table,2,FALSE),$J23+1)</f>
        <v>#N/A</v>
      </c>
      <c r="O23" s="1" t="e" cm="1">
        <f t="array" aca="1" ref="O23" ca="1" xml:space="preserve"> VLOOKUP($A$2,Param_Table,4,FALSE) * OFFSET(INDIRECT(Region_abbr &amp; "!A1"), VLOOKUP($A$2,Param_Table,2,FALSE) + VLOOKUP(O$5,NRG_Table,2,FALSE),$J23+1)</f>
        <v>#N/A</v>
      </c>
      <c r="P23" s="1" t="e" cm="1">
        <f t="array" aca="1" ref="P23" ca="1" xml:space="preserve"> VLOOKUP($A$2,Param_Table,4,FALSE) * OFFSET(INDIRECT(Region_abbr &amp; "!A1"), VLOOKUP($A$2,Param_Table,2,FALSE) + VLOOKUP(P$5,NRG_Table,2,FALSE),$J23+1)</f>
        <v>#N/A</v>
      </c>
      <c r="Q23" s="1" t="e">
        <f t="shared" ca="1" si="2"/>
        <v>#N/A</v>
      </c>
      <c r="T23">
        <f t="shared" si="3"/>
        <v>18</v>
      </c>
      <c r="U23" s="1" t="e">
        <f t="shared" ca="1" si="4"/>
        <v>#N/A</v>
      </c>
      <c r="V23" s="1" t="e">
        <f t="shared" ca="1" si="5"/>
        <v>#N/A</v>
      </c>
      <c r="W23" s="1" t="e">
        <f t="shared" ca="1" si="6"/>
        <v>#N/A</v>
      </c>
      <c r="X23" s="1" t="e">
        <f t="shared" ca="1" si="7"/>
        <v>#N/A</v>
      </c>
      <c r="Y23" s="1" t="e">
        <f t="shared" ca="1" si="8"/>
        <v>#N/A</v>
      </c>
      <c r="Z23" s="1" t="e">
        <f t="shared" ca="1" si="9"/>
        <v>#N/A</v>
      </c>
      <c r="AA23" s="1" t="e">
        <f t="shared" ca="1" si="10"/>
        <v>#N/A</v>
      </c>
    </row>
    <row r="24" spans="10:27" x14ac:dyDescent="0.85">
      <c r="J24">
        <f t="shared" si="1"/>
        <v>18</v>
      </c>
      <c r="K24" s="1" t="e" cm="1">
        <f t="array" aca="1" ref="K24" ca="1" xml:space="preserve"> VLOOKUP($A$2,Param_Table,4,FALSE) * OFFSET(INDIRECT(Region_abbr &amp; "!A1"), VLOOKUP($A$2,Param_Table,2,FALSE) + VLOOKUP(K$5,NRG_Table,2,FALSE),$J24+1)</f>
        <v>#N/A</v>
      </c>
      <c r="L24" s="1" t="e" cm="1">
        <f t="array" aca="1" ref="L24" ca="1" xml:space="preserve"> VLOOKUP($A$2,Param_Table,4,FALSE) * OFFSET(INDIRECT(Region_abbr &amp; "!A1"), VLOOKUP($A$2,Param_Table,2,FALSE) + VLOOKUP(L$5,NRG_Table,2,FALSE),$J24+1)</f>
        <v>#N/A</v>
      </c>
      <c r="M24" s="1" t="e" cm="1">
        <f t="array" aca="1" ref="M24" ca="1" xml:space="preserve"> VLOOKUP($A$2,Param_Table,4,FALSE) * OFFSET(INDIRECT(Region_abbr &amp; "!A1"), VLOOKUP($A$2,Param_Table,2,FALSE) + VLOOKUP(M$5,NRG_Table,2,FALSE),$J24+1)</f>
        <v>#N/A</v>
      </c>
      <c r="N24" s="1" t="e" cm="1">
        <f t="array" aca="1" ref="N24" ca="1" xml:space="preserve"> VLOOKUP($A$2,Param_Table,4,FALSE) * OFFSET(INDIRECT(Region_abbr &amp; "!A1"), VLOOKUP($A$2,Param_Table,2,FALSE) + VLOOKUP(N$5,NRG_Table,2,FALSE),$J24+1)</f>
        <v>#N/A</v>
      </c>
      <c r="O24" s="1" t="e" cm="1">
        <f t="array" aca="1" ref="O24" ca="1" xml:space="preserve"> VLOOKUP($A$2,Param_Table,4,FALSE) * OFFSET(INDIRECT(Region_abbr &amp; "!A1"), VLOOKUP($A$2,Param_Table,2,FALSE) + VLOOKUP(O$5,NRG_Table,2,FALSE),$J24+1)</f>
        <v>#N/A</v>
      </c>
      <c r="P24" s="1" t="e" cm="1">
        <f t="array" aca="1" ref="P24" ca="1" xml:space="preserve"> VLOOKUP($A$2,Param_Table,4,FALSE) * OFFSET(INDIRECT(Region_abbr &amp; "!A1"), VLOOKUP($A$2,Param_Table,2,FALSE) + VLOOKUP(P$5,NRG_Table,2,FALSE),$J24+1)</f>
        <v>#N/A</v>
      </c>
      <c r="Q24" s="1" t="e">
        <f t="shared" ca="1" si="2"/>
        <v>#N/A</v>
      </c>
      <c r="T24">
        <f t="shared" si="3"/>
        <v>19</v>
      </c>
      <c r="U24" s="1" t="e">
        <f t="shared" ca="1" si="4"/>
        <v>#N/A</v>
      </c>
      <c r="V24" s="1" t="e">
        <f t="shared" ca="1" si="5"/>
        <v>#N/A</v>
      </c>
      <c r="W24" s="1" t="e">
        <f t="shared" ca="1" si="6"/>
        <v>#N/A</v>
      </c>
      <c r="X24" s="1" t="e">
        <f t="shared" ca="1" si="7"/>
        <v>#N/A</v>
      </c>
      <c r="Y24" s="1" t="e">
        <f t="shared" ca="1" si="8"/>
        <v>#N/A</v>
      </c>
      <c r="Z24" s="1" t="e">
        <f t="shared" ca="1" si="9"/>
        <v>#N/A</v>
      </c>
      <c r="AA24" s="1" t="e">
        <f t="shared" ca="1" si="10"/>
        <v>#N/A</v>
      </c>
    </row>
    <row r="25" spans="10:27" x14ac:dyDescent="0.85">
      <c r="J25">
        <f t="shared" si="1"/>
        <v>19</v>
      </c>
      <c r="K25" s="1" t="e" cm="1">
        <f t="array" aca="1" ref="K25" ca="1" xml:space="preserve"> VLOOKUP($A$2,Param_Table,4,FALSE) * OFFSET(INDIRECT(Region_abbr &amp; "!A1"), VLOOKUP($A$2,Param_Table,2,FALSE) + VLOOKUP(K$5,NRG_Table,2,FALSE),$J25+1)</f>
        <v>#N/A</v>
      </c>
      <c r="L25" s="1" t="e" cm="1">
        <f t="array" aca="1" ref="L25" ca="1" xml:space="preserve"> VLOOKUP($A$2,Param_Table,4,FALSE) * OFFSET(INDIRECT(Region_abbr &amp; "!A1"), VLOOKUP($A$2,Param_Table,2,FALSE) + VLOOKUP(L$5,NRG_Table,2,FALSE),$J25+1)</f>
        <v>#N/A</v>
      </c>
      <c r="M25" s="1" t="e" cm="1">
        <f t="array" aca="1" ref="M25" ca="1" xml:space="preserve"> VLOOKUP($A$2,Param_Table,4,FALSE) * OFFSET(INDIRECT(Region_abbr &amp; "!A1"), VLOOKUP($A$2,Param_Table,2,FALSE) + VLOOKUP(M$5,NRG_Table,2,FALSE),$J25+1)</f>
        <v>#N/A</v>
      </c>
      <c r="N25" s="1" t="e" cm="1">
        <f t="array" aca="1" ref="N25" ca="1" xml:space="preserve"> VLOOKUP($A$2,Param_Table,4,FALSE) * OFFSET(INDIRECT(Region_abbr &amp; "!A1"), VLOOKUP($A$2,Param_Table,2,FALSE) + VLOOKUP(N$5,NRG_Table,2,FALSE),$J25+1)</f>
        <v>#N/A</v>
      </c>
      <c r="O25" s="1" t="e" cm="1">
        <f t="array" aca="1" ref="O25" ca="1" xml:space="preserve"> VLOOKUP($A$2,Param_Table,4,FALSE) * OFFSET(INDIRECT(Region_abbr &amp; "!A1"), VLOOKUP($A$2,Param_Table,2,FALSE) + VLOOKUP(O$5,NRG_Table,2,FALSE),$J25+1)</f>
        <v>#N/A</v>
      </c>
      <c r="P25" s="1" t="e" cm="1">
        <f t="array" aca="1" ref="P25" ca="1" xml:space="preserve"> VLOOKUP($A$2,Param_Table,4,FALSE) * OFFSET(INDIRECT(Region_abbr &amp; "!A1"), VLOOKUP($A$2,Param_Table,2,FALSE) + VLOOKUP(P$5,NRG_Table,2,FALSE),$J25+1)</f>
        <v>#N/A</v>
      </c>
      <c r="Q25" s="1" t="e">
        <f t="shared" ca="1" si="2"/>
        <v>#N/A</v>
      </c>
      <c r="T25">
        <f t="shared" si="3"/>
        <v>20</v>
      </c>
      <c r="U25" s="1" t="e">
        <f t="shared" ca="1" si="4"/>
        <v>#N/A</v>
      </c>
      <c r="V25" s="1" t="e">
        <f t="shared" ca="1" si="5"/>
        <v>#N/A</v>
      </c>
      <c r="W25" s="1" t="e">
        <f t="shared" ca="1" si="6"/>
        <v>#N/A</v>
      </c>
      <c r="X25" s="1" t="e">
        <f t="shared" ca="1" si="7"/>
        <v>#N/A</v>
      </c>
      <c r="Y25" s="1" t="e">
        <f t="shared" ca="1" si="8"/>
        <v>#N/A</v>
      </c>
      <c r="Z25" s="1" t="e">
        <f t="shared" ca="1" si="9"/>
        <v>#N/A</v>
      </c>
      <c r="AA25" s="1" t="e">
        <f t="shared" ca="1" si="10"/>
        <v>#N/A</v>
      </c>
    </row>
    <row r="26" spans="10:27" x14ac:dyDescent="0.85">
      <c r="J26">
        <f t="shared" si="1"/>
        <v>20</v>
      </c>
      <c r="K26" s="1" t="e" cm="1">
        <f t="array" aca="1" ref="K26" ca="1" xml:space="preserve"> VLOOKUP($A$2,Param_Table,4,FALSE) * OFFSET(INDIRECT(Region_abbr &amp; "!A1"), VLOOKUP($A$2,Param_Table,2,FALSE) + VLOOKUP(K$5,NRG_Table,2,FALSE),$J26+1)</f>
        <v>#N/A</v>
      </c>
      <c r="L26" s="1" t="e" cm="1">
        <f t="array" aca="1" ref="L26" ca="1" xml:space="preserve"> VLOOKUP($A$2,Param_Table,4,FALSE) * OFFSET(INDIRECT(Region_abbr &amp; "!A1"), VLOOKUP($A$2,Param_Table,2,FALSE) + VLOOKUP(L$5,NRG_Table,2,FALSE),$J26+1)</f>
        <v>#N/A</v>
      </c>
      <c r="M26" s="1" t="e" cm="1">
        <f t="array" aca="1" ref="M26" ca="1" xml:space="preserve"> VLOOKUP($A$2,Param_Table,4,FALSE) * OFFSET(INDIRECT(Region_abbr &amp; "!A1"), VLOOKUP($A$2,Param_Table,2,FALSE) + VLOOKUP(M$5,NRG_Table,2,FALSE),$J26+1)</f>
        <v>#N/A</v>
      </c>
      <c r="N26" s="1" t="e" cm="1">
        <f t="array" aca="1" ref="N26" ca="1" xml:space="preserve"> VLOOKUP($A$2,Param_Table,4,FALSE) * OFFSET(INDIRECT(Region_abbr &amp; "!A1"), VLOOKUP($A$2,Param_Table,2,FALSE) + VLOOKUP(N$5,NRG_Table,2,FALSE),$J26+1)</f>
        <v>#N/A</v>
      </c>
      <c r="O26" s="1" t="e" cm="1">
        <f t="array" aca="1" ref="O26" ca="1" xml:space="preserve"> VLOOKUP($A$2,Param_Table,4,FALSE) * OFFSET(INDIRECT(Region_abbr &amp; "!A1"), VLOOKUP($A$2,Param_Table,2,FALSE) + VLOOKUP(O$5,NRG_Table,2,FALSE),$J26+1)</f>
        <v>#N/A</v>
      </c>
      <c r="P26" s="1" t="e" cm="1">
        <f t="array" aca="1" ref="P26" ca="1" xml:space="preserve"> VLOOKUP($A$2,Param_Table,4,FALSE) * OFFSET(INDIRECT(Region_abbr &amp; "!A1"), VLOOKUP($A$2,Param_Table,2,FALSE) + VLOOKUP(P$5,NRG_Table,2,FALSE),$J26+1)</f>
        <v>#N/A</v>
      </c>
      <c r="Q26" s="1" t="e">
        <f t="shared" ca="1" si="2"/>
        <v>#N/A</v>
      </c>
      <c r="T26">
        <f t="shared" si="3"/>
        <v>21</v>
      </c>
      <c r="U26" s="1" t="e">
        <f t="shared" ca="1" si="4"/>
        <v>#N/A</v>
      </c>
      <c r="V26" s="1" t="e">
        <f t="shared" ca="1" si="5"/>
        <v>#N/A</v>
      </c>
      <c r="W26" s="1" t="e">
        <f t="shared" ca="1" si="6"/>
        <v>#N/A</v>
      </c>
      <c r="X26" s="1" t="e">
        <f t="shared" ca="1" si="7"/>
        <v>#N/A</v>
      </c>
      <c r="Y26" s="1" t="e">
        <f t="shared" ca="1" si="8"/>
        <v>#N/A</v>
      </c>
      <c r="Z26" s="1" t="e">
        <f t="shared" ca="1" si="9"/>
        <v>#N/A</v>
      </c>
      <c r="AA26" s="1" t="e">
        <f t="shared" ca="1" si="10"/>
        <v>#N/A</v>
      </c>
    </row>
    <row r="27" spans="10:27" x14ac:dyDescent="0.85">
      <c r="J27">
        <f t="shared" si="1"/>
        <v>21</v>
      </c>
      <c r="K27" s="1" t="e" cm="1">
        <f t="array" aca="1" ref="K27" ca="1" xml:space="preserve"> VLOOKUP($A$2,Param_Table,4,FALSE) * OFFSET(INDIRECT(Region_abbr &amp; "!A1"), VLOOKUP($A$2,Param_Table,2,FALSE) + VLOOKUP(K$5,NRG_Table,2,FALSE),$J27+1)</f>
        <v>#N/A</v>
      </c>
      <c r="L27" s="1" t="e" cm="1">
        <f t="array" aca="1" ref="L27" ca="1" xml:space="preserve"> VLOOKUP($A$2,Param_Table,4,FALSE) * OFFSET(INDIRECT(Region_abbr &amp; "!A1"), VLOOKUP($A$2,Param_Table,2,FALSE) + VLOOKUP(L$5,NRG_Table,2,FALSE),$J27+1)</f>
        <v>#N/A</v>
      </c>
      <c r="M27" s="1" t="e" cm="1">
        <f t="array" aca="1" ref="M27" ca="1" xml:space="preserve"> VLOOKUP($A$2,Param_Table,4,FALSE) * OFFSET(INDIRECT(Region_abbr &amp; "!A1"), VLOOKUP($A$2,Param_Table,2,FALSE) + VLOOKUP(M$5,NRG_Table,2,FALSE),$J27+1)</f>
        <v>#N/A</v>
      </c>
      <c r="N27" s="1" t="e" cm="1">
        <f t="array" aca="1" ref="N27" ca="1" xml:space="preserve"> VLOOKUP($A$2,Param_Table,4,FALSE) * OFFSET(INDIRECT(Region_abbr &amp; "!A1"), VLOOKUP($A$2,Param_Table,2,FALSE) + VLOOKUP(N$5,NRG_Table,2,FALSE),$J27+1)</f>
        <v>#N/A</v>
      </c>
      <c r="O27" s="1" t="e" cm="1">
        <f t="array" aca="1" ref="O27" ca="1" xml:space="preserve"> VLOOKUP($A$2,Param_Table,4,FALSE) * OFFSET(INDIRECT(Region_abbr &amp; "!A1"), VLOOKUP($A$2,Param_Table,2,FALSE) + VLOOKUP(O$5,NRG_Table,2,FALSE),$J27+1)</f>
        <v>#N/A</v>
      </c>
      <c r="P27" s="1" t="e" cm="1">
        <f t="array" aca="1" ref="P27" ca="1" xml:space="preserve"> VLOOKUP($A$2,Param_Table,4,FALSE) * OFFSET(INDIRECT(Region_abbr &amp; "!A1"), VLOOKUP($A$2,Param_Table,2,FALSE) + VLOOKUP(P$5,NRG_Table,2,FALSE),$J27+1)</f>
        <v>#N/A</v>
      </c>
      <c r="Q27" s="1" t="e">
        <f t="shared" ca="1" si="2"/>
        <v>#N/A</v>
      </c>
      <c r="T27">
        <f t="shared" si="3"/>
        <v>22</v>
      </c>
      <c r="U27" s="1" t="e">
        <f t="shared" ca="1" si="4"/>
        <v>#N/A</v>
      </c>
      <c r="V27" s="1" t="e">
        <f t="shared" ca="1" si="5"/>
        <v>#N/A</v>
      </c>
      <c r="W27" s="1" t="e">
        <f t="shared" ca="1" si="6"/>
        <v>#N/A</v>
      </c>
      <c r="X27" s="1" t="e">
        <f t="shared" ca="1" si="7"/>
        <v>#N/A</v>
      </c>
      <c r="Y27" s="1" t="e">
        <f t="shared" ca="1" si="8"/>
        <v>#N/A</v>
      </c>
      <c r="Z27" s="1" t="e">
        <f t="shared" ca="1" si="9"/>
        <v>#N/A</v>
      </c>
      <c r="AA27" s="1" t="e">
        <f t="shared" ca="1" si="10"/>
        <v>#N/A</v>
      </c>
    </row>
    <row r="28" spans="10:27" x14ac:dyDescent="0.85">
      <c r="J28">
        <f t="shared" si="1"/>
        <v>22</v>
      </c>
      <c r="K28" s="1" t="e" cm="1">
        <f t="array" aca="1" ref="K28" ca="1" xml:space="preserve"> VLOOKUP($A$2,Param_Table,4,FALSE) * OFFSET(INDIRECT(Region_abbr &amp; "!A1"), VLOOKUP($A$2,Param_Table,2,FALSE) + VLOOKUP(K$5,NRG_Table,2,FALSE),$J28+1)</f>
        <v>#N/A</v>
      </c>
      <c r="L28" s="1" t="e" cm="1">
        <f t="array" aca="1" ref="L28" ca="1" xml:space="preserve"> VLOOKUP($A$2,Param_Table,4,FALSE) * OFFSET(INDIRECT(Region_abbr &amp; "!A1"), VLOOKUP($A$2,Param_Table,2,FALSE) + VLOOKUP(L$5,NRG_Table,2,FALSE),$J28+1)</f>
        <v>#N/A</v>
      </c>
      <c r="M28" s="1" t="e" cm="1">
        <f t="array" aca="1" ref="M28" ca="1" xml:space="preserve"> VLOOKUP($A$2,Param_Table,4,FALSE) * OFFSET(INDIRECT(Region_abbr &amp; "!A1"), VLOOKUP($A$2,Param_Table,2,FALSE) + VLOOKUP(M$5,NRG_Table,2,FALSE),$J28+1)</f>
        <v>#N/A</v>
      </c>
      <c r="N28" s="1" t="e" cm="1">
        <f t="array" aca="1" ref="N28" ca="1" xml:space="preserve"> VLOOKUP($A$2,Param_Table,4,FALSE) * OFFSET(INDIRECT(Region_abbr &amp; "!A1"), VLOOKUP($A$2,Param_Table,2,FALSE) + VLOOKUP(N$5,NRG_Table,2,FALSE),$J28+1)</f>
        <v>#N/A</v>
      </c>
      <c r="O28" s="1" t="e" cm="1">
        <f t="array" aca="1" ref="O28" ca="1" xml:space="preserve"> VLOOKUP($A$2,Param_Table,4,FALSE) * OFFSET(INDIRECT(Region_abbr &amp; "!A1"), VLOOKUP($A$2,Param_Table,2,FALSE) + VLOOKUP(O$5,NRG_Table,2,FALSE),$J28+1)</f>
        <v>#N/A</v>
      </c>
      <c r="P28" s="1" t="e" cm="1">
        <f t="array" aca="1" ref="P28" ca="1" xml:space="preserve"> VLOOKUP($A$2,Param_Table,4,FALSE) * OFFSET(INDIRECT(Region_abbr &amp; "!A1"), VLOOKUP($A$2,Param_Table,2,FALSE) + VLOOKUP(P$5,NRG_Table,2,FALSE),$J28+1)</f>
        <v>#N/A</v>
      </c>
      <c r="Q28" s="1" t="e">
        <f t="shared" ca="1" si="2"/>
        <v>#N/A</v>
      </c>
      <c r="T28">
        <f t="shared" si="3"/>
        <v>23</v>
      </c>
      <c r="U28" s="1" t="e">
        <f t="shared" ca="1" si="4"/>
        <v>#N/A</v>
      </c>
      <c r="V28" s="1" t="e">
        <f t="shared" ca="1" si="5"/>
        <v>#N/A</v>
      </c>
      <c r="W28" s="1" t="e">
        <f t="shared" ca="1" si="6"/>
        <v>#N/A</v>
      </c>
      <c r="X28" s="1" t="e">
        <f t="shared" ca="1" si="7"/>
        <v>#N/A</v>
      </c>
      <c r="Y28" s="1" t="e">
        <f t="shared" ca="1" si="8"/>
        <v>#N/A</v>
      </c>
      <c r="Z28" s="1" t="e">
        <f t="shared" ca="1" si="9"/>
        <v>#N/A</v>
      </c>
      <c r="AA28" s="1" t="e">
        <f t="shared" ca="1" si="10"/>
        <v>#N/A</v>
      </c>
    </row>
    <row r="29" spans="10:27" x14ac:dyDescent="0.85">
      <c r="J29">
        <f t="shared" si="1"/>
        <v>23</v>
      </c>
      <c r="K29" s="1" t="e" cm="1">
        <f t="array" aca="1" ref="K29" ca="1" xml:space="preserve"> VLOOKUP($A$2,Param_Table,4,FALSE) * OFFSET(INDIRECT(Region_abbr &amp; "!A1"), VLOOKUP($A$2,Param_Table,2,FALSE) + VLOOKUP(K$5,NRG_Table,2,FALSE),$J29+1)</f>
        <v>#N/A</v>
      </c>
      <c r="L29" s="1" t="e" cm="1">
        <f t="array" aca="1" ref="L29" ca="1" xml:space="preserve"> VLOOKUP($A$2,Param_Table,4,FALSE) * OFFSET(INDIRECT(Region_abbr &amp; "!A1"), VLOOKUP($A$2,Param_Table,2,FALSE) + VLOOKUP(L$5,NRG_Table,2,FALSE),$J29+1)</f>
        <v>#N/A</v>
      </c>
      <c r="M29" s="1" t="e" cm="1">
        <f t="array" aca="1" ref="M29" ca="1" xml:space="preserve"> VLOOKUP($A$2,Param_Table,4,FALSE) * OFFSET(INDIRECT(Region_abbr &amp; "!A1"), VLOOKUP($A$2,Param_Table,2,FALSE) + VLOOKUP(M$5,NRG_Table,2,FALSE),$J29+1)</f>
        <v>#N/A</v>
      </c>
      <c r="N29" s="1" t="e" cm="1">
        <f t="array" aca="1" ref="N29" ca="1" xml:space="preserve"> VLOOKUP($A$2,Param_Table,4,FALSE) * OFFSET(INDIRECT(Region_abbr &amp; "!A1"), VLOOKUP($A$2,Param_Table,2,FALSE) + VLOOKUP(N$5,NRG_Table,2,FALSE),$J29+1)</f>
        <v>#N/A</v>
      </c>
      <c r="O29" s="1" t="e" cm="1">
        <f t="array" aca="1" ref="O29" ca="1" xml:space="preserve"> VLOOKUP($A$2,Param_Table,4,FALSE) * OFFSET(INDIRECT(Region_abbr &amp; "!A1"), VLOOKUP($A$2,Param_Table,2,FALSE) + VLOOKUP(O$5,NRG_Table,2,FALSE),$J29+1)</f>
        <v>#N/A</v>
      </c>
      <c r="P29" s="1" t="e" cm="1">
        <f t="array" aca="1" ref="P29" ca="1" xml:space="preserve"> VLOOKUP($A$2,Param_Table,4,FALSE) * OFFSET(INDIRECT(Region_abbr &amp; "!A1"), VLOOKUP($A$2,Param_Table,2,FALSE) + VLOOKUP(P$5,NRG_Table,2,FALSE),$J29+1)</f>
        <v>#N/A</v>
      </c>
      <c r="Q29" s="1" t="e">
        <f t="shared" ca="1" si="2"/>
        <v>#N/A</v>
      </c>
      <c r="T29">
        <f t="shared" si="3"/>
        <v>24</v>
      </c>
      <c r="U29" s="1" t="e">
        <f t="shared" ca="1" si="4"/>
        <v>#N/A</v>
      </c>
      <c r="V29" s="1" t="e">
        <f t="shared" ca="1" si="5"/>
        <v>#N/A</v>
      </c>
      <c r="W29" s="1" t="e">
        <f t="shared" ca="1" si="6"/>
        <v>#N/A</v>
      </c>
      <c r="X29" s="1" t="e">
        <f t="shared" ca="1" si="7"/>
        <v>#N/A</v>
      </c>
      <c r="Y29" s="1" t="e">
        <f t="shared" ca="1" si="8"/>
        <v>#N/A</v>
      </c>
      <c r="Z29" s="1" t="e">
        <f t="shared" ca="1" si="9"/>
        <v>#N/A</v>
      </c>
      <c r="AA29" s="1" t="e">
        <f t="shared" ca="1" si="10"/>
        <v>#N/A</v>
      </c>
    </row>
    <row r="30" spans="10:27" x14ac:dyDescent="0.85">
      <c r="J30">
        <f t="shared" si="1"/>
        <v>24</v>
      </c>
      <c r="K30" s="1" t="e" cm="1">
        <f t="array" aca="1" ref="K30" ca="1" xml:space="preserve"> VLOOKUP($A$2,Param_Table,4,FALSE) * OFFSET(INDIRECT(Region_abbr &amp; "!A1"), VLOOKUP($A$2,Param_Table,2,FALSE) + VLOOKUP(K$5,NRG_Table,2,FALSE),$J30+1)</f>
        <v>#N/A</v>
      </c>
      <c r="L30" s="1" t="e" cm="1">
        <f t="array" aca="1" ref="L30" ca="1" xml:space="preserve"> VLOOKUP($A$2,Param_Table,4,FALSE) * OFFSET(INDIRECT(Region_abbr &amp; "!A1"), VLOOKUP($A$2,Param_Table,2,FALSE) + VLOOKUP(L$5,NRG_Table,2,FALSE),$J30+1)</f>
        <v>#N/A</v>
      </c>
      <c r="M30" s="1" t="e" cm="1">
        <f t="array" aca="1" ref="M30" ca="1" xml:space="preserve"> VLOOKUP($A$2,Param_Table,4,FALSE) * OFFSET(INDIRECT(Region_abbr &amp; "!A1"), VLOOKUP($A$2,Param_Table,2,FALSE) + VLOOKUP(M$5,NRG_Table,2,FALSE),$J30+1)</f>
        <v>#N/A</v>
      </c>
      <c r="N30" s="1" t="e" cm="1">
        <f t="array" aca="1" ref="N30" ca="1" xml:space="preserve"> VLOOKUP($A$2,Param_Table,4,FALSE) * OFFSET(INDIRECT(Region_abbr &amp; "!A1"), VLOOKUP($A$2,Param_Table,2,FALSE) + VLOOKUP(N$5,NRG_Table,2,FALSE),$J30+1)</f>
        <v>#N/A</v>
      </c>
      <c r="O30" s="1" t="e" cm="1">
        <f t="array" aca="1" ref="O30" ca="1" xml:space="preserve"> VLOOKUP($A$2,Param_Table,4,FALSE) * OFFSET(INDIRECT(Region_abbr &amp; "!A1"), VLOOKUP($A$2,Param_Table,2,FALSE) + VLOOKUP(O$5,NRG_Table,2,FALSE),$J30+1)</f>
        <v>#N/A</v>
      </c>
      <c r="P30" s="1" t="e" cm="1">
        <f t="array" aca="1" ref="P30" ca="1" xml:space="preserve"> VLOOKUP($A$2,Param_Table,4,FALSE) * OFFSET(INDIRECT(Region_abbr &amp; "!A1"), VLOOKUP($A$2,Param_Table,2,FALSE) + VLOOKUP(P$5,NRG_Table,2,FALSE),$J30+1)</f>
        <v>#N/A</v>
      </c>
      <c r="Q30" s="1" t="e">
        <f t="shared" ca="1" si="2"/>
        <v>#N/A</v>
      </c>
      <c r="T30">
        <f t="shared" si="3"/>
        <v>25</v>
      </c>
      <c r="U30" s="1" t="e">
        <f t="shared" ca="1" si="4"/>
        <v>#N/A</v>
      </c>
      <c r="V30" s="1" t="e">
        <f t="shared" ca="1" si="5"/>
        <v>#N/A</v>
      </c>
      <c r="W30" s="1" t="e">
        <f t="shared" ca="1" si="6"/>
        <v>#N/A</v>
      </c>
      <c r="X30" s="1" t="e">
        <f t="shared" ca="1" si="7"/>
        <v>#N/A</v>
      </c>
      <c r="Y30" s="1" t="e">
        <f t="shared" ca="1" si="8"/>
        <v>#N/A</v>
      </c>
      <c r="Z30" s="1" t="e">
        <f t="shared" ca="1" si="9"/>
        <v>#N/A</v>
      </c>
      <c r="AA30" s="1" t="e">
        <f t="shared" ca="1" si="10"/>
        <v>#N/A</v>
      </c>
    </row>
    <row r="31" spans="10:27" x14ac:dyDescent="0.85">
      <c r="J31">
        <f t="shared" si="1"/>
        <v>25</v>
      </c>
      <c r="K31" s="1" t="e" cm="1">
        <f t="array" aca="1" ref="K31" ca="1" xml:space="preserve"> VLOOKUP($A$2,Param_Table,4,FALSE) * OFFSET(INDIRECT(Region_abbr &amp; "!A1"), VLOOKUP($A$2,Param_Table,2,FALSE) + VLOOKUP(K$5,NRG_Table,2,FALSE),$J31+1)</f>
        <v>#N/A</v>
      </c>
      <c r="L31" s="1" t="e" cm="1">
        <f t="array" aca="1" ref="L31" ca="1" xml:space="preserve"> VLOOKUP($A$2,Param_Table,4,FALSE) * OFFSET(INDIRECT(Region_abbr &amp; "!A1"), VLOOKUP($A$2,Param_Table,2,FALSE) + VLOOKUP(L$5,NRG_Table,2,FALSE),$J31+1)</f>
        <v>#N/A</v>
      </c>
      <c r="M31" s="1" t="e" cm="1">
        <f t="array" aca="1" ref="M31" ca="1" xml:space="preserve"> VLOOKUP($A$2,Param_Table,4,FALSE) * OFFSET(INDIRECT(Region_abbr &amp; "!A1"), VLOOKUP($A$2,Param_Table,2,FALSE) + VLOOKUP(M$5,NRG_Table,2,FALSE),$J31+1)</f>
        <v>#N/A</v>
      </c>
      <c r="N31" s="1" t="e" cm="1">
        <f t="array" aca="1" ref="N31" ca="1" xml:space="preserve"> VLOOKUP($A$2,Param_Table,4,FALSE) * OFFSET(INDIRECT(Region_abbr &amp; "!A1"), VLOOKUP($A$2,Param_Table,2,FALSE) + VLOOKUP(N$5,NRG_Table,2,FALSE),$J31+1)</f>
        <v>#N/A</v>
      </c>
      <c r="O31" s="1" t="e" cm="1">
        <f t="array" aca="1" ref="O31" ca="1" xml:space="preserve"> VLOOKUP($A$2,Param_Table,4,FALSE) * OFFSET(INDIRECT(Region_abbr &amp; "!A1"), VLOOKUP($A$2,Param_Table,2,FALSE) + VLOOKUP(O$5,NRG_Table,2,FALSE),$J31+1)</f>
        <v>#N/A</v>
      </c>
      <c r="P31" s="1" t="e" cm="1">
        <f t="array" aca="1" ref="P31" ca="1" xml:space="preserve"> VLOOKUP($A$2,Param_Table,4,FALSE) * OFFSET(INDIRECT(Region_abbr &amp; "!A1"), VLOOKUP($A$2,Param_Table,2,FALSE) + VLOOKUP(P$5,NRG_Table,2,FALSE),$J31+1)</f>
        <v>#N/A</v>
      </c>
      <c r="Q31" s="1" t="e">
        <f t="shared" ca="1" si="2"/>
        <v>#N/A</v>
      </c>
      <c r="T31">
        <f t="shared" si="3"/>
        <v>26</v>
      </c>
      <c r="U31" s="1" t="e">
        <f t="shared" ca="1" si="4"/>
        <v>#N/A</v>
      </c>
      <c r="V31" s="1" t="e">
        <f t="shared" ca="1" si="5"/>
        <v>#N/A</v>
      </c>
      <c r="W31" s="1" t="e">
        <f t="shared" ca="1" si="6"/>
        <v>#N/A</v>
      </c>
      <c r="X31" s="1" t="e">
        <f t="shared" ca="1" si="7"/>
        <v>#N/A</v>
      </c>
      <c r="Y31" s="1" t="e">
        <f t="shared" ca="1" si="8"/>
        <v>#N/A</v>
      </c>
      <c r="Z31" s="1" t="e">
        <f t="shared" ca="1" si="9"/>
        <v>#N/A</v>
      </c>
      <c r="AA31" s="1" t="e">
        <f t="shared" ca="1" si="10"/>
        <v>#N/A</v>
      </c>
    </row>
    <row r="32" spans="10:27" x14ac:dyDescent="0.85">
      <c r="J32">
        <f t="shared" si="1"/>
        <v>26</v>
      </c>
      <c r="K32" s="1" t="e" cm="1">
        <f t="array" aca="1" ref="K32" ca="1" xml:space="preserve"> VLOOKUP($A$2,Param_Table,4,FALSE) * OFFSET(INDIRECT(Region_abbr &amp; "!A1"), VLOOKUP($A$2,Param_Table,2,FALSE) + VLOOKUP(K$5,NRG_Table,2,FALSE),$J32+1)</f>
        <v>#N/A</v>
      </c>
      <c r="L32" s="1" t="e" cm="1">
        <f t="array" aca="1" ref="L32" ca="1" xml:space="preserve"> VLOOKUP($A$2,Param_Table,4,FALSE) * OFFSET(INDIRECT(Region_abbr &amp; "!A1"), VLOOKUP($A$2,Param_Table,2,FALSE) + VLOOKUP(L$5,NRG_Table,2,FALSE),$J32+1)</f>
        <v>#N/A</v>
      </c>
      <c r="M32" s="1" t="e" cm="1">
        <f t="array" aca="1" ref="M32" ca="1" xml:space="preserve"> VLOOKUP($A$2,Param_Table,4,FALSE) * OFFSET(INDIRECT(Region_abbr &amp; "!A1"), VLOOKUP($A$2,Param_Table,2,FALSE) + VLOOKUP(M$5,NRG_Table,2,FALSE),$J32+1)</f>
        <v>#N/A</v>
      </c>
      <c r="N32" s="1" t="e" cm="1">
        <f t="array" aca="1" ref="N32" ca="1" xml:space="preserve"> VLOOKUP($A$2,Param_Table,4,FALSE) * OFFSET(INDIRECT(Region_abbr &amp; "!A1"), VLOOKUP($A$2,Param_Table,2,FALSE) + VLOOKUP(N$5,NRG_Table,2,FALSE),$J32+1)</f>
        <v>#N/A</v>
      </c>
      <c r="O32" s="1" t="e" cm="1">
        <f t="array" aca="1" ref="O32" ca="1" xml:space="preserve"> VLOOKUP($A$2,Param_Table,4,FALSE) * OFFSET(INDIRECT(Region_abbr &amp; "!A1"), VLOOKUP($A$2,Param_Table,2,FALSE) + VLOOKUP(O$5,NRG_Table,2,FALSE),$J32+1)</f>
        <v>#N/A</v>
      </c>
      <c r="P32" s="1" t="e" cm="1">
        <f t="array" aca="1" ref="P32" ca="1" xml:space="preserve"> VLOOKUP($A$2,Param_Table,4,FALSE) * OFFSET(INDIRECT(Region_abbr &amp; "!A1"), VLOOKUP($A$2,Param_Table,2,FALSE) + VLOOKUP(P$5,NRG_Table,2,FALSE),$J32+1)</f>
        <v>#N/A</v>
      </c>
      <c r="Q32" s="1" t="e">
        <f t="shared" ca="1" si="2"/>
        <v>#N/A</v>
      </c>
      <c r="T32">
        <f t="shared" si="3"/>
        <v>27</v>
      </c>
      <c r="U32" s="1" t="e">
        <f t="shared" ca="1" si="4"/>
        <v>#N/A</v>
      </c>
      <c r="V32" s="1" t="e">
        <f t="shared" ca="1" si="5"/>
        <v>#N/A</v>
      </c>
      <c r="W32" s="1" t="e">
        <f t="shared" ca="1" si="6"/>
        <v>#N/A</v>
      </c>
      <c r="X32" s="1" t="e">
        <f t="shared" ca="1" si="7"/>
        <v>#N/A</v>
      </c>
      <c r="Y32" s="1" t="e">
        <f t="shared" ca="1" si="8"/>
        <v>#N/A</v>
      </c>
      <c r="Z32" s="1" t="e">
        <f t="shared" ca="1" si="9"/>
        <v>#N/A</v>
      </c>
      <c r="AA32" s="1" t="e">
        <f t="shared" ca="1" si="10"/>
        <v>#N/A</v>
      </c>
    </row>
    <row r="33" spans="10:17" x14ac:dyDescent="0.85">
      <c r="J33">
        <f t="shared" si="1"/>
        <v>27</v>
      </c>
      <c r="K33" s="1" t="e" cm="1">
        <f t="array" aca="1" ref="K33" ca="1" xml:space="preserve"> VLOOKUP($A$2,Param_Table,4,FALSE) * OFFSET(INDIRECT(Region_abbr &amp; "!A1"), VLOOKUP($A$2,Param_Table,2,FALSE) + VLOOKUP(K$5,NRG_Table,2,FALSE),$J33+1)</f>
        <v>#N/A</v>
      </c>
      <c r="L33" s="1" t="e" cm="1">
        <f t="array" aca="1" ref="L33" ca="1" xml:space="preserve"> VLOOKUP($A$2,Param_Table,4,FALSE) * OFFSET(INDIRECT(Region_abbr &amp; "!A1"), VLOOKUP($A$2,Param_Table,2,FALSE) + VLOOKUP(L$5,NRG_Table,2,FALSE),$J33+1)</f>
        <v>#N/A</v>
      </c>
      <c r="M33" s="1" t="e" cm="1">
        <f t="array" aca="1" ref="M33" ca="1" xml:space="preserve"> VLOOKUP($A$2,Param_Table,4,FALSE) * OFFSET(INDIRECT(Region_abbr &amp; "!A1"), VLOOKUP($A$2,Param_Table,2,FALSE) + VLOOKUP(M$5,NRG_Table,2,FALSE),$J33+1)</f>
        <v>#N/A</v>
      </c>
      <c r="N33" s="1" t="e" cm="1">
        <f t="array" aca="1" ref="N33" ca="1" xml:space="preserve"> VLOOKUP($A$2,Param_Table,4,FALSE) * OFFSET(INDIRECT(Region_abbr &amp; "!A1"), VLOOKUP($A$2,Param_Table,2,FALSE) + VLOOKUP(N$5,NRG_Table,2,FALSE),$J33+1)</f>
        <v>#N/A</v>
      </c>
      <c r="O33" s="1" t="e" cm="1">
        <f t="array" aca="1" ref="O33" ca="1" xml:space="preserve"> VLOOKUP($A$2,Param_Table,4,FALSE) * OFFSET(INDIRECT(Region_abbr &amp; "!A1"), VLOOKUP($A$2,Param_Table,2,FALSE) + VLOOKUP(O$5,NRG_Table,2,FALSE),$J33+1)</f>
        <v>#N/A</v>
      </c>
      <c r="P33" s="1" t="e" cm="1">
        <f t="array" aca="1" ref="P33" ca="1" xml:space="preserve"> VLOOKUP($A$2,Param_Table,4,FALSE) * OFFSET(INDIRECT(Region_abbr &amp; "!A1"), VLOOKUP($A$2,Param_Table,2,FALSE) + VLOOKUP(P$5,NRG_Table,2,FALSE),$J33+1)</f>
        <v>#N/A</v>
      </c>
      <c r="Q33" s="1" t="e">
        <f t="shared" ca="1" si="2"/>
        <v>#N/A</v>
      </c>
    </row>
  </sheetData>
  <mergeCells count="2">
    <mergeCell ref="M3:O3"/>
    <mergeCell ref="C1:I1"/>
  </mergeCells>
  <conditionalFormatting sqref="K6:Q33">
    <cfRule type="expression" dxfId="15" priority="3">
      <formula>$Q6 &gt; 10000</formula>
    </cfRule>
  </conditionalFormatting>
  <conditionalFormatting sqref="U6:AA32">
    <cfRule type="expression" dxfId="14" priority="1">
      <formula>$Q6 &gt; 10000</formula>
    </cfRule>
  </conditionalFormatting>
  <dataValidations count="2">
    <dataValidation type="list" allowBlank="1" showInputMessage="1" showErrorMessage="1" sqref="A2" xr:uid="{FBA341F7-B53D-40FE-9073-E8DFC7E6B155}">
      <formula1>Params</formula1>
    </dataValidation>
    <dataValidation type="list" allowBlank="1" showInputMessage="1" showErrorMessage="1" sqref="A1" xr:uid="{6F091012-C548-41FF-A759-F6C128FEEFD7}">
      <formula1>Regions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7CBC83-780E-4EF5-B69C-7FE3C097BAC4}">
  <sheetPr codeName="Sheet2"/>
  <dimension ref="A1:D43"/>
  <sheetViews>
    <sheetView workbookViewId="0">
      <selection activeCell="B3" sqref="B3"/>
    </sheetView>
  </sheetViews>
  <sheetFormatPr defaultRowHeight="14.6" x14ac:dyDescent="0.85"/>
  <cols>
    <col min="2" max="2" width="9.8828125" bestFit="1" customWidth="1"/>
  </cols>
  <sheetData>
    <row r="1" spans="1:4" x14ac:dyDescent="0.85">
      <c r="B1" t="s">
        <v>59</v>
      </c>
      <c r="C1" t="s">
        <v>60</v>
      </c>
      <c r="D1" t="s">
        <v>61</v>
      </c>
    </row>
    <row r="2" spans="1:4" x14ac:dyDescent="0.85">
      <c r="A2" t="s">
        <v>62</v>
      </c>
      <c r="B2" s="8">
        <v>45442</v>
      </c>
    </row>
    <row r="3" spans="1:4" x14ac:dyDescent="0.85">
      <c r="A3" t="s">
        <v>63</v>
      </c>
      <c r="B3" s="9">
        <v>45442.654196296295</v>
      </c>
    </row>
    <row r="4" spans="1:4" x14ac:dyDescent="0.85">
      <c r="A4" t="s">
        <v>64</v>
      </c>
      <c r="B4" t="s">
        <v>65</v>
      </c>
      <c r="C4">
        <v>0</v>
      </c>
    </row>
    <row r="5" spans="1:4" x14ac:dyDescent="0.85">
      <c r="A5" t="s">
        <v>66</v>
      </c>
      <c r="B5" t="s">
        <v>67</v>
      </c>
      <c r="C5">
        <v>0</v>
      </c>
    </row>
    <row r="6" spans="1:4" x14ac:dyDescent="0.85">
      <c r="A6" t="s">
        <v>68</v>
      </c>
      <c r="B6" t="s">
        <v>69</v>
      </c>
      <c r="C6">
        <v>0</v>
      </c>
    </row>
    <row r="7" spans="1:4" x14ac:dyDescent="0.85">
      <c r="A7" t="s">
        <v>70</v>
      </c>
      <c r="B7" t="s">
        <v>22</v>
      </c>
      <c r="C7">
        <v>0</v>
      </c>
    </row>
    <row r="8" spans="1:4" x14ac:dyDescent="0.85">
      <c r="A8" t="s">
        <v>71</v>
      </c>
      <c r="C8">
        <v>27</v>
      </c>
      <c r="D8">
        <v>0</v>
      </c>
    </row>
    <row r="9" spans="1:4" x14ac:dyDescent="0.85">
      <c r="A9" t="s">
        <v>72</v>
      </c>
      <c r="C9">
        <v>350</v>
      </c>
      <c r="D9">
        <v>0</v>
      </c>
    </row>
    <row r="10" spans="1:4" x14ac:dyDescent="0.85">
      <c r="A10" t="s">
        <v>73</v>
      </c>
      <c r="C10">
        <v>0</v>
      </c>
      <c r="D10">
        <v>0</v>
      </c>
    </row>
    <row r="11" spans="1:4" x14ac:dyDescent="0.85">
      <c r="A11" t="s">
        <v>74</v>
      </c>
      <c r="C11">
        <v>0</v>
      </c>
      <c r="D11">
        <v>1</v>
      </c>
    </row>
    <row r="12" spans="1:4" x14ac:dyDescent="0.85">
      <c r="A12" t="s">
        <v>75</v>
      </c>
      <c r="C12">
        <v>0.12</v>
      </c>
      <c r="D12">
        <v>1</v>
      </c>
    </row>
    <row r="13" spans="1:4" x14ac:dyDescent="0.85">
      <c r="A13" t="s">
        <v>76</v>
      </c>
      <c r="C13">
        <v>1.02</v>
      </c>
      <c r="D13">
        <v>1</v>
      </c>
    </row>
    <row r="14" spans="1:4" x14ac:dyDescent="0.85">
      <c r="A14" t="s">
        <v>77</v>
      </c>
      <c r="C14">
        <v>1</v>
      </c>
      <c r="D14">
        <v>1</v>
      </c>
    </row>
    <row r="15" spans="1:4" x14ac:dyDescent="0.85">
      <c r="A15" t="s">
        <v>78</v>
      </c>
      <c r="C15">
        <v>1</v>
      </c>
      <c r="D15">
        <v>1</v>
      </c>
    </row>
    <row r="16" spans="1:4" x14ac:dyDescent="0.85">
      <c r="A16" t="s">
        <v>79</v>
      </c>
      <c r="C16">
        <v>1</v>
      </c>
      <c r="D16">
        <v>1</v>
      </c>
    </row>
    <row r="17" spans="1:4" x14ac:dyDescent="0.85">
      <c r="A17" t="s">
        <v>80</v>
      </c>
      <c r="C17">
        <v>1</v>
      </c>
      <c r="D17">
        <v>1</v>
      </c>
    </row>
    <row r="18" spans="1:4" x14ac:dyDescent="0.85">
      <c r="A18" t="s">
        <v>81</v>
      </c>
      <c r="C18">
        <v>1</v>
      </c>
      <c r="D18">
        <v>1</v>
      </c>
    </row>
    <row r="19" spans="1:4" x14ac:dyDescent="0.85">
      <c r="A19" t="s">
        <v>82</v>
      </c>
      <c r="C19">
        <v>1</v>
      </c>
      <c r="D19">
        <v>1</v>
      </c>
    </row>
    <row r="20" spans="1:4" x14ac:dyDescent="0.85">
      <c r="A20" t="s">
        <v>83</v>
      </c>
      <c r="C20">
        <v>1</v>
      </c>
      <c r="D20">
        <v>1</v>
      </c>
    </row>
    <row r="21" spans="1:4" x14ac:dyDescent="0.85">
      <c r="A21" t="s">
        <v>84</v>
      </c>
      <c r="C21">
        <v>1</v>
      </c>
      <c r="D21">
        <v>1</v>
      </c>
    </row>
    <row r="22" spans="1:4" x14ac:dyDescent="0.85">
      <c r="A22" t="s">
        <v>85</v>
      </c>
      <c r="C22">
        <v>1</v>
      </c>
      <c r="D22">
        <v>1</v>
      </c>
    </row>
    <row r="23" spans="1:4" x14ac:dyDescent="0.85">
      <c r="A23" t="s">
        <v>86</v>
      </c>
      <c r="C23">
        <v>1</v>
      </c>
      <c r="D23">
        <v>1</v>
      </c>
    </row>
    <row r="24" spans="1:4" x14ac:dyDescent="0.85">
      <c r="A24" t="s">
        <v>87</v>
      </c>
      <c r="C24">
        <v>0.5</v>
      </c>
      <c r="D24">
        <v>1</v>
      </c>
    </row>
    <row r="25" spans="1:4" x14ac:dyDescent="0.85">
      <c r="A25" t="s">
        <v>88</v>
      </c>
      <c r="C25">
        <v>1</v>
      </c>
      <c r="D25">
        <v>1</v>
      </c>
    </row>
    <row r="26" spans="1:4" x14ac:dyDescent="0.85">
      <c r="A26" t="s">
        <v>89</v>
      </c>
      <c r="C26">
        <v>1</v>
      </c>
      <c r="D26">
        <v>1</v>
      </c>
    </row>
    <row r="27" spans="1:4" x14ac:dyDescent="0.85">
      <c r="A27" t="s">
        <v>90</v>
      </c>
      <c r="C27">
        <v>1</v>
      </c>
      <c r="D27">
        <v>1</v>
      </c>
    </row>
    <row r="28" spans="1:4" x14ac:dyDescent="0.85">
      <c r="A28" t="s">
        <v>91</v>
      </c>
      <c r="C28">
        <v>1</v>
      </c>
      <c r="D28">
        <v>1</v>
      </c>
    </row>
    <row r="29" spans="1:4" x14ac:dyDescent="0.85">
      <c r="A29" t="s">
        <v>92</v>
      </c>
      <c r="C29">
        <v>1</v>
      </c>
      <c r="D29">
        <v>1</v>
      </c>
    </row>
    <row r="30" spans="1:4" x14ac:dyDescent="0.85">
      <c r="A30" t="s">
        <v>93</v>
      </c>
      <c r="C30">
        <v>1</v>
      </c>
      <c r="D30">
        <v>1</v>
      </c>
    </row>
    <row r="31" spans="1:4" x14ac:dyDescent="0.85">
      <c r="A31" t="s">
        <v>94</v>
      </c>
      <c r="C31">
        <v>1</v>
      </c>
      <c r="D31">
        <v>1</v>
      </c>
    </row>
    <row r="32" spans="1:4" x14ac:dyDescent="0.85">
      <c r="A32" t="s">
        <v>95</v>
      </c>
      <c r="C32">
        <v>1</v>
      </c>
      <c r="D32">
        <v>1</v>
      </c>
    </row>
    <row r="33" spans="1:4" x14ac:dyDescent="0.85">
      <c r="A33" t="s">
        <v>96</v>
      </c>
      <c r="C33">
        <v>1</v>
      </c>
      <c r="D33">
        <v>1</v>
      </c>
    </row>
    <row r="34" spans="1:4" x14ac:dyDescent="0.85">
      <c r="A34" t="s">
        <v>97</v>
      </c>
      <c r="C34">
        <v>1</v>
      </c>
      <c r="D34">
        <v>1</v>
      </c>
    </row>
    <row r="35" spans="1:4" x14ac:dyDescent="0.85">
      <c r="A35" t="s">
        <v>98</v>
      </c>
      <c r="C35">
        <v>1</v>
      </c>
      <c r="D35">
        <v>1</v>
      </c>
    </row>
    <row r="36" spans="1:4" x14ac:dyDescent="0.85">
      <c r="A36" t="s">
        <v>99</v>
      </c>
      <c r="C36">
        <v>1</v>
      </c>
      <c r="D36">
        <v>1</v>
      </c>
    </row>
    <row r="37" spans="1:4" x14ac:dyDescent="0.85">
      <c r="A37" t="s">
        <v>100</v>
      </c>
      <c r="C37">
        <v>1</v>
      </c>
      <c r="D37">
        <v>1</v>
      </c>
    </row>
    <row r="38" spans="1:4" x14ac:dyDescent="0.85">
      <c r="A38" t="s">
        <v>101</v>
      </c>
      <c r="C38">
        <v>1</v>
      </c>
      <c r="D38">
        <v>1</v>
      </c>
    </row>
    <row r="39" spans="1:4" x14ac:dyDescent="0.85">
      <c r="A39" t="s">
        <v>102</v>
      </c>
      <c r="C39">
        <v>1</v>
      </c>
      <c r="D39">
        <v>1</v>
      </c>
    </row>
    <row r="40" spans="1:4" x14ac:dyDescent="0.85">
      <c r="A40" t="s">
        <v>103</v>
      </c>
      <c r="C40">
        <v>1</v>
      </c>
      <c r="D40">
        <v>1</v>
      </c>
    </row>
    <row r="41" spans="1:4" x14ac:dyDescent="0.85">
      <c r="A41" t="s">
        <v>104</v>
      </c>
      <c r="C41">
        <v>1</v>
      </c>
      <c r="D41">
        <v>1</v>
      </c>
    </row>
    <row r="42" spans="1:4" x14ac:dyDescent="0.85">
      <c r="A42" t="s">
        <v>105</v>
      </c>
      <c r="C42">
        <v>1</v>
      </c>
      <c r="D42">
        <v>1</v>
      </c>
    </row>
    <row r="43" spans="1:4" x14ac:dyDescent="0.85">
      <c r="A43" t="s">
        <v>106</v>
      </c>
      <c r="C43">
        <v>1</v>
      </c>
      <c r="D43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314319-ADFE-46EA-BC91-4FB0B8BB5378}">
  <sheetPr codeName="Sheet3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2.15234375" bestFit="1" customWidth="1"/>
  </cols>
  <sheetData>
    <row r="1" spans="1:702" x14ac:dyDescent="0.85">
      <c r="B1" s="10">
        <f>CAL!B1</f>
        <v>0</v>
      </c>
      <c r="C1" s="10">
        <f>CAL!C1</f>
        <v>1</v>
      </c>
      <c r="D1" s="10">
        <f>CAL!D1</f>
        <v>2</v>
      </c>
      <c r="E1" s="10">
        <f>CAL!E1</f>
        <v>3</v>
      </c>
      <c r="F1" s="10">
        <f>CAL!F1</f>
        <v>4</v>
      </c>
      <c r="G1" s="10">
        <f>CAL!G1</f>
        <v>5</v>
      </c>
      <c r="H1" s="10">
        <f>CAL!H1</f>
        <v>6</v>
      </c>
      <c r="I1" s="10">
        <f>CAL!I1</f>
        <v>7</v>
      </c>
      <c r="J1" s="10">
        <f>CAL!J1</f>
        <v>8</v>
      </c>
      <c r="K1" s="10">
        <f>CAL!K1</f>
        <v>9</v>
      </c>
      <c r="L1" s="10">
        <f>CAL!L1</f>
        <v>10</v>
      </c>
      <c r="M1" s="10">
        <f>CAL!M1</f>
        <v>11</v>
      </c>
      <c r="N1" s="10">
        <f>CAL!N1</f>
        <v>12</v>
      </c>
      <c r="O1" s="10">
        <f>CAL!O1</f>
        <v>13</v>
      </c>
      <c r="P1" s="10">
        <f>CAL!P1</f>
        <v>14</v>
      </c>
      <c r="Q1" s="10">
        <f>CAL!Q1</f>
        <v>15</v>
      </c>
      <c r="R1" s="10">
        <f>CAL!R1</f>
        <v>16</v>
      </c>
      <c r="S1" s="10">
        <f>CAL!S1</f>
        <v>17</v>
      </c>
      <c r="T1" s="10">
        <f>CAL!T1</f>
        <v>18</v>
      </c>
      <c r="U1" s="10">
        <f>CAL!U1</f>
        <v>19</v>
      </c>
      <c r="V1" s="10">
        <f>CAL!V1</f>
        <v>20</v>
      </c>
      <c r="W1" s="10">
        <f>CAL!W1</f>
        <v>21</v>
      </c>
      <c r="X1" s="10">
        <f>CAL!X1</f>
        <v>22</v>
      </c>
      <c r="Y1" s="10">
        <f>CAL!Y1</f>
        <v>23</v>
      </c>
      <c r="Z1" s="10">
        <f>CAL!Z1</f>
        <v>24</v>
      </c>
      <c r="AA1" s="10">
        <f>CAL!AA1</f>
        <v>25</v>
      </c>
      <c r="AB1" s="10">
        <f>CAL!AB1</f>
        <v>26</v>
      </c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tr">
        <f>CAL!A2</f>
        <v>Year</v>
      </c>
      <c r="B2" s="10">
        <f>CAL!B2</f>
        <v>0</v>
      </c>
      <c r="C2" s="10">
        <f>CAL!C2</f>
        <v>1</v>
      </c>
      <c r="D2" s="10">
        <f>CAL!D2</f>
        <v>2</v>
      </c>
      <c r="E2" s="10">
        <f>CAL!E2</f>
        <v>3</v>
      </c>
      <c r="F2" s="10">
        <f>CAL!F2</f>
        <v>4</v>
      </c>
      <c r="G2" s="10">
        <f>CAL!G2</f>
        <v>5</v>
      </c>
      <c r="H2" s="10">
        <f>CAL!H2</f>
        <v>6</v>
      </c>
      <c r="I2" s="10">
        <f>CAL!I2</f>
        <v>7</v>
      </c>
      <c r="J2" s="10">
        <f>CAL!J2</f>
        <v>8</v>
      </c>
      <c r="K2" s="10">
        <f>CAL!K2</f>
        <v>9</v>
      </c>
      <c r="L2" s="10">
        <f>CAL!L2</f>
        <v>10</v>
      </c>
      <c r="M2" s="10">
        <f>CAL!M2</f>
        <v>11</v>
      </c>
      <c r="N2" s="10">
        <f>CAL!N2</f>
        <v>12</v>
      </c>
      <c r="O2" s="10">
        <f>CAL!O2</f>
        <v>13</v>
      </c>
      <c r="P2" s="10">
        <f>CAL!P2</f>
        <v>14</v>
      </c>
      <c r="Q2" s="10">
        <f>CAL!Q2</f>
        <v>15</v>
      </c>
      <c r="R2" s="10">
        <f>CAL!R2</f>
        <v>16</v>
      </c>
      <c r="S2" s="10">
        <f>CAL!S2</f>
        <v>17</v>
      </c>
      <c r="T2" s="10">
        <f>CAL!T2</f>
        <v>18</v>
      </c>
      <c r="U2" s="10">
        <f>CAL!U2</f>
        <v>19</v>
      </c>
      <c r="V2" s="10">
        <f>CAL!V2</f>
        <v>20</v>
      </c>
      <c r="W2" s="10">
        <f>CAL!W2</f>
        <v>21</v>
      </c>
      <c r="X2" s="10">
        <f>CAL!X2</f>
        <v>22</v>
      </c>
      <c r="Y2" s="10">
        <f>CAL!Y2</f>
        <v>23</v>
      </c>
      <c r="Z2" s="10">
        <f>CAL!Z2</f>
        <v>24</v>
      </c>
      <c r="AA2" s="10">
        <f>CAL!AA2</f>
        <v>25</v>
      </c>
      <c r="AB2" s="10">
        <f>CAL!AB2</f>
        <v>26</v>
      </c>
      <c r="AC2" s="10"/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tr">
        <f>CAL!A3</f>
        <v>CO2_Price</v>
      </c>
      <c r="B3" s="10">
        <f xml:space="preserve"> 0 + CAL!B3 + CAR!B3 + CENT!B3 + FLA!B3 + MIDA!B3 + MIDW!B3 + NE!B3 + NY!B3 + NW!B3 + SE!B3 + SW!B3 + TEN!B3 + TEX!B3</f>
        <v>0</v>
      </c>
      <c r="C3" s="10">
        <f xml:space="preserve"> 0 + CAL!C3 + CAR!C3 + CENT!C3 + FLA!C3 + MIDA!C3 + MIDW!C3 + NE!C3 + NY!C3 + NW!C3 + SE!C3 + SW!C3 + TEN!C3 + TEX!C3</f>
        <v>4550</v>
      </c>
      <c r="D3" s="10">
        <f xml:space="preserve"> 0 + CAL!D3 + CAR!D3 + CENT!D3 + FLA!D3 + MIDA!D3 + MIDW!D3 + NE!D3 + NY!D3 + NW!D3 + SE!D3 + SW!D3 + TEN!D3 + TEX!D3</f>
        <v>4550</v>
      </c>
      <c r="E3" s="10">
        <f xml:space="preserve"> 0 + CAL!E3 + CAR!E3 + CENT!E3 + FLA!E3 + MIDA!E3 + MIDW!E3 + NE!E3 + NY!E3 + NW!E3 + SE!E3 + SW!E3 + TEN!E3 + TEX!E3</f>
        <v>4550</v>
      </c>
      <c r="F3" s="10">
        <f xml:space="preserve"> 0 + CAL!F3 + CAR!F3 + CENT!F3 + FLA!F3 + MIDA!F3 + MIDW!F3 + NE!F3 + NY!F3 + NW!F3 + SE!F3 + SW!F3 + TEN!F3 + TEX!F3</f>
        <v>4550</v>
      </c>
      <c r="G3" s="10">
        <f xml:space="preserve"> 0 + CAL!G3 + CAR!G3 + CENT!G3 + FLA!G3 + MIDA!G3 + MIDW!G3 + NE!G3 + NY!G3 + NW!G3 + SE!G3 + SW!G3 + TEN!G3 + TEX!G3</f>
        <v>4550</v>
      </c>
      <c r="H3" s="10">
        <f xml:space="preserve"> 0 + CAL!H3 + CAR!H3 + CENT!H3 + FLA!H3 + MIDA!H3 + MIDW!H3 + NE!H3 + NY!H3 + NW!H3 + SE!H3 + SW!H3 + TEN!H3 + TEX!H3</f>
        <v>4550</v>
      </c>
      <c r="I3" s="10">
        <f xml:space="preserve"> 0 + CAL!I3 + CAR!I3 + CENT!I3 + FLA!I3 + MIDA!I3 + MIDW!I3 + NE!I3 + NY!I3 + NW!I3 + SE!I3 + SW!I3 + TEN!I3 + TEX!I3</f>
        <v>4550</v>
      </c>
      <c r="J3" s="10">
        <f xml:space="preserve"> 0 + CAL!J3 + CAR!J3 + CENT!J3 + FLA!J3 + MIDA!J3 + MIDW!J3 + NE!J3 + NY!J3 + NW!J3 + SE!J3 + SW!J3 + TEN!J3 + TEX!J3</f>
        <v>4550</v>
      </c>
      <c r="K3" s="10">
        <f xml:space="preserve"> 0 + CAL!K3 + CAR!K3 + CENT!K3 + FLA!K3 + MIDA!K3 + MIDW!K3 + NE!K3 + NY!K3 + NW!K3 + SE!K3 + SW!K3 + TEN!K3 + TEX!K3</f>
        <v>4550</v>
      </c>
      <c r="L3" s="10">
        <f xml:space="preserve"> 0 + CAL!L3 + CAR!L3 + CENT!L3 + FLA!L3 + MIDA!L3 + MIDW!L3 + NE!L3 + NY!L3 + NW!L3 + SE!L3 + SW!L3 + TEN!L3 + TEX!L3</f>
        <v>4550</v>
      </c>
      <c r="M3" s="10">
        <f xml:space="preserve"> 0 + CAL!M3 + CAR!M3 + CENT!M3 + FLA!M3 + MIDA!M3 + MIDW!M3 + NE!M3 + NY!M3 + NW!M3 + SE!M3 + SW!M3 + TEN!M3 + TEX!M3</f>
        <v>4550</v>
      </c>
      <c r="N3" s="10">
        <f xml:space="preserve"> 0 + CAL!N3 + CAR!N3 + CENT!N3 + FLA!N3 + MIDA!N3 + MIDW!N3 + NE!N3 + NY!N3 + NW!N3 + SE!N3 + SW!N3 + TEN!N3 + TEX!N3</f>
        <v>4550</v>
      </c>
      <c r="O3" s="10">
        <f xml:space="preserve"> 0 + CAL!O3 + CAR!O3 + CENT!O3 + FLA!O3 + MIDA!O3 + MIDW!O3 + NE!O3 + NY!O3 + NW!O3 + SE!O3 + SW!O3 + TEN!O3 + TEX!O3</f>
        <v>4550</v>
      </c>
      <c r="P3" s="10">
        <f xml:space="preserve"> 0 + CAL!P3 + CAR!P3 + CENT!P3 + FLA!P3 + MIDA!P3 + MIDW!P3 + NE!P3 + NY!P3 + NW!P3 + SE!P3 + SW!P3 + TEN!P3 + TEX!P3</f>
        <v>4550</v>
      </c>
      <c r="Q3" s="10">
        <f xml:space="preserve"> 0 + CAL!Q3 + CAR!Q3 + CENT!Q3 + FLA!Q3 + MIDA!Q3 + MIDW!Q3 + NE!Q3 + NY!Q3 + NW!Q3 + SE!Q3 + SW!Q3 + TEN!Q3 + TEX!Q3</f>
        <v>4550</v>
      </c>
      <c r="R3" s="10">
        <f xml:space="preserve"> 0 + CAL!R3 + CAR!R3 + CENT!R3 + FLA!R3 + MIDA!R3 + MIDW!R3 + NE!R3 + NY!R3 + NW!R3 + SE!R3 + SW!R3 + TEN!R3 + TEX!R3</f>
        <v>4550</v>
      </c>
      <c r="S3" s="10">
        <f xml:space="preserve"> 0 + CAL!S3 + CAR!S3 + CENT!S3 + FLA!S3 + MIDA!S3 + MIDW!S3 + NE!S3 + NY!S3 + NW!S3 + SE!S3 + SW!S3 + TEN!S3 + TEX!S3</f>
        <v>4550</v>
      </c>
      <c r="T3" s="10">
        <f xml:space="preserve"> 0 + CAL!T3 + CAR!T3 + CENT!T3 + FLA!T3 + MIDA!T3 + MIDW!T3 + NE!T3 + NY!T3 + NW!T3 + SE!T3 + SW!T3 + TEN!T3 + TEX!T3</f>
        <v>4550</v>
      </c>
      <c r="U3" s="10">
        <f xml:space="preserve"> 0 + CAL!U3 + CAR!U3 + CENT!U3 + FLA!U3 + MIDA!U3 + MIDW!U3 + NE!U3 + NY!U3 + NW!U3 + SE!U3 + SW!U3 + TEN!U3 + TEX!U3</f>
        <v>4550</v>
      </c>
      <c r="V3" s="10">
        <f xml:space="preserve"> 0 + CAL!V3 + CAR!V3 + CENT!V3 + FLA!V3 + MIDA!V3 + MIDW!V3 + NE!V3 + NY!V3 + NW!V3 + SE!V3 + SW!V3 + TEN!V3 + TEX!V3</f>
        <v>4550</v>
      </c>
      <c r="W3" s="10">
        <f xml:space="preserve"> 0 + CAL!W3 + CAR!W3 + CENT!W3 + FLA!W3 + MIDA!W3 + MIDW!W3 + NE!W3 + NY!W3 + NW!W3 + SE!W3 + SW!W3 + TEN!W3 + TEX!W3</f>
        <v>4550</v>
      </c>
      <c r="X3" s="10">
        <f xml:space="preserve"> 0 + CAL!X3 + CAR!X3 + CENT!X3 + FLA!X3 + MIDA!X3 + MIDW!X3 + NE!X3 + NY!X3 + NW!X3 + SE!X3 + SW!X3 + TEN!X3 + TEX!X3</f>
        <v>4550</v>
      </c>
      <c r="Y3" s="10">
        <f xml:space="preserve"> 0 + CAL!Y3 + CAR!Y3 + CENT!Y3 + FLA!Y3 + MIDA!Y3 + MIDW!Y3 + NE!Y3 + NY!Y3 + NW!Y3 + SE!Y3 + SW!Y3 + TEN!Y3 + TEX!Y3</f>
        <v>4550</v>
      </c>
      <c r="Z3" s="10">
        <f xml:space="preserve"> 0 + CAL!Z3 + CAR!Z3 + CENT!Z3 + FLA!Z3 + MIDA!Z3 + MIDW!Z3 + NE!Z3 + NY!Z3 + NW!Z3 + SE!Z3 + SW!Z3 + TEN!Z3 + TEX!Z3</f>
        <v>4550</v>
      </c>
      <c r="AA3" s="10">
        <f xml:space="preserve"> 0 + CAL!AA3 + CAR!AA3 + CENT!AA3 + FLA!AA3 + MIDA!AA3 + MIDW!AA3 + NE!AA3 + NY!AA3 + NW!AA3 + SE!AA3 + SW!AA3 + TEN!AA3 + TEX!AA3</f>
        <v>4550</v>
      </c>
      <c r="AB3" s="10">
        <f xml:space="preserve"> 0 + CAL!AB3 + CAR!AB3 + CENT!AB3 + FLA!AB3 + MIDA!AB3 + MIDW!AB3 + NE!AB3 + NY!AB3 + NW!AB3 + SE!AB3 + SW!AB3 + TEN!AB3 + TEX!AB3</f>
        <v>4550</v>
      </c>
      <c r="AC3" s="10">
        <f xml:space="preserve"> 0 + CAL!AC3 + CAR!AC3 + CENT!AC3 + FLA!AC3 + MIDA!AC3 + MIDW!AC3 + NE!AC3 + NY!AC3 + NW!AC3 + SE!AC3 + SW!AC3 + TEN!AC3 + TEX!AC3</f>
        <v>4550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tr">
        <f>CAL!A4</f>
        <v>Outage</v>
      </c>
      <c r="B4" s="10">
        <f xml:space="preserve"> 0 + CAL!B4 + CAR!B4 + CENT!B4 + FLA!B4 + MIDA!B4 + MIDW!B4 + NE!B4 + NY!B4 + NW!B4 + SE!B4 + SW!B4 + TEN!B4 + TEX!B4</f>
        <v>0</v>
      </c>
      <c r="C4" s="10">
        <f xml:space="preserve"> 0 + CAL!C4 + CAR!C4 + CENT!C4 + FLA!C4 + MIDA!C4 + MIDW!C4 + NE!C4 + NY!C4 + NW!C4 + SE!C4 + SW!C4 + TEN!C4 + TEX!C4</f>
        <v>0</v>
      </c>
      <c r="D4" s="10">
        <f xml:space="preserve"> 0 + CAL!D4 + CAR!D4 + CENT!D4 + FLA!D4 + MIDA!D4 + MIDW!D4 + NE!D4 + NY!D4 + NW!D4 + SE!D4 + SW!D4 + TEN!D4 + TEX!D4</f>
        <v>0</v>
      </c>
      <c r="E4" s="10">
        <f xml:space="preserve"> 0 + CAL!E4 + CAR!E4 + CENT!E4 + FLA!E4 + MIDA!E4 + MIDW!E4 + NE!E4 + NY!E4 + NW!E4 + SE!E4 + SW!E4 + TEN!E4 + TEX!E4</f>
        <v>1E-8</v>
      </c>
      <c r="F4" s="10">
        <f xml:space="preserve"> 0 + CAL!F4 + CAR!F4 + CENT!F4 + FLA!F4 + MIDA!F4 + MIDW!F4 + NE!F4 + NY!F4 + NW!F4 + SE!F4 + SW!F4 + TEN!F4 + TEX!F4</f>
        <v>7.0000000000000005E-8</v>
      </c>
      <c r="G4" s="10">
        <f xml:space="preserve"> 0 + CAL!G4 + CAR!G4 + CENT!G4 + FLA!G4 + MIDA!G4 + MIDW!G4 + NE!G4 + NY!G4 + NW!G4 + SE!G4 + SW!G4 + TEN!G4 + TEX!G4</f>
        <v>0</v>
      </c>
      <c r="H4" s="10">
        <f xml:space="preserve"> 0 + CAL!H4 + CAR!H4 + CENT!H4 + FLA!H4 + MIDA!H4 + MIDW!H4 + NE!H4 + NY!H4 + NW!H4 + SE!H4 + SW!H4 + TEN!H4 + TEX!H4</f>
        <v>0</v>
      </c>
      <c r="I4" s="10">
        <f xml:space="preserve"> 0 + CAL!I4 + CAR!I4 + CENT!I4 + FLA!I4 + MIDA!I4 + MIDW!I4 + NE!I4 + NY!I4 + NW!I4 + SE!I4 + SW!I4 + TEN!I4 + TEX!I4</f>
        <v>0</v>
      </c>
      <c r="J4" s="10">
        <f xml:space="preserve"> 0 + CAL!J4 + CAR!J4 + CENT!J4 + FLA!J4 + MIDA!J4 + MIDW!J4 + NE!J4 + NY!J4 + NW!J4 + SE!J4 + SW!J4 + TEN!J4 + TEX!J4</f>
        <v>0</v>
      </c>
      <c r="K4" s="10">
        <f xml:space="preserve"> 0 + CAL!K4 + CAR!K4 + CENT!K4 + FLA!K4 + MIDA!K4 + MIDW!K4 + NE!K4 + NY!K4 + NW!K4 + SE!K4 + SW!K4 + TEN!K4 + TEX!K4</f>
        <v>0</v>
      </c>
      <c r="L4" s="10">
        <f xml:space="preserve"> 0 + CAL!L4 + CAR!L4 + CENT!L4 + FLA!L4 + MIDA!L4 + MIDW!L4 + NE!L4 + NY!L4 + NW!L4 + SE!L4 + SW!L4 + TEN!L4 + TEX!L4</f>
        <v>3.8800000000000001E-6</v>
      </c>
      <c r="M4" s="10">
        <f xml:space="preserve"> 0 + CAL!M4 + CAR!M4 + CENT!M4 + FLA!M4 + MIDA!M4 + MIDW!M4 + NE!M4 + NY!M4 + NW!M4 + SE!M4 + SW!M4 + TEN!M4 + TEX!M4</f>
        <v>0</v>
      </c>
      <c r="N4" s="10">
        <f xml:space="preserve"> 0 + CAL!N4 + CAR!N4 + CENT!N4 + FLA!N4 + MIDA!N4 + MIDW!N4 + NE!N4 + NY!N4 + NW!N4 + SE!N4 + SW!N4 + TEN!N4 + TEX!N4</f>
        <v>0</v>
      </c>
      <c r="O4" s="10">
        <f xml:space="preserve"> 0 + CAL!O4 + CAR!O4 + CENT!O4 + FLA!O4 + MIDA!O4 + MIDW!O4 + NE!O4 + NY!O4 + NW!O4 + SE!O4 + SW!O4 + TEN!O4 + TEX!O4</f>
        <v>0</v>
      </c>
      <c r="P4" s="10">
        <f xml:space="preserve"> 0 + CAL!P4 + CAR!P4 + CENT!P4 + FLA!P4 + MIDA!P4 + MIDW!P4 + NE!P4 + NY!P4 + NW!P4 + SE!P4 + SW!P4 + TEN!P4 + TEX!P4</f>
        <v>0</v>
      </c>
      <c r="Q4" s="10">
        <f xml:space="preserve"> 0 + CAL!Q4 + CAR!Q4 + CENT!Q4 + FLA!Q4 + MIDA!Q4 + MIDW!Q4 + NE!Q4 + NY!Q4 + NW!Q4 + SE!Q4 + SW!Q4 + TEN!Q4 + TEX!Q4</f>
        <v>0</v>
      </c>
      <c r="R4" s="10">
        <f xml:space="preserve"> 0 + CAL!R4 + CAR!R4 + CENT!R4 + FLA!R4 + MIDA!R4 + MIDW!R4 + NE!R4 + NY!R4 + NW!R4 + SE!R4 + SW!R4 + TEN!R4 + TEX!R4</f>
        <v>0</v>
      </c>
      <c r="S4" s="10">
        <f xml:space="preserve"> 0 + CAL!S4 + CAR!S4 + CENT!S4 + FLA!S4 + MIDA!S4 + MIDW!S4 + NE!S4 + NY!S4 + NW!S4 + SE!S4 + SW!S4 + TEN!S4 + TEX!S4</f>
        <v>0</v>
      </c>
      <c r="T4" s="10">
        <f xml:space="preserve"> 0 + CAL!T4 + CAR!T4 + CENT!T4 + FLA!T4 + MIDA!T4 + MIDW!T4 + NE!T4 + NY!T4 + NW!T4 + SE!T4 + SW!T4 + TEN!T4 + TEX!T4</f>
        <v>0</v>
      </c>
      <c r="U4" s="10">
        <f xml:space="preserve"> 0 + CAL!U4 + CAR!U4 + CENT!U4 + FLA!U4 + MIDA!U4 + MIDW!U4 + NE!U4 + NY!U4 + NW!U4 + SE!U4 + SW!U4 + TEN!U4 + TEX!U4</f>
        <v>0</v>
      </c>
      <c r="V4" s="10">
        <f xml:space="preserve"> 0 + CAL!V4 + CAR!V4 + CENT!V4 + FLA!V4 + MIDA!V4 + MIDW!V4 + NE!V4 + NY!V4 + NW!V4 + SE!V4 + SW!V4 + TEN!V4 + TEX!V4</f>
        <v>0</v>
      </c>
      <c r="W4" s="10">
        <f xml:space="preserve"> 0 + CAL!W4 + CAR!W4 + CENT!W4 + FLA!W4 + MIDA!W4 + MIDW!W4 + NE!W4 + NY!W4 + NW!W4 + SE!W4 + SW!W4 + TEN!W4 + TEX!W4</f>
        <v>0</v>
      </c>
      <c r="X4" s="10">
        <f xml:space="preserve"> 0 + CAL!X4 + CAR!X4 + CENT!X4 + FLA!X4 + MIDA!X4 + MIDW!X4 + NE!X4 + NY!X4 + NW!X4 + SE!X4 + SW!X4 + TEN!X4 + TEX!X4</f>
        <v>0</v>
      </c>
      <c r="Y4" s="10">
        <f xml:space="preserve"> 0 + CAL!Y4 + CAR!Y4 + CENT!Y4 + FLA!Y4 + MIDA!Y4 + MIDW!Y4 + NE!Y4 + NY!Y4 + NW!Y4 + SE!Y4 + SW!Y4 + TEN!Y4 + TEX!Y4</f>
        <v>0</v>
      </c>
      <c r="Z4" s="10">
        <f xml:space="preserve"> 0 + CAL!Z4 + CAR!Z4 + CENT!Z4 + FLA!Z4 + MIDA!Z4 + MIDW!Z4 + NE!Z4 + NY!Z4 + NW!Z4 + SE!Z4 + SW!Z4 + TEN!Z4 + TEX!Z4</f>
        <v>0</v>
      </c>
      <c r="AA4" s="10">
        <f xml:space="preserve"> 0 + CAL!AA4 + CAR!AA4 + CENT!AA4 + FLA!AA4 + MIDA!AA4 + MIDW!AA4 + NE!AA4 + NY!AA4 + NW!AA4 + SE!AA4 + SW!AA4 + TEN!AA4 + TEX!AA4</f>
        <v>0</v>
      </c>
      <c r="AB4" s="10">
        <f xml:space="preserve"> 0 + CAL!AB4 + CAR!AB4 + CENT!AB4 + FLA!AB4 + MIDA!AB4 + MIDW!AB4 + NE!AB4 + NY!AB4 + NW!AB4 + SE!AB4 + SW!AB4 + TEN!AB4 + TEX!AB4</f>
        <v>0</v>
      </c>
      <c r="AC4" s="10">
        <f xml:space="preserve"> 0 + CAL!AC4 + CAR!AC4 + CENT!AC4 + FLA!AC4 + MIDA!AC4 + MIDW!AC4 + NE!AC4 + NY!AC4 + NW!AC4 + SE!AC4 + SW!AC4 + TEN!AC4 + TEX!AC4</f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tr">
        <f>CAL!A5</f>
        <v>Total_MW</v>
      </c>
      <c r="B5" s="10">
        <f xml:space="preserve"> 0 + CAL!B5 + CAR!B5 + CENT!B5 + FLA!B5 + MIDA!B5 + MIDW!B5 + NE!B5 + NY!B5 + NW!B5 + SE!B5 + SW!B5 + TEN!B5 + TEX!B5</f>
        <v>910685.87</v>
      </c>
      <c r="C5" s="10">
        <f xml:space="preserve"> 0 + CAL!C5 + CAR!C5 + CENT!C5 + FLA!C5 + MIDA!C5 + MIDW!C5 + NE!C5 + NY!C5 + NW!C5 + SE!C5 + SW!C5 + TEN!C5 + TEX!C5</f>
        <v>986469.58678315999</v>
      </c>
      <c r="D5" s="10">
        <f xml:space="preserve"> 0 + CAL!D5 + CAR!D5 + CENT!D5 + FLA!D5 + MIDA!D5 + MIDW!D5 + NE!D5 + NY!D5 + NW!D5 + SE!D5 + SW!D5 + TEN!D5 + TEX!D5</f>
        <v>1065545.8291406301</v>
      </c>
      <c r="E5" s="10">
        <f xml:space="preserve"> 0 + CAL!E5 + CAR!E5 + CENT!E5 + FLA!E5 + MIDA!E5 + MIDW!E5 + NE!E5 + NY!E5 + NW!E5 + SE!E5 + SW!E5 + TEN!E5 + TEX!E5</f>
        <v>1141481.2020596701</v>
      </c>
      <c r="F5" s="10">
        <f xml:space="preserve"> 0 + CAL!F5 + CAR!F5 + CENT!F5 + FLA!F5 + MIDA!F5 + MIDW!F5 + NE!F5 + NY!F5 + NW!F5 + SE!F5 + SW!F5 + TEN!F5 + TEX!F5</f>
        <v>1215993.57034906</v>
      </c>
      <c r="G5" s="10">
        <f xml:space="preserve"> 0 + CAL!G5 + CAR!G5 + CENT!G5 + FLA!G5 + MIDA!G5 + MIDW!G5 + NE!G5 + NY!G5 + NW!G5 + SE!G5 + SW!G5 + TEN!G5 + TEX!G5</f>
        <v>1276443.20765097</v>
      </c>
      <c r="H5" s="10">
        <f xml:space="preserve"> 0 + CAL!H5 + CAR!H5 + CENT!H5 + FLA!H5 + MIDA!H5 + MIDW!H5 + NE!H5 + NY!H5 + NW!H5 + SE!H5 + SW!H5 + TEN!H5 + TEX!H5</f>
        <v>1325932.9931849299</v>
      </c>
      <c r="I5" s="10">
        <f xml:space="preserve"> 0 + CAL!I5 + CAR!I5 + CENT!I5 + FLA!I5 + MIDA!I5 + MIDW!I5 + NE!I5 + NY!I5 + NW!I5 + SE!I5 + SW!I5 + TEN!I5 + TEX!I5</f>
        <v>1374776.0085234602</v>
      </c>
      <c r="J5" s="10">
        <f xml:space="preserve"> 0 + CAL!J5 + CAR!J5 + CENT!J5 + FLA!J5 + MIDA!J5 + MIDW!J5 + NE!J5 + NY!J5 + NW!J5 + SE!J5 + SW!J5 + TEN!J5 + TEX!J5</f>
        <v>1415528.2495581999</v>
      </c>
      <c r="K5" s="10">
        <f xml:space="preserve"> 0 + CAL!K5 + CAR!K5 + CENT!K5 + FLA!K5 + MIDA!K5 + MIDW!K5 + NE!K5 + NY!K5 + NW!K5 + SE!K5 + SW!K5 + TEN!K5 + TEX!K5</f>
        <v>1451483.6723547298</v>
      </c>
      <c r="L5" s="10">
        <f xml:space="preserve"> 0 + CAL!L5 + CAR!L5 + CENT!L5 + FLA!L5 + MIDA!L5 + MIDW!L5 + NE!L5 + NY!L5 + NW!L5 + SE!L5 + SW!L5 + TEN!L5 + TEX!L5</f>
        <v>1481976.4742046001</v>
      </c>
      <c r="M5" s="10">
        <f xml:space="preserve"> 0 + CAL!M5 + CAR!M5 + CENT!M5 + FLA!M5 + MIDA!M5 + MIDW!M5 + NE!M5 + NY!M5 + NW!M5 + SE!M5 + SW!M5 + TEN!M5 + TEX!M5</f>
        <v>1504003.7062242997</v>
      </c>
      <c r="N5" s="10">
        <f xml:space="preserve"> 0 + CAL!N5 + CAR!N5 + CENT!N5 + FLA!N5 + MIDA!N5 + MIDW!N5 + NE!N5 + NY!N5 + NW!N5 + SE!N5 + SW!N5 + TEN!N5 + TEX!N5</f>
        <v>1527619.1009762499</v>
      </c>
      <c r="O5" s="10">
        <f xml:space="preserve"> 0 + CAL!O5 + CAR!O5 + CENT!O5 + FLA!O5 + MIDA!O5 + MIDW!O5 + NE!O5 + NY!O5 + NW!O5 + SE!O5 + SW!O5 + TEN!O5 + TEX!O5</f>
        <v>1548708.4000111599</v>
      </c>
      <c r="P5" s="10">
        <f xml:space="preserve"> 0 + CAL!P5 + CAR!P5 + CENT!P5 + FLA!P5 + MIDA!P5 + MIDW!P5 + NE!P5 + NY!P5 + NW!P5 + SE!P5 + SW!P5 + TEN!P5 + TEX!P5</f>
        <v>1569502.8750845301</v>
      </c>
      <c r="Q5" s="10">
        <f xml:space="preserve"> 0 + CAL!Q5 + CAR!Q5 + CENT!Q5 + FLA!Q5 + MIDA!Q5 + MIDW!Q5 + NE!Q5 + NY!Q5 + NW!Q5 + SE!Q5 + SW!Q5 + TEN!Q5 + TEX!Q5</f>
        <v>1590726.4938889397</v>
      </c>
      <c r="R5" s="10">
        <f xml:space="preserve"> 0 + CAL!R5 + CAR!R5 + CENT!R5 + FLA!R5 + MIDA!R5 + MIDW!R5 + NE!R5 + NY!R5 + NW!R5 + SE!R5 + SW!R5 + TEN!R5 + TEX!R5</f>
        <v>1612799.8961210998</v>
      </c>
      <c r="S5" s="10">
        <f xml:space="preserve"> 0 + CAL!S5 + CAR!S5 + CENT!S5 + FLA!S5 + MIDA!S5 + MIDW!S5 + NE!S5 + NY!S5 + NW!S5 + SE!S5 + SW!S5 + TEN!S5 + TEX!S5</f>
        <v>1634630.5520296402</v>
      </c>
      <c r="T5" s="10">
        <f xml:space="preserve"> 0 + CAL!T5 + CAR!T5 + CENT!T5 + FLA!T5 + MIDA!T5 + MIDW!T5 + NE!T5 + NY!T5 + NW!T5 + SE!T5 + SW!T5 + TEN!T5 + TEX!T5</f>
        <v>1658558.58969155</v>
      </c>
      <c r="U5" s="10">
        <f xml:space="preserve"> 0 + CAL!U5 + CAR!U5 + CENT!U5 + FLA!U5 + MIDA!U5 + MIDW!U5 + NE!U5 + NY!U5 + NW!U5 + SE!U5 + SW!U5 + TEN!U5 + TEX!U5</f>
        <v>1675488.6222087096</v>
      </c>
      <c r="V5" s="10">
        <f xml:space="preserve"> 0 + CAL!V5 + CAR!V5 + CENT!V5 + FLA!V5 + MIDA!V5 + MIDW!V5 + NE!V5 + NY!V5 + NW!V5 + SE!V5 + SW!V5 + TEN!V5 + TEX!V5</f>
        <v>1697705.5611502801</v>
      </c>
      <c r="W5" s="10">
        <f xml:space="preserve"> 0 + CAL!W5 + CAR!W5 + CENT!W5 + FLA!W5 + MIDA!W5 + MIDW!W5 + NE!W5 + NY!W5 + NW!W5 + SE!W5 + SW!W5 + TEN!W5 + TEX!W5</f>
        <v>1721321.8771228599</v>
      </c>
      <c r="X5" s="10">
        <f xml:space="preserve"> 0 + CAL!X5 + CAR!X5 + CENT!X5 + FLA!X5 + MIDA!X5 + MIDW!X5 + NE!X5 + NY!X5 + NW!X5 + SE!X5 + SW!X5 + TEN!X5 + TEX!X5</f>
        <v>1745277.9835260203</v>
      </c>
      <c r="Y5" s="10">
        <f xml:space="preserve"> 0 + CAL!Y5 + CAR!Y5 + CENT!Y5 + FLA!Y5 + MIDA!Y5 + MIDW!Y5 + NE!Y5 + NY!Y5 + NW!Y5 + SE!Y5 + SW!Y5 + TEN!Y5 + TEX!Y5</f>
        <v>1771210.3142343001</v>
      </c>
      <c r="Z5" s="10">
        <f xml:space="preserve"> 0 + CAL!Z5 + CAR!Z5 + CENT!Z5 + FLA!Z5 + MIDA!Z5 + MIDW!Z5 + NE!Z5 + NY!Z5 + NW!Z5 + SE!Z5 + SW!Z5 + TEN!Z5 + TEX!Z5</f>
        <v>1798460.8198426403</v>
      </c>
      <c r="AA5" s="10">
        <f xml:space="preserve"> 0 + CAL!AA5 + CAR!AA5 + CENT!AA5 + FLA!AA5 + MIDA!AA5 + MIDW!AA5 + NE!AA5 + NY!AA5 + NW!AA5 + SE!AA5 + SW!AA5 + TEN!AA5 + TEX!AA5</f>
        <v>1827536.9986071002</v>
      </c>
      <c r="AB5" s="10">
        <f xml:space="preserve"> 0 + CAL!AB5 + CAR!AB5 + CENT!AB5 + FLA!AB5 + MIDA!AB5 + MIDW!AB5 + NE!AB5 + NY!AB5 + NW!AB5 + SE!AB5 + SW!AB5 + TEN!AB5 + TEX!AB5</f>
        <v>1858079.7387064497</v>
      </c>
      <c r="AC5" s="10">
        <f xml:space="preserve"> 0 + CAL!AC5 + CAR!AC5 + CENT!AC5 + FLA!AC5 + MIDA!AC5 + MIDW!AC5 + NE!AC5 + NY!AC5 + NW!AC5 + SE!AC5 + SW!AC5 + TEN!AC5 + TEX!AC5</f>
        <v>1889548.3639021399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tr">
        <f>CAL!A6</f>
        <v>Total_MWh</v>
      </c>
      <c r="B6" s="10">
        <f xml:space="preserve"> 0 + CAL!B6 + CAR!B6 + CENT!B6 + FLA!B6 + MIDA!B6 + MIDW!B6 + NE!B6 + NY!B6 + NW!B6 + SE!B6 + SW!B6 + TEN!B6 + TEX!B6</f>
        <v>3621247980.9375238</v>
      </c>
      <c r="C6" s="10">
        <f xml:space="preserve"> 0 + CAL!C6 + CAR!C6 + CENT!C6 + FLA!C6 + MIDA!C6 + MIDW!C6 + NE!C6 + NY!C6 + NW!C6 + SE!C6 + SW!C6 + TEN!C6 + TEX!C6</f>
        <v>3700647464.1694875</v>
      </c>
      <c r="D6" s="10">
        <f xml:space="preserve"> 0 + CAL!D6 + CAR!D6 + CENT!D6 + FLA!D6 + MIDA!D6 + MIDW!D6 + NE!D6 + NY!D6 + NW!D6 + SE!D6 + SW!D6 + TEN!D6 + TEX!D6</f>
        <v>3781799678.6452947</v>
      </c>
      <c r="E6" s="10">
        <f xml:space="preserve"> 0 + CAL!E6 + CAR!E6 + CENT!E6 + FLA!E6 + MIDA!E6 + MIDW!E6 + NE!E6 + NY!E6 + NW!E6 + SE!E6 + SW!E6 + TEN!E6 + TEX!E6</f>
        <v>3867072015.4614491</v>
      </c>
      <c r="F6" s="10">
        <f xml:space="preserve"> 0 + CAL!F6 + CAR!F6 + CENT!F6 + FLA!F6 + MIDA!F6 + MIDW!F6 + NE!F6 + NY!F6 + NW!F6 + SE!F6 + SW!F6 + TEN!F6 + TEX!F6</f>
        <v>3959821749.1948309</v>
      </c>
      <c r="G6" s="10">
        <f xml:space="preserve"> 0 + CAL!G6 + CAR!G6 + CENT!G6 + FLA!G6 + MIDA!G6 + MIDW!G6 + NE!G6 + NY!G6 + NW!G6 + SE!G6 + SW!G6 + TEN!G6 + TEX!G6</f>
        <v>4062819336.5612783</v>
      </c>
      <c r="H6" s="10">
        <f xml:space="preserve"> 0 + CAL!H6 + CAR!H6 + CENT!H6 + FLA!H6 + MIDA!H6 + MIDW!H6 + NE!H6 + NY!H6 + NW!H6 + SE!H6 + SW!H6 + TEN!H6 + TEX!H6</f>
        <v>4177318059.0850959</v>
      </c>
      <c r="I6" s="10">
        <f xml:space="preserve"> 0 + CAL!I6 + CAR!I6 + CENT!I6 + FLA!I6 + MIDA!I6 + MIDW!I6 + NE!I6 + NY!I6 + NW!I6 + SE!I6 + SW!I6 + TEN!I6 + TEX!I6</f>
        <v>4305007427.2377377</v>
      </c>
      <c r="J6" s="10">
        <f xml:space="preserve"> 0 + CAL!J6 + CAR!J6 + CENT!J6 + FLA!J6 + MIDA!J6 + MIDW!J6 + NE!J6 + NY!J6 + NW!J6 + SE!J6 + SW!J6 + TEN!J6 + TEX!J6</f>
        <v>4432322195.3770294</v>
      </c>
      <c r="K6" s="10">
        <f xml:space="preserve"> 0 + CAL!K6 + CAR!K6 + CENT!K6 + FLA!K6 + MIDA!K6 + MIDW!K6 + NE!K6 + NY!K6 + NW!K6 + SE!K6 + SW!K6 + TEN!K6 + TEX!K6</f>
        <v>4574432164.7987652</v>
      </c>
      <c r="L6" s="10">
        <f xml:space="preserve"> 0 + CAL!L6 + CAR!L6 + CENT!L6 + FLA!L6 + MIDA!L6 + MIDW!L6 + NE!L6 + NY!L6 + NW!L6 + SE!L6 + SW!L6 + TEN!L6 + TEX!L6</f>
        <v>4721377670.7959404</v>
      </c>
      <c r="M6" s="10">
        <f xml:space="preserve"> 0 + CAL!M6 + CAR!M6 + CENT!M6 + FLA!M6 + MIDA!M6 + MIDW!M6 + NE!M6 + NY!M6 + NW!M6 + SE!M6 + SW!M6 + TEN!M6 + TEX!M6</f>
        <v>4862394083.7844629</v>
      </c>
      <c r="N6" s="10">
        <f xml:space="preserve"> 0 + CAL!N6 + CAR!N6 + CENT!N6 + FLA!N6 + MIDA!N6 + MIDW!N6 + NE!N6 + NY!N6 + NW!N6 + SE!N6 + SW!N6 + TEN!N6 + TEX!N6</f>
        <v>5003189801.3860416</v>
      </c>
      <c r="O6" s="10">
        <f xml:space="preserve"> 0 + CAL!O6 + CAR!O6 + CENT!O6 + FLA!O6 + MIDA!O6 + MIDW!O6 + NE!O6 + NY!O6 + NW!O6 + SE!O6 + SW!O6 + TEN!O6 + TEX!O6</f>
        <v>5144073819.4868364</v>
      </c>
      <c r="P6" s="10">
        <f xml:space="preserve"> 0 + CAL!P6 + CAR!P6 + CENT!P6 + FLA!P6 + MIDA!P6 + MIDW!P6 + NE!P6 + NY!P6 + NW!P6 + SE!P6 + SW!P6 + TEN!P6 + TEX!P6</f>
        <v>5292708624.2689486</v>
      </c>
      <c r="Q6" s="10">
        <f xml:space="preserve"> 0 + CAL!Q6 + CAR!Q6 + CENT!Q6 + FLA!Q6 + MIDA!Q6 + MIDW!Q6 + NE!Q6 + NY!Q6 + NW!Q6 + SE!Q6 + SW!Q6 + TEN!Q6 + TEX!Q6</f>
        <v>5429413848.0737209</v>
      </c>
      <c r="R6" s="10">
        <f xml:space="preserve"> 0 + CAL!R6 + CAR!R6 + CENT!R6 + FLA!R6 + MIDA!R6 + MIDW!R6 + NE!R6 + NY!R6 + NW!R6 + SE!R6 + SW!R6 + TEN!R6 + TEX!R6</f>
        <v>5570788948.1071157</v>
      </c>
      <c r="S6" s="10">
        <f xml:space="preserve"> 0 + CAL!S6 + CAR!S6 + CENT!S6 + FLA!S6 + MIDA!S6 + MIDW!S6 + NE!S6 + NY!S6 + NW!S6 + SE!S6 + SW!S6 + TEN!S6 + TEX!S6</f>
        <v>5710177144.8862658</v>
      </c>
      <c r="T6" s="10">
        <f xml:space="preserve"> 0 + CAL!T6 + CAR!T6 + CENT!T6 + FLA!T6 + MIDA!T6 + MIDW!T6 + NE!T6 + NY!T6 + NW!T6 + SE!T6 + SW!T6 + TEN!T6 + TEX!T6</f>
        <v>5833543810.7657309</v>
      </c>
      <c r="U6" s="10">
        <f xml:space="preserve"> 0 + CAL!U6 + CAR!U6 + CENT!U6 + FLA!U6 + MIDA!U6 + MIDW!U6 + NE!U6 + NY!U6 + NW!U6 + SE!U6 + SW!U6 + TEN!U6 + TEX!U6</f>
        <v>5928453931.3985558</v>
      </c>
      <c r="V6" s="10">
        <f xml:space="preserve"> 0 + CAL!V6 + CAR!V6 + CENT!V6 + FLA!V6 + MIDA!V6 + MIDW!V6 + NE!V6 + NY!V6 + NW!V6 + SE!V6 + SW!V6 + TEN!V6 + TEX!V6</f>
        <v>6050526041.6181564</v>
      </c>
      <c r="W6" s="10">
        <f xml:space="preserve"> 0 + CAL!W6 + CAR!W6 + CENT!W6 + FLA!W6 + MIDA!W6 + MIDW!W6 + NE!W6 + NY!W6 + NW!W6 + SE!W6 + SW!W6 + TEN!W6 + TEX!W6</f>
        <v>6180701461.4337454</v>
      </c>
      <c r="X6" s="10">
        <f xml:space="preserve"> 0 + CAL!X6 + CAR!X6 + CENT!X6 + FLA!X6 + MIDA!X6 + MIDW!X6 + NE!X6 + NY!X6 + NW!X6 + SE!X6 + SW!X6 + TEN!X6 + TEX!X6</f>
        <v>6304052415.6366777</v>
      </c>
      <c r="Y6" s="10">
        <f xml:space="preserve"> 0 + CAL!Y6 + CAR!Y6 + CENT!Y6 + FLA!Y6 + MIDA!Y6 + MIDW!Y6 + NE!Y6 + NY!Y6 + NW!Y6 + SE!Y6 + SW!Y6 + TEN!Y6 + TEX!Y6</f>
        <v>6434244781.6176853</v>
      </c>
      <c r="Z6" s="10">
        <f xml:space="preserve"> 0 + CAL!Z6 + CAR!Z6 + CENT!Z6 + FLA!Z6 + MIDA!Z6 + MIDW!Z6 + NE!Z6 + NY!Z6 + NW!Z6 + SE!Z6 + SW!Z6 + TEN!Z6 + TEX!Z6</f>
        <v>6567852201.3046656</v>
      </c>
      <c r="AA6" s="10">
        <f xml:space="preserve"> 0 + CAL!AA6 + CAR!AA6 + CENT!AA6 + FLA!AA6 + MIDA!AA6 + MIDW!AA6 + NE!AA6 + NY!AA6 + NW!AA6 + SE!AA6 + SW!AA6 + TEN!AA6 + TEX!AA6</f>
        <v>6704577186.2773447</v>
      </c>
      <c r="AB6" s="10">
        <f xml:space="preserve"> 0 + CAL!AB6 + CAR!AB6 + CENT!AB6 + FLA!AB6 + MIDA!AB6 + MIDW!AB6 + NE!AB6 + NY!AB6 + NW!AB6 + SE!AB6 + SW!AB6 + TEN!AB6 + TEX!AB6</f>
        <v>6844785568.4680796</v>
      </c>
      <c r="AC6" s="10">
        <f xml:space="preserve"> 0 + CAL!AC6 + CAR!AC6 + CENT!AC6 + FLA!AC6 + MIDA!AC6 + MIDW!AC6 + NE!AC6 + NY!AC6 + NW!AC6 + SE!AC6 + SW!AC6 + TEN!AC6 + TEX!AC6</f>
        <v>6988043235.0165882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tr">
        <f>CAL!A7</f>
        <v>Total_Target</v>
      </c>
      <c r="B7" s="10">
        <f xml:space="preserve"> 0 + CAL!B7 + CAR!B7 + CENT!B7 + FLA!B7 + MIDA!B7 + MIDW!B7 + NE!B7 + NY!B7 + NW!B7 + SE!B7 + SW!B7 + TEN!B7 + TEX!B7</f>
        <v>3621247980.9375248</v>
      </c>
      <c r="C7" s="10">
        <f xml:space="preserve"> 0 + CAL!C7 + CAR!C7 + CENT!C7 + FLA!C7 + MIDA!C7 + MIDW!C7 + NE!C7 + NY!C7 + NW!C7 + SE!C7 + SW!C7 + TEN!C7 + TEX!C7</f>
        <v>3700644863.1633744</v>
      </c>
      <c r="D7" s="10">
        <f xml:space="preserve"> 0 + CAL!D7 + CAR!D7 + CENT!D7 + FLA!D7 + MIDA!D7 + MIDW!D7 + NE!D7 + NY!D7 + NW!D7 + SE!D7 + SW!D7 + TEN!D7 + TEX!D7</f>
        <v>3781629683.0337415</v>
      </c>
      <c r="E7" s="10">
        <f xml:space="preserve"> 0 + CAL!E7 + CAR!E7 + CENT!E7 + FLA!E7 + MIDA!E7 + MIDW!E7 + NE!E7 + NY!E7 + NW!E7 + SE!E7 + SW!E7 + TEN!E7 + TEX!E7</f>
        <v>3864234199.3015151</v>
      </c>
      <c r="F7" s="10">
        <f xml:space="preserve"> 0 + CAL!F7 + CAR!F7 + CENT!F7 + FLA!F7 + MIDA!F7 + MIDW!F7 + NE!F7 + NY!F7 + NW!F7 + SE!F7 + SW!F7 + TEN!F7 + TEX!F7</f>
        <v>3948490805.8946428</v>
      </c>
      <c r="G7" s="10">
        <f xml:space="preserve"> 0 + CAL!G7 + CAR!G7 + CENT!G7 + FLA!G7 + MIDA!G7 + MIDW!G7 + NE!G7 + NY!G7 + NW!G7 + SE!G7 + SW!G7 + TEN!G7 + TEX!G7</f>
        <v>4034432544.6196351</v>
      </c>
      <c r="H7" s="10">
        <f xml:space="preserve"> 0 + CAL!H7 + CAR!H7 + CENT!H7 + FLA!H7 + MIDA!H7 + MIDW!H7 + NE!H7 + NY!H7 + NW!H7 + SE!H7 + SW!H7 + TEN!H7 + TEX!H7</f>
        <v>4122093118.1191282</v>
      </c>
      <c r="I7" s="10">
        <f xml:space="preserve"> 0 + CAL!I7 + CAR!I7 + CENT!I7 + FLA!I7 + MIDA!I7 + MIDW!I7 + NE!I7 + NY!I7 + NW!I7 + SE!I7 + SW!I7 + TEN!I7 + TEX!I7</f>
        <v>4211506903.0886106</v>
      </c>
      <c r="J7" s="10">
        <f xml:space="preserve"> 0 + CAL!J7 + CAR!J7 + CENT!J7 + FLA!J7 + MIDA!J7 + MIDW!J7 + NE!J7 + NY!J7 + NW!J7 + SE!J7 + SW!J7 + TEN!J7 + TEX!J7</f>
        <v>4302708963.7574835</v>
      </c>
      <c r="K7" s="10">
        <f xml:space="preserve"> 0 + CAL!K7 + CAR!K7 + CENT!K7 + FLA!K7 + MIDA!K7 + MIDW!K7 + NE!K7 + NY!K7 + NW!K7 + SE!K7 + SW!K7 + TEN!K7 + TEX!K7</f>
        <v>4395735065.6397333</v>
      </c>
      <c r="L7" s="10">
        <f xml:space="preserve"> 0 + CAL!L7 + CAR!L7 + CENT!L7 + FLA!L7 + MIDA!L7 + MIDW!L7 + NE!L7 + NY!L7 + NW!L7 + SE!L7 + SW!L7 + TEN!L7 + TEX!L7</f>
        <v>4490621689.5596275</v>
      </c>
      <c r="M7" s="10">
        <f xml:space="preserve"> 0 + CAL!M7 + CAR!M7 + CENT!M7 + FLA!M7 + MIDA!M7 + MIDW!M7 + NE!M7 + NY!M7 + NW!M7 + SE!M7 + SW!M7 + TEN!M7 + TEX!M7</f>
        <v>4587406045.957922</v>
      </c>
      <c r="N7" s="10">
        <f xml:space="preserve"> 0 + CAL!N7 + CAR!N7 + CENT!N7 + FLA!N7 + MIDA!N7 + MIDW!N7 + NE!N7 + NY!N7 + NW!N7 + SE!N7 + SW!N7 + TEN!N7 + TEX!N7</f>
        <v>4686126089.4841795</v>
      </c>
      <c r="O7" s="10">
        <f xml:space="preserve"> 0 + CAL!O7 + CAR!O7 + CENT!O7 + FLA!O7 + MIDA!O7 + MIDW!O7 + NE!O7 + NY!O7 + NW!O7 + SE!O7 + SW!O7 + TEN!O7 + TEX!O7</f>
        <v>4786820533.8809576</v>
      </c>
      <c r="P7" s="10">
        <f xml:space="preserve"> 0 + CAL!P7 + CAR!P7 + CENT!P7 + FLA!P7 + MIDA!P7 + MIDW!P7 + NE!P7 + NY!P7 + NW!P7 + SE!P7 + SW!P7 + TEN!P7 + TEX!P7</f>
        <v>4889528867.1656771</v>
      </c>
      <c r="Q7" s="10">
        <f xml:space="preserve"> 0 + CAL!Q7 + CAR!Q7 + CENT!Q7 + FLA!Q7 + MIDA!Q7 + MIDW!Q7 + NE!Q7 + NY!Q7 + NW!Q7 + SE!Q7 + SW!Q7 + TEN!Q7 + TEX!Q7</f>
        <v>4994291367.1160936</v>
      </c>
      <c r="R7" s="10">
        <f xml:space="preserve"> 0 + CAL!R7 + CAR!R7 + CENT!R7 + FLA!R7 + MIDA!R7 + MIDW!R7 + NE!R7 + NY!R7 + NW!R7 + SE!R7 + SW!R7 + TEN!R7 + TEX!R7</f>
        <v>5101149117.0655155</v>
      </c>
      <c r="S7" s="10">
        <f xml:space="preserve"> 0 + CAL!S7 + CAR!S7 + CENT!S7 + FLA!S7 + MIDA!S7 + MIDW!S7 + NE!S7 + NY!S7 + NW!S7 + SE!S7 + SW!S7 + TEN!S7 + TEX!S7</f>
        <v>5210144022.0139265</v>
      </c>
      <c r="T7" s="10">
        <f xml:space="preserve"> 0 + CAL!T7 + CAR!T7 + CENT!T7 + FLA!T7 + MIDA!T7 + MIDW!T7 + NE!T7 + NY!T7 + NW!T7 + SE!T7 + SW!T7 + TEN!T7 + TEX!T7</f>
        <v>5321318825.0613079</v>
      </c>
      <c r="U7" s="10">
        <f xml:space="preserve"> 0 + CAL!U7 + CAR!U7 + CENT!U7 + FLA!U7 + MIDA!U7 + MIDW!U7 + NE!U7 + NY!U7 + NW!U7 + SE!U7 + SW!U7 + TEN!U7 + TEX!U7</f>
        <v>5434717124.1696339</v>
      </c>
      <c r="V7" s="10">
        <f xml:space="preserve"> 0 + CAL!V7 + CAR!V7 + CENT!V7 + FLA!V7 + MIDA!V7 + MIDW!V7 + NE!V7 + NY!V7 + NW!V7 + SE!V7 + SW!V7 + TEN!V7 + TEX!V7</f>
        <v>5550383389.2601204</v>
      </c>
      <c r="W7" s="10">
        <f xml:space="preserve"> 0 + CAL!W7 + CAR!W7 + CENT!W7 + FLA!W7 + MIDA!W7 + MIDW!W7 + NE!W7 + NY!W7 + NW!W7 + SE!W7 + SW!W7 + TEN!W7 + TEX!W7</f>
        <v>5668362979.6524277</v>
      </c>
      <c r="X7" s="10">
        <f xml:space="preserve"> 0 + CAL!X7 + CAR!X7 + CENT!X7 + FLA!X7 + MIDA!X7 + MIDW!X7 + NE!X7 + NY!X7 + NW!X7 + SE!X7 + SW!X7 + TEN!X7 + TEX!X7</f>
        <v>5788702161.8525734</v>
      </c>
      <c r="Y7" s="10">
        <f xml:space="preserve"> 0 + CAL!Y7 + CAR!Y7 + CENT!Y7 + FLA!Y7 + MIDA!Y7 + MIDW!Y7 + NE!Y7 + NY!Y7 + NW!Y7 + SE!Y7 + SW!Y7 + TEN!Y7 + TEX!Y7</f>
        <v>5911448127.6967182</v>
      </c>
      <c r="Z7" s="10">
        <f xml:space="preserve"> 0 + CAL!Z7 + CAR!Z7 + CENT!Z7 + FLA!Z7 + MIDA!Z7 + MIDW!Z7 + NE!Z7 + NY!Z7 + NW!Z7 + SE!Z7 + SW!Z7 + TEN!Z7 + TEX!Z7</f>
        <v>6036649012.8577595</v>
      </c>
      <c r="AA7" s="10">
        <f xml:space="preserve"> 0 + CAL!AA7 + CAR!AA7 + CENT!AA7 + FLA!AA7 + MIDA!AA7 + MIDW!AA7 + NE!AA7 + NY!AA7 + NW!AA7 + SE!AA7 + SW!AA7 + TEN!AA7 + TEX!AA7</f>
        <v>6164353915.7220154</v>
      </c>
      <c r="AB7" s="10">
        <f xml:space="preserve"> 0 + CAL!AB7 + CAR!AB7 + CENT!AB7 + FLA!AB7 + MIDA!AB7 + MIDW!AB7 + NE!AB7 + NY!AB7 + NW!AB7 + SE!AB7 + SW!AB7 + TEN!AB7 + TEX!AB7</f>
        <v>6294612916.6435595</v>
      </c>
      <c r="AC7" s="10">
        <f xml:space="preserve"> 0 + CAL!AC7 + CAR!AC7 + CENT!AC7 + FLA!AC7 + MIDA!AC7 + MIDW!AC7 + NE!AC7 + NY!AC7 + NW!AC7 + SE!AC7 + SW!AC7 + TEN!AC7 + TEX!AC7</f>
        <v>6427477097.583518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tr">
        <f>CAL!A8</f>
        <v>MW_Cost</v>
      </c>
      <c r="B8" s="10">
        <f xml:space="preserve"> 0 + CAL!B8 + CAR!B8 + CENT!B8 + FLA!B8 + MIDA!B8 + MIDW!B8 + NE!B8 + NY!B8 + NW!B8 + SE!B8 + SW!B8 + TEN!B8 + TEX!B8</f>
        <v>368110.79937500006</v>
      </c>
      <c r="C8" s="10">
        <f xml:space="preserve"> 0 + CAL!C8 + CAR!C8 + CENT!C8 + FLA!C8 + MIDA!C8 + MIDW!C8 + NE!C8 + NY!C8 + NW!C8 + SE!C8 + SW!C8 + TEN!C8 + TEX!C8</f>
        <v>338540.99100593006</v>
      </c>
      <c r="D8" s="10">
        <f xml:space="preserve"> 0 + CAL!D8 + CAR!D8 + CENT!D8 + FLA!D8 + MIDA!D8 + MIDW!D8 + NE!D8 + NY!D8 + NW!D8 + SE!D8 + SW!D8 + TEN!D8 + TEX!D8</f>
        <v>365832.57984838996</v>
      </c>
      <c r="E8" s="10">
        <f xml:space="preserve"> 0 + CAL!E8 + CAR!E8 + CENT!E8 + FLA!E8 + MIDA!E8 + MIDW!E8 + NE!E8 + NY!E8 + NW!E8 + SE!E8 + SW!E8 + TEN!E8 + TEX!E8</f>
        <v>392969.75541339995</v>
      </c>
      <c r="F8" s="10">
        <f xml:space="preserve"> 0 + CAL!F8 + CAR!F8 + CENT!F8 + FLA!F8 + MIDA!F8 + MIDW!F8 + NE!F8 + NY!F8 + NW!F8 + SE!F8 + SW!F8 + TEN!F8 + TEX!F8</f>
        <v>419823.50479598006</v>
      </c>
      <c r="G8" s="10">
        <f xml:space="preserve"> 0 + CAL!G8 + CAR!G8 + CENT!G8 + FLA!G8 + MIDA!G8 + MIDW!G8 + NE!G8 + NY!G8 + NW!G8 + SE!G8 + SW!G8 + TEN!G8 + TEX!G8</f>
        <v>444780.29714070994</v>
      </c>
      <c r="H8" s="10">
        <f xml:space="preserve"> 0 + CAL!H8 + CAR!H8 + CENT!H8 + FLA!H8 + MIDA!H8 + MIDW!H8 + NE!H8 + NY!H8 + NW!H8 + SE!H8 + SW!H8 + TEN!H8 + TEX!H8</f>
        <v>468285.74696295999</v>
      </c>
      <c r="I8" s="10">
        <f xml:space="preserve"> 0 + CAL!I8 + CAR!I8 + CENT!I8 + FLA!I8 + MIDA!I8 + MIDW!I8 + NE!I8 + NY!I8 + NW!I8 + SE!I8 + SW!I8 + TEN!I8 + TEX!I8</f>
        <v>492015.69551501004</v>
      </c>
      <c r="J8" s="10">
        <f xml:space="preserve"> 0 + CAL!J8 + CAR!J8 + CENT!J8 + FLA!J8 + MIDA!J8 + MIDW!J8 + NE!J8 + NY!J8 + NW!J8 + SE!J8 + SW!J8 + TEN!J8 + TEX!J8</f>
        <v>512468.17801504995</v>
      </c>
      <c r="K8" s="10">
        <f xml:space="preserve"> 0 + CAL!K8 + CAR!K8 + CENT!K8 + FLA!K8 + MIDA!K8 + MIDW!K8 + NE!K8 + NY!K8 + NW!K8 + SE!K8 + SW!K8 + TEN!K8 + TEX!K8</f>
        <v>532113.69850587007</v>
      </c>
      <c r="L8" s="10">
        <f xml:space="preserve"> 0 + CAL!L8 + CAR!L8 + CENT!L8 + FLA!L8 + MIDA!L8 + MIDW!L8 + NE!L8 + NY!L8 + NW!L8 + SE!L8 + SW!L8 + TEN!L8 + TEX!L8</f>
        <v>549966.85333775997</v>
      </c>
      <c r="M8" s="10">
        <f xml:space="preserve"> 0 + CAL!M8 + CAR!M8 + CENT!M8 + FLA!M8 + MIDA!M8 + MIDW!M8 + NE!M8 + NY!M8 + NW!M8 + SE!M8 + SW!M8 + TEN!M8 + TEX!M8</f>
        <v>565258.04909598001</v>
      </c>
      <c r="N8" s="10">
        <f xml:space="preserve"> 0 + CAL!N8 + CAR!N8 + CENT!N8 + FLA!N8 + MIDA!N8 + MIDW!N8 + NE!N8 + NY!N8 + NW!N8 + SE!N8 + SW!N8 + TEN!N8 + TEX!N8</f>
        <v>580001.61127507</v>
      </c>
      <c r="O8" s="10">
        <f xml:space="preserve"> 0 + CAL!O8 + CAR!O8 + CENT!O8 + FLA!O8 + MIDA!O8 + MIDW!O8 + NE!O8 + NY!O8 + NW!O8 + SE!O8 + SW!O8 + TEN!O8 + TEX!O8</f>
        <v>593985.13857346994</v>
      </c>
      <c r="P8" s="10">
        <f xml:space="preserve"> 0 + CAL!P8 + CAR!P8 + CENT!P8 + FLA!P8 + MIDA!P8 + MIDW!P8 + NE!P8 + NY!P8 + NW!P8 + SE!P8 + SW!P8 + TEN!P8 + TEX!P8</f>
        <v>608128.10312546999</v>
      </c>
      <c r="Q8" s="10">
        <f xml:space="preserve"> 0 + CAL!Q8 + CAR!Q8 + CENT!Q8 + FLA!Q8 + MIDA!Q8 + MIDW!Q8 + NE!Q8 + NY!Q8 + NW!Q8 + SE!Q8 + SW!Q8 + TEN!Q8 + TEX!Q8</f>
        <v>620706.93571241002</v>
      </c>
      <c r="R8" s="10">
        <f xml:space="preserve"> 0 + CAL!R8 + CAR!R8 + CENT!R8 + FLA!R8 + MIDA!R8 + MIDW!R8 + NE!R8 + NY!R8 + NW!R8 + SE!R8 + SW!R8 + TEN!R8 + TEX!R8</f>
        <v>633457.10446173011</v>
      </c>
      <c r="S8" s="10">
        <f xml:space="preserve"> 0 + CAL!S8 + CAR!S8 + CENT!S8 + FLA!S8 + MIDA!S8 + MIDW!S8 + NE!S8 + NY!S8 + NW!S8 + SE!S8 + SW!S8 + TEN!S8 + TEX!S8</f>
        <v>645602.35887044005</v>
      </c>
      <c r="T8" s="10">
        <f xml:space="preserve"> 0 + CAL!T8 + CAR!T8 + CENT!T8 + FLA!T8 + MIDA!T8 + MIDW!T8 + NE!T8 + NY!T8 + NW!T8 + SE!T8 + SW!T8 + TEN!T8 + TEX!T8</f>
        <v>656204.32836629008</v>
      </c>
      <c r="U8" s="10">
        <f xml:space="preserve"> 0 + CAL!U8 + CAR!U8 + CENT!U8 + FLA!U8 + MIDA!U8 + MIDW!U8 + NE!U8 + NY!U8 + NW!U8 + SE!U8 + SW!U8 + TEN!U8 + TEX!U8</f>
        <v>662352.2956221099</v>
      </c>
      <c r="V8" s="10">
        <f xml:space="preserve"> 0 + CAL!V8 + CAR!V8 + CENT!V8 + FLA!V8 + MIDA!V8 + MIDW!V8 + NE!V8 + NY!V8 + NW!V8 + SE!V8 + SW!V8 + TEN!V8 + TEX!V8</f>
        <v>672151.70549274993</v>
      </c>
      <c r="W8" s="10">
        <f xml:space="preserve"> 0 + CAL!W8 + CAR!W8 + CENT!W8 + FLA!W8 + MIDA!W8 + MIDW!W8 + NE!W8 + NY!W8 + NW!W8 + SE!W8 + SW!W8 + TEN!W8 + TEX!W8</f>
        <v>682783.41263599007</v>
      </c>
      <c r="X8" s="10">
        <f xml:space="preserve"> 0 + CAL!X8 + CAR!X8 + CENT!X8 + FLA!X8 + MIDA!X8 + MIDW!X8 + NE!X8 + NY!X8 + NW!X8 + SE!X8 + SW!X8 + TEN!X8 + TEX!X8</f>
        <v>692851.14990213001</v>
      </c>
      <c r="Y8" s="10">
        <f xml:space="preserve"> 0 + CAL!Y8 + CAR!Y8 + CENT!Y8 + FLA!Y8 + MIDA!Y8 + MIDW!Y8 + NE!Y8 + NY!Y8 + NW!Y8 + SE!Y8 + SW!Y8 + TEN!Y8 + TEX!Y8</f>
        <v>703628.93777974998</v>
      </c>
      <c r="Z8" s="10">
        <f xml:space="preserve"> 0 + CAL!Z8 + CAR!Z8 + CENT!Z8 + FLA!Z8 + MIDA!Z8 + MIDW!Z8 + NE!Z8 + NY!Z8 + NW!Z8 + SE!Z8 + SW!Z8 + TEN!Z8 + TEX!Z8</f>
        <v>714882.25969963998</v>
      </c>
      <c r="AA8" s="10">
        <f xml:space="preserve"> 0 + CAL!AA8 + CAR!AA8 + CENT!AA8 + FLA!AA8 + MIDA!AA8 + MIDW!AA8 + NE!AA8 + NY!AA8 + NW!AA8 + SE!AA8 + SW!AA8 + TEN!AA8 + TEX!AA8</f>
        <v>726478.43986635003</v>
      </c>
      <c r="AB8" s="10">
        <f xml:space="preserve"> 0 + CAL!AB8 + CAR!AB8 + CENT!AB8 + FLA!AB8 + MIDA!AB8 + MIDW!AB8 + NE!AB8 + NY!AB8 + NW!AB8 + SE!AB8 + SW!AB8 + TEN!AB8 + TEX!AB8</f>
        <v>738449.70470846002</v>
      </c>
      <c r="AC8" s="10">
        <f xml:space="preserve"> 0 + CAL!AC8 + CAR!AC8 + CENT!AC8 + FLA!AC8 + MIDA!AC8 + MIDW!AC8 + NE!AC8 + NY!AC8 + NW!AC8 + SE!AC8 + SW!AC8 + TEN!AC8 + TEX!AC8</f>
        <v>750770.94834241993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tr">
        <f>CAL!A9</f>
        <v>MWh_Cost</v>
      </c>
      <c r="B9" s="10">
        <f xml:space="preserve"> 0 + CAL!B9 + CAR!B9 + CENT!B9 + FLA!B9 + MIDA!B9 + MIDW!B9 + NE!B9 + NY!B9 + NW!B9 + SE!B9 + SW!B9 + TEN!B9 + TEX!B9</f>
        <v>63988.383580840004</v>
      </c>
      <c r="C9" s="10">
        <f xml:space="preserve"> 0 + CAL!C9 + CAR!C9 + CENT!C9 + FLA!C9 + MIDA!C9 + MIDW!C9 + NE!C9 + NY!C9 + NW!C9 + SE!C9 + SW!C9 + TEN!C9 + TEX!C9</f>
        <v>62248.264812379995</v>
      </c>
      <c r="D9" s="10">
        <f xml:space="preserve"> 0 + CAL!D9 + CAR!D9 + CENT!D9 + FLA!D9 + MIDA!D9 + MIDW!D9 + NE!D9 + NY!D9 + NW!D9 + SE!D9 + SW!D9 + TEN!D9 + TEX!D9</f>
        <v>60196.368691810007</v>
      </c>
      <c r="E9" s="10">
        <f xml:space="preserve"> 0 + CAL!E9 + CAR!E9 + CENT!E9 + FLA!E9 + MIDA!E9 + MIDW!E9 + NE!E9 + NY!E9 + NW!E9 + SE!E9 + SW!E9 + TEN!E9 + TEX!E9</f>
        <v>57855.67490997001</v>
      </c>
      <c r="F9" s="10">
        <f xml:space="preserve"> 0 + CAL!F9 + CAR!F9 + CENT!F9 + FLA!F9 + MIDA!F9 + MIDW!F9 + NE!F9 + NY!F9 + NW!F9 + SE!F9 + SW!F9 + TEN!F9 + TEX!F9</f>
        <v>55359.94121556</v>
      </c>
      <c r="G9" s="10">
        <f xml:space="preserve"> 0 + CAL!G9 + CAR!G9 + CENT!G9 + FLA!G9 + MIDA!G9 + MIDW!G9 + NE!G9 + NY!G9 + NW!G9 + SE!G9 + SW!G9 + TEN!G9 + TEX!G9</f>
        <v>52707.052361920003</v>
      </c>
      <c r="H9" s="10">
        <f xml:space="preserve"> 0 + CAL!H9 + CAR!H9 + CENT!H9 + FLA!H9 + MIDA!H9 + MIDW!H9 + NE!H9 + NY!H9 + NW!H9 + SE!H9 + SW!H9 + TEN!H9 + TEX!H9</f>
        <v>50282.45286699001</v>
      </c>
      <c r="I9" s="10">
        <f xml:space="preserve"> 0 + CAL!I9 + CAR!I9 + CENT!I9 + FLA!I9 + MIDA!I9 + MIDW!I9 + NE!I9 + NY!I9 + NW!I9 + SE!I9 + SW!I9 + TEN!I9 + TEX!I9</f>
        <v>48263.449717809999</v>
      </c>
      <c r="J9" s="10">
        <f xml:space="preserve"> 0 + CAL!J9 + CAR!J9 + CENT!J9 + FLA!J9 + MIDA!J9 + MIDW!J9 + NE!J9 + NY!J9 + NW!J9 + SE!J9 + SW!J9 + TEN!J9 + TEX!J9</f>
        <v>46895.693881300002</v>
      </c>
      <c r="K9" s="10">
        <f xml:space="preserve"> 0 + CAL!K9 + CAR!K9 + CENT!K9 + FLA!K9 + MIDA!K9 + MIDW!K9 + NE!K9 + NY!K9 + NW!K9 + SE!K9 + SW!K9 + TEN!K9 + TEX!K9</f>
        <v>46069.050107759998</v>
      </c>
      <c r="L9" s="10">
        <f xml:space="preserve"> 0 + CAL!L9 + CAR!L9 + CENT!L9 + FLA!L9 + MIDA!L9 + MIDW!L9 + NE!L9 + NY!L9 + NW!L9 + SE!L9 + SW!L9 + TEN!L9 + TEX!L9</f>
        <v>45902.159929790003</v>
      </c>
      <c r="M9" s="10">
        <f xml:space="preserve"> 0 + CAL!M9 + CAR!M9 + CENT!M9 + FLA!M9 + MIDA!M9 + MIDW!M9 + NE!M9 + NY!M9 + NW!M9 + SE!M9 + SW!M9 + TEN!M9 + TEX!M9</f>
        <v>46351.860202349999</v>
      </c>
      <c r="N9" s="10">
        <f xml:space="preserve"> 0 + CAL!N9 + CAR!N9 + CENT!N9 + FLA!N9 + MIDA!N9 + MIDW!N9 + NE!N9 + NY!N9 + NW!N9 + SE!N9 + SW!N9 + TEN!N9 + TEX!N9</f>
        <v>46947.878856110001</v>
      </c>
      <c r="O9" s="10">
        <f xml:space="preserve"> 0 + CAL!O9 + CAR!O9 + CENT!O9 + FLA!O9 + MIDA!O9 + MIDW!O9 + NE!O9 + NY!O9 + NW!O9 + SE!O9 + SW!O9 + TEN!O9 + TEX!O9</f>
        <v>47763.525630969998</v>
      </c>
      <c r="P9" s="10">
        <f xml:space="preserve"> 0 + CAL!P9 + CAR!P9 + CENT!P9 + FLA!P9 + MIDA!P9 + MIDW!P9 + NE!P9 + NY!P9 + NW!P9 + SE!P9 + SW!P9 + TEN!P9 + TEX!P9</f>
        <v>48745.792471759996</v>
      </c>
      <c r="Q9" s="10">
        <f xml:space="preserve"> 0 + CAL!Q9 + CAR!Q9 + CENT!Q9 + FLA!Q9 + MIDA!Q9 + MIDW!Q9 + NE!Q9 + NY!Q9 + NW!Q9 + SE!Q9 + SW!Q9 + TEN!Q9 + TEX!Q9</f>
        <v>49810.33180991</v>
      </c>
      <c r="R9" s="10">
        <f xml:space="preserve"> 0 + CAL!R9 + CAR!R9 + CENT!R9 + FLA!R9 + MIDA!R9 + MIDW!R9 + NE!R9 + NY!R9 + NW!R9 + SE!R9 + SW!R9 + TEN!R9 + TEX!R9</f>
        <v>50988.773311019999</v>
      </c>
      <c r="S9" s="10">
        <f xml:space="preserve"> 0 + CAL!S9 + CAR!S9 + CENT!S9 + FLA!S9 + MIDA!S9 + MIDW!S9 + NE!S9 + NY!S9 + NW!S9 + SE!S9 + SW!S9 + TEN!S9 + TEX!S9</f>
        <v>52256.643630049999</v>
      </c>
      <c r="T9" s="10">
        <f xml:space="preserve"> 0 + CAL!T9 + CAR!T9 + CENT!T9 + FLA!T9 + MIDA!T9 + MIDW!T9 + NE!T9 + NY!T9 + NW!T9 + SE!T9 + SW!T9 + TEN!T9 + TEX!T9</f>
        <v>53511.160161510008</v>
      </c>
      <c r="U9" s="10">
        <f xml:space="preserve"> 0 + CAL!U9 + CAR!U9 + CENT!U9 + FLA!U9 + MIDA!U9 + MIDW!U9 + NE!U9 + NY!U9 + NW!U9 + SE!U9 + SW!U9 + TEN!U9 + TEX!U9</f>
        <v>54959.48474747</v>
      </c>
      <c r="V9" s="10">
        <f xml:space="preserve"> 0 + CAL!V9 + CAR!V9 + CENT!V9 + FLA!V9 + MIDA!V9 + MIDW!V9 + NE!V9 + NY!V9 + NW!V9 + SE!V9 + SW!V9 + TEN!V9 + TEX!V9</f>
        <v>56384.586750100003</v>
      </c>
      <c r="W9" s="10">
        <f xml:space="preserve"> 0 + CAL!W9 + CAR!W9 + CENT!W9 + FLA!W9 + MIDA!W9 + MIDW!W9 + NE!W9 + NY!W9 + NW!W9 + SE!W9 + SW!W9 + TEN!W9 + TEX!W9</f>
        <v>57855.841988800006</v>
      </c>
      <c r="X9" s="10">
        <f xml:space="preserve"> 0 + CAL!X9 + CAR!X9 + CENT!X9 + FLA!X9 + MIDA!X9 + MIDW!X9 + NE!X9 + NY!X9 + NW!X9 + SE!X9 + SW!X9 + TEN!X9 + TEX!X9</f>
        <v>59304.934828289995</v>
      </c>
      <c r="Y9" s="10">
        <f xml:space="preserve"> 0 + CAL!Y9 + CAR!Y9 + CENT!Y9 + FLA!Y9 + MIDA!Y9 + MIDW!Y9 + NE!Y9 + NY!Y9 + NW!Y9 + SE!Y9 + SW!Y9 + TEN!Y9 + TEX!Y9</f>
        <v>60751.783605680001</v>
      </c>
      <c r="Z9" s="10">
        <f xml:space="preserve"> 0 + CAL!Z9 + CAR!Z9 + CENT!Z9 + FLA!Z9 + MIDA!Z9 + MIDW!Z9 + NE!Z9 + NY!Z9 + NW!Z9 + SE!Z9 + SW!Z9 + TEN!Z9 + TEX!Z9</f>
        <v>62229.980384390008</v>
      </c>
      <c r="AA9" s="10">
        <f xml:space="preserve"> 0 + CAL!AA9 + CAR!AA9 + CENT!AA9 + FLA!AA9 + MIDA!AA9 + MIDW!AA9 + NE!AA9 + NY!AA9 + NW!AA9 + SE!AA9 + SW!AA9 + TEN!AA9 + TEX!AA9</f>
        <v>63697.258643050001</v>
      </c>
      <c r="AB9" s="10">
        <f xml:space="preserve"> 0 + CAL!AB9 + CAR!AB9 + CENT!AB9 + FLA!AB9 + MIDA!AB9 + MIDW!AB9 + NE!AB9 + NY!AB9 + NW!AB9 + SE!AB9 + SW!AB9 + TEN!AB9 + TEX!AB9</f>
        <v>65170.656199759993</v>
      </c>
      <c r="AC9" s="10">
        <f xml:space="preserve"> 0 + CAL!AC9 + CAR!AC9 + CENT!AC9 + FLA!AC9 + MIDA!AC9 + MIDW!AC9 + NE!AC9 + NY!AC9 + NW!AC9 + SE!AC9 + SW!AC9 + TEN!AC9 + TEX!AC9</f>
        <v>66667.47195087999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tr">
        <f>CAL!A10</f>
        <v>Outage_Cost</v>
      </c>
      <c r="B10" s="10">
        <f xml:space="preserve"> 0 + CAL!B10 + CAR!B10 + CENT!B10 + FLA!B10 + MIDA!B10 + MIDW!B10 + NE!B10 + NY!B10 + NW!B10 + SE!B10 + SW!B10 + TEN!B10 + TEX!B10</f>
        <v>0</v>
      </c>
      <c r="C10" s="10">
        <f xml:space="preserve"> 0 + CAL!C10 + CAR!C10 + CENT!C10 + FLA!C10 + MIDA!C10 + MIDW!C10 + NE!C10 + NY!C10 + NW!C10 + SE!C10 + SW!C10 + TEN!C10 + TEX!C10</f>
        <v>0</v>
      </c>
      <c r="D10" s="10">
        <f xml:space="preserve"> 0 + CAL!D10 + CAR!D10 + CENT!D10 + FLA!D10 + MIDA!D10 + MIDW!D10 + NE!D10 + NY!D10 + NW!D10 + SE!D10 + SW!D10 + TEN!D10 + TEX!D10</f>
        <v>0</v>
      </c>
      <c r="E10" s="10">
        <f xml:space="preserve"> 0 + CAL!E10 + CAR!E10 + CENT!E10 + FLA!E10 + MIDA!E10 + MIDW!E10 + NE!E10 + NY!E10 + NW!E10 + SE!E10 + SW!E10 + TEN!E10 + TEX!E10</f>
        <v>9.7000000000000003E-7</v>
      </c>
      <c r="F10" s="10">
        <f xml:space="preserve"> 0 + CAL!F10 + CAR!F10 + CENT!F10 + FLA!F10 + MIDA!F10 + MIDW!F10 + NE!F10 + NY!F10 + NW!F10 + SE!F10 + SW!F10 + TEN!F10 + TEX!F10</f>
        <v>2.43E-6</v>
      </c>
      <c r="G10" s="10">
        <f xml:space="preserve"> 0 + CAL!G10 + CAR!G10 + CENT!G10 + FLA!G10 + MIDA!G10 + MIDW!G10 + NE!G10 + NY!G10 + NW!G10 + SE!G10 + SW!G10 + TEN!G10 + TEX!G10</f>
        <v>0</v>
      </c>
      <c r="H10" s="10">
        <f xml:space="preserve"> 0 + CAL!H10 + CAR!H10 + CENT!H10 + FLA!H10 + MIDA!H10 + MIDW!H10 + NE!H10 + NY!H10 + NW!H10 + SE!H10 + SW!H10 + TEN!H10 + TEX!H10</f>
        <v>0</v>
      </c>
      <c r="I10" s="10">
        <f xml:space="preserve"> 0 + CAL!I10 + CAR!I10 + CENT!I10 + FLA!I10 + MIDA!I10 + MIDW!I10 + NE!I10 + NY!I10 + NW!I10 + SE!I10 + SW!I10 + TEN!I10 + TEX!I10</f>
        <v>0</v>
      </c>
      <c r="J10" s="10">
        <f xml:space="preserve"> 0 + CAL!J10 + CAR!J10 + CENT!J10 + FLA!J10 + MIDA!J10 + MIDW!J10 + NE!J10 + NY!J10 + NW!J10 + SE!J10 + SW!J10 + TEN!J10 + TEX!J10</f>
        <v>0</v>
      </c>
      <c r="K10" s="10">
        <f xml:space="preserve"> 0 + CAL!K10 + CAR!K10 + CENT!K10 + FLA!K10 + MIDA!K10 + MIDW!K10 + NE!K10 + NY!K10 + NW!K10 + SE!K10 + SW!K10 + TEN!K10 + TEX!K10</f>
        <v>0</v>
      </c>
      <c r="L10" s="10">
        <f xml:space="preserve"> 0 + CAL!L10 + CAR!L10 + CENT!L10 + FLA!L10 + MIDA!L10 + MIDW!L10 + NE!L10 + NY!L10 + NW!L10 + SE!L10 + SW!L10 + TEN!L10 + TEX!L10</f>
        <v>1.8265999999999999E-4</v>
      </c>
      <c r="M10" s="10">
        <f xml:space="preserve"> 0 + CAL!M10 + CAR!M10 + CENT!M10 + FLA!M10 + MIDA!M10 + MIDW!M10 + NE!M10 + NY!M10 + NW!M10 + SE!M10 + SW!M10 + TEN!M10 + TEX!M10</f>
        <v>0</v>
      </c>
      <c r="N10" s="10">
        <f xml:space="preserve"> 0 + CAL!N10 + CAR!N10 + CENT!N10 + FLA!N10 + MIDA!N10 + MIDW!N10 + NE!N10 + NY!N10 + NW!N10 + SE!N10 + SW!N10 + TEN!N10 + TEX!N10</f>
        <v>0</v>
      </c>
      <c r="O10" s="10">
        <f xml:space="preserve"> 0 + CAL!O10 + CAR!O10 + CENT!O10 + FLA!O10 + MIDA!O10 + MIDW!O10 + NE!O10 + NY!O10 + NW!O10 + SE!O10 + SW!O10 + TEN!O10 + TEX!O10</f>
        <v>0</v>
      </c>
      <c r="P10" s="10">
        <f xml:space="preserve"> 0 + CAL!P10 + CAR!P10 + CENT!P10 + FLA!P10 + MIDA!P10 + MIDW!P10 + NE!P10 + NY!P10 + NW!P10 + SE!P10 + SW!P10 + TEN!P10 + TEX!P10</f>
        <v>0</v>
      </c>
      <c r="Q10" s="10">
        <f xml:space="preserve"> 0 + CAL!Q10 + CAR!Q10 + CENT!Q10 + FLA!Q10 + MIDA!Q10 + MIDW!Q10 + NE!Q10 + NY!Q10 + NW!Q10 + SE!Q10 + SW!Q10 + TEN!Q10 + TEX!Q10</f>
        <v>0</v>
      </c>
      <c r="R10" s="10">
        <f xml:space="preserve"> 0 + CAL!R10 + CAR!R10 + CENT!R10 + FLA!R10 + MIDA!R10 + MIDW!R10 + NE!R10 + NY!R10 + NW!R10 + SE!R10 + SW!R10 + TEN!R10 + TEX!R10</f>
        <v>0</v>
      </c>
      <c r="S10" s="10">
        <f xml:space="preserve"> 0 + CAL!S10 + CAR!S10 + CENT!S10 + FLA!S10 + MIDA!S10 + MIDW!S10 + NE!S10 + NY!S10 + NW!S10 + SE!S10 + SW!S10 + TEN!S10 + TEX!S10</f>
        <v>0</v>
      </c>
      <c r="T10" s="10">
        <f xml:space="preserve"> 0 + CAL!T10 + CAR!T10 + CENT!T10 + FLA!T10 + MIDA!T10 + MIDW!T10 + NE!T10 + NY!T10 + NW!T10 + SE!T10 + SW!T10 + TEN!T10 + TEX!T10</f>
        <v>0</v>
      </c>
      <c r="U10" s="10">
        <f xml:space="preserve"> 0 + CAL!U10 + CAR!U10 + CENT!U10 + FLA!U10 + MIDA!U10 + MIDW!U10 + NE!U10 + NY!U10 + NW!U10 + SE!U10 + SW!U10 + TEN!U10 + TEX!U10</f>
        <v>0</v>
      </c>
      <c r="V10" s="10">
        <f xml:space="preserve"> 0 + CAL!V10 + CAR!V10 + CENT!V10 + FLA!V10 + MIDA!V10 + MIDW!V10 + NE!V10 + NY!V10 + NW!V10 + SE!V10 + SW!V10 + TEN!V10 + TEX!V10</f>
        <v>0</v>
      </c>
      <c r="W10" s="10">
        <f xml:space="preserve"> 0 + CAL!W10 + CAR!W10 + CENT!W10 + FLA!W10 + MIDA!W10 + MIDW!W10 + NE!W10 + NY!W10 + NW!W10 + SE!W10 + SW!W10 + TEN!W10 + TEX!W10</f>
        <v>0</v>
      </c>
      <c r="X10" s="10">
        <f xml:space="preserve"> 0 + CAL!X10 + CAR!X10 + CENT!X10 + FLA!X10 + MIDA!X10 + MIDW!X10 + NE!X10 + NY!X10 + NW!X10 + SE!X10 + SW!X10 + TEN!X10 + TEX!X10</f>
        <v>0</v>
      </c>
      <c r="Y10" s="10">
        <f xml:space="preserve"> 0 + CAL!Y10 + CAR!Y10 + CENT!Y10 + FLA!Y10 + MIDA!Y10 + MIDW!Y10 + NE!Y10 + NY!Y10 + NW!Y10 + SE!Y10 + SW!Y10 + TEN!Y10 + TEX!Y10</f>
        <v>0</v>
      </c>
      <c r="Z10" s="10">
        <f xml:space="preserve"> 0 + CAL!Z10 + CAR!Z10 + CENT!Z10 + FLA!Z10 + MIDA!Z10 + MIDW!Z10 + NE!Z10 + NY!Z10 + NW!Z10 + SE!Z10 + SW!Z10 + TEN!Z10 + TEX!Z10</f>
        <v>0</v>
      </c>
      <c r="AA10" s="10">
        <f xml:space="preserve"> 0 + CAL!AA10 + CAR!AA10 + CENT!AA10 + FLA!AA10 + MIDA!AA10 + MIDW!AA10 + NE!AA10 + NY!AA10 + NW!AA10 + SE!AA10 + SW!AA10 + TEN!AA10 + TEX!AA10</f>
        <v>0</v>
      </c>
      <c r="AB10" s="10">
        <f xml:space="preserve"> 0 + CAL!AB10 + CAR!AB10 + CENT!AB10 + FLA!AB10 + MIDA!AB10 + MIDW!AB10 + NE!AB10 + NY!AB10 + NW!AB10 + SE!AB10 + SW!AB10 + TEN!AB10 + TEX!AB10</f>
        <v>0</v>
      </c>
      <c r="AC10" s="10">
        <f xml:space="preserve"> 0 + CAL!AC10 + CAR!AC10 + CENT!AC10 + FLA!AC10 + MIDA!AC10 + MIDW!AC10 + NE!AC10 + NY!AC10 + NW!AC10 + SE!AC10 + SW!AC10 + TEN!AC10 + TEX!AC10</f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tr">
        <f>CAL!A11</f>
        <v>CO2_Cost</v>
      </c>
      <c r="B11" s="10">
        <f xml:space="preserve"> 0 + CAL!B11 + CAR!B11 + CENT!B11 + FLA!B11 + MIDA!B11 + MIDW!B11 + NE!B11 + NY!B11 + NW!B11 + SE!B11 + SW!B11 + TEN!B11 + TEX!B11</f>
        <v>0</v>
      </c>
      <c r="C11" s="10">
        <f xml:space="preserve"> 0 + CAL!C11 + CAR!C11 + CENT!C11 + FLA!C11 + MIDA!C11 + MIDW!C11 + NE!C11 + NY!C11 + NW!C11 + SE!C11 + SW!C11 + TEN!C11 + TEX!C11</f>
        <v>441027.40346416994</v>
      </c>
      <c r="D11" s="10">
        <f xml:space="preserve"> 0 + CAL!D11 + CAR!D11 + CENT!D11 + FLA!D11 + MIDA!D11 + MIDW!D11 + NE!D11 + NY!D11 + NW!D11 + SE!D11 + SW!D11 + TEN!D11 + TEX!D11</f>
        <v>387481.53767378</v>
      </c>
      <c r="E11" s="10">
        <f xml:space="preserve"> 0 + CAL!E11 + CAR!E11 + CENT!E11 + FLA!E11 + MIDA!E11 + MIDW!E11 + NE!E11 + NY!E11 + NW!E11 + SE!E11 + SW!E11 + TEN!E11 + TEX!E11</f>
        <v>338258.30876300996</v>
      </c>
      <c r="F11" s="10">
        <f xml:space="preserve"> 0 + CAL!F11 + CAR!F11 + CENT!F11 + FLA!F11 + MIDA!F11 + MIDW!F11 + NE!F11 + NY!F11 + NW!F11 + SE!F11 + SW!F11 + TEN!F11 + TEX!F11</f>
        <v>289841.00804068003</v>
      </c>
      <c r="G11" s="10">
        <f xml:space="preserve"> 0 + CAL!G11 + CAR!G11 + CENT!G11 + FLA!G11 + MIDA!G11 + MIDW!G11 + NE!G11 + NY!G11 + NW!G11 + SE!G11 + SW!G11 + TEN!G11 + TEX!G11</f>
        <v>250450.20404463005</v>
      </c>
      <c r="H11" s="10">
        <f xml:space="preserve"> 0 + CAL!H11 + CAR!H11 + CENT!H11 + FLA!H11 + MIDA!H11 + MIDW!H11 + NE!H11 + NY!H11 + NW!H11 + SE!H11 + SW!H11 + TEN!H11 + TEX!H11</f>
        <v>217671.14965265998</v>
      </c>
      <c r="I11" s="10">
        <f xml:space="preserve"> 0 + CAL!I11 + CAR!I11 + CENT!I11 + FLA!I11 + MIDA!I11 + MIDW!I11 + NE!I11 + NY!I11 + NW!I11 + SE!I11 + SW!I11 + TEN!I11 + TEX!I11</f>
        <v>187190.14838975001</v>
      </c>
      <c r="J11" s="10">
        <f xml:space="preserve"> 0 + CAL!J11 + CAR!J11 + CENT!J11 + FLA!J11 + MIDA!J11 + MIDW!J11 + NE!J11 + NY!J11 + NW!J11 + SE!J11 + SW!J11 + TEN!J11 + TEX!J11</f>
        <v>162550.11294493999</v>
      </c>
      <c r="K11" s="10">
        <f xml:space="preserve"> 0 + CAL!K11 + CAR!K11 + CENT!K11 + FLA!K11 + MIDA!K11 + MIDW!K11 + NE!K11 + NY!K11 + NW!K11 + SE!K11 + SW!K11 + TEN!K11 + TEX!K11</f>
        <v>141688.33323850998</v>
      </c>
      <c r="L11" s="10">
        <f xml:space="preserve"> 0 + CAL!L11 + CAR!L11 + CENT!L11 + FLA!L11 + MIDA!L11 + MIDW!L11 + NE!L11 + NY!L11 + NW!L11 + SE!L11 + SW!L11 + TEN!L11 + TEX!L11</f>
        <v>125554.6990374</v>
      </c>
      <c r="M11" s="10">
        <f xml:space="preserve"> 0 + CAL!M11 + CAR!M11 + CENT!M11 + FLA!M11 + MIDA!M11 + MIDW!M11 + NE!M11 + NY!M11 + NW!M11 + SE!M11 + SW!M11 + TEN!M11 + TEX!M11</f>
        <v>113713.81562472001</v>
      </c>
      <c r="N11" s="10">
        <f xml:space="preserve"> 0 + CAL!N11 + CAR!N11 + CENT!N11 + FLA!N11 + MIDA!N11 + MIDW!N11 + NE!N11 + NY!N11 + NW!N11 + SE!N11 + SW!N11 + TEN!N11 + TEX!N11</f>
        <v>103895.39122761998</v>
      </c>
      <c r="O11" s="10">
        <f xml:space="preserve"> 0 + CAL!O11 + CAR!O11 + CENT!O11 + FLA!O11 + MIDA!O11 + MIDW!O11 + NE!O11 + NY!O11 + NW!O11 + SE!O11 + SW!O11 + TEN!O11 + TEX!O11</f>
        <v>96024.164683109993</v>
      </c>
      <c r="P11" s="10">
        <f xml:space="preserve"> 0 + CAL!P11 + CAR!P11 + CENT!P11 + FLA!P11 + MIDA!P11 + MIDW!P11 + NE!P11 + NY!P11 + NW!P11 + SE!P11 + SW!P11 + TEN!P11 + TEX!P11</f>
        <v>89193.148519770009</v>
      </c>
      <c r="Q11" s="10">
        <f xml:space="preserve"> 0 + CAL!Q11 + CAR!Q11 + CENT!Q11 + FLA!Q11 + MIDA!Q11 + MIDW!Q11 + NE!Q11 + NY!Q11 + NW!Q11 + SE!Q11 + SW!Q11 + TEN!Q11 + TEX!Q11</f>
        <v>85046.067074589999</v>
      </c>
      <c r="R11" s="10">
        <f xml:space="preserve"> 0 + CAL!R11 + CAR!R11 + CENT!R11 + FLA!R11 + MIDA!R11 + MIDW!R11 + NE!R11 + NY!R11 + NW!R11 + SE!R11 + SW!R11 + TEN!R11 + TEX!R11</f>
        <v>81774.485312720004</v>
      </c>
      <c r="S11" s="10">
        <f xml:space="preserve"> 0 + CAL!S11 + CAR!S11 + CENT!S11 + FLA!S11 + MIDA!S11 + MIDW!S11 + NE!S11 + NY!S11 + NW!S11 + SE!S11 + SW!S11 + TEN!S11 + TEX!S11</f>
        <v>79903.682423709994</v>
      </c>
      <c r="T11" s="10">
        <f xml:space="preserve"> 0 + CAL!T11 + CAR!T11 + CENT!T11 + FLA!T11 + MIDA!T11 + MIDW!T11 + NE!T11 + NY!T11 + NW!T11 + SE!T11 + SW!T11 + TEN!T11 + TEX!T11</f>
        <v>80257.987511810017</v>
      </c>
      <c r="U11" s="10">
        <f xml:space="preserve"> 0 + CAL!U11 + CAR!U11 + CENT!U11 + FLA!U11 + MIDA!U11 + MIDW!U11 + NE!U11 + NY!U11 + NW!U11 + SE!U11 + SW!U11 + TEN!U11 + TEX!U11</f>
        <v>84564.506662710017</v>
      </c>
      <c r="V11" s="10">
        <f xml:space="preserve"> 0 + CAL!V11 + CAR!V11 + CENT!V11 + FLA!V11 + MIDA!V11 + MIDW!V11 + NE!V11 + NY!V11 + NW!V11 + SE!V11 + SW!V11 + TEN!V11 + TEX!V11</f>
        <v>86314.923142749991</v>
      </c>
      <c r="W11" s="10">
        <f xml:space="preserve"> 0 + CAL!W11 + CAR!W11 + CENT!W11 + FLA!W11 + MIDA!W11 + MIDW!W11 + NE!W11 + NY!W11 + NW!W11 + SE!W11 + SW!W11 + TEN!W11 + TEX!W11</f>
        <v>87767.914173900004</v>
      </c>
      <c r="X11" s="10">
        <f xml:space="preserve"> 0 + CAL!X11 + CAR!X11 + CENT!X11 + FLA!X11 + MIDA!X11 + MIDW!X11 + NE!X11 + NY!X11 + NW!X11 + SE!X11 + SW!X11 + TEN!X11 + TEX!X11</f>
        <v>90120.716461290009</v>
      </c>
      <c r="Y11" s="10">
        <f xml:space="preserve"> 0 + CAL!Y11 + CAR!Y11 + CENT!Y11 + FLA!Y11 + MIDA!Y11 + MIDW!Y11 + NE!Y11 + NY!Y11 + NW!Y11 + SE!Y11 + SW!Y11 + TEN!Y11 + TEX!Y11</f>
        <v>92260.424687999985</v>
      </c>
      <c r="Z11" s="10">
        <f xml:space="preserve"> 0 + CAL!Z11 + CAR!Z11 + CENT!Z11 + FLA!Z11 + MIDA!Z11 + MIDW!Z11 + NE!Z11 + NY!Z11 + NW!Z11 + SE!Z11 + SW!Z11 + TEN!Z11 + TEX!Z11</f>
        <v>94348.35967363001</v>
      </c>
      <c r="AA11" s="10">
        <f xml:space="preserve"> 0 + CAL!AA11 + CAR!AA11 + CENT!AA11 + FLA!AA11 + MIDA!AA11 + MIDW!AA11 + NE!AA11 + NY!AA11 + NW!AA11 + SE!AA11 + SW!AA11 + TEN!AA11 + TEX!AA11</f>
        <v>96550.816591700001</v>
      </c>
      <c r="AB11" s="10">
        <f xml:space="preserve"> 0 + CAL!AB11 + CAR!AB11 + CENT!AB11 + FLA!AB11 + MIDA!AB11 + MIDW!AB11 + NE!AB11 + NY!AB11 + NW!AB11 + SE!AB11 + SW!AB11 + TEN!AB11 + TEX!AB11</f>
        <v>98803.906324939977</v>
      </c>
      <c r="AC11" s="10">
        <f xml:space="preserve"> 0 + CAL!AC11 + CAR!AC11 + CENT!AC11 + FLA!AC11 + MIDA!AC11 + MIDW!AC11 + NE!AC11 + NY!AC11 + NW!AC11 + SE!AC11 + SW!AC11 + TEN!AC11 + TEX!AC11</f>
        <v>101110.05589282999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tr">
        <f>CAL!A12</f>
        <v>MW_MWh_Outage_Cost</v>
      </c>
      <c r="B12" s="10">
        <f xml:space="preserve"> 0 + CAL!B12 + CAR!B12 + CENT!B12 + FLA!B12 + MIDA!B12 + MIDW!B12 + NE!B12 + NY!B12 + NW!B12 + SE!B12 + SW!B12 + TEN!B12 + TEX!B12</f>
        <v>432099.18295584008</v>
      </c>
      <c r="C12" s="10">
        <f xml:space="preserve"> 0 + CAL!C12 + CAR!C12 + CENT!C12 + FLA!C12 + MIDA!C12 + MIDW!C12 + NE!C12 + NY!C12 + NW!C12 + SE!C12 + SW!C12 + TEN!C12 + TEX!C12</f>
        <v>400789.25581831997</v>
      </c>
      <c r="D12" s="10">
        <f xml:space="preserve"> 0 + CAL!D12 + CAR!D12 + CENT!D12 + FLA!D12 + MIDA!D12 + MIDW!D12 + NE!D12 + NY!D12 + NW!D12 + SE!D12 + SW!D12 + TEN!D12 + TEX!D12</f>
        <v>426028.94854020007</v>
      </c>
      <c r="E12" s="10">
        <f xml:space="preserve"> 0 + CAL!E12 + CAR!E12 + CENT!E12 + FLA!E12 + MIDA!E12 + MIDW!E12 + NE!E12 + NY!E12 + NW!E12 + SE!E12 + SW!E12 + TEN!E12 + TEX!E12</f>
        <v>450825.43032434996</v>
      </c>
      <c r="F12" s="10">
        <f xml:space="preserve"> 0 + CAL!F12 + CAR!F12 + CENT!F12 + FLA!F12 + MIDA!F12 + MIDW!F12 + NE!F12 + NY!F12 + NW!F12 + SE!F12 + SW!F12 + TEN!F12 + TEX!F12</f>
        <v>475183.44601398008</v>
      </c>
      <c r="G12" s="10">
        <f xml:space="preserve"> 0 + CAL!G12 + CAR!G12 + CENT!G12 + FLA!G12 + MIDA!G12 + MIDW!G12 + NE!G12 + NY!G12 + NW!G12 + SE!G12 + SW!G12 + TEN!G12 + TEX!G12</f>
        <v>497487.34950262005</v>
      </c>
      <c r="H12" s="10">
        <f xml:space="preserve"> 0 + CAL!H12 + CAR!H12 + CENT!H12 + FLA!H12 + MIDA!H12 + MIDW!H12 + NE!H12 + NY!H12 + NW!H12 + SE!H12 + SW!H12 + TEN!H12 + TEX!H12</f>
        <v>518568.19982992002</v>
      </c>
      <c r="I12" s="10">
        <f xml:space="preserve"> 0 + CAL!I12 + CAR!I12 + CENT!I12 + FLA!I12 + MIDA!I12 + MIDW!I12 + NE!I12 + NY!I12 + NW!I12 + SE!I12 + SW!I12 + TEN!I12 + TEX!I12</f>
        <v>540279.14523282007</v>
      </c>
      <c r="J12" s="10">
        <f xml:space="preserve"> 0 + CAL!J12 + CAR!J12 + CENT!J12 + FLA!J12 + MIDA!J12 + MIDW!J12 + NE!J12 + NY!J12 + NW!J12 + SE!J12 + SW!J12 + TEN!J12 + TEX!J12</f>
        <v>559363.87189635984</v>
      </c>
      <c r="K12" s="10">
        <f xml:space="preserve"> 0 + CAL!K12 + CAR!K12 + CENT!K12 + FLA!K12 + MIDA!K12 + MIDW!K12 + NE!K12 + NY!K12 + NW!K12 + SE!K12 + SW!K12 + TEN!K12 + TEX!K12</f>
        <v>578182.74861366011</v>
      </c>
      <c r="L12" s="10">
        <f xml:space="preserve"> 0 + CAL!L12 + CAR!L12 + CENT!L12 + FLA!L12 + MIDA!L12 + MIDW!L12 + NE!L12 + NY!L12 + NW!L12 + SE!L12 + SW!L12 + TEN!L12 + TEX!L12</f>
        <v>595869.01345020998</v>
      </c>
      <c r="M12" s="10">
        <f xml:space="preserve"> 0 + CAL!M12 + CAR!M12 + CENT!M12 + FLA!M12 + MIDA!M12 + MIDW!M12 + NE!M12 + NY!M12 + NW!M12 + SE!M12 + SW!M12 + TEN!M12 + TEX!M12</f>
        <v>611609.90929833998</v>
      </c>
      <c r="N12" s="10">
        <f xml:space="preserve"> 0 + CAL!N12 + CAR!N12 + CENT!N12 + FLA!N12 + MIDA!N12 + MIDW!N12 + NE!N12 + NY!N12 + NW!N12 + SE!N12 + SW!N12 + TEN!N12 + TEX!N12</f>
        <v>626949.49013117992</v>
      </c>
      <c r="O12" s="10">
        <f xml:space="preserve"> 0 + CAL!O12 + CAR!O12 + CENT!O12 + FLA!O12 + MIDA!O12 + MIDW!O12 + NE!O12 + NY!O12 + NW!O12 + SE!O12 + SW!O12 + TEN!O12 + TEX!O12</f>
        <v>641748.66420440993</v>
      </c>
      <c r="P12" s="10">
        <f xml:space="preserve"> 0 + CAL!P12 + CAR!P12 + CENT!P12 + FLA!P12 + MIDA!P12 + MIDW!P12 + NE!P12 + NY!P12 + NW!P12 + SE!P12 + SW!P12 + TEN!P12 + TEX!P12</f>
        <v>656873.89559723006</v>
      </c>
      <c r="Q12" s="10">
        <f xml:space="preserve"> 0 + CAL!Q12 + CAR!Q12 + CENT!Q12 + FLA!Q12 + MIDA!Q12 + MIDW!Q12 + NE!Q12 + NY!Q12 + NW!Q12 + SE!Q12 + SW!Q12 + TEN!Q12 + TEX!Q12</f>
        <v>670517.26752232993</v>
      </c>
      <c r="R12" s="10">
        <f xml:space="preserve"> 0 + CAL!R12 + CAR!R12 + CENT!R12 + FLA!R12 + MIDA!R12 + MIDW!R12 + NE!R12 + NY!R12 + NW!R12 + SE!R12 + SW!R12 + TEN!R12 + TEX!R12</f>
        <v>684445.87777278002</v>
      </c>
      <c r="S12" s="10">
        <f xml:space="preserve"> 0 + CAL!S12 + CAR!S12 + CENT!S12 + FLA!S12 + MIDA!S12 + MIDW!S12 + NE!S12 + NY!S12 + NW!S12 + SE!S12 + SW!S12 + TEN!S12 + TEX!S12</f>
        <v>697859.00250046991</v>
      </c>
      <c r="T12" s="10">
        <f xml:space="preserve"> 0 + CAL!T12 + CAR!T12 + CENT!T12 + FLA!T12 + MIDA!T12 + MIDW!T12 + NE!T12 + NY!T12 + NW!T12 + SE!T12 + SW!T12 + TEN!T12 + TEX!T12</f>
        <v>709715.48852780997</v>
      </c>
      <c r="U12" s="10">
        <f xml:space="preserve"> 0 + CAL!U12 + CAR!U12 + CENT!U12 + FLA!U12 + MIDA!U12 + MIDW!U12 + NE!U12 + NY!U12 + NW!U12 + SE!U12 + SW!U12 + TEN!U12 + TEX!U12</f>
        <v>717311.78036959004</v>
      </c>
      <c r="V12" s="10">
        <f xml:space="preserve"> 0 + CAL!V12 + CAR!V12 + CENT!V12 + FLA!V12 + MIDA!V12 + MIDW!V12 + NE!V12 + NY!V12 + NW!V12 + SE!V12 + SW!V12 + TEN!V12 + TEX!V12</f>
        <v>728536.29224285006</v>
      </c>
      <c r="W12" s="10">
        <f xml:space="preserve"> 0 + CAL!W12 + CAR!W12 + CENT!W12 + FLA!W12 + MIDA!W12 + MIDW!W12 + NE!W12 + NY!W12 + NW!W12 + SE!W12 + SW!W12 + TEN!W12 + TEX!W12</f>
        <v>740639.25462478993</v>
      </c>
      <c r="X12" s="10">
        <f xml:space="preserve"> 0 + CAL!X12 + CAR!X12 + CENT!X12 + FLA!X12 + MIDA!X12 + MIDW!X12 + NE!X12 + NY!X12 + NW!X12 + SE!X12 + SW!X12 + TEN!X12 + TEX!X12</f>
        <v>752156.08473042015</v>
      </c>
      <c r="Y12" s="10">
        <f xml:space="preserve"> 0 + CAL!Y12 + CAR!Y12 + CENT!Y12 + FLA!Y12 + MIDA!Y12 + MIDW!Y12 + NE!Y12 + NY!Y12 + NW!Y12 + SE!Y12 + SW!Y12 + TEN!Y12 + TEX!Y12</f>
        <v>764380.72138540994</v>
      </c>
      <c r="Z12" s="10">
        <f xml:space="preserve"> 0 + CAL!Z12 + CAR!Z12 + CENT!Z12 + FLA!Z12 + MIDA!Z12 + MIDW!Z12 + NE!Z12 + NY!Z12 + NW!Z12 + SE!Z12 + SW!Z12 + TEN!Z12 + TEX!Z12</f>
        <v>777112.24008404987</v>
      </c>
      <c r="AA12" s="10">
        <f xml:space="preserve"> 0 + CAL!AA12 + CAR!AA12 + CENT!AA12 + FLA!AA12 + MIDA!AA12 + MIDW!AA12 + NE!AA12 + NY!AA12 + NW!AA12 + SE!AA12 + SW!AA12 + TEN!AA12 + TEX!AA12</f>
        <v>790175.69850936986</v>
      </c>
      <c r="AB12" s="10">
        <f xml:space="preserve"> 0 + CAL!AB12 + CAR!AB12 + CENT!AB12 + FLA!AB12 + MIDA!AB12 + MIDW!AB12 + NE!AB12 + NY!AB12 + NW!AB12 + SE!AB12 + SW!AB12 + TEN!AB12 + TEX!AB12</f>
        <v>803620.36090821994</v>
      </c>
      <c r="AC12" s="10">
        <f xml:space="preserve"> 0 + CAL!AC12 + CAR!AC12 + CENT!AC12 + FLA!AC12 + MIDA!AC12 + MIDW!AC12 + NE!AC12 + NY!AC12 + NW!AC12 + SE!AC12 + SW!AC12 + TEN!AC12 + TEX!AC12</f>
        <v>817438.42029329983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tr">
        <f>CAL!A13</f>
        <v>Including_CO2_Cost</v>
      </c>
      <c r="B13" s="10">
        <f xml:space="preserve"> 0 + CAL!B13 + CAR!B13 + CENT!B13 + FLA!B13 + MIDA!B13 + MIDW!B13 + NE!B13 + NY!B13 + NW!B13 + SE!B13 + SW!B13 + TEN!B13 + TEX!B13</f>
        <v>432099.18295584008</v>
      </c>
      <c r="C13" s="10">
        <f xml:space="preserve"> 0 + CAL!C13 + CAR!C13 + CENT!C13 + FLA!C13 + MIDA!C13 + MIDW!C13 + NE!C13 + NY!C13 + NW!C13 + SE!C13 + SW!C13 + TEN!C13 + TEX!C13</f>
        <v>841816.65928249015</v>
      </c>
      <c r="D13" s="10">
        <f xml:space="preserve"> 0 + CAL!D13 + CAR!D13 + CENT!D13 + FLA!D13 + MIDA!D13 + MIDW!D13 + NE!D13 + NY!D13 + NW!D13 + SE!D13 + SW!D13 + TEN!D13 + TEX!D13</f>
        <v>813510.48621396022</v>
      </c>
      <c r="E13" s="10">
        <f xml:space="preserve"> 0 + CAL!E13 + CAR!E13 + CENT!E13 + FLA!E13 + MIDA!E13 + MIDW!E13 + NE!E13 + NY!E13 + NW!E13 + SE!E13 + SW!E13 + TEN!E13 + TEX!E13</f>
        <v>789083.73908735998</v>
      </c>
      <c r="F13" s="10">
        <f xml:space="preserve"> 0 + CAL!F13 + CAR!F13 + CENT!F13 + FLA!F13 + MIDA!F13 + MIDW!F13 + NE!F13 + NY!F13 + NW!F13 + SE!F13 + SW!F13 + TEN!F13 + TEX!F13</f>
        <v>765024.45405464002</v>
      </c>
      <c r="G13" s="10">
        <f xml:space="preserve"> 0 + CAL!G13 + CAR!G13 + CENT!G13 + FLA!G13 + MIDA!G13 + MIDW!G13 + NE!G13 + NY!G13 + NW!G13 + SE!G13 + SW!G13 + TEN!G13 + TEX!G13</f>
        <v>747937.55354722007</v>
      </c>
      <c r="H13" s="10">
        <f xml:space="preserve"> 0 + CAL!H13 + CAR!H13 + CENT!H13 + FLA!H13 + MIDA!H13 + MIDW!H13 + NE!H13 + NY!H13 + NW!H13 + SE!H13 + SW!H13 + TEN!H13 + TEX!H13</f>
        <v>736239.34948258009</v>
      </c>
      <c r="I13" s="10">
        <f xml:space="preserve"> 0 + CAL!I13 + CAR!I13 + CENT!I13 + FLA!I13 + MIDA!I13 + MIDW!I13 + NE!I13 + NY!I13 + NW!I13 + SE!I13 + SW!I13 + TEN!I13 + TEX!I13</f>
        <v>727469.29362257023</v>
      </c>
      <c r="J13" s="10">
        <f xml:space="preserve"> 0 + CAL!J13 + CAR!J13 + CENT!J13 + FLA!J13 + MIDA!J13 + MIDW!J13 + NE!J13 + NY!J13 + NW!J13 + SE!J13 + SW!J13 + TEN!J13 + TEX!J13</f>
        <v>721913.98484125989</v>
      </c>
      <c r="K13" s="10">
        <f xml:space="preserve"> 0 + CAL!K13 + CAR!K13 + CENT!K13 + FLA!K13 + MIDA!K13 + MIDW!K13 + NE!K13 + NY!K13 + NW!K13 + SE!K13 + SW!K13 + TEN!K13 + TEX!K13</f>
        <v>719871.08185215015</v>
      </c>
      <c r="L13" s="10">
        <f xml:space="preserve"> 0 + CAL!L13 + CAR!L13 + CENT!L13 + FLA!L13 + MIDA!L13 + MIDW!L13 + NE!L13 + NY!L13 + NW!L13 + SE!L13 + SW!L13 + TEN!L13 + TEX!L13</f>
        <v>721423.71248761006</v>
      </c>
      <c r="M13" s="10">
        <f xml:space="preserve"> 0 + CAL!M13 + CAR!M13 + CENT!M13 + FLA!M13 + MIDA!M13 + MIDW!M13 + NE!M13 + NY!M13 + NW!M13 + SE!M13 + SW!M13 + TEN!M13 + TEX!M13</f>
        <v>725323.7249230399</v>
      </c>
      <c r="N13" s="10">
        <f xml:space="preserve"> 0 + CAL!N13 + CAR!N13 + CENT!N13 + FLA!N13 + MIDA!N13 + MIDW!N13 + NE!N13 + NY!N13 + NW!N13 + SE!N13 + SW!N13 + TEN!N13 + TEX!N13</f>
        <v>730844.88135878986</v>
      </c>
      <c r="O13" s="10">
        <f xml:space="preserve"> 0 + CAL!O13 + CAR!O13 + CENT!O13 + FLA!O13 + MIDA!O13 + MIDW!O13 + NE!O13 + NY!O13 + NW!O13 + SE!O13 + SW!O13 + TEN!O13 + TEX!O13</f>
        <v>737772.82888749999</v>
      </c>
      <c r="P13" s="10">
        <f xml:space="preserve"> 0 + CAL!P13 + CAR!P13 + CENT!P13 + FLA!P13 + MIDA!P13 + MIDW!P13 + NE!P13 + NY!P13 + NW!P13 + SE!P13 + SW!P13 + TEN!P13 + TEX!P13</f>
        <v>746067.04411696014</v>
      </c>
      <c r="Q13" s="10">
        <f xml:space="preserve"> 0 + CAL!Q13 + CAR!Q13 + CENT!Q13 + FLA!Q13 + MIDA!Q13 + MIDW!Q13 + NE!Q13 + NY!Q13 + NW!Q13 + SE!Q13 + SW!Q13 + TEN!Q13 + TEX!Q13</f>
        <v>755563.33459690982</v>
      </c>
      <c r="R13" s="10">
        <f xml:space="preserve"> 0 + CAL!R13 + CAR!R13 + CENT!R13 + FLA!R13 + MIDA!R13 + MIDW!R13 + NE!R13 + NY!R13 + NW!R13 + SE!R13 + SW!R13 + TEN!R13 + TEX!R13</f>
        <v>766220.36308554001</v>
      </c>
      <c r="S13" s="10">
        <f xml:space="preserve"> 0 + CAL!S13 + CAR!S13 + CENT!S13 + FLA!S13 + MIDA!S13 + MIDW!S13 + NE!S13 + NY!S13 + NW!S13 + SE!S13 + SW!S13 + TEN!S13 + TEX!S13</f>
        <v>777762.68492416991</v>
      </c>
      <c r="T13" s="10">
        <f xml:space="preserve"> 0 + CAL!T13 + CAR!T13 + CENT!T13 + FLA!T13 + MIDA!T13 + MIDW!T13 + NE!T13 + NY!T13 + NW!T13 + SE!T13 + SW!T13 + TEN!T13 + TEX!T13</f>
        <v>789973.47603960987</v>
      </c>
      <c r="U13" s="10">
        <f xml:space="preserve"> 0 + CAL!U13 + CAR!U13 + CENT!U13 + FLA!U13 + MIDA!U13 + MIDW!U13 + NE!U13 + NY!U13 + NW!U13 + SE!U13 + SW!U13 + TEN!U13 + TEX!U13</f>
        <v>801876.2870322899</v>
      </c>
      <c r="V13" s="10">
        <f xml:space="preserve"> 0 + CAL!V13 + CAR!V13 + CENT!V13 + FLA!V13 + MIDA!V13 + MIDW!V13 + NE!V13 + NY!V13 + NW!V13 + SE!V13 + SW!V13 + TEN!V13 + TEX!V13</f>
        <v>814851.21538559976</v>
      </c>
      <c r="W13" s="10">
        <f xml:space="preserve"> 0 + CAL!W13 + CAR!W13 + CENT!W13 + FLA!W13 + MIDA!W13 + MIDW!W13 + NE!W13 + NY!W13 + NW!W13 + SE!W13 + SW!W13 + TEN!W13 + TEX!W13</f>
        <v>828407.16879867017</v>
      </c>
      <c r="X13" s="10">
        <f xml:space="preserve"> 0 + CAL!X13 + CAR!X13 + CENT!X13 + FLA!X13 + MIDA!X13 + MIDW!X13 + NE!X13 + NY!X13 + NW!X13 + SE!X13 + SW!X13 + TEN!X13 + TEX!X13</f>
        <v>842276.80119171017</v>
      </c>
      <c r="Y13" s="10">
        <f xml:space="preserve"> 0 + CAL!Y13 + CAR!Y13 + CENT!Y13 + FLA!Y13 + MIDA!Y13 + MIDW!Y13 + NE!Y13 + NY!Y13 + NW!Y13 + SE!Y13 + SW!Y13 + TEN!Y13 + TEX!Y13</f>
        <v>856641.14607338002</v>
      </c>
      <c r="Z13" s="10">
        <f xml:space="preserve"> 0 + CAL!Z13 + CAR!Z13 + CENT!Z13 + FLA!Z13 + MIDA!Z13 + MIDW!Z13 + NE!Z13 + NY!Z13 + NW!Z13 + SE!Z13 + SW!Z13 + TEN!Z13 + TEX!Z13</f>
        <v>871460.59975763992</v>
      </c>
      <c r="AA13" s="10">
        <f xml:space="preserve"> 0 + CAL!AA13 + CAR!AA13 + CENT!AA13 + FLA!AA13 + MIDA!AA13 + MIDW!AA13 + NE!AA13 + NY!AA13 + NW!AA13 + SE!AA13 + SW!AA13 + TEN!AA13 + TEX!AA13</f>
        <v>886726.51510110009</v>
      </c>
      <c r="AB13" s="10">
        <f xml:space="preserve"> 0 + CAL!AB13 + CAR!AB13 + CENT!AB13 + FLA!AB13 + MIDA!AB13 + MIDW!AB13 + NE!AB13 + NY!AB13 + NW!AB13 + SE!AB13 + SW!AB13 + TEN!AB13 + TEX!AB13</f>
        <v>902424.26723315008</v>
      </c>
      <c r="AC13" s="10">
        <f xml:space="preserve"> 0 + CAL!AC13 + CAR!AC13 + CENT!AC13 + FLA!AC13 + MIDA!AC13 + MIDW!AC13 + NE!AC13 + NY!AC13 + NW!AC13 + SE!AC13 + SW!AC13 + TEN!AC13 + TEX!AC13</f>
        <v>918548.47618613997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tr">
        <f>CAL!A14</f>
        <v>Demand</v>
      </c>
      <c r="B14" s="10">
        <f xml:space="preserve"> 0 + CAL!B14 + CAR!B14 + CENT!B14 + FLA!B14 + MIDA!B14 + MIDW!B14 + NE!B14 + NY!B14 + NW!B14 + SE!B14 + SW!B14 + TEN!B14 + TEX!B14</f>
        <v>13</v>
      </c>
      <c r="C14" s="10">
        <f xml:space="preserve"> 0 + CAL!C14 + CAR!C14 + CENT!C14 + FLA!C14 + MIDA!C14 + MIDW!C14 + NE!C14 + NY!C14 + NW!C14 + SE!C14 + SW!C14 + TEN!C14 + TEX!C14</f>
        <v>13.259999999999996</v>
      </c>
      <c r="D14" s="10">
        <f xml:space="preserve"> 0 + CAL!D14 + CAR!D14 + CENT!D14 + FLA!D14 + MIDA!D14 + MIDW!D14 + NE!D14 + NY!D14 + NW!D14 + SE!D14 + SW!D14 + TEN!D14 + TEX!D14</f>
        <v>13.259999999999996</v>
      </c>
      <c r="E14" s="10">
        <f xml:space="preserve"> 0 + CAL!E14 + CAR!E14 + CENT!E14 + FLA!E14 + MIDA!E14 + MIDW!E14 + NE!E14 + NY!E14 + NW!E14 + SE!E14 + SW!E14 + TEN!E14 + TEX!E14</f>
        <v>13.259999999999996</v>
      </c>
      <c r="F14" s="10">
        <f xml:space="preserve"> 0 + CAL!F14 + CAR!F14 + CENT!F14 + FLA!F14 + MIDA!F14 + MIDW!F14 + NE!F14 + NY!F14 + NW!F14 + SE!F14 + SW!F14 + TEN!F14 + TEX!F14</f>
        <v>13.259999999999996</v>
      </c>
      <c r="G14" s="10">
        <f xml:space="preserve"> 0 + CAL!G14 + CAR!G14 + CENT!G14 + FLA!G14 + MIDA!G14 + MIDW!G14 + NE!G14 + NY!G14 + NW!G14 + SE!G14 + SW!G14 + TEN!G14 + TEX!G14</f>
        <v>13.259999999999996</v>
      </c>
      <c r="H14" s="10">
        <f xml:space="preserve"> 0 + CAL!H14 + CAR!H14 + CENT!H14 + FLA!H14 + MIDA!H14 + MIDW!H14 + NE!H14 + NY!H14 + NW!H14 + SE!H14 + SW!H14 + TEN!H14 + TEX!H14</f>
        <v>13.259999999999996</v>
      </c>
      <c r="I14" s="10">
        <f xml:space="preserve"> 0 + CAL!I14 + CAR!I14 + CENT!I14 + FLA!I14 + MIDA!I14 + MIDW!I14 + NE!I14 + NY!I14 + NW!I14 + SE!I14 + SW!I14 + TEN!I14 + TEX!I14</f>
        <v>13.259999999999996</v>
      </c>
      <c r="J14" s="10">
        <f xml:space="preserve"> 0 + CAL!J14 + CAR!J14 + CENT!J14 + FLA!J14 + MIDA!J14 + MIDW!J14 + NE!J14 + NY!J14 + NW!J14 + SE!J14 + SW!J14 + TEN!J14 + TEX!J14</f>
        <v>13.259999999999996</v>
      </c>
      <c r="K14" s="10">
        <f xml:space="preserve"> 0 + CAL!K14 + CAR!K14 + CENT!K14 + FLA!K14 + MIDA!K14 + MIDW!K14 + NE!K14 + NY!K14 + NW!K14 + SE!K14 + SW!K14 + TEN!K14 + TEX!K14</f>
        <v>13.259999999999996</v>
      </c>
      <c r="L14" s="10">
        <f xml:space="preserve"> 0 + CAL!L14 + CAR!L14 + CENT!L14 + FLA!L14 + MIDA!L14 + MIDW!L14 + NE!L14 + NY!L14 + NW!L14 + SE!L14 + SW!L14 + TEN!L14 + TEX!L14</f>
        <v>13.259999999999996</v>
      </c>
      <c r="M14" s="10">
        <f xml:space="preserve"> 0 + CAL!M14 + CAR!M14 + CENT!M14 + FLA!M14 + MIDA!M14 + MIDW!M14 + NE!M14 + NY!M14 + NW!M14 + SE!M14 + SW!M14 + TEN!M14 + TEX!M14</f>
        <v>13.259999999999996</v>
      </c>
      <c r="N14" s="10">
        <f xml:space="preserve"> 0 + CAL!N14 + CAR!N14 + CENT!N14 + FLA!N14 + MIDA!N14 + MIDW!N14 + NE!N14 + NY!N14 + NW!N14 + SE!N14 + SW!N14 + TEN!N14 + TEX!N14</f>
        <v>13.259999999999996</v>
      </c>
      <c r="O14" s="10">
        <f xml:space="preserve"> 0 + CAL!O14 + CAR!O14 + CENT!O14 + FLA!O14 + MIDA!O14 + MIDW!O14 + NE!O14 + NY!O14 + NW!O14 + SE!O14 + SW!O14 + TEN!O14 + TEX!O14</f>
        <v>13.259999999999996</v>
      </c>
      <c r="P14" s="10">
        <f xml:space="preserve"> 0 + CAL!P14 + CAR!P14 + CENT!P14 + FLA!P14 + MIDA!P14 + MIDW!P14 + NE!P14 + NY!P14 + NW!P14 + SE!P14 + SW!P14 + TEN!P14 + TEX!P14</f>
        <v>13.259999999999996</v>
      </c>
      <c r="Q14" s="10">
        <f xml:space="preserve"> 0 + CAL!Q14 + CAR!Q14 + CENT!Q14 + FLA!Q14 + MIDA!Q14 + MIDW!Q14 + NE!Q14 + NY!Q14 + NW!Q14 + SE!Q14 + SW!Q14 + TEN!Q14 + TEX!Q14</f>
        <v>13.259999999999996</v>
      </c>
      <c r="R14" s="10">
        <f xml:space="preserve"> 0 + CAL!R14 + CAR!R14 + CENT!R14 + FLA!R14 + MIDA!R14 + MIDW!R14 + NE!R14 + NY!R14 + NW!R14 + SE!R14 + SW!R14 + TEN!R14 + TEX!R14</f>
        <v>13.259999999999996</v>
      </c>
      <c r="S14" s="10">
        <f xml:space="preserve"> 0 + CAL!S14 + CAR!S14 + CENT!S14 + FLA!S14 + MIDA!S14 + MIDW!S14 + NE!S14 + NY!S14 + NW!S14 + SE!S14 + SW!S14 + TEN!S14 + TEX!S14</f>
        <v>13.259999999999996</v>
      </c>
      <c r="T14" s="10">
        <f xml:space="preserve"> 0 + CAL!T14 + CAR!T14 + CENT!T14 + FLA!T14 + MIDA!T14 + MIDW!T14 + NE!T14 + NY!T14 + NW!T14 + SE!T14 + SW!T14 + TEN!T14 + TEX!T14</f>
        <v>13.259999999999996</v>
      </c>
      <c r="U14" s="10">
        <f xml:space="preserve"> 0 + CAL!U14 + CAR!U14 + CENT!U14 + FLA!U14 + MIDA!U14 + MIDW!U14 + NE!U14 + NY!U14 + NW!U14 + SE!U14 + SW!U14 + TEN!U14 + TEX!U14</f>
        <v>13.259999999999996</v>
      </c>
      <c r="V14" s="10">
        <f xml:space="preserve"> 0 + CAL!V14 + CAR!V14 + CENT!V14 + FLA!V14 + MIDA!V14 + MIDW!V14 + NE!V14 + NY!V14 + NW!V14 + SE!V14 + SW!V14 + TEN!V14 + TEX!V14</f>
        <v>13.259999999999996</v>
      </c>
      <c r="W14" s="10">
        <f xml:space="preserve"> 0 + CAL!W14 + CAR!W14 + CENT!W14 + FLA!W14 + MIDA!W14 + MIDW!W14 + NE!W14 + NY!W14 + NW!W14 + SE!W14 + SW!W14 + TEN!W14 + TEX!W14</f>
        <v>13.259999999999996</v>
      </c>
      <c r="X14" s="10">
        <f xml:space="preserve"> 0 + CAL!X14 + CAR!X14 + CENT!X14 + FLA!X14 + MIDA!X14 + MIDW!X14 + NE!X14 + NY!X14 + NW!X14 + SE!X14 + SW!X14 + TEN!X14 + TEX!X14</f>
        <v>13.259999999999996</v>
      </c>
      <c r="Y14" s="10">
        <f xml:space="preserve"> 0 + CAL!Y14 + CAR!Y14 + CENT!Y14 + FLA!Y14 + MIDA!Y14 + MIDW!Y14 + NE!Y14 + NY!Y14 + NW!Y14 + SE!Y14 + SW!Y14 + TEN!Y14 + TEX!Y14</f>
        <v>13.259999999999996</v>
      </c>
      <c r="Z14" s="10">
        <f xml:space="preserve"> 0 + CAL!Z14 + CAR!Z14 + CENT!Z14 + FLA!Z14 + MIDA!Z14 + MIDW!Z14 + NE!Z14 + NY!Z14 + NW!Z14 + SE!Z14 + SW!Z14 + TEN!Z14 + TEX!Z14</f>
        <v>13.259999999999996</v>
      </c>
      <c r="AA14" s="10">
        <f xml:space="preserve"> 0 + CAL!AA14 + CAR!AA14 + CENT!AA14 + FLA!AA14 + MIDA!AA14 + MIDW!AA14 + NE!AA14 + NY!AA14 + NW!AA14 + SE!AA14 + SW!AA14 + TEN!AA14 + TEX!AA14</f>
        <v>13.259999999999996</v>
      </c>
      <c r="AB14" s="10">
        <f xml:space="preserve"> 0 + CAL!AB14 + CAR!AB14 + CENT!AB14 + FLA!AB14 + MIDA!AB14 + MIDW!AB14 + NE!AB14 + NY!AB14 + NW!AB14 + SE!AB14 + SW!AB14 + TEN!AB14 + TEX!AB14</f>
        <v>13.259999999999996</v>
      </c>
      <c r="AC14" s="10">
        <f xml:space="preserve"> 0 + CAL!AC14 + CAR!AC14 + CENT!AC14 + FLA!AC14 + MIDA!AC14 + MIDW!AC14 + NE!AC14 + NY!AC14 + NW!AC14 + SE!AC14 + SW!AC14 + TEN!AC14 + TEX!AC14</f>
        <v>13.259999999999996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tr">
        <f>CAL!A15</f>
        <v>Molten_Capacity</v>
      </c>
      <c r="B15" s="10">
        <f xml:space="preserve"> 0 + CAL!B15 + CAR!B15 + CENT!B15 + FLA!B15 + MIDA!B15 + MIDW!B15 + NE!B15 + NY!B15 + NW!B15 + SE!B15 + SW!B15 + TEN!B15 + TEX!B15</f>
        <v>0</v>
      </c>
      <c r="C15" s="10">
        <f xml:space="preserve"> 0 + CAL!C15 + CAR!C15 + CENT!C15 + FLA!C15 + MIDA!C15 + MIDW!C15 + NE!C15 + NY!C15 + NW!C15 + SE!C15 + SW!C15 + TEN!C15 + TEX!C15</f>
        <v>0</v>
      </c>
      <c r="D15" s="10">
        <f xml:space="preserve"> 0 + CAL!D15 + CAR!D15 + CENT!D15 + FLA!D15 + MIDA!D15 + MIDW!D15 + NE!D15 + NY!D15 + NW!D15 + SE!D15 + SW!D15 + TEN!D15 + TEX!D15</f>
        <v>0</v>
      </c>
      <c r="E15" s="10">
        <f xml:space="preserve"> 0 + CAL!E15 + CAR!E15 + CENT!E15 + FLA!E15 + MIDA!E15 + MIDW!E15 + NE!E15 + NY!E15 + NW!E15 + SE!E15 + SW!E15 + TEN!E15 + TEX!E15</f>
        <v>0</v>
      </c>
      <c r="F15" s="10">
        <f xml:space="preserve"> 0 + CAL!F15 + CAR!F15 + CENT!F15 + FLA!F15 + MIDA!F15 + MIDW!F15 + NE!F15 + NY!F15 + NW!F15 + SE!F15 + SW!F15 + TEN!F15 + TEX!F15</f>
        <v>0</v>
      </c>
      <c r="G15" s="10">
        <f xml:space="preserve"> 0 + CAL!G15 + CAR!G15 + CENT!G15 + FLA!G15 + MIDA!G15 + MIDW!G15 + NE!G15 + NY!G15 + NW!G15 + SE!G15 + SW!G15 + TEN!G15 + TEX!G15</f>
        <v>0</v>
      </c>
      <c r="H15" s="10">
        <f xml:space="preserve"> 0 + CAL!H15 + CAR!H15 + CENT!H15 + FLA!H15 + MIDA!H15 + MIDW!H15 + NE!H15 + NY!H15 + NW!H15 + SE!H15 + SW!H15 + TEN!H15 + TEX!H15</f>
        <v>0</v>
      </c>
      <c r="I15" s="10">
        <f xml:space="preserve"> 0 + CAL!I15 + CAR!I15 + CENT!I15 + FLA!I15 + MIDA!I15 + MIDW!I15 + NE!I15 + NY!I15 + NW!I15 + SE!I15 + SW!I15 + TEN!I15 + TEX!I15</f>
        <v>0</v>
      </c>
      <c r="J15" s="10">
        <f xml:space="preserve"> 0 + CAL!J15 + CAR!J15 + CENT!J15 + FLA!J15 + MIDA!J15 + MIDW!J15 + NE!J15 + NY!J15 + NW!J15 + SE!J15 + SW!J15 + TEN!J15 + TEX!J15</f>
        <v>0</v>
      </c>
      <c r="K15" s="10">
        <f xml:space="preserve"> 0 + CAL!K15 + CAR!K15 + CENT!K15 + FLA!K15 + MIDA!K15 + MIDW!K15 + NE!K15 + NY!K15 + NW!K15 + SE!K15 + SW!K15 + TEN!K15 + TEX!K15</f>
        <v>0</v>
      </c>
      <c r="L15" s="10">
        <f xml:space="preserve"> 0 + CAL!L15 + CAR!L15 + CENT!L15 + FLA!L15 + MIDA!L15 + MIDW!L15 + NE!L15 + NY!L15 + NW!L15 + SE!L15 + SW!L15 + TEN!L15 + TEX!L15</f>
        <v>0</v>
      </c>
      <c r="M15" s="10">
        <f xml:space="preserve"> 0 + CAL!M15 + CAR!M15 + CENT!M15 + FLA!M15 + MIDA!M15 + MIDW!M15 + NE!M15 + NY!M15 + NW!M15 + SE!M15 + SW!M15 + TEN!M15 + TEX!M15</f>
        <v>0</v>
      </c>
      <c r="N15" s="10">
        <f xml:space="preserve"> 0 + CAL!N15 + CAR!N15 + CENT!N15 + FLA!N15 + MIDA!N15 + MIDW!N15 + NE!N15 + NY!N15 + NW!N15 + SE!N15 + SW!N15 + TEN!N15 + TEX!N15</f>
        <v>0</v>
      </c>
      <c r="O15" s="10">
        <f xml:space="preserve"> 0 + CAL!O15 + CAR!O15 + CENT!O15 + FLA!O15 + MIDA!O15 + MIDW!O15 + NE!O15 + NY!O15 + NW!O15 + SE!O15 + SW!O15 + TEN!O15 + TEX!O15</f>
        <v>0</v>
      </c>
      <c r="P15" s="10">
        <f xml:space="preserve"> 0 + CAL!P15 + CAR!P15 + CENT!P15 + FLA!P15 + MIDA!P15 + MIDW!P15 + NE!P15 + NY!P15 + NW!P15 + SE!P15 + SW!P15 + TEN!P15 + TEX!P15</f>
        <v>0</v>
      </c>
      <c r="Q15" s="10">
        <f xml:space="preserve"> 0 + CAL!Q15 + CAR!Q15 + CENT!Q15 + FLA!Q15 + MIDA!Q15 + MIDW!Q15 + NE!Q15 + NY!Q15 + NW!Q15 + SE!Q15 + SW!Q15 + TEN!Q15 + TEX!Q15</f>
        <v>0</v>
      </c>
      <c r="R15" s="10">
        <f xml:space="preserve"> 0 + CAL!R15 + CAR!R15 + CENT!R15 + FLA!R15 + MIDA!R15 + MIDW!R15 + NE!R15 + NY!R15 + NW!R15 + SE!R15 + SW!R15 + TEN!R15 + TEX!R15</f>
        <v>0</v>
      </c>
      <c r="S15" s="10">
        <f xml:space="preserve"> 0 + CAL!S15 + CAR!S15 + CENT!S15 + FLA!S15 + MIDA!S15 + MIDW!S15 + NE!S15 + NY!S15 + NW!S15 + SE!S15 + SW!S15 + TEN!S15 + TEX!S15</f>
        <v>0</v>
      </c>
      <c r="T15" s="10">
        <f xml:space="preserve"> 0 + CAL!T15 + CAR!T15 + CENT!T15 + FLA!T15 + MIDA!T15 + MIDW!T15 + NE!T15 + NY!T15 + NW!T15 + SE!T15 + SW!T15 + TEN!T15 + TEX!T15</f>
        <v>0</v>
      </c>
      <c r="U15" s="10">
        <f xml:space="preserve"> 0 + CAL!U15 + CAR!U15 + CENT!U15 + FLA!U15 + MIDA!U15 + MIDW!U15 + NE!U15 + NY!U15 + NW!U15 + SE!U15 + SW!U15 + TEN!U15 + TEX!U15</f>
        <v>0</v>
      </c>
      <c r="V15" s="10">
        <f xml:space="preserve"> 0 + CAL!V15 + CAR!V15 + CENT!V15 + FLA!V15 + MIDA!V15 + MIDW!V15 + NE!V15 + NY!V15 + NW!V15 + SE!V15 + SW!V15 + TEN!V15 + TEX!V15</f>
        <v>0</v>
      </c>
      <c r="W15" s="10">
        <f xml:space="preserve"> 0 + CAL!W15 + CAR!W15 + CENT!W15 + FLA!W15 + MIDA!W15 + MIDW!W15 + NE!W15 + NY!W15 + NW!W15 + SE!W15 + SW!W15 + TEN!W15 + TEX!W15</f>
        <v>0</v>
      </c>
      <c r="X15" s="10">
        <f xml:space="preserve"> 0 + CAL!X15 + CAR!X15 + CENT!X15 + FLA!X15 + MIDA!X15 + MIDW!X15 + NE!X15 + NY!X15 + NW!X15 + SE!X15 + SW!X15 + TEN!X15 + TEX!X15</f>
        <v>0</v>
      </c>
      <c r="Y15" s="10">
        <f xml:space="preserve"> 0 + CAL!Y15 + CAR!Y15 + CENT!Y15 + FLA!Y15 + MIDA!Y15 + MIDW!Y15 + NE!Y15 + NY!Y15 + NW!Y15 + SE!Y15 + SW!Y15 + TEN!Y15 + TEX!Y15</f>
        <v>0</v>
      </c>
      <c r="Z15" s="10">
        <f xml:space="preserve"> 0 + CAL!Z15 + CAR!Z15 + CENT!Z15 + FLA!Z15 + MIDA!Z15 + MIDW!Z15 + NE!Z15 + NY!Z15 + NW!Z15 + SE!Z15 + SW!Z15 + TEN!Z15 + TEX!Z15</f>
        <v>0</v>
      </c>
      <c r="AA15" s="10">
        <f xml:space="preserve"> 0 + CAL!AA15 + CAR!AA15 + CENT!AA15 + FLA!AA15 + MIDA!AA15 + MIDW!AA15 + NE!AA15 + NY!AA15 + NW!AA15 + SE!AA15 + SW!AA15 + TEN!AA15 + TEX!AA15</f>
        <v>0</v>
      </c>
      <c r="AB15" s="10">
        <f xml:space="preserve"> 0 + CAL!AB15 + CAR!AB15 + CENT!AB15 + FLA!AB15 + MIDA!AB15 + MIDW!AB15 + NE!AB15 + NY!AB15 + NW!AB15 + SE!AB15 + SW!AB15 + TEN!AB15 + TEX!AB15</f>
        <v>0</v>
      </c>
      <c r="AC15" s="10">
        <f xml:space="preserve"> 0 + CAL!AC15 + CAR!AC15 + CENT!AC15 + FLA!AC15 + MIDA!AC15 + MIDW!AC15 + NE!AC15 + NY!AC15 + NW!AC15 + SE!AC15 + SW!AC15 + TEN!AC15 + TEX!AC15</f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tr">
        <f>CAL!A16</f>
        <v>Molten_Used</v>
      </c>
      <c r="B16" s="10">
        <f xml:space="preserve"> 0 + CAL!B16 + CAR!B16 + CENT!B16 + FLA!B16 + MIDA!B16 + MIDW!B16 + NE!B16 + NY!B16 + NW!B16 + SE!B16 + SW!B16 + TEN!B16 + TEX!B16</f>
        <v>0</v>
      </c>
      <c r="C16" s="10">
        <f xml:space="preserve"> 0 + CAL!C16 + CAR!C16 + CENT!C16 + FLA!C16 + MIDA!C16 + MIDW!C16 + NE!C16 + NY!C16 + NW!C16 + SE!C16 + SW!C16 + TEN!C16 + TEX!C16</f>
        <v>0</v>
      </c>
      <c r="D16" s="10">
        <f xml:space="preserve"> 0 + CAL!D16 + CAR!D16 + CENT!D16 + FLA!D16 + MIDA!D16 + MIDW!D16 + NE!D16 + NY!D16 + NW!D16 + SE!D16 + SW!D16 + TEN!D16 + TEX!D16</f>
        <v>0</v>
      </c>
      <c r="E16" s="10">
        <f xml:space="preserve"> 0 + CAL!E16 + CAR!E16 + CENT!E16 + FLA!E16 + MIDA!E16 + MIDW!E16 + NE!E16 + NY!E16 + NW!E16 + SE!E16 + SW!E16 + TEN!E16 + TEX!E16</f>
        <v>0</v>
      </c>
      <c r="F16" s="10">
        <f xml:space="preserve"> 0 + CAL!F16 + CAR!F16 + CENT!F16 + FLA!F16 + MIDA!F16 + MIDW!F16 + NE!F16 + NY!F16 + NW!F16 + SE!F16 + SW!F16 + TEN!F16 + TEX!F16</f>
        <v>0</v>
      </c>
      <c r="G16" s="10">
        <f xml:space="preserve"> 0 + CAL!G16 + CAR!G16 + CENT!G16 + FLA!G16 + MIDA!G16 + MIDW!G16 + NE!G16 + NY!G16 + NW!G16 + SE!G16 + SW!G16 + TEN!G16 + TEX!G16</f>
        <v>0</v>
      </c>
      <c r="H16" s="10">
        <f xml:space="preserve"> 0 + CAL!H16 + CAR!H16 + CENT!H16 + FLA!H16 + MIDA!H16 + MIDW!H16 + NE!H16 + NY!H16 + NW!H16 + SE!H16 + SW!H16 + TEN!H16 + TEX!H16</f>
        <v>0</v>
      </c>
      <c r="I16" s="10">
        <f xml:space="preserve"> 0 + CAL!I16 + CAR!I16 + CENT!I16 + FLA!I16 + MIDA!I16 + MIDW!I16 + NE!I16 + NY!I16 + NW!I16 + SE!I16 + SW!I16 + TEN!I16 + TEX!I16</f>
        <v>0</v>
      </c>
      <c r="J16" s="10">
        <f xml:space="preserve"> 0 + CAL!J16 + CAR!J16 + CENT!J16 + FLA!J16 + MIDA!J16 + MIDW!J16 + NE!J16 + NY!J16 + NW!J16 + SE!J16 + SW!J16 + TEN!J16 + TEX!J16</f>
        <v>0</v>
      </c>
      <c r="K16" s="10">
        <f xml:space="preserve"> 0 + CAL!K16 + CAR!K16 + CENT!K16 + FLA!K16 + MIDA!K16 + MIDW!K16 + NE!K16 + NY!K16 + NW!K16 + SE!K16 + SW!K16 + TEN!K16 + TEX!K16</f>
        <v>0</v>
      </c>
      <c r="L16" s="10">
        <f xml:space="preserve"> 0 + CAL!L16 + CAR!L16 + CENT!L16 + FLA!L16 + MIDA!L16 + MIDW!L16 + NE!L16 + NY!L16 + NW!L16 + SE!L16 + SW!L16 + TEN!L16 + TEX!L16</f>
        <v>0</v>
      </c>
      <c r="M16" s="10">
        <f xml:space="preserve"> 0 + CAL!M16 + CAR!M16 + CENT!M16 + FLA!M16 + MIDA!M16 + MIDW!M16 + NE!M16 + NY!M16 + NW!M16 + SE!M16 + SW!M16 + TEN!M16 + TEX!M16</f>
        <v>0</v>
      </c>
      <c r="N16" s="10">
        <f xml:space="preserve"> 0 + CAL!N16 + CAR!N16 + CENT!N16 + FLA!N16 + MIDA!N16 + MIDW!N16 + NE!N16 + NY!N16 + NW!N16 + SE!N16 + SW!N16 + TEN!N16 + TEX!N16</f>
        <v>0</v>
      </c>
      <c r="O16" s="10">
        <f xml:space="preserve"> 0 + CAL!O16 + CAR!O16 + CENT!O16 + FLA!O16 + MIDA!O16 + MIDW!O16 + NE!O16 + NY!O16 + NW!O16 + SE!O16 + SW!O16 + TEN!O16 + TEX!O16</f>
        <v>0</v>
      </c>
      <c r="P16" s="10">
        <f xml:space="preserve"> 0 + CAL!P16 + CAR!P16 + CENT!P16 + FLA!P16 + MIDA!P16 + MIDW!P16 + NE!P16 + NY!P16 + NW!P16 + SE!P16 + SW!P16 + TEN!P16 + TEX!P16</f>
        <v>0</v>
      </c>
      <c r="Q16" s="10">
        <f xml:space="preserve"> 0 + CAL!Q16 + CAR!Q16 + CENT!Q16 + FLA!Q16 + MIDA!Q16 + MIDW!Q16 + NE!Q16 + NY!Q16 + NW!Q16 + SE!Q16 + SW!Q16 + TEN!Q16 + TEX!Q16</f>
        <v>0</v>
      </c>
      <c r="R16" s="10">
        <f xml:space="preserve"> 0 + CAL!R16 + CAR!R16 + CENT!R16 + FLA!R16 + MIDA!R16 + MIDW!R16 + NE!R16 + NY!R16 + NW!R16 + SE!R16 + SW!R16 + TEN!R16 + TEX!R16</f>
        <v>0</v>
      </c>
      <c r="S16" s="10">
        <f xml:space="preserve"> 0 + CAL!S16 + CAR!S16 + CENT!S16 + FLA!S16 + MIDA!S16 + MIDW!S16 + NE!S16 + NY!S16 + NW!S16 + SE!S16 + SW!S16 + TEN!S16 + TEX!S16</f>
        <v>0</v>
      </c>
      <c r="T16" s="10">
        <f xml:space="preserve"> 0 + CAL!T16 + CAR!T16 + CENT!T16 + FLA!T16 + MIDA!T16 + MIDW!T16 + NE!T16 + NY!T16 + NW!T16 + SE!T16 + SW!T16 + TEN!T16 + TEX!T16</f>
        <v>0</v>
      </c>
      <c r="U16" s="10">
        <f xml:space="preserve"> 0 + CAL!U16 + CAR!U16 + CENT!U16 + FLA!U16 + MIDA!U16 + MIDW!U16 + NE!U16 + NY!U16 + NW!U16 + SE!U16 + SW!U16 + TEN!U16 + TEX!U16</f>
        <v>0</v>
      </c>
      <c r="V16" s="10">
        <f xml:space="preserve"> 0 + CAL!V16 + CAR!V16 + CENT!V16 + FLA!V16 + MIDA!V16 + MIDW!V16 + NE!V16 + NY!V16 + NW!V16 + SE!V16 + SW!V16 + TEN!V16 + TEX!V16</f>
        <v>0</v>
      </c>
      <c r="W16" s="10">
        <f xml:space="preserve"> 0 + CAL!W16 + CAR!W16 + CENT!W16 + FLA!W16 + MIDA!W16 + MIDW!W16 + NE!W16 + NY!W16 + NW!W16 + SE!W16 + SW!W16 + TEN!W16 + TEX!W16</f>
        <v>0</v>
      </c>
      <c r="X16" s="10">
        <f xml:space="preserve"> 0 + CAL!X16 + CAR!X16 + CENT!X16 + FLA!X16 + MIDA!X16 + MIDW!X16 + NE!X16 + NY!X16 + NW!X16 + SE!X16 + SW!X16 + TEN!X16 + TEX!X16</f>
        <v>0</v>
      </c>
      <c r="Y16" s="10">
        <f xml:space="preserve"> 0 + CAL!Y16 + CAR!Y16 + CENT!Y16 + FLA!Y16 + MIDA!Y16 + MIDW!Y16 + NE!Y16 + NY!Y16 + NW!Y16 + SE!Y16 + SW!Y16 + TEN!Y16 + TEX!Y16</f>
        <v>0</v>
      </c>
      <c r="Z16" s="10">
        <f xml:space="preserve"> 0 + CAL!Z16 + CAR!Z16 + CENT!Z16 + FLA!Z16 + MIDA!Z16 + MIDW!Z16 + NE!Z16 + NY!Z16 + NW!Z16 + SE!Z16 + SW!Z16 + TEN!Z16 + TEX!Z16</f>
        <v>0</v>
      </c>
      <c r="AA16" s="10">
        <f xml:space="preserve"> 0 + CAL!AA16 + CAR!AA16 + CENT!AA16 + FLA!AA16 + MIDA!AA16 + MIDW!AA16 + NE!AA16 + NY!AA16 + NW!AA16 + SE!AA16 + SW!AA16 + TEN!AA16 + TEX!AA16</f>
        <v>0</v>
      </c>
      <c r="AB16" s="10">
        <f xml:space="preserve"> 0 + CAL!AB16 + CAR!AB16 + CENT!AB16 + FLA!AB16 + MIDA!AB16 + MIDW!AB16 + NE!AB16 + NY!AB16 + NW!AB16 + SE!AB16 + SW!AB16 + TEN!AB16 + TEX!AB16</f>
        <v>0</v>
      </c>
      <c r="AC16" s="10">
        <f xml:space="preserve"> 0 + CAL!AC16 + CAR!AC16 + CENT!AC16 + FLA!AC16 + MIDA!AC16 + MIDW!AC16 + NE!AC16 + NY!AC16 + NW!AC16 + SE!AC16 + SW!AC16 + TEN!AC16 + TEX!AC16</f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tr">
        <f>CAL!A17</f>
        <v>Solar_MW</v>
      </c>
      <c r="B17" s="10">
        <f xml:space="preserve"> 0 + CAL!B17 + CAR!B17 + CENT!B17 + FLA!B17 + MIDA!B17 + MIDW!B17 + NE!B17 + NY!B17 + NW!B17 + SE!B17 + SW!B17 + TEN!B17 + TEX!B17</f>
        <v>93728.62000000001</v>
      </c>
      <c r="C17" s="10">
        <f xml:space="preserve"> 0 + CAL!C17 + CAR!C17 + CENT!C17 + FLA!C17 + MIDA!C17 + MIDW!C17 + NE!C17 + NY!C17 + NW!C17 + SE!C17 + SW!C17 + TEN!C17 + TEX!C17</f>
        <v>104765.96477022</v>
      </c>
      <c r="D17" s="10">
        <f xml:space="preserve"> 0 + CAL!D17 + CAR!D17 + CENT!D17 + FLA!D17 + MIDA!D17 + MIDW!D17 + NE!D17 + NY!D17 + NW!D17 + SE!D17 + SW!D17 + TEN!D17 + TEX!D17</f>
        <v>116856.88362255</v>
      </c>
      <c r="E17" s="10">
        <f xml:space="preserve"> 0 + CAL!E17 + CAR!E17 + CENT!E17 + FLA!E17 + MIDA!E17 + MIDW!E17 + NE!E17 + NY!E17 + NW!E17 + SE!E17 + SW!E17 + TEN!E17 + TEX!E17</f>
        <v>129807.664571</v>
      </c>
      <c r="F17" s="10">
        <f xml:space="preserve"> 0 + CAL!F17 + CAR!F17 + CENT!F17 + FLA!F17 + MIDA!F17 + MIDW!F17 + NE!F17 + NY!F17 + NW!F17 + SE!F17 + SW!F17 + TEN!F17 + TEX!F17</f>
        <v>143378.76842158003</v>
      </c>
      <c r="G17" s="10">
        <f xml:space="preserve"> 0 + CAL!G17 + CAR!G17 + CENT!G17 + FLA!G17 + MIDA!G17 + MIDW!G17 + NE!G17 + NY!G17 + NW!G17 + SE!G17 + SW!G17 + TEN!G17 + TEX!G17</f>
        <v>157778.08579481998</v>
      </c>
      <c r="H17" s="10">
        <f xml:space="preserve"> 0 + CAL!H17 + CAR!H17 + CENT!H17 + FLA!H17 + MIDA!H17 + MIDW!H17 + NE!H17 + NY!H17 + NW!H17 + SE!H17 + SW!H17 + TEN!H17 + TEX!H17</f>
        <v>168176.72085839999</v>
      </c>
      <c r="I17" s="10">
        <f xml:space="preserve"> 0 + CAL!I17 + CAR!I17 + CENT!I17 + FLA!I17 + MIDA!I17 + MIDW!I17 + NE!I17 + NY!I17 + NW!I17 + SE!I17 + SW!I17 + TEN!I17 + TEX!I17</f>
        <v>177240.10377538999</v>
      </c>
      <c r="J17" s="10">
        <f xml:space="preserve"> 0 + CAL!J17 + CAR!J17 + CENT!J17 + FLA!J17 + MIDA!J17 + MIDW!J17 + NE!J17 + NY!J17 + NW!J17 + SE!J17 + SW!J17 + TEN!J17 + TEX!J17</f>
        <v>184136.99439469</v>
      </c>
      <c r="K17" s="10">
        <f xml:space="preserve"> 0 + CAL!K17 + CAR!K17 + CENT!K17 + FLA!K17 + MIDA!K17 + MIDW!K17 + NE!K17 + NY!K17 + NW!K17 + SE!K17 + SW!K17 + TEN!K17 + TEX!K17</f>
        <v>184799.60386996003</v>
      </c>
      <c r="L17" s="10">
        <f xml:space="preserve"> 0 + CAL!L17 + CAR!L17 + CENT!L17 + FLA!L17 + MIDA!L17 + MIDW!L17 + NE!L17 + NY!L17 + NW!L17 + SE!L17 + SW!L17 + TEN!L17 + TEX!L17</f>
        <v>186217.96462515998</v>
      </c>
      <c r="M17" s="10">
        <f xml:space="preserve"> 0 + CAL!M17 + CAR!M17 + CENT!M17 + FLA!M17 + MIDA!M17 + MIDW!M17 + NE!M17 + NY!M17 + NW!M17 + SE!M17 + SW!M17 + TEN!M17 + TEX!M17</f>
        <v>187417.53497548</v>
      </c>
      <c r="N17" s="10">
        <f xml:space="preserve"> 0 + CAL!N17 + CAR!N17 + CENT!N17 + FLA!N17 + MIDA!N17 + MIDW!N17 + NE!N17 + NY!N17 + NW!N17 + SE!N17 + SW!N17 + TEN!N17 + TEX!N17</f>
        <v>191451.38195998999</v>
      </c>
      <c r="O17" s="10">
        <f xml:space="preserve"> 0 + CAL!O17 + CAR!O17 + CENT!O17 + FLA!O17 + MIDA!O17 + MIDW!O17 + NE!O17 + NY!O17 + NW!O17 + SE!O17 + SW!O17 + TEN!O17 + TEX!O17</f>
        <v>192542.72284408001</v>
      </c>
      <c r="P17" s="10">
        <f xml:space="preserve"> 0 + CAL!P17 + CAR!P17 + CENT!P17 + FLA!P17 + MIDA!P17 + MIDW!P17 + NE!P17 + NY!P17 + NW!P17 + SE!P17 + SW!P17 + TEN!P17 + TEX!P17</f>
        <v>192275.06465202</v>
      </c>
      <c r="Q17" s="10">
        <f xml:space="preserve"> 0 + CAL!Q17 + CAR!Q17 + CENT!Q17 + FLA!Q17 + MIDA!Q17 + MIDW!Q17 + NE!Q17 + NY!Q17 + NW!Q17 + SE!Q17 + SW!Q17 + TEN!Q17 + TEX!Q17</f>
        <v>191906.72409311001</v>
      </c>
      <c r="R17" s="10">
        <f xml:space="preserve"> 0 + CAL!R17 + CAR!R17 + CENT!R17 + FLA!R17 + MIDA!R17 + MIDW!R17 + NE!R17 + NY!R17 + NW!R17 + SE!R17 + SW!R17 + TEN!R17 + TEX!R17</f>
        <v>191034.18391111997</v>
      </c>
      <c r="S17" s="10">
        <f xml:space="preserve"> 0 + CAL!S17 + CAR!S17 + CENT!S17 + FLA!S17 + MIDA!S17 + MIDW!S17 + NE!S17 + NY!S17 + NW!S17 + SE!S17 + SW!S17 + TEN!S17 + TEX!S17</f>
        <v>190219.39320889997</v>
      </c>
      <c r="T17" s="10">
        <f xml:space="preserve"> 0 + CAL!T17 + CAR!T17 + CENT!T17 + FLA!T17 + MIDA!T17 + MIDW!T17 + NE!T17 + NY!T17 + NW!T17 + SE!T17 + SW!T17 + TEN!T17 + TEX!T17</f>
        <v>193285.27350225</v>
      </c>
      <c r="U17" s="10">
        <f xml:space="preserve"> 0 + CAL!U17 + CAR!U17 + CENT!U17 + FLA!U17 + MIDA!U17 + MIDW!U17 + NE!U17 + NY!U17 + NW!U17 + SE!U17 + SW!U17 + TEN!U17 + TEX!U17</f>
        <v>191586.30702420999</v>
      </c>
      <c r="V17" s="10">
        <f xml:space="preserve"> 0 + CAL!V17 + CAR!V17 + CENT!V17 + FLA!V17 + MIDA!V17 + MIDW!V17 + NE!V17 + NY!V17 + NW!V17 + SE!V17 + SW!V17 + TEN!V17 + TEX!V17</f>
        <v>192715.98242163</v>
      </c>
      <c r="W17" s="10">
        <f xml:space="preserve"> 0 + CAL!W17 + CAR!W17 + CENT!W17 + FLA!W17 + MIDA!W17 + MIDW!W17 + NE!W17 + NY!W17 + NW!W17 + SE!W17 + SW!W17 + TEN!W17 + TEX!W17</f>
        <v>193751.67196390999</v>
      </c>
      <c r="X17" s="10">
        <f xml:space="preserve"> 0 + CAL!X17 + CAR!X17 + CENT!X17 + FLA!X17 + MIDA!X17 + MIDW!X17 + NE!X17 + NY!X17 + NW!X17 + SE!X17 + SW!X17 + TEN!X17 + TEX!X17</f>
        <v>194781.1385687</v>
      </c>
      <c r="Y17" s="10">
        <f xml:space="preserve"> 0 + CAL!Y17 + CAR!Y17 + CENT!Y17 + FLA!Y17 + MIDA!Y17 + MIDW!Y17 + NE!Y17 + NY!Y17 + NW!Y17 + SE!Y17 + SW!Y17 + TEN!Y17 + TEX!Y17</f>
        <v>195716.18910942</v>
      </c>
      <c r="Z17" s="10">
        <f xml:space="preserve"> 0 + CAL!Z17 + CAR!Z17 + CENT!Z17 + FLA!Z17 + MIDA!Z17 + MIDW!Z17 + NE!Z17 + NY!Z17 + NW!Z17 + SE!Z17 + SW!Z17 + TEN!Z17 + TEX!Z17</f>
        <v>197590.50029900001</v>
      </c>
      <c r="AA17" s="10">
        <f xml:space="preserve"> 0 + CAL!AA17 + CAR!AA17 + CENT!AA17 + FLA!AA17 + MIDA!AA17 + MIDW!AA17 + NE!AA17 + NY!AA17 + NW!AA17 + SE!AA17 + SW!AA17 + TEN!AA17 + TEX!AA17</f>
        <v>199886.35247866999</v>
      </c>
      <c r="AB17" s="10">
        <f xml:space="preserve"> 0 + CAL!AB17 + CAR!AB17 + CENT!AB17 + FLA!AB17 + MIDA!AB17 + MIDW!AB17 + NE!AB17 + NY!AB17 + NW!AB17 + SE!AB17 + SW!AB17 + TEN!AB17 + TEX!AB17</f>
        <v>202943.77431506995</v>
      </c>
      <c r="AC17" s="10">
        <f xml:space="preserve"> 0 + CAL!AC17 + CAR!AC17 + CENT!AC17 + FLA!AC17 + MIDA!AC17 + MIDW!AC17 + NE!AC17 + NY!AC17 + NW!AC17 + SE!AC17 + SW!AC17 + TEN!AC17 + TEX!AC17</f>
        <v>206035.23774377999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tr">
        <f>CAL!A18</f>
        <v>Solar_Demand_MWh</v>
      </c>
      <c r="B18" s="10">
        <f xml:space="preserve"> 0 + CAL!B18 + CAR!B18 + CENT!B18 + FLA!B18 + MIDA!B18 + MIDW!B18 + NE!B18 + NY!B18 + NW!B18 + SE!B18 + SW!B18 + TEN!B18 + TEX!B18</f>
        <v>113379513.875</v>
      </c>
      <c r="C18" s="10">
        <f xml:space="preserve"> 0 + CAL!C18 + CAR!C18 + CENT!C18 + FLA!C18 + MIDA!C18 + MIDW!C18 + NE!C18 + NY!C18 + NW!C18 + SE!C18 + SW!C18 + TEN!C18 + TEX!C18</f>
        <v>130691018.0955497</v>
      </c>
      <c r="D18" s="10">
        <f xml:space="preserve"> 0 + CAL!D18 + CAR!D18 + CENT!D18 + FLA!D18 + MIDA!D18 + MIDW!D18 + NE!D18 + NY!D18 + NW!D18 + SE!D18 + SW!D18 + TEN!D18 + TEX!D18</f>
        <v>149470448.23103032</v>
      </c>
      <c r="E18" s="10">
        <f xml:space="preserve"> 0 + CAL!E18 + CAR!E18 + CENT!E18 + FLA!E18 + MIDA!E18 + MIDW!E18 + NE!E18 + NY!E18 + NW!E18 + SE!E18 + SW!E18 + TEN!E18 + TEX!E18</f>
        <v>169471144.64304322</v>
      </c>
      <c r="F18" s="10">
        <f xml:space="preserve"> 0 + CAL!F18 + CAR!F18 + CENT!F18 + FLA!F18 + MIDA!F18 + MIDW!F18 + NE!F18 + NY!F18 + NW!F18 + SE!F18 + SW!F18 + TEN!F18 + TEX!F18</f>
        <v>190536990.05653432</v>
      </c>
      <c r="G18" s="10">
        <f xml:space="preserve"> 0 + CAL!G18 + CAR!G18 + CENT!G18 + FLA!G18 + MIDA!G18 + MIDW!G18 + NE!G18 + NY!G18 + NW!G18 + SE!G18 + SW!G18 + TEN!G18 + TEX!G18</f>
        <v>212925292.50982875</v>
      </c>
      <c r="H18" s="10">
        <f xml:space="preserve"> 0 + CAL!H18 + CAR!H18 + CENT!H18 + FLA!H18 + MIDA!H18 + MIDW!H18 + NE!H18 + NY!H18 + NW!H18 + SE!H18 + SW!H18 + TEN!H18 + TEX!H18</f>
        <v>229409110.55917048</v>
      </c>
      <c r="I18" s="10">
        <f xml:space="preserve"> 0 + CAL!I18 + CAR!I18 + CENT!I18 + FLA!I18 + MIDA!I18 + MIDW!I18 + NE!I18 + NY!I18 + NW!I18 + SE!I18 + SW!I18 + TEN!I18 + TEX!I18</f>
        <v>243460800.17677641</v>
      </c>
      <c r="J18" s="10">
        <f xml:space="preserve"> 0 + CAL!J18 + CAR!J18 + CENT!J18 + FLA!J18 + MIDA!J18 + MIDW!J18 + NE!J18 + NY!J18 + NW!J18 + SE!J18 + SW!J18 + TEN!J18 + TEX!J18</f>
        <v>255492077.39002046</v>
      </c>
      <c r="K18" s="10">
        <f xml:space="preserve"> 0 + CAL!K18 + CAR!K18 + CENT!K18 + FLA!K18 + MIDA!K18 + MIDW!K18 + NE!K18 + NY!K18 + NW!K18 + SE!K18 + SW!K18 + TEN!K18 + TEX!K18</f>
        <v>258324167.67729974</v>
      </c>
      <c r="L18" s="10">
        <f xml:space="preserve"> 0 + CAL!L18 + CAR!L18 + CENT!L18 + FLA!L18 + MIDA!L18 + MIDW!L18 + NE!L18 + NY!L18 + NW!L18 + SE!L18 + SW!L18 + TEN!L18 + TEX!L18</f>
        <v>259958621.34620887</v>
      </c>
      <c r="M18" s="10">
        <f xml:space="preserve"> 0 + CAL!M18 + CAR!M18 + CENT!M18 + FLA!M18 + MIDA!M18 + MIDW!M18 + NE!M18 + NY!M18 + NW!M18 + SE!M18 + SW!M18 + TEN!M18 + TEX!M18</f>
        <v>262055587.65710154</v>
      </c>
      <c r="N18" s="10">
        <f xml:space="preserve"> 0 + CAL!N18 + CAR!N18 + CENT!N18 + FLA!N18 + MIDA!N18 + MIDW!N18 + NE!N18 + NY!N18 + NW!N18 + SE!N18 + SW!N18 + TEN!N18 + TEX!N18</f>
        <v>268450954.95643175</v>
      </c>
      <c r="O18" s="10">
        <f xml:space="preserve"> 0 + CAL!O18 + CAR!O18 + CENT!O18 + FLA!O18 + MIDA!O18 + MIDW!O18 + NE!O18 + NY!O18 + NW!O18 + SE!O18 + SW!O18 + TEN!O18 + TEX!O18</f>
        <v>269532628.03561097</v>
      </c>
      <c r="P18" s="10">
        <f xml:space="preserve"> 0 + CAL!P18 + CAR!P18 + CENT!P18 + FLA!P18 + MIDA!P18 + MIDW!P18 + NE!P18 + NY!P18 + NW!P18 + SE!P18 + SW!P18 + TEN!P18 + TEX!P18</f>
        <v>268153373.03082564</v>
      </c>
      <c r="Q18" s="10">
        <f xml:space="preserve"> 0 + CAL!Q18 + CAR!Q18 + CENT!Q18 + FLA!Q18 + MIDA!Q18 + MIDW!Q18 + NE!Q18 + NY!Q18 + NW!Q18 + SE!Q18 + SW!Q18 + TEN!Q18 + TEX!Q18</f>
        <v>267706354.40275028</v>
      </c>
      <c r="R18" s="10">
        <f xml:space="preserve"> 0 + CAL!R18 + CAR!R18 + CENT!R18 + FLA!R18 + MIDA!R18 + MIDW!R18 + NE!R18 + NY!R18 + NW!R18 + SE!R18 + SW!R18 + TEN!R18 + TEX!R18</f>
        <v>266816694.65168133</v>
      </c>
      <c r="S18" s="10">
        <f xml:space="preserve"> 0 + CAL!S18 + CAR!S18 + CENT!S18 + FLA!S18 + MIDA!S18 + MIDW!S18 + NE!S18 + NY!S18 + NW!S18 + SE!S18 + SW!S18 + TEN!S18 + TEX!S18</f>
        <v>265735155.36227903</v>
      </c>
      <c r="T18" s="10">
        <f xml:space="preserve"> 0 + CAL!T18 + CAR!T18 + CENT!T18 + FLA!T18 + MIDA!T18 + MIDW!T18 + NE!T18 + NY!T18 + NW!T18 + SE!T18 + SW!T18 + TEN!T18 + TEX!T18</f>
        <v>270141500.17403525</v>
      </c>
      <c r="U18" s="10">
        <f xml:space="preserve"> 0 + CAL!U18 + CAR!U18 + CENT!U18 + FLA!U18 + MIDA!U18 + MIDW!U18 + NE!U18 + NY!U18 + NW!U18 + SE!U18 + SW!U18 + TEN!U18 + TEX!U18</f>
        <v>267005603.73556086</v>
      </c>
      <c r="V18" s="10">
        <f xml:space="preserve"> 0 + CAL!V18 + CAR!V18 + CENT!V18 + FLA!V18 + MIDA!V18 + MIDW!V18 + NE!V18 + NY!V18 + NW!V18 + SE!V18 + SW!V18 + TEN!V18 + TEX!V18</f>
        <v>267356868.71952572</v>
      </c>
      <c r="W18" s="10">
        <f xml:space="preserve"> 0 + CAL!W18 + CAR!W18 + CENT!W18 + FLA!W18 + MIDA!W18 + MIDW!W18 + NE!W18 + NY!W18 + NW!W18 + SE!W18 + SW!W18 + TEN!W18 + TEX!W18</f>
        <v>268234376.03681278</v>
      </c>
      <c r="X18" s="10">
        <f xml:space="preserve"> 0 + CAL!X18 + CAR!X18 + CENT!X18 + FLA!X18 + MIDA!X18 + MIDW!X18 + NE!X18 + NY!X18 + NW!X18 + SE!X18 + SW!X18 + TEN!X18 + TEX!X18</f>
        <v>269108480.28905088</v>
      </c>
      <c r="Y18" s="10">
        <f xml:space="preserve"> 0 + CAL!Y18 + CAR!Y18 + CENT!Y18 + FLA!Y18 + MIDA!Y18 + MIDW!Y18 + NE!Y18 + NY!Y18 + NW!Y18 + SE!Y18 + SW!Y18 + TEN!Y18 + TEX!Y18</f>
        <v>269725772.79415375</v>
      </c>
      <c r="Z18" s="10">
        <f xml:space="preserve"> 0 + CAL!Z18 + CAR!Z18 + CENT!Z18 + FLA!Z18 + MIDA!Z18 + MIDW!Z18 + NE!Z18 + NY!Z18 + NW!Z18 + SE!Z18 + SW!Z18 + TEN!Z18 + TEX!Z18</f>
        <v>271705320.48264956</v>
      </c>
      <c r="AA18" s="10">
        <f xml:space="preserve"> 0 + CAL!AA18 + CAR!AA18 + CENT!AA18 + FLA!AA18 + MIDA!AA18 + MIDW!AA18 + NE!AA18 + NY!AA18 + NW!AA18 + SE!AA18 + SW!AA18 + TEN!AA18 + TEX!AA18</f>
        <v>274289558.66294241</v>
      </c>
      <c r="AB18" s="10">
        <f xml:space="preserve"> 0 + CAL!AB18 + CAR!AB18 + CENT!AB18 + FLA!AB18 + MIDA!AB18 + MIDW!AB18 + NE!AB18 + NY!AB18 + NW!AB18 + SE!AB18 + SW!AB18 + TEN!AB18 + TEX!AB18</f>
        <v>278164917.51970488</v>
      </c>
      <c r="AC18" s="10">
        <f xml:space="preserve"> 0 + CAL!AC18 + CAR!AC18 + CENT!AC18 + FLA!AC18 + MIDA!AC18 + MIDW!AC18 + NE!AC18 + NY!AC18 + NW!AC18 + SE!AC18 + SW!AC18 + TEN!AC18 + TEX!AC18</f>
        <v>282079856.5318355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tr">
        <f>CAL!A19</f>
        <v>Solar_Supply_MWh</v>
      </c>
      <c r="B19" s="10">
        <f xml:space="preserve"> 0 + CAL!B19 + CAR!B19 + CENT!B19 + FLA!B19 + MIDA!B19 + MIDW!B19 + NE!B19 + NY!B19 + NW!B19 + SE!B19 + SW!B19 + TEN!B19 + TEX!B19</f>
        <v>113379513.875</v>
      </c>
      <c r="C19" s="10">
        <f xml:space="preserve"> 0 + CAL!C19 + CAR!C19 + CENT!C19 + FLA!C19 + MIDA!C19 + MIDW!C19 + NE!C19 + NY!C19 + NW!C19 + SE!C19 + SW!C19 + TEN!C19 + TEX!C19</f>
        <v>130691018.0955497</v>
      </c>
      <c r="D19" s="10">
        <f xml:space="preserve"> 0 + CAL!D19 + CAR!D19 + CENT!D19 + FLA!D19 + MIDA!D19 + MIDW!D19 + NE!D19 + NY!D19 + NW!D19 + SE!D19 + SW!D19 + TEN!D19 + TEX!D19</f>
        <v>149470439.55019131</v>
      </c>
      <c r="E19" s="10">
        <f xml:space="preserve"> 0 + CAL!E19 + CAR!E19 + CENT!E19 + FLA!E19 + MIDA!E19 + MIDW!E19 + NE!E19 + NY!E19 + NW!E19 + SE!E19 + SW!E19 + TEN!E19 + TEX!E19</f>
        <v>169471144.29924843</v>
      </c>
      <c r="F19" s="10">
        <f xml:space="preserve"> 0 + CAL!F19 + CAR!F19 + CENT!F19 + FLA!F19 + MIDA!F19 + MIDW!F19 + NE!F19 + NY!F19 + NW!F19 + SE!F19 + SW!F19 + TEN!F19 + TEX!F19</f>
        <v>190536967.71549171</v>
      </c>
      <c r="G19" s="10">
        <f xml:space="preserve"> 0 + CAL!G19 + CAR!G19 + CENT!G19 + FLA!G19 + MIDA!G19 + MIDW!G19 + NE!G19 + NY!G19 + NW!G19 + SE!G19 + SW!G19 + TEN!G19 + TEX!G19</f>
        <v>212925292.50982875</v>
      </c>
      <c r="H19" s="10">
        <f xml:space="preserve"> 0 + CAL!H19 + CAR!H19 + CENT!H19 + FLA!H19 + MIDA!H19 + MIDW!H19 + NE!H19 + NY!H19 + NW!H19 + SE!H19 + SW!H19 + TEN!H19 + TEX!H19</f>
        <v>229409110.55917048</v>
      </c>
      <c r="I19" s="10">
        <f xml:space="preserve"> 0 + CAL!I19 + CAR!I19 + CENT!I19 + FLA!I19 + MIDA!I19 + MIDW!I19 + NE!I19 + NY!I19 + NW!I19 + SE!I19 + SW!I19 + TEN!I19 + TEX!I19</f>
        <v>243460800.17677641</v>
      </c>
      <c r="J19" s="10">
        <f xml:space="preserve"> 0 + CAL!J19 + CAR!J19 + CENT!J19 + FLA!J19 + MIDA!J19 + MIDW!J19 + NE!J19 + NY!J19 + NW!J19 + SE!J19 + SW!J19 + TEN!J19 + TEX!J19</f>
        <v>255492077.39002046</v>
      </c>
      <c r="K19" s="10">
        <f xml:space="preserve"> 0 + CAL!K19 + CAR!K19 + CENT!K19 + FLA!K19 + MIDA!K19 + MIDW!K19 + NE!K19 + NY!K19 + NW!K19 + SE!K19 + SW!K19 + TEN!K19 + TEX!K19</f>
        <v>258324167.67729974</v>
      </c>
      <c r="L19" s="10">
        <f xml:space="preserve"> 0 + CAL!L19 + CAR!L19 + CENT!L19 + FLA!L19 + MIDA!L19 + MIDW!L19 + NE!L19 + NY!L19 + NW!L19 + SE!L19 + SW!L19 + TEN!L19 + TEX!L19</f>
        <v>259958621.34620887</v>
      </c>
      <c r="M19" s="10">
        <f xml:space="preserve"> 0 + CAL!M19 + CAR!M19 + CENT!M19 + FLA!M19 + MIDA!M19 + MIDW!M19 + NE!M19 + NY!M19 + NW!M19 + SE!M19 + SW!M19 + TEN!M19 + TEX!M19</f>
        <v>262055587.65710154</v>
      </c>
      <c r="N19" s="10">
        <f xml:space="preserve"> 0 + CAL!N19 + CAR!N19 + CENT!N19 + FLA!N19 + MIDA!N19 + MIDW!N19 + NE!N19 + NY!N19 + NW!N19 + SE!N19 + SW!N19 + TEN!N19 + TEX!N19</f>
        <v>268450954.95643175</v>
      </c>
      <c r="O19" s="10">
        <f xml:space="preserve"> 0 + CAL!O19 + CAR!O19 + CENT!O19 + FLA!O19 + MIDA!O19 + MIDW!O19 + NE!O19 + NY!O19 + NW!O19 + SE!O19 + SW!O19 + TEN!O19 + TEX!O19</f>
        <v>269532628.03561097</v>
      </c>
      <c r="P19" s="10">
        <f xml:space="preserve"> 0 + CAL!P19 + CAR!P19 + CENT!P19 + FLA!P19 + MIDA!P19 + MIDW!P19 + NE!P19 + NY!P19 + NW!P19 + SE!P19 + SW!P19 + TEN!P19 + TEX!P19</f>
        <v>268153373.03082564</v>
      </c>
      <c r="Q19" s="10">
        <f xml:space="preserve"> 0 + CAL!Q19 + CAR!Q19 + CENT!Q19 + FLA!Q19 + MIDA!Q19 + MIDW!Q19 + NE!Q19 + NY!Q19 + NW!Q19 + SE!Q19 + SW!Q19 + TEN!Q19 + TEX!Q19</f>
        <v>267706354.40275028</v>
      </c>
      <c r="R19" s="10">
        <f xml:space="preserve"> 0 + CAL!R19 + CAR!R19 + CENT!R19 + FLA!R19 + MIDA!R19 + MIDW!R19 + NE!R19 + NY!R19 + NW!R19 + SE!R19 + SW!R19 + TEN!R19 + TEX!R19</f>
        <v>266816694.65168133</v>
      </c>
      <c r="S19" s="10">
        <f xml:space="preserve"> 0 + CAL!S19 + CAR!S19 + CENT!S19 + FLA!S19 + MIDA!S19 + MIDW!S19 + NE!S19 + NY!S19 + NW!S19 + SE!S19 + SW!S19 + TEN!S19 + TEX!S19</f>
        <v>265735155.36227903</v>
      </c>
      <c r="T19" s="10">
        <f xml:space="preserve"> 0 + CAL!T19 + CAR!T19 + CENT!T19 + FLA!T19 + MIDA!T19 + MIDW!T19 + NE!T19 + NY!T19 + NW!T19 + SE!T19 + SW!T19 + TEN!T19 + TEX!T19</f>
        <v>270141500.17403525</v>
      </c>
      <c r="U19" s="10">
        <f xml:space="preserve"> 0 + CAL!U19 + CAR!U19 + CENT!U19 + FLA!U19 + MIDA!U19 + MIDW!U19 + NE!U19 + NY!U19 + NW!U19 + SE!U19 + SW!U19 + TEN!U19 + TEX!U19</f>
        <v>267005603.73556086</v>
      </c>
      <c r="V19" s="10">
        <f xml:space="preserve"> 0 + CAL!V19 + CAR!V19 + CENT!V19 + FLA!V19 + MIDA!V19 + MIDW!V19 + NE!V19 + NY!V19 + NW!V19 + SE!V19 + SW!V19 + TEN!V19 + TEX!V19</f>
        <v>267356868.71952572</v>
      </c>
      <c r="W19" s="10">
        <f xml:space="preserve"> 0 + CAL!W19 + CAR!W19 + CENT!W19 + FLA!W19 + MIDA!W19 + MIDW!W19 + NE!W19 + NY!W19 + NW!W19 + SE!W19 + SW!W19 + TEN!W19 + TEX!W19</f>
        <v>268234376.03681278</v>
      </c>
      <c r="X19" s="10">
        <f xml:space="preserve"> 0 + CAL!X19 + CAR!X19 + CENT!X19 + FLA!X19 + MIDA!X19 + MIDW!X19 + NE!X19 + NY!X19 + NW!X19 + SE!X19 + SW!X19 + TEN!X19 + TEX!X19</f>
        <v>269108480.28905088</v>
      </c>
      <c r="Y19" s="10">
        <f xml:space="preserve"> 0 + CAL!Y19 + CAR!Y19 + CENT!Y19 + FLA!Y19 + MIDA!Y19 + MIDW!Y19 + NE!Y19 + NY!Y19 + NW!Y19 + SE!Y19 + SW!Y19 + TEN!Y19 + TEX!Y19</f>
        <v>269725772.79415375</v>
      </c>
      <c r="Z19" s="10">
        <f xml:space="preserve"> 0 + CAL!Z19 + CAR!Z19 + CENT!Z19 + FLA!Z19 + MIDA!Z19 + MIDW!Z19 + NE!Z19 + NY!Z19 + NW!Z19 + SE!Z19 + SW!Z19 + TEN!Z19 + TEX!Z19</f>
        <v>271705320.48264956</v>
      </c>
      <c r="AA19" s="10">
        <f xml:space="preserve"> 0 + CAL!AA19 + CAR!AA19 + CENT!AA19 + FLA!AA19 + MIDA!AA19 + MIDW!AA19 + NE!AA19 + NY!AA19 + NW!AA19 + SE!AA19 + SW!AA19 + TEN!AA19 + TEX!AA19</f>
        <v>274289558.66294241</v>
      </c>
      <c r="AB19" s="10">
        <f xml:space="preserve"> 0 + CAL!AB19 + CAR!AB19 + CENT!AB19 + FLA!AB19 + MIDA!AB19 + MIDW!AB19 + NE!AB19 + NY!AB19 + NW!AB19 + SE!AB19 + SW!AB19 + TEN!AB19 + TEX!AB19</f>
        <v>278164917.51970488</v>
      </c>
      <c r="AC19" s="10">
        <f xml:space="preserve"> 0 + CAL!AC19 + CAR!AC19 + CENT!AC19 + FLA!AC19 + MIDA!AC19 + MIDW!AC19 + NE!AC19 + NY!AC19 + NW!AC19 + SE!AC19 + SW!AC19 + TEN!AC19 + TEX!AC19</f>
        <v>282079856.5318355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tr">
        <f>CAL!A20</f>
        <v>Solar_Cost</v>
      </c>
      <c r="B20" s="10">
        <f xml:space="preserve"> 0 + CAL!B20 + CAR!B20 + CENT!B20 + FLA!B20 + MIDA!B20 + MIDW!B20 + NE!B20 + NY!B20 + NW!B20 + SE!B20 + SW!B20 + TEN!B20 + TEX!B20</f>
        <v>19135.433787080001</v>
      </c>
      <c r="C20" s="10">
        <f xml:space="preserve"> 0 + CAL!C20 + CAR!C20 + CENT!C20 + FLA!C20 + MIDA!C20 + MIDW!C20 + NE!C20 + NY!C20 + NW!C20 + SE!C20 + SW!C20 + TEN!C20 + TEX!C20</f>
        <v>21388.79439386</v>
      </c>
      <c r="D20" s="10">
        <f xml:space="preserve"> 0 + CAL!D20 + CAR!D20 + CENT!D20 + FLA!D20 + MIDA!D20 + MIDW!D20 + NE!D20 + NY!D20 + NW!D20 + SE!D20 + SW!D20 + TEN!D20 + TEX!D20</f>
        <v>23857.250422800003</v>
      </c>
      <c r="E20" s="10">
        <f xml:space="preserve"> 0 + CAL!E20 + CAR!E20 + CENT!E20 + FLA!E20 + MIDA!E20 + MIDW!E20 + NE!E20 + NY!E20 + NW!E20 + SE!E20 + SW!E20 + TEN!E20 + TEX!E20</f>
        <v>26501.254050840005</v>
      </c>
      <c r="F20" s="10">
        <f xml:space="preserve"> 0 + CAL!F20 + CAR!F20 + CENT!F20 + FLA!F20 + MIDA!F20 + MIDW!F20 + NE!F20 + NY!F20 + NW!F20 + SE!F20 + SW!F20 + TEN!F20 + TEX!F20</f>
        <v>29271.901470479999</v>
      </c>
      <c r="G20" s="10">
        <f xml:space="preserve"> 0 + CAL!G20 + CAR!G20 + CENT!G20 + FLA!G20 + MIDA!G20 + MIDW!G20 + NE!G20 + NY!G20 + NW!G20 + SE!G20 + SW!G20 + TEN!G20 + TEX!G20</f>
        <v>32211.635184410003</v>
      </c>
      <c r="H20" s="10">
        <f xml:space="preserve"> 0 + CAL!H20 + CAR!H20 + CENT!H20 + FLA!H20 + MIDA!H20 + MIDW!H20 + NE!H20 + NY!H20 + NW!H20 + SE!H20 + SW!H20 + TEN!H20 + TEX!H20</f>
        <v>34334.59818904</v>
      </c>
      <c r="I20" s="10">
        <f xml:space="preserve"> 0 + CAL!I20 + CAR!I20 + CENT!I20 + FLA!I20 + MIDA!I20 + MIDW!I20 + NE!I20 + NY!I20 + NW!I20 + SE!I20 + SW!I20 + TEN!I20 + TEX!I20</f>
        <v>36184.958982750002</v>
      </c>
      <c r="J20" s="10">
        <f xml:space="preserve"> 0 + CAL!J20 + CAR!J20 + CENT!J20 + FLA!J20 + MIDA!J20 + MIDW!J20 + NE!J20 + NY!J20 + NW!J20 + SE!J20 + SW!J20 + TEN!J20 + TEX!J20</f>
        <v>37593.013361260004</v>
      </c>
      <c r="K20" s="10">
        <f xml:space="preserve"> 0 + CAL!K20 + CAR!K20 + CENT!K20 + FLA!K20 + MIDA!K20 + MIDW!K20 + NE!K20 + NY!K20 + NW!K20 + SE!K20 + SW!K20 + TEN!K20 + TEX!K20</f>
        <v>37728.290288850003</v>
      </c>
      <c r="L20" s="10">
        <f xml:space="preserve"> 0 + CAL!L20 + CAR!L20 + CENT!L20 + FLA!L20 + MIDA!L20 + MIDW!L20 + NE!L20 + NY!L20 + NW!L20 + SE!L20 + SW!L20 + TEN!L20 + TEX!L20</f>
        <v>38017.859774839999</v>
      </c>
      <c r="M20" s="10">
        <f xml:space="preserve"> 0 + CAL!M20 + CAR!M20 + CENT!M20 + FLA!M20 + MIDA!M20 + MIDW!M20 + NE!M20 + NY!M20 + NW!M20 + SE!M20 + SW!M20 + TEN!M20 + TEX!M20</f>
        <v>38262.761481610003</v>
      </c>
      <c r="N20" s="10">
        <f xml:space="preserve"> 0 + CAL!N20 + CAR!N20 + CENT!N20 + FLA!N20 + MIDA!N20 + MIDW!N20 + NE!N20 + NY!N20 + NW!N20 + SE!N20 + SW!N20 + TEN!N20 + TEX!N20</f>
        <v>39086.303019739993</v>
      </c>
      <c r="O20" s="10">
        <f xml:space="preserve"> 0 + CAL!O20 + CAR!O20 + CENT!O20 + FLA!O20 + MIDA!O20 + MIDW!O20 + NE!O20 + NY!O20 + NW!O20 + SE!O20 + SW!O20 + TEN!O20 + TEX!O20</f>
        <v>39309.108831090001</v>
      </c>
      <c r="P20" s="10">
        <f xml:space="preserve"> 0 + CAL!P20 + CAR!P20 + CENT!P20 + FLA!P20 + MIDA!P20 + MIDW!P20 + NE!P20 + NY!P20 + NW!P20 + SE!P20 + SW!P20 + TEN!P20 + TEX!P20</f>
        <v>39254.464309359995</v>
      </c>
      <c r="Q20" s="10">
        <f xml:space="preserve"> 0 + CAL!Q20 + CAR!Q20 + CENT!Q20 + FLA!Q20 + MIDA!Q20 + MIDW!Q20 + NE!Q20 + NY!Q20 + NW!Q20 + SE!Q20 + SW!Q20 + TEN!Q20 + TEX!Q20</f>
        <v>39179.264691830002</v>
      </c>
      <c r="R20" s="10">
        <f xml:space="preserve"> 0 + CAL!R20 + CAR!R20 + CENT!R20 + FLA!R20 + MIDA!R20 + MIDW!R20 + NE!R20 + NY!R20 + NW!R20 + SE!R20 + SW!R20 + TEN!R20 + TEX!R20</f>
        <v>39001.128761949993</v>
      </c>
      <c r="S20" s="10">
        <f xml:space="preserve"> 0 + CAL!S20 + CAR!S20 + CENT!S20 + FLA!S20 + MIDA!S20 + MIDW!S20 + NE!S20 + NY!S20 + NW!S20 + SE!S20 + SW!S20 + TEN!S20 + TEX!S20</f>
        <v>38834.782841870001</v>
      </c>
      <c r="T20" s="10">
        <f xml:space="preserve"> 0 + CAL!T20 + CAR!T20 + CENT!T20 + FLA!T20 + MIDA!T20 + MIDW!T20 + NE!T20 + NY!T20 + NW!T20 + SE!T20 + SW!T20 + TEN!T20 + TEX!T20</f>
        <v>39460.706378909999</v>
      </c>
      <c r="U20" s="10">
        <f xml:space="preserve"> 0 + CAL!U20 + CAR!U20 + CENT!U20 + FLA!U20 + MIDA!U20 + MIDW!U20 + NE!U20 + NY!U20 + NW!U20 + SE!U20 + SW!U20 + TEN!U20 + TEX!U20</f>
        <v>39113.849031099999</v>
      </c>
      <c r="V20" s="10">
        <f xml:space="preserve"> 0 + CAL!V20 + CAR!V20 + CENT!V20 + FLA!V20 + MIDA!V20 + MIDW!V20 + NE!V20 + NY!V20 + NW!V20 + SE!V20 + SW!V20 + TEN!V20 + TEX!V20</f>
        <v>39344.481134380003</v>
      </c>
      <c r="W20" s="10">
        <f xml:space="preserve"> 0 + CAL!W20 + CAR!W20 + CENT!W20 + FLA!W20 + MIDA!W20 + MIDW!W20 + NE!W20 + NY!W20 + NW!W20 + SE!W20 + SW!W20 + TEN!W20 + TEX!W20</f>
        <v>39555.925287309998</v>
      </c>
      <c r="X20" s="10">
        <f xml:space="preserve"> 0 + CAL!X20 + CAR!X20 + CENT!X20 + FLA!X20 + MIDA!X20 + MIDW!X20 + NE!X20 + NY!X20 + NW!X20 + SE!X20 + SW!X20 + TEN!X20 + TEX!X20</f>
        <v>39766.098978690003</v>
      </c>
      <c r="Y20" s="10">
        <f xml:space="preserve"> 0 + CAL!Y20 + CAR!Y20 + CENT!Y20 + FLA!Y20 + MIDA!Y20 + MIDW!Y20 + NE!Y20 + NY!Y20 + NW!Y20 + SE!Y20 + SW!Y20 + TEN!Y20 + TEX!Y20</f>
        <v>39956.996889129994</v>
      </c>
      <c r="Z20" s="10">
        <f xml:space="preserve"> 0 + CAL!Z20 + CAR!Z20 + CENT!Z20 + FLA!Z20 + MIDA!Z20 + MIDW!Z20 + NE!Z20 + NY!Z20 + NW!Z20 + SE!Z20 + SW!Z20 + TEN!Z20 + TEX!Z20</f>
        <v>40339.652236710004</v>
      </c>
      <c r="AA20" s="10">
        <f xml:space="preserve"> 0 + CAL!AA20 + CAR!AA20 + CENT!AA20 + FLA!AA20 + MIDA!AA20 + MIDW!AA20 + NE!AA20 + NY!AA20 + NW!AA20 + SE!AA20 + SW!AA20 + TEN!AA20 + TEX!AA20</f>
        <v>40808.368487610001</v>
      </c>
      <c r="AB20" s="10">
        <f xml:space="preserve"> 0 + CAL!AB20 + CAR!AB20 + CENT!AB20 + FLA!AB20 + MIDA!AB20 + MIDW!AB20 + NE!AB20 + NY!AB20 + NW!AB20 + SE!AB20 + SW!AB20 + TEN!AB20 + TEX!AB20</f>
        <v>41432.56516428</v>
      </c>
      <c r="AC20" s="10">
        <f xml:space="preserve"> 0 + CAL!AC20 + CAR!AC20 + CENT!AC20 + FLA!AC20 + MIDA!AC20 + MIDW!AC20 + NE!AC20 + NY!AC20 + NW!AC20 + SE!AC20 + SW!AC20 + TEN!AC20 + TEX!AC20</f>
        <v>42063.711699289997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tr">
        <f>CAL!A21</f>
        <v>Solar_CO2_Cost</v>
      </c>
      <c r="B21" s="10">
        <f xml:space="preserve"> 0 + CAL!B21 + CAR!B21 + CENT!B21 + FLA!B21 + MIDA!B21 + MIDW!B21 + NE!B21 + NY!B21 + NW!B21 + SE!B21 + SW!B21 + TEN!B21 + TEX!B21</f>
        <v>0</v>
      </c>
      <c r="C21" s="10">
        <f xml:space="preserve"> 0 + CAL!C21 + CAR!C21 + CENT!C21 + FLA!C21 + MIDA!C21 + MIDW!C21 + NE!C21 + NY!C21 + NW!C21 + SE!C21 + SW!C21 + TEN!C21 + TEX!C21</f>
        <v>228.70928167</v>
      </c>
      <c r="D21" s="10">
        <f xml:space="preserve"> 0 + CAL!D21 + CAR!D21 + CENT!D21 + FLA!D21 + MIDA!D21 + MIDW!D21 + NE!D21 + NY!D21 + NW!D21 + SE!D21 + SW!D21 + TEN!D21 + TEX!D21</f>
        <v>261.57326920000003</v>
      </c>
      <c r="E21" s="10">
        <f xml:space="preserve"> 0 + CAL!E21 + CAR!E21 + CENT!E21 + FLA!E21 + MIDA!E21 + MIDW!E21 + NE!E21 + NY!E21 + NW!E21 + SE!E21 + SW!E21 + TEN!E21 + TEX!E21</f>
        <v>296.57450252999996</v>
      </c>
      <c r="F21" s="10">
        <f xml:space="preserve"> 0 + CAL!F21 + CAR!F21 + CENT!F21 + FLA!F21 + MIDA!F21 + MIDW!F21 + NE!F21 + NY!F21 + NW!F21 + SE!F21 + SW!F21 + TEN!F21 + TEX!F21</f>
        <v>333.43969350999998</v>
      </c>
      <c r="G21" s="10">
        <f xml:space="preserve"> 0 + CAL!G21 + CAR!G21 + CENT!G21 + FLA!G21 + MIDA!G21 + MIDW!G21 + NE!G21 + NY!G21 + NW!G21 + SE!G21 + SW!G21 + TEN!G21 + TEX!G21</f>
        <v>372.61926189000002</v>
      </c>
      <c r="H21" s="10">
        <f xml:space="preserve"> 0 + CAL!H21 + CAR!H21 + CENT!H21 + FLA!H21 + MIDA!H21 + MIDW!H21 + NE!H21 + NY!H21 + NW!H21 + SE!H21 + SW!H21 + TEN!H21 + TEX!H21</f>
        <v>401.46594348000002</v>
      </c>
      <c r="I21" s="10">
        <f xml:space="preserve"> 0 + CAL!I21 + CAR!I21 + CENT!I21 + FLA!I21 + MIDA!I21 + MIDW!I21 + NE!I21 + NY!I21 + NW!I21 + SE!I21 + SW!I21 + TEN!I21 + TEX!I21</f>
        <v>426.05640032000008</v>
      </c>
      <c r="J21" s="10">
        <f xml:space="preserve"> 0 + CAL!J21 + CAR!J21 + CENT!J21 + FLA!J21 + MIDA!J21 + MIDW!J21 + NE!J21 + NY!J21 + NW!J21 + SE!J21 + SW!J21 + TEN!J21 + TEX!J21</f>
        <v>447.11113541999998</v>
      </c>
      <c r="K21" s="10">
        <f xml:space="preserve"> 0 + CAL!K21 + CAR!K21 + CENT!K21 + FLA!K21 + MIDA!K21 + MIDW!K21 + NE!K21 + NY!K21 + NW!K21 + SE!K21 + SW!K21 + TEN!K21 + TEX!K21</f>
        <v>452.06729345000002</v>
      </c>
      <c r="L21" s="10">
        <f xml:space="preserve"> 0 + CAL!L21 + CAR!L21 + CENT!L21 + FLA!L21 + MIDA!L21 + MIDW!L21 + NE!L21 + NY!L21 + NW!L21 + SE!L21 + SW!L21 + TEN!L21 + TEX!L21</f>
        <v>454.92758736999997</v>
      </c>
      <c r="M21" s="10">
        <f xml:space="preserve"> 0 + CAL!M21 + CAR!M21 + CENT!M21 + FLA!M21 + MIDA!M21 + MIDW!M21 + NE!M21 + NY!M21 + NW!M21 + SE!M21 + SW!M21 + TEN!M21 + TEX!M21</f>
        <v>458.59727840000005</v>
      </c>
      <c r="N21" s="10">
        <f xml:space="preserve"> 0 + CAL!N21 + CAR!N21 + CENT!N21 + FLA!N21 + MIDA!N21 + MIDW!N21 + NE!N21 + NY!N21 + NW!N21 + SE!N21 + SW!N21 + TEN!N21 + TEX!N21</f>
        <v>469.78917117000009</v>
      </c>
      <c r="O21" s="10">
        <f xml:space="preserve"> 0 + CAL!O21 + CAR!O21 + CENT!O21 + FLA!O21 + MIDA!O21 + MIDW!O21 + NE!O21 + NY!O21 + NW!O21 + SE!O21 + SW!O21 + TEN!O21 + TEX!O21</f>
        <v>471.68209906000004</v>
      </c>
      <c r="P21" s="10">
        <f xml:space="preserve"> 0 + CAL!P21 + CAR!P21 + CENT!P21 + FLA!P21 + MIDA!P21 + MIDW!P21 + NE!P21 + NY!P21 + NW!P21 + SE!P21 + SW!P21 + TEN!P21 + TEX!P21</f>
        <v>469.26840281000011</v>
      </c>
      <c r="Q21" s="10">
        <f xml:space="preserve"> 0 + CAL!Q21 + CAR!Q21 + CENT!Q21 + FLA!Q21 + MIDA!Q21 + MIDW!Q21 + NE!Q21 + NY!Q21 + NW!Q21 + SE!Q21 + SW!Q21 + TEN!Q21 + TEX!Q21</f>
        <v>468.48612019999996</v>
      </c>
      <c r="R21" s="10">
        <f xml:space="preserve"> 0 + CAL!R21 + CAR!R21 + CENT!R21 + FLA!R21 + MIDA!R21 + MIDW!R21 + NE!R21 + NY!R21 + NW!R21 + SE!R21 + SW!R21 + TEN!R21 + TEX!R21</f>
        <v>466.92921564</v>
      </c>
      <c r="S21" s="10">
        <f xml:space="preserve"> 0 + CAL!S21 + CAR!S21 + CENT!S21 + FLA!S21 + MIDA!S21 + MIDW!S21 + NE!S21 + NY!S21 + NW!S21 + SE!S21 + SW!S21 + TEN!S21 + TEX!S21</f>
        <v>465.03652187999995</v>
      </c>
      <c r="T21" s="10">
        <f xml:space="preserve"> 0 + CAL!T21 + CAR!T21 + CENT!T21 + FLA!T21 + MIDA!T21 + MIDW!T21 + NE!T21 + NY!T21 + NW!T21 + SE!T21 + SW!T21 + TEN!T21 + TEX!T21</f>
        <v>472.7476253100001</v>
      </c>
      <c r="U21" s="10">
        <f xml:space="preserve"> 0 + CAL!U21 + CAR!U21 + CENT!U21 + FLA!U21 + MIDA!U21 + MIDW!U21 + NE!U21 + NY!U21 + NW!U21 + SE!U21 + SW!U21 + TEN!U21 + TEX!U21</f>
        <v>467.25980653000005</v>
      </c>
      <c r="V21" s="10">
        <f xml:space="preserve"> 0 + CAL!V21 + CAR!V21 + CENT!V21 + FLA!V21 + MIDA!V21 + MIDW!V21 + NE!V21 + NY!V21 + NW!V21 + SE!V21 + SW!V21 + TEN!V21 + TEX!V21</f>
        <v>467.87452026</v>
      </c>
      <c r="W21" s="10">
        <f xml:space="preserve"> 0 + CAL!W21 + CAR!W21 + CENT!W21 + FLA!W21 + MIDA!W21 + MIDW!W21 + NE!W21 + NY!W21 + NW!W21 + SE!W21 + SW!W21 + TEN!W21 + TEX!W21</f>
        <v>469.41015805000001</v>
      </c>
      <c r="X21" s="10">
        <f xml:space="preserve"> 0 + CAL!X21 + CAR!X21 + CENT!X21 + FLA!X21 + MIDA!X21 + MIDW!X21 + NE!X21 + NY!X21 + NW!X21 + SE!X21 + SW!X21 + TEN!X21 + TEX!X21</f>
        <v>470.93984051000007</v>
      </c>
      <c r="Y21" s="10">
        <f xml:space="preserve"> 0 + CAL!Y21 + CAR!Y21 + CENT!Y21 + FLA!Y21 + MIDA!Y21 + MIDW!Y21 + NE!Y21 + NY!Y21 + NW!Y21 + SE!Y21 + SW!Y21 + TEN!Y21 + TEX!Y21</f>
        <v>472.02010238000003</v>
      </c>
      <c r="Z21" s="10">
        <f xml:space="preserve"> 0 + CAL!Z21 + CAR!Z21 + CENT!Z21 + FLA!Z21 + MIDA!Z21 + MIDW!Z21 + NE!Z21 + NY!Z21 + NW!Z21 + SE!Z21 + SW!Z21 + TEN!Z21 + TEX!Z21</f>
        <v>475.48431085999999</v>
      </c>
      <c r="AA21" s="10">
        <f xml:space="preserve"> 0 + CAL!AA21 + CAR!AA21 + CENT!AA21 + FLA!AA21 + MIDA!AA21 + MIDW!AA21 + NE!AA21 + NY!AA21 + NW!AA21 + SE!AA21 + SW!AA21 + TEN!AA21 + TEX!AA21</f>
        <v>480.00672765000002</v>
      </c>
      <c r="AB21" s="10">
        <f xml:space="preserve"> 0 + CAL!AB21 + CAR!AB21 + CENT!AB21 + FLA!AB21 + MIDA!AB21 + MIDW!AB21 + NE!AB21 + NY!AB21 + NW!AB21 + SE!AB21 + SW!AB21 + TEN!AB21 + TEX!AB21</f>
        <v>486.78860567000004</v>
      </c>
      <c r="AC21" s="10">
        <f xml:space="preserve"> 0 + CAL!AC21 + CAR!AC21 + CENT!AC21 + FLA!AC21 + MIDA!AC21 + MIDW!AC21 + NE!AC21 + NY!AC21 + NW!AC21 + SE!AC21 + SW!AC21 + TEN!AC21 + TEX!AC21</f>
        <v>493.6397489499999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tr">
        <f>CAL!A22</f>
        <v>Solar_CO2_MTon</v>
      </c>
      <c r="B22" s="10">
        <f xml:space="preserve"> 0 + CAL!B22 + CAR!B22 + CENT!B22 + FLA!B22 + MIDA!B22 + MIDW!B22 + NE!B22 + NY!B22 + NW!B22 + SE!B22 + SW!B22 + TEN!B22 + TEX!B22</f>
        <v>0.56689757000000007</v>
      </c>
      <c r="C22" s="10">
        <f xml:space="preserve"> 0 + CAL!C22 + CAR!C22 + CENT!C22 + FLA!C22 + MIDA!C22 + MIDW!C22 + NE!C22 + NY!C22 + NW!C22 + SE!C22 + SW!C22 + TEN!C22 + TEX!C22</f>
        <v>0.65345508000000008</v>
      </c>
      <c r="D22" s="10">
        <f xml:space="preserve"> 0 + CAL!D22 + CAR!D22 + CENT!D22 + FLA!D22 + MIDA!D22 + MIDW!D22 + NE!D22 + NY!D22 + NW!D22 + SE!D22 + SW!D22 + TEN!D22 + TEX!D22</f>
        <v>0.74735220000000002</v>
      </c>
      <c r="E22" s="10">
        <f xml:space="preserve"> 0 + CAL!E22 + CAR!E22 + CENT!E22 + FLA!E22 + MIDA!E22 + MIDW!E22 + NE!E22 + NY!E22 + NW!E22 + SE!E22 + SW!E22 + TEN!E22 + TEX!E22</f>
        <v>0.84735571999999992</v>
      </c>
      <c r="F22" s="10">
        <f xml:space="preserve"> 0 + CAL!F22 + CAR!F22 + CENT!F22 + FLA!F22 + MIDA!F22 + MIDW!F22 + NE!F22 + NY!F22 + NW!F22 + SE!F22 + SW!F22 + TEN!F22 + TEX!F22</f>
        <v>0.95268483999999998</v>
      </c>
      <c r="G22" s="10">
        <f xml:space="preserve"> 0 + CAL!G22 + CAR!G22 + CENT!G22 + FLA!G22 + MIDA!G22 + MIDW!G22 + NE!G22 + NY!G22 + NW!G22 + SE!G22 + SW!G22 + TEN!G22 + TEX!G22</f>
        <v>1.0646264599999999</v>
      </c>
      <c r="H22" s="10">
        <f xml:space="preserve"> 0 + CAL!H22 + CAR!H22 + CENT!H22 + FLA!H22 + MIDA!H22 + MIDW!H22 + NE!H22 + NY!H22 + NW!H22 + SE!H22 + SW!H22 + TEN!H22 + TEX!H22</f>
        <v>1.1470455500000001</v>
      </c>
      <c r="I22" s="10">
        <f xml:space="preserve"> 0 + CAL!I22 + CAR!I22 + CENT!I22 + FLA!I22 + MIDA!I22 + MIDW!I22 + NE!I22 + NY!I22 + NW!I22 + SE!I22 + SW!I22 + TEN!I22 + TEX!I22</f>
        <v>1.2173040099999999</v>
      </c>
      <c r="J22" s="10">
        <f xml:space="preserve"> 0 + CAL!J22 + CAR!J22 + CENT!J22 + FLA!J22 + MIDA!J22 + MIDW!J22 + NE!J22 + NY!J22 + NW!J22 + SE!J22 + SW!J22 + TEN!J22 + TEX!J22</f>
        <v>1.2774603900000001</v>
      </c>
      <c r="K22" s="10">
        <f xml:space="preserve"> 0 + CAL!K22 + CAR!K22 + CENT!K22 + FLA!K22 + MIDA!K22 + MIDW!K22 + NE!K22 + NY!K22 + NW!K22 + SE!K22 + SW!K22 + TEN!K22 + TEX!K22</f>
        <v>1.2916208300000001</v>
      </c>
      <c r="L22" s="10">
        <f xml:space="preserve"> 0 + CAL!L22 + CAR!L22 + CENT!L22 + FLA!L22 + MIDA!L22 + MIDW!L22 + NE!L22 + NY!L22 + NW!L22 + SE!L22 + SW!L22 + TEN!L22 + TEX!L22</f>
        <v>1.29979311</v>
      </c>
      <c r="M22" s="10">
        <f xml:space="preserve"> 0 + CAL!M22 + CAR!M22 + CENT!M22 + FLA!M22 + MIDA!M22 + MIDW!M22 + NE!M22 + NY!M22 + NW!M22 + SE!M22 + SW!M22 + TEN!M22 + TEX!M22</f>
        <v>1.31027793</v>
      </c>
      <c r="N22" s="10">
        <f xml:space="preserve"> 0 + CAL!N22 + CAR!N22 + CENT!N22 + FLA!N22 + MIDA!N22 + MIDW!N22 + NE!N22 + NY!N22 + NW!N22 + SE!N22 + SW!N22 + TEN!N22 + TEX!N22</f>
        <v>1.3422547900000001</v>
      </c>
      <c r="O22" s="10">
        <f xml:space="preserve"> 0 + CAL!O22 + CAR!O22 + CENT!O22 + FLA!O22 + MIDA!O22 + MIDW!O22 + NE!O22 + NY!O22 + NW!O22 + SE!O22 + SW!O22 + TEN!O22 + TEX!O22</f>
        <v>1.3476631400000001</v>
      </c>
      <c r="P22" s="10">
        <f xml:space="preserve"> 0 + CAL!P22 + CAR!P22 + CENT!P22 + FLA!P22 + MIDA!P22 + MIDW!P22 + NE!P22 + NY!P22 + NW!P22 + SE!P22 + SW!P22 + TEN!P22 + TEX!P22</f>
        <v>1.3407668799999999</v>
      </c>
      <c r="Q22" s="10">
        <f xml:space="preserve"> 0 + CAL!Q22 + CAR!Q22 + CENT!Q22 + FLA!Q22 + MIDA!Q22 + MIDW!Q22 + NE!Q22 + NY!Q22 + NW!Q22 + SE!Q22 + SW!Q22 + TEN!Q22 + TEX!Q22</f>
        <v>1.3385317800000001</v>
      </c>
      <c r="R22" s="10">
        <f xml:space="preserve"> 0 + CAL!R22 + CAR!R22 + CENT!R22 + FLA!R22 + MIDA!R22 + MIDW!R22 + NE!R22 + NY!R22 + NW!R22 + SE!R22 + SW!R22 + TEN!R22 + TEX!R22</f>
        <v>1.3340834899999998</v>
      </c>
      <c r="S22" s="10">
        <f xml:space="preserve"> 0 + CAL!S22 + CAR!S22 + CENT!S22 + FLA!S22 + MIDA!S22 + MIDW!S22 + NE!S22 + NY!S22 + NW!S22 + SE!S22 + SW!S22 + TEN!S22 + TEX!S22</f>
        <v>1.32867578</v>
      </c>
      <c r="T22" s="10">
        <f xml:space="preserve"> 0 + CAL!T22 + CAR!T22 + CENT!T22 + FLA!T22 + MIDA!T22 + MIDW!T22 + NE!T22 + NY!T22 + NW!T22 + SE!T22 + SW!T22 + TEN!T22 + TEX!T22</f>
        <v>1.35070749</v>
      </c>
      <c r="U22" s="10">
        <f xml:space="preserve"> 0 + CAL!U22 + CAR!U22 + CENT!U22 + FLA!U22 + MIDA!U22 + MIDW!U22 + NE!U22 + NY!U22 + NW!U22 + SE!U22 + SW!U22 + TEN!U22 + TEX!U22</f>
        <v>1.33502801</v>
      </c>
      <c r="V22" s="10">
        <f xml:space="preserve"> 0 + CAL!V22 + CAR!V22 + CENT!V22 + FLA!V22 + MIDA!V22 + MIDW!V22 + NE!V22 + NY!V22 + NW!V22 + SE!V22 + SW!V22 + TEN!V22 + TEX!V22</f>
        <v>1.3367843499999998</v>
      </c>
      <c r="W22" s="10">
        <f xml:space="preserve"> 0 + CAL!W22 + CAR!W22 + CENT!W22 + FLA!W22 + MIDA!W22 + MIDW!W22 + NE!W22 + NY!W22 + NW!W22 + SE!W22 + SW!W22 + TEN!W22 + TEX!W22</f>
        <v>1.3411718999999998</v>
      </c>
      <c r="X22" s="10">
        <f xml:space="preserve"> 0 + CAL!X22 + CAR!X22 + CENT!X22 + FLA!X22 + MIDA!X22 + MIDW!X22 + NE!X22 + NY!X22 + NW!X22 + SE!X22 + SW!X22 + TEN!X22 + TEX!X22</f>
        <v>1.3455424100000002</v>
      </c>
      <c r="Y22" s="10">
        <f xml:space="preserve"> 0 + CAL!Y22 + CAR!Y22 + CENT!Y22 + FLA!Y22 + MIDA!Y22 + MIDW!Y22 + NE!Y22 + NY!Y22 + NW!Y22 + SE!Y22 + SW!Y22 + TEN!Y22 + TEX!Y22</f>
        <v>1.3486288900000001</v>
      </c>
      <c r="Z22" s="10">
        <f xml:space="preserve"> 0 + CAL!Z22 + CAR!Z22 + CENT!Z22 + FLA!Z22 + MIDA!Z22 + MIDW!Z22 + NE!Z22 + NY!Z22 + NW!Z22 + SE!Z22 + SW!Z22 + TEN!Z22 + TEX!Z22</f>
        <v>1.3585265999999998</v>
      </c>
      <c r="AA22" s="10">
        <f xml:space="preserve"> 0 + CAL!AA22 + CAR!AA22 + CENT!AA22 + FLA!AA22 + MIDA!AA22 + MIDW!AA22 + NE!AA22 + NY!AA22 + NW!AA22 + SE!AA22 + SW!AA22 + TEN!AA22 + TEX!AA22</f>
        <v>1.37144778</v>
      </c>
      <c r="AB22" s="10">
        <f xml:space="preserve"> 0 + CAL!AB22 + CAR!AB22 + CENT!AB22 + FLA!AB22 + MIDA!AB22 + MIDW!AB22 + NE!AB22 + NY!AB22 + NW!AB22 + SE!AB22 + SW!AB22 + TEN!AB22 + TEX!AB22</f>
        <v>1.3908245899999998</v>
      </c>
      <c r="AC22" s="10">
        <f xml:space="preserve"> 0 + CAL!AC22 + CAR!AC22 + CENT!AC22 + FLA!AC22 + MIDA!AC22 + MIDW!AC22 + NE!AC22 + NY!AC22 + NW!AC22 + SE!AC22 + SW!AC22 + TEN!AC22 + TEX!AC22</f>
        <v>1.4103992899999998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tr">
        <f>CAL!A23</f>
        <v>Solar_MW_Cost</v>
      </c>
      <c r="B23" s="10">
        <f xml:space="preserve"> 0 + CAL!B23 + CAR!B23 + CENT!B23 + FLA!B23 + MIDA!B23 + MIDW!B23 + NE!B23 + NY!B23 + NW!B23 + SE!B23 + SW!B23 + TEN!B23 + TEX!B23</f>
        <v>19135.433787080001</v>
      </c>
      <c r="C23" s="10">
        <f xml:space="preserve"> 0 + CAL!C23 + CAR!C23 + CENT!C23 + FLA!C23 + MIDA!C23 + MIDW!C23 + NE!C23 + NY!C23 + NW!C23 + SE!C23 + SW!C23 + TEN!C23 + TEX!C23</f>
        <v>21388.79439386</v>
      </c>
      <c r="D23" s="10">
        <f xml:space="preserve"> 0 + CAL!D23 + CAR!D23 + CENT!D23 + FLA!D23 + MIDA!D23 + MIDW!D23 + NE!D23 + NY!D23 + NW!D23 + SE!D23 + SW!D23 + TEN!D23 + TEX!D23</f>
        <v>23857.250422800003</v>
      </c>
      <c r="E23" s="10">
        <f xml:space="preserve"> 0 + CAL!E23 + CAR!E23 + CENT!E23 + FLA!E23 + MIDA!E23 + MIDW!E23 + NE!E23 + NY!E23 + NW!E23 + SE!E23 + SW!E23 + TEN!E23 + TEX!E23</f>
        <v>26501.254050840005</v>
      </c>
      <c r="F23" s="10">
        <f xml:space="preserve"> 0 + CAL!F23 + CAR!F23 + CENT!F23 + FLA!F23 + MIDA!F23 + MIDW!F23 + NE!F23 + NY!F23 + NW!F23 + SE!F23 + SW!F23 + TEN!F23 + TEX!F23</f>
        <v>29271.901470479999</v>
      </c>
      <c r="G23" s="10">
        <f xml:space="preserve"> 0 + CAL!G23 + CAR!G23 + CENT!G23 + FLA!G23 + MIDA!G23 + MIDW!G23 + NE!G23 + NY!G23 + NW!G23 + SE!G23 + SW!G23 + TEN!G23 + TEX!G23</f>
        <v>32211.635184410003</v>
      </c>
      <c r="H23" s="10">
        <f xml:space="preserve"> 0 + CAL!H23 + CAR!H23 + CENT!H23 + FLA!H23 + MIDA!H23 + MIDW!H23 + NE!H23 + NY!H23 + NW!H23 + SE!H23 + SW!H23 + TEN!H23 + TEX!H23</f>
        <v>34334.59818904</v>
      </c>
      <c r="I23" s="10">
        <f xml:space="preserve"> 0 + CAL!I23 + CAR!I23 + CENT!I23 + FLA!I23 + MIDA!I23 + MIDW!I23 + NE!I23 + NY!I23 + NW!I23 + SE!I23 + SW!I23 + TEN!I23 + TEX!I23</f>
        <v>36184.958982750002</v>
      </c>
      <c r="J23" s="10">
        <f xml:space="preserve"> 0 + CAL!J23 + CAR!J23 + CENT!J23 + FLA!J23 + MIDA!J23 + MIDW!J23 + NE!J23 + NY!J23 + NW!J23 + SE!J23 + SW!J23 + TEN!J23 + TEX!J23</f>
        <v>37593.013361260004</v>
      </c>
      <c r="K23" s="10">
        <f xml:space="preserve"> 0 + CAL!K23 + CAR!K23 + CENT!K23 + FLA!K23 + MIDA!K23 + MIDW!K23 + NE!K23 + NY!K23 + NW!K23 + SE!K23 + SW!K23 + TEN!K23 + TEX!K23</f>
        <v>37728.290288850003</v>
      </c>
      <c r="L23" s="10">
        <f xml:space="preserve"> 0 + CAL!L23 + CAR!L23 + CENT!L23 + FLA!L23 + MIDA!L23 + MIDW!L23 + NE!L23 + NY!L23 + NW!L23 + SE!L23 + SW!L23 + TEN!L23 + TEX!L23</f>
        <v>38017.859774839999</v>
      </c>
      <c r="M23" s="10">
        <f xml:space="preserve"> 0 + CAL!M23 + CAR!M23 + CENT!M23 + FLA!M23 + MIDA!M23 + MIDW!M23 + NE!M23 + NY!M23 + NW!M23 + SE!M23 + SW!M23 + TEN!M23 + TEX!M23</f>
        <v>38262.761481610003</v>
      </c>
      <c r="N23" s="10">
        <f xml:space="preserve"> 0 + CAL!N23 + CAR!N23 + CENT!N23 + FLA!N23 + MIDA!N23 + MIDW!N23 + NE!N23 + NY!N23 + NW!N23 + SE!N23 + SW!N23 + TEN!N23 + TEX!N23</f>
        <v>39086.303019739993</v>
      </c>
      <c r="O23" s="10">
        <f xml:space="preserve"> 0 + CAL!O23 + CAR!O23 + CENT!O23 + FLA!O23 + MIDA!O23 + MIDW!O23 + NE!O23 + NY!O23 + NW!O23 + SE!O23 + SW!O23 + TEN!O23 + TEX!O23</f>
        <v>39309.108831090001</v>
      </c>
      <c r="P23" s="10">
        <f xml:space="preserve"> 0 + CAL!P23 + CAR!P23 + CENT!P23 + FLA!P23 + MIDA!P23 + MIDW!P23 + NE!P23 + NY!P23 + NW!P23 + SE!P23 + SW!P23 + TEN!P23 + TEX!P23</f>
        <v>39254.464309359995</v>
      </c>
      <c r="Q23" s="10">
        <f xml:space="preserve"> 0 + CAL!Q23 + CAR!Q23 + CENT!Q23 + FLA!Q23 + MIDA!Q23 + MIDW!Q23 + NE!Q23 + NY!Q23 + NW!Q23 + SE!Q23 + SW!Q23 + TEN!Q23 + TEX!Q23</f>
        <v>39179.264691830002</v>
      </c>
      <c r="R23" s="10">
        <f xml:space="preserve"> 0 + CAL!R23 + CAR!R23 + CENT!R23 + FLA!R23 + MIDA!R23 + MIDW!R23 + NE!R23 + NY!R23 + NW!R23 + SE!R23 + SW!R23 + TEN!R23 + TEX!R23</f>
        <v>39001.128761949993</v>
      </c>
      <c r="S23" s="10">
        <f xml:space="preserve"> 0 + CAL!S23 + CAR!S23 + CENT!S23 + FLA!S23 + MIDA!S23 + MIDW!S23 + NE!S23 + NY!S23 + NW!S23 + SE!S23 + SW!S23 + TEN!S23 + TEX!S23</f>
        <v>38834.782841870001</v>
      </c>
      <c r="T23" s="10">
        <f xml:space="preserve"> 0 + CAL!T23 + CAR!T23 + CENT!T23 + FLA!T23 + MIDA!T23 + MIDW!T23 + NE!T23 + NY!T23 + NW!T23 + SE!T23 + SW!T23 + TEN!T23 + TEX!T23</f>
        <v>39460.706378909999</v>
      </c>
      <c r="U23" s="10">
        <f xml:space="preserve"> 0 + CAL!U23 + CAR!U23 + CENT!U23 + FLA!U23 + MIDA!U23 + MIDW!U23 + NE!U23 + NY!U23 + NW!U23 + SE!U23 + SW!U23 + TEN!U23 + TEX!U23</f>
        <v>39113.849031099999</v>
      </c>
      <c r="V23" s="10">
        <f xml:space="preserve"> 0 + CAL!V23 + CAR!V23 + CENT!V23 + FLA!V23 + MIDA!V23 + MIDW!V23 + NE!V23 + NY!V23 + NW!V23 + SE!V23 + SW!V23 + TEN!V23 + TEX!V23</f>
        <v>39344.481134380003</v>
      </c>
      <c r="W23" s="10">
        <f xml:space="preserve"> 0 + CAL!W23 + CAR!W23 + CENT!W23 + FLA!W23 + MIDA!W23 + MIDW!W23 + NE!W23 + NY!W23 + NW!W23 + SE!W23 + SW!W23 + TEN!W23 + TEX!W23</f>
        <v>39555.925287309998</v>
      </c>
      <c r="X23" s="10">
        <f xml:space="preserve"> 0 + CAL!X23 + CAR!X23 + CENT!X23 + FLA!X23 + MIDA!X23 + MIDW!X23 + NE!X23 + NY!X23 + NW!X23 + SE!X23 + SW!X23 + TEN!X23 + TEX!X23</f>
        <v>39766.098978690003</v>
      </c>
      <c r="Y23" s="10">
        <f xml:space="preserve"> 0 + CAL!Y23 + CAR!Y23 + CENT!Y23 + FLA!Y23 + MIDA!Y23 + MIDW!Y23 + NE!Y23 + NY!Y23 + NW!Y23 + SE!Y23 + SW!Y23 + TEN!Y23 + TEX!Y23</f>
        <v>39956.996889129994</v>
      </c>
      <c r="Z23" s="10">
        <f xml:space="preserve"> 0 + CAL!Z23 + CAR!Z23 + CENT!Z23 + FLA!Z23 + MIDA!Z23 + MIDW!Z23 + NE!Z23 + NY!Z23 + NW!Z23 + SE!Z23 + SW!Z23 + TEN!Z23 + TEX!Z23</f>
        <v>40339.652236710004</v>
      </c>
      <c r="AA23" s="10">
        <f xml:space="preserve"> 0 + CAL!AA23 + CAR!AA23 + CENT!AA23 + FLA!AA23 + MIDA!AA23 + MIDW!AA23 + NE!AA23 + NY!AA23 + NW!AA23 + SE!AA23 + SW!AA23 + TEN!AA23 + TEX!AA23</f>
        <v>40808.368487610001</v>
      </c>
      <c r="AB23" s="10">
        <f xml:space="preserve"> 0 + CAL!AB23 + CAR!AB23 + CENT!AB23 + FLA!AB23 + MIDA!AB23 + MIDW!AB23 + NE!AB23 + NY!AB23 + NW!AB23 + SE!AB23 + SW!AB23 + TEN!AB23 + TEX!AB23</f>
        <v>41432.56516428</v>
      </c>
      <c r="AC23" s="10">
        <f xml:space="preserve"> 0 + CAL!AC23 + CAR!AC23 + CENT!AC23 + FLA!AC23 + MIDA!AC23 + MIDW!AC23 + NE!AC23 + NY!AC23 + NW!AC23 + SE!AC23 + SW!AC23 + TEN!AC23 + TEX!AC23</f>
        <v>42063.711699289997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tr">
        <f>CAL!A24</f>
        <v>Solar_MWh_Cost</v>
      </c>
      <c r="B24" s="10">
        <f xml:space="preserve"> 0 + CAL!B24 + CAR!B24 + CENT!B24 + FLA!B24 + MIDA!B24 + MIDW!B24 + NE!B24 + NY!B24 + NW!B24 + SE!B24 + SW!B24 + TEN!B24 + TEX!B24</f>
        <v>0</v>
      </c>
      <c r="C24" s="10">
        <f xml:space="preserve"> 0 + CAL!C24 + CAR!C24 + CENT!C24 + FLA!C24 + MIDA!C24 + MIDW!C24 + NE!C24 + NY!C24 + NW!C24 + SE!C24 + SW!C24 + TEN!C24 + TEX!C24</f>
        <v>0</v>
      </c>
      <c r="D24" s="10">
        <f xml:space="preserve"> 0 + CAL!D24 + CAR!D24 + CENT!D24 + FLA!D24 + MIDA!D24 + MIDW!D24 + NE!D24 + NY!D24 + NW!D24 + SE!D24 + SW!D24 + TEN!D24 + TEX!D24</f>
        <v>0</v>
      </c>
      <c r="E24" s="10">
        <f xml:space="preserve"> 0 + CAL!E24 + CAR!E24 + CENT!E24 + FLA!E24 + MIDA!E24 + MIDW!E24 + NE!E24 + NY!E24 + NW!E24 + SE!E24 + SW!E24 + TEN!E24 + TEX!E24</f>
        <v>0</v>
      </c>
      <c r="F24" s="10">
        <f xml:space="preserve"> 0 + CAL!F24 + CAR!F24 + CENT!F24 + FLA!F24 + MIDA!F24 + MIDW!F24 + NE!F24 + NY!F24 + NW!F24 + SE!F24 + SW!F24 + TEN!F24 + TEX!F24</f>
        <v>0</v>
      </c>
      <c r="G24" s="10">
        <f xml:space="preserve"> 0 + CAL!G24 + CAR!G24 + CENT!G24 + FLA!G24 + MIDA!G24 + MIDW!G24 + NE!G24 + NY!G24 + NW!G24 + SE!G24 + SW!G24 + TEN!G24 + TEX!G24</f>
        <v>0</v>
      </c>
      <c r="H24" s="10">
        <f xml:space="preserve"> 0 + CAL!H24 + CAR!H24 + CENT!H24 + FLA!H24 + MIDA!H24 + MIDW!H24 + NE!H24 + NY!H24 + NW!H24 + SE!H24 + SW!H24 + TEN!H24 + TEX!H24</f>
        <v>0</v>
      </c>
      <c r="I24" s="10">
        <f xml:space="preserve"> 0 + CAL!I24 + CAR!I24 + CENT!I24 + FLA!I24 + MIDA!I24 + MIDW!I24 + NE!I24 + NY!I24 + NW!I24 + SE!I24 + SW!I24 + TEN!I24 + TEX!I24</f>
        <v>0</v>
      </c>
      <c r="J24" s="10">
        <f xml:space="preserve"> 0 + CAL!J24 + CAR!J24 + CENT!J24 + FLA!J24 + MIDA!J24 + MIDW!J24 + NE!J24 + NY!J24 + NW!J24 + SE!J24 + SW!J24 + TEN!J24 + TEX!J24</f>
        <v>0</v>
      </c>
      <c r="K24" s="10">
        <f xml:space="preserve"> 0 + CAL!K24 + CAR!K24 + CENT!K24 + FLA!K24 + MIDA!K24 + MIDW!K24 + NE!K24 + NY!K24 + NW!K24 + SE!K24 + SW!K24 + TEN!K24 + TEX!K24</f>
        <v>0</v>
      </c>
      <c r="L24" s="10">
        <f xml:space="preserve"> 0 + CAL!L24 + CAR!L24 + CENT!L24 + FLA!L24 + MIDA!L24 + MIDW!L24 + NE!L24 + NY!L24 + NW!L24 + SE!L24 + SW!L24 + TEN!L24 + TEX!L24</f>
        <v>0</v>
      </c>
      <c r="M24" s="10">
        <f xml:space="preserve"> 0 + CAL!M24 + CAR!M24 + CENT!M24 + FLA!M24 + MIDA!M24 + MIDW!M24 + NE!M24 + NY!M24 + NW!M24 + SE!M24 + SW!M24 + TEN!M24 + TEX!M24</f>
        <v>0</v>
      </c>
      <c r="N24" s="10">
        <f xml:space="preserve"> 0 + CAL!N24 + CAR!N24 + CENT!N24 + FLA!N24 + MIDA!N24 + MIDW!N24 + NE!N24 + NY!N24 + NW!N24 + SE!N24 + SW!N24 + TEN!N24 + TEX!N24</f>
        <v>0</v>
      </c>
      <c r="O24" s="10">
        <f xml:space="preserve"> 0 + CAL!O24 + CAR!O24 + CENT!O24 + FLA!O24 + MIDA!O24 + MIDW!O24 + NE!O24 + NY!O24 + NW!O24 + SE!O24 + SW!O24 + TEN!O24 + TEX!O24</f>
        <v>0</v>
      </c>
      <c r="P24" s="10">
        <f xml:space="preserve"> 0 + CAL!P24 + CAR!P24 + CENT!P24 + FLA!P24 + MIDA!P24 + MIDW!P24 + NE!P24 + NY!P24 + NW!P24 + SE!P24 + SW!P24 + TEN!P24 + TEX!P24</f>
        <v>0</v>
      </c>
      <c r="Q24" s="10">
        <f xml:space="preserve"> 0 + CAL!Q24 + CAR!Q24 + CENT!Q24 + FLA!Q24 + MIDA!Q24 + MIDW!Q24 + NE!Q24 + NY!Q24 + NW!Q24 + SE!Q24 + SW!Q24 + TEN!Q24 + TEX!Q24</f>
        <v>0</v>
      </c>
      <c r="R24" s="10">
        <f xml:space="preserve"> 0 + CAL!R24 + CAR!R24 + CENT!R24 + FLA!R24 + MIDA!R24 + MIDW!R24 + NE!R24 + NY!R24 + NW!R24 + SE!R24 + SW!R24 + TEN!R24 + TEX!R24</f>
        <v>0</v>
      </c>
      <c r="S24" s="10">
        <f xml:space="preserve"> 0 + CAL!S24 + CAR!S24 + CENT!S24 + FLA!S24 + MIDA!S24 + MIDW!S24 + NE!S24 + NY!S24 + NW!S24 + SE!S24 + SW!S24 + TEN!S24 + TEX!S24</f>
        <v>0</v>
      </c>
      <c r="T24" s="10">
        <f xml:space="preserve"> 0 + CAL!T24 + CAR!T24 + CENT!T24 + FLA!T24 + MIDA!T24 + MIDW!T24 + NE!T24 + NY!T24 + NW!T24 + SE!T24 + SW!T24 + TEN!T24 + TEX!T24</f>
        <v>0</v>
      </c>
      <c r="U24" s="10">
        <f xml:space="preserve"> 0 + CAL!U24 + CAR!U24 + CENT!U24 + FLA!U24 + MIDA!U24 + MIDW!U24 + NE!U24 + NY!U24 + NW!U24 + SE!U24 + SW!U24 + TEN!U24 + TEX!U24</f>
        <v>0</v>
      </c>
      <c r="V24" s="10">
        <f xml:space="preserve"> 0 + CAL!V24 + CAR!V24 + CENT!V24 + FLA!V24 + MIDA!V24 + MIDW!V24 + NE!V24 + NY!V24 + NW!V24 + SE!V24 + SW!V24 + TEN!V24 + TEX!V24</f>
        <v>0</v>
      </c>
      <c r="W24" s="10">
        <f xml:space="preserve"> 0 + CAL!W24 + CAR!W24 + CENT!W24 + FLA!W24 + MIDA!W24 + MIDW!W24 + NE!W24 + NY!W24 + NW!W24 + SE!W24 + SW!W24 + TEN!W24 + TEX!W24</f>
        <v>0</v>
      </c>
      <c r="X24" s="10">
        <f xml:space="preserve"> 0 + CAL!X24 + CAR!X24 + CENT!X24 + FLA!X24 + MIDA!X24 + MIDW!X24 + NE!X24 + NY!X24 + NW!X24 + SE!X24 + SW!X24 + TEN!X24 + TEX!X24</f>
        <v>0</v>
      </c>
      <c r="Y24" s="10">
        <f xml:space="preserve"> 0 + CAL!Y24 + CAR!Y24 + CENT!Y24 + FLA!Y24 + MIDA!Y24 + MIDW!Y24 + NE!Y24 + NY!Y24 + NW!Y24 + SE!Y24 + SW!Y24 + TEN!Y24 + TEX!Y24</f>
        <v>0</v>
      </c>
      <c r="Z24" s="10">
        <f xml:space="preserve"> 0 + CAL!Z24 + CAR!Z24 + CENT!Z24 + FLA!Z24 + MIDA!Z24 + MIDW!Z24 + NE!Z24 + NY!Z24 + NW!Z24 + SE!Z24 + SW!Z24 + TEN!Z24 + TEX!Z24</f>
        <v>0</v>
      </c>
      <c r="AA24" s="10">
        <f xml:space="preserve"> 0 + CAL!AA24 + CAR!AA24 + CENT!AA24 + FLA!AA24 + MIDA!AA24 + MIDW!AA24 + NE!AA24 + NY!AA24 + NW!AA24 + SE!AA24 + SW!AA24 + TEN!AA24 + TEX!AA24</f>
        <v>0</v>
      </c>
      <c r="AB24" s="10">
        <f xml:space="preserve"> 0 + CAL!AB24 + CAR!AB24 + CENT!AB24 + FLA!AB24 + MIDA!AB24 + MIDW!AB24 + NE!AB24 + NY!AB24 + NW!AB24 + SE!AB24 + SW!AB24 + TEN!AB24 + TEX!AB24</f>
        <v>0</v>
      </c>
      <c r="AC24" s="10">
        <f xml:space="preserve"> 0 + CAL!AC24 + CAR!AC24 + CENT!AC24 + FLA!AC24 + MIDA!AC24 + MIDW!AC24 + NE!AC24 + NY!AC24 + NW!AC24 + SE!AC24 + SW!AC24 + TEN!AC24 + TEX!AC24</f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tr">
        <f>CAL!A25</f>
        <v>Solar_Start_Knob</v>
      </c>
      <c r="B25" s="10">
        <f xml:space="preserve"> 0 + CAL!B25 + CAR!B25 + CENT!B25 + FLA!B25 + MIDA!B25 + MIDW!B25 + NE!B25 + NY!B25 + NW!B25 + SE!B25 + SW!B25 + TEN!B25 + TEX!B25</f>
        <v>13</v>
      </c>
      <c r="C25" s="10">
        <f xml:space="preserve"> 0 + CAL!C25 + CAR!C25 + CENT!C25 + FLA!C25 + MIDA!C25 + MIDW!C25 + NE!C25 + NY!C25 + NW!C25 + SE!C25 + SW!C25 + TEN!C25 + TEX!C25</f>
        <v>13.433333289999997</v>
      </c>
      <c r="D25" s="10">
        <f xml:space="preserve"> 0 + CAL!D25 + CAR!D25 + CENT!D25 + FLA!D25 + MIDA!D25 + MIDW!D25 + NE!D25 + NY!D25 + NW!D25 + SE!D25 + SW!D25 + TEN!D25 + TEX!D25</f>
        <v>14.84080075</v>
      </c>
      <c r="E25" s="10">
        <f xml:space="preserve"> 0 + CAL!E25 + CAR!E25 + CENT!E25 + FLA!E25 + MIDA!E25 + MIDW!E25 + NE!E25 + NY!E25 + NW!E25 + SE!E25 + SW!E25 + TEN!E25 + TEX!E25</f>
        <v>14.221932320000002</v>
      </c>
      <c r="F25" s="10">
        <f xml:space="preserve"> 0 + CAL!F25 + CAR!F25 + CENT!F25 + FLA!F25 + MIDA!F25 + MIDW!F25 + NE!F25 + NY!F25 + NW!F25 + SE!F25 + SW!F25 + TEN!F25 + TEX!F25</f>
        <v>13.890619009999998</v>
      </c>
      <c r="G25" s="10">
        <f xml:space="preserve"> 0 + CAL!G25 + CAR!G25 + CENT!G25 + FLA!G25 + MIDA!G25 + MIDW!G25 + NE!G25 + NY!G25 + NW!G25 + SE!G25 + SW!G25 + TEN!G25 + TEX!G25</f>
        <v>13.692950070000002</v>
      </c>
      <c r="H25" s="10">
        <f xml:space="preserve"> 0 + CAL!H25 + CAR!H25 + CENT!H25 + FLA!H25 + MIDA!H25 + MIDW!H25 + NE!H25 + NY!H25 + NW!H25 + SE!H25 + SW!H25 + TEN!H25 + TEX!H25</f>
        <v>13.422512619999999</v>
      </c>
      <c r="I25" s="10">
        <f xml:space="preserve"> 0 + CAL!I25 + CAR!I25 + CENT!I25 + FLA!I25 + MIDA!I25 + MIDW!I25 + NE!I25 + NY!I25 + NW!I25 + SE!I25 + SW!I25 + TEN!I25 + TEX!I25</f>
        <v>13.073288709999998</v>
      </c>
      <c r="J25" s="10">
        <f xml:space="preserve"> 0 + CAL!J25 + CAR!J25 + CENT!J25 + FLA!J25 + MIDA!J25 + MIDW!J25 + NE!J25 + NY!J25 + NW!J25 + SE!J25 + SW!J25 + TEN!J25 + TEX!J25</f>
        <v>12.949777299999999</v>
      </c>
      <c r="K25" s="10">
        <f xml:space="preserve"> 0 + CAL!K25 + CAR!K25 + CENT!K25 + FLA!K25 + MIDA!K25 + MIDW!K25 + NE!K25 + NY!K25 + NW!K25 + SE!K25 + SW!K25 + TEN!K25 + TEX!K25</f>
        <v>12.758181199999999</v>
      </c>
      <c r="L25" s="10">
        <f xml:space="preserve"> 0 + CAL!L25 + CAR!L25 + CENT!L25 + FLA!L25 + MIDA!L25 + MIDW!L25 + NE!L25 + NY!L25 + NW!L25 + SE!L25 + SW!L25 + TEN!L25 + TEX!L25</f>
        <v>12.460887779999998</v>
      </c>
      <c r="M25" s="10">
        <f xml:space="preserve"> 0 + CAL!M25 + CAR!M25 + CENT!M25 + FLA!M25 + MIDA!M25 + MIDW!M25 + NE!M25 + NY!M25 + NW!M25 + SE!M25 + SW!M25 + TEN!M25 + TEX!M25</f>
        <v>12.411830369999999</v>
      </c>
      <c r="N25" s="10">
        <f xml:space="preserve"> 0 + CAL!N25 + CAR!N25 + CENT!N25 + FLA!N25 + MIDA!N25 + MIDW!N25 + NE!N25 + NY!N25 + NW!N25 + SE!N25 + SW!N25 + TEN!N25 + TEX!N25</f>
        <v>12.40905094</v>
      </c>
      <c r="O25" s="10">
        <f xml:space="preserve"> 0 + CAL!O25 + CAR!O25 + CENT!O25 + FLA!O25 + MIDA!O25 + MIDW!O25 + NE!O25 + NY!O25 + NW!O25 + SE!O25 + SW!O25 + TEN!O25 + TEX!O25</f>
        <v>12.519913600000001</v>
      </c>
      <c r="P25" s="10">
        <f xml:space="preserve"> 0 + CAL!P25 + CAR!P25 + CENT!P25 + FLA!P25 + MIDA!P25 + MIDW!P25 + NE!P25 + NY!P25 + NW!P25 + SE!P25 + SW!P25 + TEN!P25 + TEX!P25</f>
        <v>12.378969130000002</v>
      </c>
      <c r="Q25" s="10">
        <f xml:space="preserve"> 0 + CAL!Q25 + CAR!Q25 + CENT!Q25 + FLA!Q25 + MIDA!Q25 + MIDW!Q25 + NE!Q25 + NY!Q25 + NW!Q25 + SE!Q25 + SW!Q25 + TEN!Q25 + TEX!Q25</f>
        <v>12.28516059</v>
      </c>
      <c r="R25" s="10">
        <f xml:space="preserve"> 0 + CAL!R25 + CAR!R25 + CENT!R25 + FLA!R25 + MIDA!R25 + MIDW!R25 + NE!R25 + NY!R25 + NW!R25 + SE!R25 + SW!R25 + TEN!R25 + TEX!R25</f>
        <v>12.28171302</v>
      </c>
      <c r="S25" s="10">
        <f xml:space="preserve"> 0 + CAL!S25 + CAR!S25 + CENT!S25 + FLA!S25 + MIDA!S25 + MIDW!S25 + NE!S25 + NY!S25 + NW!S25 + SE!S25 + SW!S25 + TEN!S25 + TEX!S25</f>
        <v>12.25948442</v>
      </c>
      <c r="T25" s="10">
        <f xml:space="preserve"> 0 + CAL!T25 + CAR!T25 + CENT!T25 + FLA!T25 + MIDA!T25 + MIDW!T25 + NE!T25 + NY!T25 + NW!T25 + SE!T25 + SW!T25 + TEN!T25 + TEX!T25</f>
        <v>12.251957289999998</v>
      </c>
      <c r="U25" s="10">
        <f xml:space="preserve"> 0 + CAL!U25 + CAR!U25 + CENT!U25 + FLA!U25 + MIDA!U25 + MIDW!U25 + NE!U25 + NY!U25 + NW!U25 + SE!U25 + SW!U25 + TEN!U25 + TEX!U25</f>
        <v>12.41116102</v>
      </c>
      <c r="V25" s="10">
        <f xml:space="preserve"> 0 + CAL!V25 + CAR!V25 + CENT!V25 + FLA!V25 + MIDA!V25 + MIDW!V25 + NE!V25 + NY!V25 + NW!V25 + SE!V25 + SW!V25 + TEN!V25 + TEX!V25</f>
        <v>12.20403782</v>
      </c>
      <c r="W25" s="10">
        <f xml:space="preserve"> 0 + CAL!W25 + CAR!W25 + CENT!W25 + FLA!W25 + MIDA!W25 + MIDW!W25 + NE!W25 + NY!W25 + NW!W25 + SE!W25 + SW!W25 + TEN!W25 + TEX!W25</f>
        <v>12.355141360000003</v>
      </c>
      <c r="X25" s="10">
        <f xml:space="preserve"> 0 + CAL!X25 + CAR!X25 + CENT!X25 + FLA!X25 + MIDA!X25 + MIDW!X25 + NE!X25 + NY!X25 + NW!X25 + SE!X25 + SW!X25 + TEN!X25 + TEX!X25</f>
        <v>12.331372389999999</v>
      </c>
      <c r="Y25" s="10">
        <f xml:space="preserve"> 0 + CAL!Y25 + CAR!Y25 + CENT!Y25 + FLA!Y25 + MIDA!Y25 + MIDW!Y25 + NE!Y25 + NY!Y25 + NW!Y25 + SE!Y25 + SW!Y25 + TEN!Y25 + TEX!Y25</f>
        <v>12.310718299999998</v>
      </c>
      <c r="Z25" s="10">
        <f xml:space="preserve"> 0 + CAL!Z25 + CAR!Z25 + CENT!Z25 + FLA!Z25 + MIDA!Z25 + MIDW!Z25 + NE!Z25 + NY!Z25 + NW!Z25 + SE!Z25 + SW!Z25 + TEN!Z25 + TEX!Z25</f>
        <v>12.31044855</v>
      </c>
      <c r="AA25" s="10">
        <f xml:space="preserve"> 0 + CAL!AA25 + CAR!AA25 + CENT!AA25 + FLA!AA25 + MIDA!AA25 + MIDW!AA25 + NE!AA25 + NY!AA25 + NW!AA25 + SE!AA25 + SW!AA25 + TEN!AA25 + TEX!AA25</f>
        <v>12.350747490000002</v>
      </c>
      <c r="AB25" s="10">
        <f xml:space="preserve"> 0 + CAL!AB25 + CAR!AB25 + CENT!AB25 + FLA!AB25 + MIDA!AB25 + MIDW!AB25 + NE!AB25 + NY!AB25 + NW!AB25 + SE!AB25 + SW!AB25 + TEN!AB25 + TEX!AB25</f>
        <v>12.366592130000003</v>
      </c>
      <c r="AC25" s="10">
        <f xml:space="preserve"> 0 + CAL!AC25 + CAR!AC25 + CENT!AC25 + FLA!AC25 + MIDA!AC25 + MIDW!AC25 + NE!AC25 + NY!AC25 + NW!AC25 + SE!AC25 + SW!AC25 + TEN!AC25 + TEX!AC25</f>
        <v>12.41706061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tr">
        <f>CAL!A26</f>
        <v>Solar_Knob</v>
      </c>
      <c r="B26" s="10">
        <f xml:space="preserve"> 0 + CAL!B26 + CAR!B26 + CENT!B26 + FLA!B26 + MIDA!B26 + MIDW!B26 + NE!B26 + NY!B26 + NW!B26 + SE!B26 + SW!B26 + TEN!B26 + TEX!B26</f>
        <v>13</v>
      </c>
      <c r="C26" s="10">
        <f xml:space="preserve"> 0 + CAL!C26 + CAR!C26 + CENT!C26 + FLA!C26 + MIDA!C26 + MIDW!C26 + NE!C26 + NY!C26 + NW!C26 + SE!C26 + SW!C26 + TEN!C26 + TEX!C26</f>
        <v>18.911506970000001</v>
      </c>
      <c r="D26" s="10">
        <f xml:space="preserve"> 0 + CAL!D26 + CAR!D26 + CENT!D26 + FLA!D26 + MIDA!D26 + MIDW!D26 + NE!D26 + NY!D26 + NW!D26 + SE!D26 + SW!D26 + TEN!D26 + TEX!D26</f>
        <v>14.868779350000002</v>
      </c>
      <c r="E26" s="10">
        <f xml:space="preserve"> 0 + CAL!E26 + CAR!E26 + CENT!E26 + FLA!E26 + MIDA!E26 + MIDW!E26 + NE!E26 + NY!E26 + NW!E26 + SE!E26 + SW!E26 + TEN!E26 + TEX!E26</f>
        <v>14.17738153</v>
      </c>
      <c r="F26" s="10">
        <f xml:space="preserve"> 0 + CAL!F26 + CAR!F26 + CENT!F26 + FLA!F26 + MIDA!F26 + MIDW!F26 + NE!F26 + NY!F26 + NW!F26 + SE!F26 + SW!F26 + TEN!F26 + TEX!F26</f>
        <v>13.889661090000002</v>
      </c>
      <c r="G26" s="10">
        <f xml:space="preserve"> 0 + CAL!G26 + CAR!G26 + CENT!G26 + FLA!G26 + MIDA!G26 + MIDW!G26 + NE!G26 + NY!G26 + NW!G26 + SE!G26 + SW!G26 + TEN!G26 + TEX!G26</f>
        <v>13.579922410000002</v>
      </c>
      <c r="H26" s="10">
        <f xml:space="preserve"> 0 + CAL!H26 + CAR!H26 + CENT!H26 + FLA!H26 + MIDA!H26 + MIDW!H26 + NE!H26 + NY!H26 + NW!H26 + SE!H26 + SW!H26 + TEN!H26 + TEX!H26</f>
        <v>13.167930119999999</v>
      </c>
      <c r="I26" s="10">
        <f xml:space="preserve"> 0 + CAL!I26 + CAR!I26 + CENT!I26 + FLA!I26 + MIDA!I26 + MIDW!I26 + NE!I26 + NY!I26 + NW!I26 + SE!I26 + SW!I26 + TEN!I26 + TEX!I26</f>
        <v>13.017100919999999</v>
      </c>
      <c r="J26" s="10">
        <f xml:space="preserve"> 0 + CAL!J26 + CAR!J26 + CENT!J26 + FLA!J26 + MIDA!J26 + MIDW!J26 + NE!J26 + NY!J26 + NW!J26 + SE!J26 + SW!J26 + TEN!J26 + TEX!J26</f>
        <v>12.814423609999999</v>
      </c>
      <c r="K26" s="10">
        <f xml:space="preserve"> 0 + CAL!K26 + CAR!K26 + CENT!K26 + FLA!K26 + MIDA!K26 + MIDW!K26 + NE!K26 + NY!K26 + NW!K26 + SE!K26 + SW!K26 + TEN!K26 + TEX!K26</f>
        <v>12.488947470000001</v>
      </c>
      <c r="L26" s="10">
        <f xml:space="preserve"> 0 + CAL!L26 + CAR!L26 + CENT!L26 + FLA!L26 + MIDA!L26 + MIDW!L26 + NE!L26 + NY!L26 + NW!L26 + SE!L26 + SW!L26 + TEN!L26 + TEX!L26</f>
        <v>12.432647300000001</v>
      </c>
      <c r="M26" s="10">
        <f xml:space="preserve"> 0 + CAL!M26 + CAR!M26 + CENT!M26 + FLA!M26 + MIDA!M26 + MIDW!M26 + NE!M26 + NY!M26 + NW!M26 + SE!M26 + SW!M26 + TEN!M26 + TEX!M26</f>
        <v>12.426225720000001</v>
      </c>
      <c r="N26" s="10">
        <f xml:space="preserve"> 0 + CAL!N26 + CAR!N26 + CENT!N26 + FLA!N26 + MIDA!N26 + MIDW!N26 + NE!N26 + NY!N26 + NW!N26 + SE!N26 + SW!N26 + TEN!N26 + TEX!N26</f>
        <v>12.534214100000002</v>
      </c>
      <c r="O26" s="10">
        <f xml:space="preserve"> 0 + CAL!O26 + CAR!O26 + CENT!O26 + FLA!O26 + MIDA!O26 + MIDW!O26 + NE!O26 + NY!O26 + NW!O26 + SE!O26 + SW!O26 + TEN!O26 + TEX!O26</f>
        <v>12.383636110000001</v>
      </c>
      <c r="P26" s="10">
        <f xml:space="preserve"> 0 + CAL!P26 + CAR!P26 + CENT!P26 + FLA!P26 + MIDA!P26 + MIDW!P26 + NE!P26 + NY!P26 + NW!P26 + SE!P26 + SW!P26 + TEN!P26 + TEX!P26</f>
        <v>12.28610797</v>
      </c>
      <c r="Q26" s="10">
        <f xml:space="preserve"> 0 + CAL!Q26 + CAR!Q26 + CENT!Q26 + FLA!Q26 + MIDA!Q26 + MIDW!Q26 + NE!Q26 + NY!Q26 + NW!Q26 + SE!Q26 + SW!Q26 + TEN!Q26 + TEX!Q26</f>
        <v>12.28171302</v>
      </c>
      <c r="R26" s="10">
        <f xml:space="preserve"> 0 + CAL!R26 + CAR!R26 + CENT!R26 + FLA!R26 + MIDA!R26 + MIDW!R26 + NE!R26 + NY!R26 + NW!R26 + SE!R26 + SW!R26 + TEN!R26 + TEX!R26</f>
        <v>12.25948442</v>
      </c>
      <c r="S26" s="10">
        <f xml:space="preserve"> 0 + CAL!S26 + CAR!S26 + CENT!S26 + FLA!S26 + MIDA!S26 + MIDW!S26 + NE!S26 + NY!S26 + NW!S26 + SE!S26 + SW!S26 + TEN!S26 + TEX!S26</f>
        <v>12.251957289999998</v>
      </c>
      <c r="T26" s="10">
        <f xml:space="preserve"> 0 + CAL!T26 + CAR!T26 + CENT!T26 + FLA!T26 + MIDA!T26 + MIDW!T26 + NE!T26 + NY!T26 + NW!T26 + SE!T26 + SW!T26 + TEN!T26 + TEX!T26</f>
        <v>12.41116102</v>
      </c>
      <c r="U26" s="10">
        <f xml:space="preserve"> 0 + CAL!U26 + CAR!U26 + CENT!U26 + FLA!U26 + MIDA!U26 + MIDW!U26 + NE!U26 + NY!U26 + NW!U26 + SE!U26 + SW!U26 + TEN!U26 + TEX!U26</f>
        <v>12.20403782</v>
      </c>
      <c r="V26" s="10">
        <f xml:space="preserve"> 0 + CAL!V26 + CAR!V26 + CENT!V26 + FLA!V26 + MIDA!V26 + MIDW!V26 + NE!V26 + NY!V26 + NW!V26 + SE!V26 + SW!V26 + TEN!V26 + TEX!V26</f>
        <v>12.355141360000003</v>
      </c>
      <c r="W26" s="10">
        <f xml:space="preserve"> 0 + CAL!W26 + CAR!W26 + CENT!W26 + FLA!W26 + MIDA!W26 + MIDW!W26 + NE!W26 + NY!W26 + NW!W26 + SE!W26 + SW!W26 + TEN!W26 + TEX!W26</f>
        <v>12.331372389999999</v>
      </c>
      <c r="X26" s="10">
        <f xml:space="preserve"> 0 + CAL!X26 + CAR!X26 + CENT!X26 + FLA!X26 + MIDA!X26 + MIDW!X26 + NE!X26 + NY!X26 + NW!X26 + SE!X26 + SW!X26 + TEN!X26 + TEX!X26</f>
        <v>12.310718299999998</v>
      </c>
      <c r="Y26" s="10">
        <f xml:space="preserve"> 0 + CAL!Y26 + CAR!Y26 + CENT!Y26 + FLA!Y26 + MIDA!Y26 + MIDW!Y26 + NE!Y26 + NY!Y26 + NW!Y26 + SE!Y26 + SW!Y26 + TEN!Y26 + TEX!Y26</f>
        <v>12.31044855</v>
      </c>
      <c r="Z26" s="10">
        <f xml:space="preserve"> 0 + CAL!Z26 + CAR!Z26 + CENT!Z26 + FLA!Z26 + MIDA!Z26 + MIDW!Z26 + NE!Z26 + NY!Z26 + NW!Z26 + SE!Z26 + SW!Z26 + TEN!Z26 + TEX!Z26</f>
        <v>12.350747490000002</v>
      </c>
      <c r="AA26" s="10">
        <f xml:space="preserve"> 0 + CAL!AA26 + CAR!AA26 + CENT!AA26 + FLA!AA26 + MIDA!AA26 + MIDW!AA26 + NE!AA26 + NY!AA26 + NW!AA26 + SE!AA26 + SW!AA26 + TEN!AA26 + TEX!AA26</f>
        <v>12.366592130000003</v>
      </c>
      <c r="AB26" s="10">
        <f xml:space="preserve"> 0 + CAL!AB26 + CAR!AB26 + CENT!AB26 + FLA!AB26 + MIDA!AB26 + MIDW!AB26 + NE!AB26 + NY!AB26 + NW!AB26 + SE!AB26 + SW!AB26 + TEN!AB26 + TEX!AB26</f>
        <v>12.41706061</v>
      </c>
      <c r="AC26" s="10">
        <f xml:space="preserve"> 0 + CAL!AC26 + CAR!AC26 + CENT!AC26 + FLA!AC26 + MIDA!AC26 + MIDW!AC26 + NE!AC26 + NY!AC26 + NW!AC26 + SE!AC26 + SW!AC26 + TEN!AC26 + TEX!AC26</f>
        <v>12.412525819999999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tr">
        <f>CAL!A27</f>
        <v>Solar_Max_Knob</v>
      </c>
      <c r="B27" s="10">
        <f xml:space="preserve"> 0 + CAL!B27 + CAR!B27 + CENT!B27 + FLA!B27 + MIDA!B27 + MIDW!B27 + NE!B27 + NY!B27 + NW!B27 + SE!B27 + SW!B27 + TEN!B27 + TEX!B27</f>
        <v>13</v>
      </c>
      <c r="C27" s="10">
        <f xml:space="preserve"> 0 + CAL!C27 + CAR!C27 + CENT!C27 + FLA!C27 + MIDA!C27 + MIDW!C27 + NE!C27 + NY!C27 + NW!C27 + SE!C27 + SW!C27 + TEN!C27 + TEX!C27</f>
        <v>29.858748599999998</v>
      </c>
      <c r="D27" s="10">
        <f xml:space="preserve"> 0 + CAL!D27 + CAR!D27 + CENT!D27 + FLA!D27 + MIDA!D27 + MIDW!D27 + NE!D27 + NY!D27 + NW!D27 + SE!D27 + SW!D27 + TEN!D27 + TEX!D27</f>
        <v>25.865041059999999</v>
      </c>
      <c r="E27" s="10">
        <f xml:space="preserve"> 0 + CAL!E27 + CAR!E27 + CENT!E27 + FLA!E27 + MIDA!E27 + MIDW!E27 + NE!E27 + NY!E27 + NW!E27 + SE!E27 + SW!E27 + TEN!E27 + TEX!E27</f>
        <v>25.282110630000005</v>
      </c>
      <c r="F27" s="10">
        <f xml:space="preserve"> 0 + CAL!F27 + CAR!F27 + CENT!F27 + FLA!F27 + MIDA!F27 + MIDW!F27 + NE!F27 + NY!F27 + NW!F27 + SE!F27 + SW!F27 + TEN!F27 + TEX!F27</f>
        <v>25.057182529999995</v>
      </c>
      <c r="G27" s="10">
        <f xml:space="preserve"> 0 + CAL!G27 + CAR!G27 + CENT!G27 + FLA!G27 + MIDA!G27 + MIDW!G27 + NE!G27 + NY!G27 + NW!G27 + SE!G27 + SW!G27 + TEN!G27 + TEX!G27</f>
        <v>24.912834440000005</v>
      </c>
      <c r="H27" s="10">
        <f xml:space="preserve"> 0 + CAL!H27 + CAR!H27 + CENT!H27 + FLA!H27 + MIDA!H27 + MIDW!H27 + NE!H27 + NY!H27 + NW!H27 + SE!H27 + SW!H27 + TEN!H27 + TEX!H27</f>
        <v>24.838912569999994</v>
      </c>
      <c r="I27" s="10">
        <f xml:space="preserve"> 0 + CAL!I27 + CAR!I27 + CENT!I27 + FLA!I27 + MIDA!I27 + MIDW!I27 + NE!I27 + NY!I27 + NW!I27 + SE!I27 + SW!I27 + TEN!I27 + TEX!I27</f>
        <v>24.835606380000002</v>
      </c>
      <c r="J27" s="10">
        <f xml:space="preserve"> 0 + CAL!J27 + CAR!J27 + CENT!J27 + FLA!J27 + MIDA!J27 + MIDW!J27 + NE!J27 + NY!J27 + NW!J27 + SE!J27 + SW!J27 + TEN!J27 + TEX!J27</f>
        <v>24.858725270000001</v>
      </c>
      <c r="K27" s="10">
        <f xml:space="preserve"> 0 + CAL!K27 + CAR!K27 + CENT!K27 + FLA!K27 + MIDA!K27 + MIDW!K27 + NE!K27 + NY!K27 + NW!K27 + SE!K27 + SW!K27 + TEN!K27 + TEX!K27</f>
        <v>24.919612889999996</v>
      </c>
      <c r="L27" s="10">
        <f xml:space="preserve"> 0 + CAL!L27 + CAR!L27 + CENT!L27 + FLA!L27 + MIDA!L27 + MIDW!L27 + NE!L27 + NY!L27 + NW!L27 + SE!L27 + SW!L27 + TEN!L27 + TEX!L27</f>
        <v>25.029452290000002</v>
      </c>
      <c r="M27" s="10">
        <f xml:space="preserve"> 0 + CAL!M27 + CAR!M27 + CENT!M27 + FLA!M27 + MIDA!M27 + MIDW!M27 + NE!M27 + NY!M27 + NW!M27 + SE!M27 + SW!M27 + TEN!M27 + TEX!M27</f>
        <v>25.130954430000003</v>
      </c>
      <c r="N27" s="10">
        <f xml:space="preserve"> 0 + CAL!N27 + CAR!N27 + CENT!N27 + FLA!N27 + MIDA!N27 + MIDW!N27 + NE!N27 + NY!N27 + NW!N27 + SE!N27 + SW!N27 + TEN!N27 + TEX!N27</f>
        <v>25.230347790000003</v>
      </c>
      <c r="O27" s="10">
        <f xml:space="preserve"> 0 + CAL!O27 + CAR!O27 + CENT!O27 + FLA!O27 + MIDA!O27 + MIDW!O27 + NE!O27 + NY!O27 + NW!O27 + SE!O27 + SW!O27 + TEN!O27 + TEX!O27</f>
        <v>25.327870659999999</v>
      </c>
      <c r="P27" s="10">
        <f xml:space="preserve"> 0 + CAL!P27 + CAR!P27 + CENT!P27 + FLA!P27 + MIDA!P27 + MIDW!P27 + NE!P27 + NY!P27 + NW!P27 + SE!P27 + SW!P27 + TEN!P27 + TEX!P27</f>
        <v>25.445873059999997</v>
      </c>
      <c r="Q27" s="10">
        <f xml:space="preserve"> 0 + CAL!Q27 + CAR!Q27 + CENT!Q27 + FLA!Q27 + MIDA!Q27 + MIDW!Q27 + NE!Q27 + NY!Q27 + NW!Q27 + SE!Q27 + SW!Q27 + TEN!Q27 + TEX!Q27</f>
        <v>25.577661330000002</v>
      </c>
      <c r="R27" s="10">
        <f xml:space="preserve"> 0 + CAL!R27 + CAR!R27 + CENT!R27 + FLA!R27 + MIDA!R27 + MIDW!R27 + NE!R27 + NY!R27 + NW!R27 + SE!R27 + SW!R27 + TEN!R27 + TEX!R27</f>
        <v>25.715290230000004</v>
      </c>
      <c r="S27" s="10">
        <f xml:space="preserve"> 0 + CAL!S27 + CAR!S27 + CENT!S27 + FLA!S27 + MIDA!S27 + MIDW!S27 + NE!S27 + NY!S27 + NW!S27 + SE!S27 + SW!S27 + TEN!S27 + TEX!S27</f>
        <v>25.863769369999996</v>
      </c>
      <c r="T27" s="10">
        <f xml:space="preserve"> 0 + CAL!T27 + CAR!T27 + CENT!T27 + FLA!T27 + MIDA!T27 + MIDW!T27 + NE!T27 + NY!T27 + NW!T27 + SE!T27 + SW!T27 + TEN!T27 + TEX!T27</f>
        <v>26.022065240000003</v>
      </c>
      <c r="U27" s="10">
        <f xml:space="preserve"> 0 + CAL!U27 + CAR!U27 + CENT!U27 + FLA!U27 + MIDA!U27 + MIDW!U27 + NE!U27 + NY!U27 + NW!U27 + SE!U27 + SW!U27 + TEN!U27 + TEX!U27</f>
        <v>26.172538079999999</v>
      </c>
      <c r="V27" s="10">
        <f xml:space="preserve"> 0 + CAL!V27 + CAR!V27 + CENT!V27 + FLA!V27 + MIDA!V27 + MIDW!V27 + NE!V27 + NY!V27 + NW!V27 + SE!V27 + SW!V27 + TEN!V27 + TEX!V27</f>
        <v>26.321044159999996</v>
      </c>
      <c r="W27" s="10">
        <f xml:space="preserve"> 0 + CAL!W27 + CAR!W27 + CENT!W27 + FLA!W27 + MIDA!W27 + MIDW!W27 + NE!W27 + NY!W27 + NW!W27 + SE!W27 + SW!W27 + TEN!W27 + TEX!W27</f>
        <v>26.466963839999998</v>
      </c>
      <c r="X27" s="10">
        <f xml:space="preserve"> 0 + CAL!X27 + CAR!X27 + CENT!X27 + FLA!X27 + MIDA!X27 + MIDW!X27 + NE!X27 + NY!X27 + NW!X27 + SE!X27 + SW!X27 + TEN!X27 + TEX!X27</f>
        <v>26.634443130000001</v>
      </c>
      <c r="Y27" s="10">
        <f xml:space="preserve"> 0 + CAL!Y27 + CAR!Y27 + CENT!Y27 + FLA!Y27 + MIDA!Y27 + MIDW!Y27 + NE!Y27 + NY!Y27 + NW!Y27 + SE!Y27 + SW!Y27 + TEN!Y27 + TEX!Y27</f>
        <v>26.81003566</v>
      </c>
      <c r="Z27" s="10">
        <f xml:space="preserve"> 0 + CAL!Z27 + CAR!Z27 + CENT!Z27 + FLA!Z27 + MIDA!Z27 + MIDW!Z27 + NE!Z27 + NY!Z27 + NW!Z27 + SE!Z27 + SW!Z27 + TEN!Z27 + TEX!Z27</f>
        <v>26.99623764</v>
      </c>
      <c r="AA27" s="10">
        <f xml:space="preserve"> 0 + CAL!AA27 + CAR!AA27 + CENT!AA27 + FLA!AA27 + MIDA!AA27 + MIDW!AA27 + NE!AA27 + NY!AA27 + NW!AA27 + SE!AA27 + SW!AA27 + TEN!AA27 + TEX!AA27</f>
        <v>27.189354089999998</v>
      </c>
      <c r="AB27" s="10">
        <f xml:space="preserve"> 0 + CAL!AB27 + CAR!AB27 + CENT!AB27 + FLA!AB27 + MIDA!AB27 + MIDW!AB27 + NE!AB27 + NY!AB27 + NW!AB27 + SE!AB27 + SW!AB27 + TEN!AB27 + TEX!AB27</f>
        <v>27.39326441</v>
      </c>
      <c r="AC27" s="10">
        <f xml:space="preserve"> 0 + CAL!AC27 + CAR!AC27 + CENT!AC27 + FLA!AC27 + MIDA!AC27 + MIDW!AC27 + NE!AC27 + NY!AC27 + NW!AC27 + SE!AC27 + SW!AC27 + TEN!AC27 + TEX!AC27</f>
        <v>27.601554580000002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tr">
        <f>CAL!A28</f>
        <v>Wind_MW</v>
      </c>
      <c r="B28" s="10">
        <f xml:space="preserve"> 0 + CAL!B28 + CAR!B28 + CENT!B28 + FLA!B28 + MIDA!B28 + MIDW!B28 + NE!B28 + NY!B28 + NW!B28 + SE!B28 + SW!B28 + TEN!B28 + TEX!B28</f>
        <v>110683</v>
      </c>
      <c r="C28" s="10">
        <f xml:space="preserve"> 0 + CAL!C28 + CAR!C28 + CENT!C28 + FLA!C28 + MIDA!C28 + MIDW!C28 + NE!C28 + NY!C28 + NW!C28 + SE!C28 + SW!C28 + TEN!C28 + TEX!C28</f>
        <v>125521.96829403</v>
      </c>
      <c r="D28" s="10">
        <f xml:space="preserve"> 0 + CAL!D28 + CAR!D28 + CENT!D28 + FLA!D28 + MIDA!D28 + MIDW!D28 + NE!D28 + NY!D28 + NW!D28 + SE!D28 + SW!D28 + TEN!D28 + TEX!D28</f>
        <v>141587.06791909999</v>
      </c>
      <c r="E28" s="10">
        <f xml:space="preserve"> 0 + CAL!E28 + CAR!E28 + CENT!E28 + FLA!E28 + MIDA!E28 + MIDW!E28 + NE!E28 + NY!E28 + NW!E28 + SE!E28 + SW!E28 + TEN!E28 + TEX!E28</f>
        <v>158955.83941091999</v>
      </c>
      <c r="F28" s="10">
        <f xml:space="preserve"> 0 + CAL!F28 + CAR!F28 + CENT!F28 + FLA!F28 + MIDA!F28 + MIDW!F28 + NE!F28 + NY!F28 + NW!F28 + SE!F28 + SW!F28 + TEN!F28 + TEX!F28</f>
        <v>177545.11236605002</v>
      </c>
      <c r="G28" s="10">
        <f xml:space="preserve"> 0 + CAL!G28 + CAR!G28 + CENT!G28 + FLA!G28 + MIDA!G28 + MIDW!G28 + NE!G28 + NY!G28 + NW!G28 + SE!G28 + SW!G28 + TEN!G28 + TEX!G28</f>
        <v>197312.68428793002</v>
      </c>
      <c r="H28" s="10">
        <f xml:space="preserve"> 0 + CAL!H28 + CAR!H28 + CENT!H28 + FLA!H28 + MIDA!H28 + MIDW!H28 + NE!H28 + NY!H28 + NW!H28 + SE!H28 + SW!H28 + TEN!H28 + TEX!H28</f>
        <v>217027.96817609997</v>
      </c>
      <c r="I28" s="10">
        <f xml:space="preserve"> 0 + CAL!I28 + CAR!I28 + CENT!I28 + FLA!I28 + MIDA!I28 + MIDW!I28 + NE!I28 + NY!I28 + NW!I28 + SE!I28 + SW!I28 + TEN!I28 + TEX!I28</f>
        <v>235110.36277944004</v>
      </c>
      <c r="J28" s="10">
        <f xml:space="preserve"> 0 + CAL!J28 + CAR!J28 + CENT!J28 + FLA!J28 + MIDA!J28 + MIDW!J28 + NE!J28 + NY!J28 + NW!J28 + SE!J28 + SW!J28 + TEN!J28 + TEX!J28</f>
        <v>249010.85550859003</v>
      </c>
      <c r="K28" s="10">
        <f xml:space="preserve"> 0 + CAL!K28 + CAR!K28 + CENT!K28 + FLA!K28 + MIDA!K28 + MIDW!K28 + NE!K28 + NY!K28 + NW!K28 + SE!K28 + SW!K28 + TEN!K28 + TEX!K28</f>
        <v>263463.31592337001</v>
      </c>
      <c r="L28" s="10">
        <f xml:space="preserve"> 0 + CAL!L28 + CAR!L28 + CENT!L28 + FLA!L28 + MIDA!L28 + MIDW!L28 + NE!L28 + NY!L28 + NW!L28 + SE!L28 + SW!L28 + TEN!L28 + TEX!L28</f>
        <v>270532.01702074998</v>
      </c>
      <c r="M28" s="10">
        <f xml:space="preserve"> 0 + CAL!M28 + CAR!M28 + CENT!M28 + FLA!M28 + MIDA!M28 + MIDW!M28 + NE!M28 + NY!M28 + NW!M28 + SE!M28 + SW!M28 + TEN!M28 + TEX!M28</f>
        <v>267960.99683666002</v>
      </c>
      <c r="N28" s="10">
        <f xml:space="preserve"> 0 + CAL!N28 + CAR!N28 + CENT!N28 + FLA!N28 + MIDA!N28 + MIDW!N28 + NE!N28 + NY!N28 + NW!N28 + SE!N28 + SW!N28 + TEN!N28 + TEX!N28</f>
        <v>264843.98356765998</v>
      </c>
      <c r="O28" s="10">
        <f xml:space="preserve"> 0 + CAL!O28 + CAR!O28 + CENT!O28 + FLA!O28 + MIDA!O28 + MIDW!O28 + NE!O28 + NY!O28 + NW!O28 + SE!O28 + SW!O28 + TEN!O28 + TEX!O28</f>
        <v>261765.24327859003</v>
      </c>
      <c r="P28" s="10">
        <f xml:space="preserve"> 0 + CAL!P28 + CAR!P28 + CENT!P28 + FLA!P28 + MIDA!P28 + MIDW!P28 + NE!P28 + NY!P28 + NW!P28 + SE!P28 + SW!P28 + TEN!P28 + TEX!P28</f>
        <v>259313.47089092998</v>
      </c>
      <c r="Q28" s="10">
        <f xml:space="preserve"> 0 + CAL!Q28 + CAR!Q28 + CENT!Q28 + FLA!Q28 + MIDA!Q28 + MIDW!Q28 + NE!Q28 + NY!Q28 + NW!Q28 + SE!Q28 + SW!Q28 + TEN!Q28 + TEX!Q28</f>
        <v>257268.89067321003</v>
      </c>
      <c r="R28" s="10">
        <f xml:space="preserve"> 0 + CAL!R28 + CAR!R28 + CENT!R28 + FLA!R28 + MIDA!R28 + MIDW!R28 + NE!R28 + NY!R28 + NW!R28 + SE!R28 + SW!R28 + TEN!R28 + TEX!R28</f>
        <v>255543.76619640001</v>
      </c>
      <c r="S28" s="10">
        <f xml:space="preserve"> 0 + CAL!S28 + CAR!S28 + CENT!S28 + FLA!S28 + MIDA!S28 + MIDW!S28 + NE!S28 + NY!S28 + NW!S28 + SE!S28 + SW!S28 + TEN!S28 + TEX!S28</f>
        <v>254130.00414544001</v>
      </c>
      <c r="T28" s="10">
        <f xml:space="preserve"> 0 + CAL!T28 + CAR!T28 + CENT!T28 + FLA!T28 + MIDA!T28 + MIDW!T28 + NE!T28 + NY!T28 + NW!T28 + SE!T28 + SW!T28 + TEN!T28 + TEX!T28</f>
        <v>252302.87495810998</v>
      </c>
      <c r="U28" s="10">
        <f xml:space="preserve"> 0 + CAL!U28 + CAR!U28 + CENT!U28 + FLA!U28 + MIDA!U28 + MIDW!U28 + NE!U28 + NY!U28 + NW!U28 + SE!U28 + SW!U28 + TEN!U28 + TEX!U28</f>
        <v>248422.12046395999</v>
      </c>
      <c r="V28" s="10">
        <f xml:space="preserve"> 0 + CAL!V28 + CAR!V28 + CENT!V28 + FLA!V28 + MIDA!V28 + MIDW!V28 + NE!V28 + NY!V28 + NW!V28 + SE!V28 + SW!V28 + TEN!V28 + TEX!V28</f>
        <v>245845.43068811999</v>
      </c>
      <c r="W28" s="10">
        <f xml:space="preserve"> 0 + CAL!W28 + CAR!W28 + CENT!W28 + FLA!W28 + MIDA!W28 + MIDW!W28 + NE!W28 + NY!W28 + NW!W28 + SE!W28 + SW!W28 + TEN!W28 + TEX!W28</f>
        <v>243417.80482168999</v>
      </c>
      <c r="X28" s="10">
        <f xml:space="preserve"> 0 + CAL!X28 + CAR!X28 + CENT!X28 + FLA!X28 + MIDA!X28 + MIDW!X28 + NE!X28 + NY!X28 + NW!X28 + SE!X28 + SW!X28 + TEN!X28 + TEX!X28</f>
        <v>241827.89138619002</v>
      </c>
      <c r="Y28" s="10">
        <f xml:space="preserve"> 0 + CAL!Y28 + CAR!Y28 + CENT!Y28 + FLA!Y28 + MIDA!Y28 + MIDW!Y28 + NE!Y28 + NY!Y28 + NW!Y28 + SE!Y28 + SW!Y28 + TEN!Y28 + TEX!Y28</f>
        <v>241887.72872584005</v>
      </c>
      <c r="Z28" s="10">
        <f xml:space="preserve"> 0 + CAL!Z28 + CAR!Z28 + CENT!Z28 + FLA!Z28 + MIDA!Z28 + MIDW!Z28 + NE!Z28 + NY!Z28 + NW!Z28 + SE!Z28 + SW!Z28 + TEN!Z28 + TEX!Z28</f>
        <v>241516.96413356997</v>
      </c>
      <c r="AA28" s="10">
        <f xml:space="preserve"> 0 + CAL!AA28 + CAR!AA28 + CENT!AA28 + FLA!AA28 + MIDA!AA28 + MIDW!AA28 + NE!AA28 + NY!AA28 + NW!AA28 + SE!AA28 + SW!AA28 + TEN!AA28 + TEX!AA28</f>
        <v>242381.2579039</v>
      </c>
      <c r="AB28" s="10">
        <f xml:space="preserve"> 0 + CAL!AB28 + CAR!AB28 + CENT!AB28 + FLA!AB28 + MIDA!AB28 + MIDW!AB28 + NE!AB28 + NY!AB28 + NW!AB28 + SE!AB28 + SW!AB28 + TEN!AB28 + TEX!AB28</f>
        <v>243791.57855296996</v>
      </c>
      <c r="AC28" s="10">
        <f xml:space="preserve"> 0 + CAL!AC28 + CAR!AC28 + CENT!AC28 + FLA!AC28 + MIDA!AC28 + MIDW!AC28 + NE!AC28 + NY!AC28 + NW!AC28 + SE!AC28 + SW!AC28 + TEN!AC28 + TEX!AC28</f>
        <v>245532.78236362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tr">
        <f>CAL!A29</f>
        <v>Wind_Demand_MWh</v>
      </c>
      <c r="B29" s="10">
        <f xml:space="preserve"> 0 + CAL!B29 + CAR!B29 + CENT!B29 + FLA!B29 + MIDA!B29 + MIDW!B29 + NE!B29 + NY!B29 + NW!B29 + SE!B29 + SW!B29 + TEN!B29 + TEX!B29</f>
        <v>392731905.25</v>
      </c>
      <c r="C29" s="10">
        <f xml:space="preserve"> 0 + CAL!C29 + CAR!C29 + CENT!C29 + FLA!C29 + MIDA!C29 + MIDW!C29 + NE!C29 + NY!C29 + NW!C29 + SE!C29 + SW!C29 + TEN!C29 + TEX!C29</f>
        <v>440832322.78449118</v>
      </c>
      <c r="D29" s="10">
        <f xml:space="preserve"> 0 + CAL!D29 + CAR!D29 + CENT!D29 + FLA!D29 + MIDA!D29 + MIDW!D29 + NE!D29 + NY!D29 + NW!D29 + SE!D29 + SW!D29 + TEN!D29 + TEX!D29</f>
        <v>493019880.48394763</v>
      </c>
      <c r="E29" s="10">
        <f xml:space="preserve"> 0 + CAL!E29 + CAR!E29 + CENT!E29 + FLA!E29 + MIDA!E29 + MIDW!E29 + NE!E29 + NY!E29 + NW!E29 + SE!E29 + SW!E29 + TEN!E29 + TEX!E29</f>
        <v>549548394.35325241</v>
      </c>
      <c r="F29" s="10">
        <f xml:space="preserve"> 0 + CAL!F29 + CAR!F29 + CENT!F29 + FLA!F29 + MIDA!F29 + MIDW!F29 + NE!F29 + NY!F29 + NW!F29 + SE!F29 + SW!F29 + TEN!F29 + TEX!F29</f>
        <v>610125577.76745296</v>
      </c>
      <c r="G29" s="10">
        <f xml:space="preserve"> 0 + CAL!G29 + CAR!G29 + CENT!G29 + FLA!G29 + MIDA!G29 + MIDW!G29 + NE!G29 + NY!G29 + NW!G29 + SE!G29 + SW!G29 + TEN!G29 + TEX!G29</f>
        <v>674701839.6044234</v>
      </c>
      <c r="H29" s="10">
        <f xml:space="preserve"> 0 + CAL!H29 + CAR!H29 + CENT!H29 + FLA!H29 + MIDA!H29 + MIDW!H29 + NE!H29 + NY!H29 + NW!H29 + SE!H29 + SW!H29 + TEN!H29 + TEX!H29</f>
        <v>739441705.11518121</v>
      </c>
      <c r="I29" s="10">
        <f xml:space="preserve"> 0 + CAL!I29 + CAR!I29 + CENT!I29 + FLA!I29 + MIDA!I29 + MIDW!I29 + NE!I29 + NY!I29 + NW!I29 + SE!I29 + SW!I29 + TEN!I29 + TEX!I29</f>
        <v>798657958.45867479</v>
      </c>
      <c r="J29" s="10">
        <f xml:space="preserve"> 0 + CAL!J29 + CAR!J29 + CENT!J29 + FLA!J29 + MIDA!J29 + MIDW!J29 + NE!J29 + NY!J29 + NW!J29 + SE!J29 + SW!J29 + TEN!J29 + TEX!J29</f>
        <v>843595678.89546847</v>
      </c>
      <c r="K29" s="10">
        <f xml:space="preserve"> 0 + CAL!K29 + CAR!K29 + CENT!K29 + FLA!K29 + MIDA!K29 + MIDW!K29 + NE!K29 + NY!K29 + NW!K29 + SE!K29 + SW!K29 + TEN!K29 + TEX!K29</f>
        <v>890255951.51815176</v>
      </c>
      <c r="L29" s="10">
        <f xml:space="preserve"> 0 + CAL!L29 + CAR!L29 + CENT!L29 + FLA!L29 + MIDA!L29 + MIDW!L29 + NE!L29 + NY!L29 + NW!L29 + SE!L29 + SW!L29 + TEN!L29 + TEX!L29</f>
        <v>916936288.37966454</v>
      </c>
      <c r="M29" s="10">
        <f xml:space="preserve"> 0 + CAL!M29 + CAR!M29 + CENT!M29 + FLA!M29 + MIDA!M29 + MIDW!M29 + NE!M29 + NY!M29 + NW!M29 + SE!M29 + SW!M29 + TEN!M29 + TEX!M29</f>
        <v>911962030.9594866</v>
      </c>
      <c r="N29" s="10">
        <f xml:space="preserve"> 0 + CAL!N29 + CAR!N29 + CENT!N29 + FLA!N29 + MIDA!N29 + MIDW!N29 + NE!N29 + NY!N29 + NW!N29 + SE!N29 + SW!N29 + TEN!N29 + TEX!N29</f>
        <v>904749845.11357784</v>
      </c>
      <c r="O29" s="10">
        <f xml:space="preserve"> 0 + CAL!O29 + CAR!O29 + CENT!O29 + FLA!O29 + MIDA!O29 + MIDW!O29 + NE!O29 + NY!O29 + NW!O29 + SE!O29 + SW!O29 + TEN!O29 + TEX!O29</f>
        <v>897393293.20818543</v>
      </c>
      <c r="P29" s="10">
        <f xml:space="preserve"> 0 + CAL!P29 + CAR!P29 + CENT!P29 + FLA!P29 + MIDA!P29 + MIDW!P29 + NE!P29 + NY!P29 + NW!P29 + SE!P29 + SW!P29 + TEN!P29 + TEX!P29</f>
        <v>892334914.10964239</v>
      </c>
      <c r="Q29" s="10">
        <f xml:space="preserve"> 0 + CAL!Q29 + CAR!Q29 + CENT!Q29 + FLA!Q29 + MIDA!Q29 + MIDW!Q29 + NE!Q29 + NY!Q29 + NW!Q29 + SE!Q29 + SW!Q29 + TEN!Q29 + TEX!Q29</f>
        <v>888627388.30414832</v>
      </c>
      <c r="R29" s="10">
        <f xml:space="preserve"> 0 + CAL!R29 + CAR!R29 + CENT!R29 + FLA!R29 + MIDA!R29 + MIDW!R29 + NE!R29 + NY!R29 + NW!R29 + SE!R29 + SW!R29 + TEN!R29 + TEX!R29</f>
        <v>885985488.63917017</v>
      </c>
      <c r="S29" s="10">
        <f xml:space="preserve"> 0 + CAL!S29 + CAR!S29 + CENT!S29 + FLA!S29 + MIDA!S29 + MIDW!S29 + NE!S29 + NY!S29 + NW!S29 + SE!S29 + SW!S29 + TEN!S29 + TEX!S29</f>
        <v>884389151.01402283</v>
      </c>
      <c r="T29" s="10">
        <f xml:space="preserve"> 0 + CAL!T29 + CAR!T29 + CENT!T29 + FLA!T29 + MIDA!T29 + MIDW!T29 + NE!T29 + NY!T29 + NW!T29 + SE!T29 + SW!T29 + TEN!T29 + TEX!T29</f>
        <v>881127886.8128767</v>
      </c>
      <c r="U29" s="10">
        <f xml:space="preserve"> 0 + CAL!U29 + CAR!U29 + CENT!U29 + FLA!U29 + MIDA!U29 + MIDW!U29 + NE!U29 + NY!U29 + NW!U29 + SE!U29 + SW!U29 + TEN!U29 + TEX!U29</f>
        <v>870850645.46264994</v>
      </c>
      <c r="V29" s="10">
        <f xml:space="preserve"> 0 + CAL!V29 + CAR!V29 + CENT!V29 + FLA!V29 + MIDA!V29 + MIDW!V29 + NE!V29 + NY!V29 + NW!V29 + SE!V29 + SW!V29 + TEN!V29 + TEX!V29</f>
        <v>865078902.5700655</v>
      </c>
      <c r="W29" s="10">
        <f xml:space="preserve"> 0 + CAL!W29 + CAR!W29 + CENT!W29 + FLA!W29 + MIDA!W29 + MIDW!W29 + NE!W29 + NY!W29 + NW!W29 + SE!W29 + SW!W29 + TEN!W29 + TEX!W29</f>
        <v>859777681.83865345</v>
      </c>
      <c r="X29" s="10">
        <f xml:space="preserve"> 0 + CAL!X29 + CAR!X29 + CENT!X29 + FLA!X29 + MIDA!X29 + MIDW!X29 + NE!X29 + NY!X29 + NW!X29 + SE!X29 + SW!X29 + TEN!X29 + TEX!X29</f>
        <v>857360312.18698144</v>
      </c>
      <c r="Y29" s="10">
        <f xml:space="preserve"> 0 + CAL!Y29 + CAR!Y29 + CENT!Y29 + FLA!Y29 + MIDA!Y29 + MIDW!Y29 + NE!Y29 + NY!Y29 + NW!Y29 + SE!Y29 + SW!Y29 + TEN!Y29 + TEX!Y29</f>
        <v>860422025.95211613</v>
      </c>
      <c r="Z29" s="10">
        <f xml:space="preserve"> 0 + CAL!Z29 + CAR!Z29 + CENT!Z29 + FLA!Z29 + MIDA!Z29 + MIDW!Z29 + NE!Z29 + NY!Z29 + NW!Z29 + SE!Z29 + SW!Z29 + TEN!Z29 + TEX!Z29</f>
        <v>861973269.74473691</v>
      </c>
      <c r="AA29" s="10">
        <f xml:space="preserve"> 0 + CAL!AA29 + CAR!AA29 + CENT!AA29 + FLA!AA29 + MIDA!AA29 + MIDW!AA29 + NE!AA29 + NY!AA29 + NW!AA29 + SE!AA29 + SW!AA29 + TEN!AA29 + TEX!AA29</f>
        <v>868023328.97516942</v>
      </c>
      <c r="AB29" s="10">
        <f xml:space="preserve"> 0 + CAL!AB29 + CAR!AB29 + CENT!AB29 + FLA!AB29 + MIDA!AB29 + MIDW!AB29 + NE!AB29 + NY!AB29 + NW!AB29 + SE!AB29 + SW!AB29 + TEN!AB29 + TEX!AB29</f>
        <v>876036752.43211734</v>
      </c>
      <c r="AC29" s="10">
        <f xml:space="preserve"> 0 + CAL!AC29 + CAR!AC29 + CENT!AC29 + FLA!AC29 + MIDA!AC29 + MIDW!AC29 + NE!AC29 + NY!AC29 + NW!AC29 + SE!AC29 + SW!AC29 + TEN!AC29 + TEX!AC29</f>
        <v>885153555.26697791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tr">
        <f>CAL!A30</f>
        <v>Wind_Supply_MWh</v>
      </c>
      <c r="B30" s="10">
        <f xml:space="preserve"> 0 + CAL!B30 + CAR!B30 + CENT!B30 + FLA!B30 + MIDA!B30 + MIDW!B30 + NE!B30 + NY!B30 + NW!B30 + SE!B30 + SW!B30 + TEN!B30 + TEX!B30</f>
        <v>392731905.25</v>
      </c>
      <c r="C30" s="10">
        <f xml:space="preserve"> 0 + CAL!C30 + CAR!C30 + CENT!C30 + FLA!C30 + MIDA!C30 + MIDW!C30 + NE!C30 + NY!C30 + NW!C30 + SE!C30 + SW!C30 + TEN!C30 + TEX!C30</f>
        <v>440832322.78449118</v>
      </c>
      <c r="D30" s="10">
        <f xml:space="preserve"> 0 + CAL!D30 + CAR!D30 + CENT!D30 + FLA!D30 + MIDA!D30 + MIDW!D30 + NE!D30 + NY!D30 + NW!D30 + SE!D30 + SW!D30 + TEN!D30 + TEX!D30</f>
        <v>493019848.7116068</v>
      </c>
      <c r="E30" s="10">
        <f xml:space="preserve"> 0 + CAL!E30 + CAR!E30 + CENT!E30 + FLA!E30 + MIDA!E30 + MIDW!E30 + NE!E30 + NY!E30 + NW!E30 + SE!E30 + SW!E30 + TEN!E30 + TEX!E30</f>
        <v>549548393.18732202</v>
      </c>
      <c r="F30" s="10">
        <f xml:space="preserve"> 0 + CAL!F30 + CAR!F30 + CENT!F30 + FLA!F30 + MIDA!F30 + MIDW!F30 + NE!F30 + NY!F30 + NW!F30 + SE!F30 + SW!F30 + TEN!F30 + TEX!F30</f>
        <v>610125502.93990874</v>
      </c>
      <c r="G30" s="10">
        <f xml:space="preserve"> 0 + CAL!G30 + CAR!G30 + CENT!G30 + FLA!G30 + MIDA!G30 + MIDW!G30 + NE!G30 + NY!G30 + NW!G30 + SE!G30 + SW!G30 + TEN!G30 + TEX!G30</f>
        <v>674701839.6044234</v>
      </c>
      <c r="H30" s="10">
        <f xml:space="preserve"> 0 + CAL!H30 + CAR!H30 + CENT!H30 + FLA!H30 + MIDA!H30 + MIDW!H30 + NE!H30 + NY!H30 + NW!H30 + SE!H30 + SW!H30 + TEN!H30 + TEX!H30</f>
        <v>739441705.11518121</v>
      </c>
      <c r="I30" s="10">
        <f xml:space="preserve"> 0 + CAL!I30 + CAR!I30 + CENT!I30 + FLA!I30 + MIDA!I30 + MIDW!I30 + NE!I30 + NY!I30 + NW!I30 + SE!I30 + SW!I30 + TEN!I30 + TEX!I30</f>
        <v>798657958.45867479</v>
      </c>
      <c r="J30" s="10">
        <f xml:space="preserve"> 0 + CAL!J30 + CAR!J30 + CENT!J30 + FLA!J30 + MIDA!J30 + MIDW!J30 + NE!J30 + NY!J30 + NW!J30 + SE!J30 + SW!J30 + TEN!J30 + TEX!J30</f>
        <v>843595678.89546847</v>
      </c>
      <c r="K30" s="10">
        <f xml:space="preserve"> 0 + CAL!K30 + CAR!K30 + CENT!K30 + FLA!K30 + MIDA!K30 + MIDW!K30 + NE!K30 + NY!K30 + NW!K30 + SE!K30 + SW!K30 + TEN!K30 + TEX!K30</f>
        <v>890255951.51815176</v>
      </c>
      <c r="L30" s="10">
        <f xml:space="preserve"> 0 + CAL!L30 + CAR!L30 + CENT!L30 + FLA!L30 + MIDA!L30 + MIDW!L30 + NE!L30 + NY!L30 + NW!L30 + SE!L30 + SW!L30 + TEN!L30 + TEX!L30</f>
        <v>916936288.37966454</v>
      </c>
      <c r="M30" s="10">
        <f xml:space="preserve"> 0 + CAL!M30 + CAR!M30 + CENT!M30 + FLA!M30 + MIDA!M30 + MIDW!M30 + NE!M30 + NY!M30 + NW!M30 + SE!M30 + SW!M30 + TEN!M30 + TEX!M30</f>
        <v>911962030.9594866</v>
      </c>
      <c r="N30" s="10">
        <f xml:space="preserve"> 0 + CAL!N30 + CAR!N30 + CENT!N30 + FLA!N30 + MIDA!N30 + MIDW!N30 + NE!N30 + NY!N30 + NW!N30 + SE!N30 + SW!N30 + TEN!N30 + TEX!N30</f>
        <v>904749845.11357784</v>
      </c>
      <c r="O30" s="10">
        <f xml:space="preserve"> 0 + CAL!O30 + CAR!O30 + CENT!O30 + FLA!O30 + MIDA!O30 + MIDW!O30 + NE!O30 + NY!O30 + NW!O30 + SE!O30 + SW!O30 + TEN!O30 + TEX!O30</f>
        <v>897393293.20818543</v>
      </c>
      <c r="P30" s="10">
        <f xml:space="preserve"> 0 + CAL!P30 + CAR!P30 + CENT!P30 + FLA!P30 + MIDA!P30 + MIDW!P30 + NE!P30 + NY!P30 + NW!P30 + SE!P30 + SW!P30 + TEN!P30 + TEX!P30</f>
        <v>892334914.10964239</v>
      </c>
      <c r="Q30" s="10">
        <f xml:space="preserve"> 0 + CAL!Q30 + CAR!Q30 + CENT!Q30 + FLA!Q30 + MIDA!Q30 + MIDW!Q30 + NE!Q30 + NY!Q30 + NW!Q30 + SE!Q30 + SW!Q30 + TEN!Q30 + TEX!Q30</f>
        <v>888627388.30414832</v>
      </c>
      <c r="R30" s="10">
        <f xml:space="preserve"> 0 + CAL!R30 + CAR!R30 + CENT!R30 + FLA!R30 + MIDA!R30 + MIDW!R30 + NE!R30 + NY!R30 + NW!R30 + SE!R30 + SW!R30 + TEN!R30 + TEX!R30</f>
        <v>885985488.63917017</v>
      </c>
      <c r="S30" s="10">
        <f xml:space="preserve"> 0 + CAL!S30 + CAR!S30 + CENT!S30 + FLA!S30 + MIDA!S30 + MIDW!S30 + NE!S30 + NY!S30 + NW!S30 + SE!S30 + SW!S30 + TEN!S30 + TEX!S30</f>
        <v>884389151.01402283</v>
      </c>
      <c r="T30" s="10">
        <f xml:space="preserve"> 0 + CAL!T30 + CAR!T30 + CENT!T30 + FLA!T30 + MIDA!T30 + MIDW!T30 + NE!T30 + NY!T30 + NW!T30 + SE!T30 + SW!T30 + TEN!T30 + TEX!T30</f>
        <v>881127886.8128767</v>
      </c>
      <c r="U30" s="10">
        <f xml:space="preserve"> 0 + CAL!U30 + CAR!U30 + CENT!U30 + FLA!U30 + MIDA!U30 + MIDW!U30 + NE!U30 + NY!U30 + NW!U30 + SE!U30 + SW!U30 + TEN!U30 + TEX!U30</f>
        <v>870850645.46264994</v>
      </c>
      <c r="V30" s="10">
        <f xml:space="preserve"> 0 + CAL!V30 + CAR!V30 + CENT!V30 + FLA!V30 + MIDA!V30 + MIDW!V30 + NE!V30 + NY!V30 + NW!V30 + SE!V30 + SW!V30 + TEN!V30 + TEX!V30</f>
        <v>865078902.5700655</v>
      </c>
      <c r="W30" s="10">
        <f xml:space="preserve"> 0 + CAL!W30 + CAR!W30 + CENT!W30 + FLA!W30 + MIDA!W30 + MIDW!W30 + NE!W30 + NY!W30 + NW!W30 + SE!W30 + SW!W30 + TEN!W30 + TEX!W30</f>
        <v>859777681.83865345</v>
      </c>
      <c r="X30" s="10">
        <f xml:space="preserve"> 0 + CAL!X30 + CAR!X30 + CENT!X30 + FLA!X30 + MIDA!X30 + MIDW!X30 + NE!X30 + NY!X30 + NW!X30 + SE!X30 + SW!X30 + TEN!X30 + TEX!X30</f>
        <v>857360312.18698144</v>
      </c>
      <c r="Y30" s="10">
        <f xml:space="preserve"> 0 + CAL!Y30 + CAR!Y30 + CENT!Y30 + FLA!Y30 + MIDA!Y30 + MIDW!Y30 + NE!Y30 + NY!Y30 + NW!Y30 + SE!Y30 + SW!Y30 + TEN!Y30 + TEX!Y30</f>
        <v>860422025.95211613</v>
      </c>
      <c r="Z30" s="10">
        <f xml:space="preserve"> 0 + CAL!Z30 + CAR!Z30 + CENT!Z30 + FLA!Z30 + MIDA!Z30 + MIDW!Z30 + NE!Z30 + NY!Z30 + NW!Z30 + SE!Z30 + SW!Z30 + TEN!Z30 + TEX!Z30</f>
        <v>861973269.74473691</v>
      </c>
      <c r="AA30" s="10">
        <f xml:space="preserve"> 0 + CAL!AA30 + CAR!AA30 + CENT!AA30 + FLA!AA30 + MIDA!AA30 + MIDW!AA30 + NE!AA30 + NY!AA30 + NW!AA30 + SE!AA30 + SW!AA30 + TEN!AA30 + TEX!AA30</f>
        <v>868023328.97516942</v>
      </c>
      <c r="AB30" s="10">
        <f xml:space="preserve"> 0 + CAL!AB30 + CAR!AB30 + CENT!AB30 + FLA!AB30 + MIDA!AB30 + MIDW!AB30 + NE!AB30 + NY!AB30 + NW!AB30 + SE!AB30 + SW!AB30 + TEN!AB30 + TEX!AB30</f>
        <v>876036752.43211734</v>
      </c>
      <c r="AC30" s="10">
        <f xml:space="preserve"> 0 + CAL!AC30 + CAR!AC30 + CENT!AC30 + FLA!AC30 + MIDA!AC30 + MIDW!AC30 + NE!AC30 + NY!AC30 + NW!AC30 + SE!AC30 + SW!AC30 + TEN!AC30 + TEX!AC30</f>
        <v>885153555.26697791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tr">
        <f>CAL!A31</f>
        <v>Wind_Cost</v>
      </c>
      <c r="B31" s="10">
        <f xml:space="preserve"> 0 + CAL!B31 + CAR!B31 + CENT!B31 + FLA!B31 + MIDA!B31 + MIDW!B31 + NE!B31 + NY!B31 + NW!B31 + SE!B31 + SW!B31 + TEN!B31 + TEX!B31</f>
        <v>33477.860683450002</v>
      </c>
      <c r="C31" s="10">
        <f xml:space="preserve"> 0 + CAL!C31 + CAR!C31 + CENT!C31 + FLA!C31 + MIDA!C31 + MIDW!C31 + NE!C31 + NY!C31 + NW!C31 + SE!C31 + SW!C31 + TEN!C31 + TEX!C31</f>
        <v>37966.14626691</v>
      </c>
      <c r="D31" s="10">
        <f xml:space="preserve"> 0 + CAL!D31 + CAR!D31 + CENT!D31 + FLA!D31 + MIDA!D31 + MIDW!D31 + NE!D31 + NY!D31 + NW!D31 + SE!D31 + SW!D31 + TEN!D31 + TEX!D31</f>
        <v>42825.295071269997</v>
      </c>
      <c r="E31" s="10">
        <f xml:space="preserve"> 0 + CAL!E31 + CAR!E31 + CENT!E31 + FLA!E31 + MIDA!E31 + MIDW!E31 + NE!E31 + NY!E31 + NW!E31 + SE!E31 + SW!E31 + TEN!E31 + TEX!E31</f>
        <v>48078.760483680009</v>
      </c>
      <c r="F31" s="10">
        <f xml:space="preserve"> 0 + CAL!F31 + CAR!F31 + CENT!F31 + FLA!F31 + MIDA!F31 + MIDW!F31 + NE!F31 + NY!F31 + NW!F31 + SE!F31 + SW!F31 + TEN!F31 + TEX!F31</f>
        <v>53701.386272670003</v>
      </c>
      <c r="G31" s="10">
        <f xml:space="preserve"> 0 + CAL!G31 + CAR!G31 + CENT!G31 + FLA!G31 + MIDA!G31 + MIDW!G31 + NE!G31 + NY!G31 + NW!G31 + SE!G31 + SW!G31 + TEN!G31 + TEX!G31</f>
        <v>59680.407611539995</v>
      </c>
      <c r="H31" s="10">
        <f xml:space="preserve"> 0 + CAL!H31 + CAR!H31 + CENT!H31 + FLA!H31 + MIDA!H31 + MIDW!H31 + NE!H31 + NY!H31 + NW!H31 + SE!H31 + SW!H31 + TEN!H31 + TEX!H31</f>
        <v>65643.613590249995</v>
      </c>
      <c r="I31" s="10">
        <f xml:space="preserve"> 0 + CAL!I31 + CAR!I31 + CENT!I31 + FLA!I31 + MIDA!I31 + MIDW!I31 + NE!I31 + NY!I31 + NW!I31 + SE!I31 + SW!I31 + TEN!I31 + TEX!I31</f>
        <v>71112.92583652999</v>
      </c>
      <c r="J31" s="10">
        <f xml:space="preserve"> 0 + CAL!J31 + CAR!J31 + CENT!J31 + FLA!J31 + MIDA!J31 + MIDW!J31 + NE!J31 + NY!J31 + NW!J31 + SE!J31 + SW!J31 + TEN!J31 + TEX!J31</f>
        <v>75317.354330670001</v>
      </c>
      <c r="K31" s="10">
        <f xml:space="preserve"> 0 + CAL!K31 + CAR!K31 + CENT!K31 + FLA!K31 + MIDA!K31 + MIDW!K31 + NE!K31 + NY!K31 + NW!K31 + SE!K31 + SW!K31 + TEN!K31 + TEX!K31</f>
        <v>79688.734364639997</v>
      </c>
      <c r="L31" s="10">
        <f xml:space="preserve"> 0 + CAL!L31 + CAR!L31 + CENT!L31 + FLA!L31 + MIDA!L31 + MIDW!L31 + NE!L31 + NY!L31 + NW!L31 + SE!L31 + SW!L31 + TEN!L31 + TEX!L31</f>
        <v>81826.777158490004</v>
      </c>
      <c r="M31" s="10">
        <f xml:space="preserve"> 0 + CAL!M31 + CAR!M31 + CENT!M31 + FLA!M31 + MIDA!M31 + MIDW!M31 + NE!M31 + NY!M31 + NW!M31 + SE!M31 + SW!M31 + TEN!M31 + TEX!M31</f>
        <v>81049.130586400002</v>
      </c>
      <c r="N31" s="10">
        <f xml:space="preserve"> 0 + CAL!N31 + CAR!N31 + CENT!N31 + FLA!N31 + MIDA!N31 + MIDW!N31 + NE!N31 + NY!N31 + NW!N31 + SE!N31 + SW!N31 + TEN!N31 + TEX!N31</f>
        <v>80106.339588970019</v>
      </c>
      <c r="O31" s="10">
        <f xml:space="preserve"> 0 + CAL!O31 + CAR!O31 + CENT!O31 + FLA!O31 + MIDA!O31 + MIDW!O31 + NE!O31 + NY!O31 + NW!O31 + SE!O31 + SW!O31 + TEN!O31 + TEX!O31</f>
        <v>79175.124872369997</v>
      </c>
      <c r="P31" s="10">
        <f xml:space="preserve"> 0 + CAL!P31 + CAR!P31 + CENT!P31 + FLA!P31 + MIDA!P31 + MIDW!P31 + NE!P31 + NY!P31 + NW!P31 + SE!P31 + SW!P31 + TEN!P31 + TEX!P31</f>
        <v>78433.546721969993</v>
      </c>
      <c r="Q31" s="10">
        <f xml:space="preserve"> 0 + CAL!Q31 + CAR!Q31 + CENT!Q31 + FLA!Q31 + MIDA!Q31 + MIDW!Q31 + NE!Q31 + NY!Q31 + NW!Q31 + SE!Q31 + SW!Q31 + TEN!Q31 + TEX!Q31</f>
        <v>77815.13041879001</v>
      </c>
      <c r="R31" s="10">
        <f xml:space="preserve"> 0 + CAL!R31 + CAR!R31 + CENT!R31 + FLA!R31 + MIDA!R31 + MIDW!R31 + NE!R31 + NY!R31 + NW!R31 + SE!R31 + SW!R31 + TEN!R31 + TEX!R31</f>
        <v>77293.338663100003</v>
      </c>
      <c r="S31" s="10">
        <f xml:space="preserve"> 0 + CAL!S31 + CAR!S31 + CENT!S31 + FLA!S31 + MIDA!S31 + MIDW!S31 + NE!S31 + NY!S31 + NW!S31 + SE!S31 + SW!S31 + TEN!S31 + TEX!S31</f>
        <v>76865.723501030006</v>
      </c>
      <c r="T31" s="10">
        <f xml:space="preserve"> 0 + CAL!T31 + CAR!T31 + CENT!T31 + FLA!T31 + MIDA!T31 + MIDW!T31 + NE!T31 + NY!T31 + NW!T31 + SE!T31 + SW!T31 + TEN!T31 + TEX!T31</f>
        <v>76313.078773450005</v>
      </c>
      <c r="U31" s="10">
        <f xml:space="preserve"> 0 + CAL!U31 + CAR!U31 + CENT!U31 + FLA!U31 + MIDA!U31 + MIDW!U31 + NE!U31 + NY!U31 + NW!U31 + SE!U31 + SW!U31 + TEN!U31 + TEX!U31</f>
        <v>75139.281909409998</v>
      </c>
      <c r="V31" s="10">
        <f xml:space="preserve"> 0 + CAL!V31 + CAR!V31 + CENT!V31 + FLA!V31 + MIDA!V31 + MIDW!V31 + NE!V31 + NY!V31 + NW!V31 + SE!V31 + SW!V31 + TEN!V31 + TEX!V31</f>
        <v>74359.920477759995</v>
      </c>
      <c r="W31" s="10">
        <f xml:space="preserve"> 0 + CAL!W31 + CAR!W31 + CENT!W31 + FLA!W31 + MIDA!W31 + MIDW!W31 + NE!W31 + NY!W31 + NW!W31 + SE!W31 + SW!W31 + TEN!W31 + TEX!W31</f>
        <v>73625.645832619994</v>
      </c>
      <c r="X31" s="10">
        <f xml:space="preserve"> 0 + CAL!X31 + CAR!X31 + CENT!X31 + FLA!X31 + MIDA!X31 + MIDW!X31 + NE!X31 + NY!X31 + NW!X31 + SE!X31 + SW!X31 + TEN!X31 + TEX!X31</f>
        <v>73144.750839770015</v>
      </c>
      <c r="Y31" s="10">
        <f xml:space="preserve"> 0 + CAL!Y31 + CAR!Y31 + CENT!Y31 + FLA!Y31 + MIDA!Y31 + MIDW!Y31 + NE!Y31 + NY!Y31 + NW!Y31 + SE!Y31 + SW!Y31 + TEN!Y31 + TEX!Y31</f>
        <v>73162.849609419995</v>
      </c>
      <c r="Z31" s="10">
        <f xml:space="preserve"> 0 + CAL!Z31 + CAR!Z31 + CENT!Z31 + FLA!Z31 + MIDA!Z31 + MIDW!Z31 + NE!Z31 + NY!Z31 + NW!Z31 + SE!Z31 + SW!Z31 + TEN!Z31 + TEX!Z31</f>
        <v>73050.705871280006</v>
      </c>
      <c r="AA31" s="10">
        <f xml:space="preserve"> 0 + CAL!AA31 + CAR!AA31 + CENT!AA31 + FLA!AA31 + MIDA!AA31 + MIDW!AA31 + NE!AA31 + NY!AA31 + NW!AA31 + SE!AA31 + SW!AA31 + TEN!AA31 + TEX!AA31</f>
        <v>73312.125478960006</v>
      </c>
      <c r="AB31" s="10">
        <f xml:space="preserve"> 0 + CAL!AB31 + CAR!AB31 + CENT!AB31 + FLA!AB31 + MIDA!AB31 + MIDW!AB31 + NE!AB31 + NY!AB31 + NW!AB31 + SE!AB31 + SW!AB31 + TEN!AB31 + TEX!AB31</f>
        <v>73738.699733419999</v>
      </c>
      <c r="AC31" s="10">
        <f xml:space="preserve"> 0 + CAL!AC31 + CAR!AC31 + CENT!AC31 + FLA!AC31 + MIDA!AC31 + MIDW!AC31 + NE!AC31 + NY!AC31 + NW!AC31 + SE!AC31 + SW!AC31 + TEN!AC31 + TEX!AC31</f>
        <v>74265.354943310027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tr">
        <f>CAL!A32</f>
        <v>Wind_CO2_Cost</v>
      </c>
      <c r="B32" s="10">
        <f xml:space="preserve"> 0 + CAL!B32 + CAR!B32 + CENT!B32 + FLA!B32 + MIDA!B32 + MIDW!B32 + NE!B32 + NY!B32 + NW!B32 + SE!B32 + SW!B32 + TEN!B32 + TEX!B32</f>
        <v>0</v>
      </c>
      <c r="C32" s="10">
        <f xml:space="preserve"> 0 + CAL!C32 + CAR!C32 + CENT!C32 + FLA!C32 + MIDA!C32 + MIDW!C32 + NE!C32 + NY!C32 + NW!C32 + SE!C32 + SW!C32 + TEN!C32 + TEX!C32</f>
        <v>617.16525191000005</v>
      </c>
      <c r="D32" s="10">
        <f xml:space="preserve"> 0 + CAL!D32 + CAR!D32 + CENT!D32 + FLA!D32 + MIDA!D32 + MIDW!D32 + NE!D32 + NY!D32 + NW!D32 + SE!D32 + SW!D32 + TEN!D32 + TEX!D32</f>
        <v>690.22778818000006</v>
      </c>
      <c r="E32" s="10">
        <f xml:space="preserve"> 0 + CAL!E32 + CAR!E32 + CENT!E32 + FLA!E32 + MIDA!E32 + MIDW!E32 + NE!E32 + NY!E32 + NW!E32 + SE!E32 + SW!E32 + TEN!E32 + TEX!E32</f>
        <v>769.36775046000002</v>
      </c>
      <c r="F32" s="10">
        <f xml:space="preserve"> 0 + CAL!F32 + CAR!F32 + CENT!F32 + FLA!F32 + MIDA!F32 + MIDW!F32 + NE!F32 + NY!F32 + NW!F32 + SE!F32 + SW!F32 + TEN!F32 + TEX!F32</f>
        <v>854.1757041300001</v>
      </c>
      <c r="G32" s="10">
        <f xml:space="preserve"> 0 + CAL!G32 + CAR!G32 + CENT!G32 + FLA!G32 + MIDA!G32 + MIDW!G32 + NE!G32 + NY!G32 + NW!G32 + SE!G32 + SW!G32 + TEN!G32 + TEX!G32</f>
        <v>944.58257545000004</v>
      </c>
      <c r="H32" s="10">
        <f xml:space="preserve"> 0 + CAL!H32 + CAR!H32 + CENT!H32 + FLA!H32 + MIDA!H32 + MIDW!H32 + NE!H32 + NY!H32 + NW!H32 + SE!H32 + SW!H32 + TEN!H32 + TEX!H32</f>
        <v>1035.2183871699999</v>
      </c>
      <c r="I32" s="10">
        <f xml:space="preserve"> 0 + CAL!I32 + CAR!I32 + CENT!I32 + FLA!I32 + MIDA!I32 + MIDW!I32 + NE!I32 + NY!I32 + NW!I32 + SE!I32 + SW!I32 + TEN!I32 + TEX!I32</f>
        <v>1118.1211418400001</v>
      </c>
      <c r="J32" s="10">
        <f xml:space="preserve"> 0 + CAL!J32 + CAR!J32 + CENT!J32 + FLA!J32 + MIDA!J32 + MIDW!J32 + NE!J32 + NY!J32 + NW!J32 + SE!J32 + SW!J32 + TEN!J32 + TEX!J32</f>
        <v>1181.0339504699998</v>
      </c>
      <c r="K32" s="10">
        <f xml:space="preserve"> 0 + CAL!K32 + CAR!K32 + CENT!K32 + FLA!K32 + MIDA!K32 + MIDW!K32 + NE!K32 + NY!K32 + NW!K32 + SE!K32 + SW!K32 + TEN!K32 + TEX!K32</f>
        <v>1246.3583321300002</v>
      </c>
      <c r="L32" s="10">
        <f xml:space="preserve"> 0 + CAL!L32 + CAR!L32 + CENT!L32 + FLA!L32 + MIDA!L32 + MIDW!L32 + NE!L32 + NY!L32 + NW!L32 + SE!L32 + SW!L32 + TEN!L32 + TEX!L32</f>
        <v>1283.7108037400003</v>
      </c>
      <c r="M32" s="10">
        <f xml:space="preserve"> 0 + CAL!M32 + CAR!M32 + CENT!M32 + FLA!M32 + MIDA!M32 + MIDW!M32 + NE!M32 + NY!M32 + NW!M32 + SE!M32 + SW!M32 + TEN!M32 + TEX!M32</f>
        <v>1276.7468433500001</v>
      </c>
      <c r="N32" s="10">
        <f xml:space="preserve"> 0 + CAL!N32 + CAR!N32 + CENT!N32 + FLA!N32 + MIDA!N32 + MIDW!N32 + NE!N32 + NY!N32 + NW!N32 + SE!N32 + SW!N32 + TEN!N32 + TEX!N32</f>
        <v>1266.6497831500001</v>
      </c>
      <c r="O32" s="10">
        <f xml:space="preserve"> 0 + CAL!O32 + CAR!O32 + CENT!O32 + FLA!O32 + MIDA!O32 + MIDW!O32 + NE!O32 + NY!O32 + NW!O32 + SE!O32 + SW!O32 + TEN!O32 + TEX!O32</f>
        <v>1256.35061051</v>
      </c>
      <c r="P32" s="10">
        <f xml:space="preserve"> 0 + CAL!P32 + CAR!P32 + CENT!P32 + FLA!P32 + MIDA!P32 + MIDW!P32 + NE!P32 + NY!P32 + NW!P32 + SE!P32 + SW!P32 + TEN!P32 + TEX!P32</f>
        <v>1249.26887975</v>
      </c>
      <c r="Q32" s="10">
        <f xml:space="preserve"> 0 + CAL!Q32 + CAR!Q32 + CENT!Q32 + FLA!Q32 + MIDA!Q32 + MIDW!Q32 + NE!Q32 + NY!Q32 + NW!Q32 + SE!Q32 + SW!Q32 + TEN!Q32 + TEX!Q32</f>
        <v>1244.07834361</v>
      </c>
      <c r="R32" s="10">
        <f xml:space="preserve"> 0 + CAL!R32 + CAR!R32 + CENT!R32 + FLA!R32 + MIDA!R32 + MIDW!R32 + NE!R32 + NY!R32 + NW!R32 + SE!R32 + SW!R32 + TEN!R32 + TEX!R32</f>
        <v>1240.37968409</v>
      </c>
      <c r="S32" s="10">
        <f xml:space="preserve"> 0 + CAL!S32 + CAR!S32 + CENT!S32 + FLA!S32 + MIDA!S32 + MIDW!S32 + NE!S32 + NY!S32 + NW!S32 + SE!S32 + SW!S32 + TEN!S32 + TEX!S32</f>
        <v>1238.14481142</v>
      </c>
      <c r="T32" s="10">
        <f xml:space="preserve"> 0 + CAL!T32 + CAR!T32 + CENT!T32 + FLA!T32 + MIDA!T32 + MIDW!T32 + NE!T32 + NY!T32 + NW!T32 + SE!T32 + SW!T32 + TEN!T32 + TEX!T32</f>
        <v>1233.5790415200001</v>
      </c>
      <c r="U32" s="10">
        <f xml:space="preserve"> 0 + CAL!U32 + CAR!U32 + CENT!U32 + FLA!U32 + MIDA!U32 + MIDW!U32 + NE!U32 + NY!U32 + NW!U32 + SE!U32 + SW!U32 + TEN!U32 + TEX!U32</f>
        <v>1219.1909036600002</v>
      </c>
      <c r="V32" s="10">
        <f xml:space="preserve"> 0 + CAL!V32 + CAR!V32 + CENT!V32 + FLA!V32 + MIDA!V32 + MIDW!V32 + NE!V32 + NY!V32 + NW!V32 + SE!V32 + SW!V32 + TEN!V32 + TEX!V32</f>
        <v>1211.1104636100001</v>
      </c>
      <c r="W32" s="10">
        <f xml:space="preserve"> 0 + CAL!W32 + CAR!W32 + CENT!W32 + FLA!W32 + MIDA!W32 + MIDW!W32 + NE!W32 + NY!W32 + NW!W32 + SE!W32 + SW!W32 + TEN!W32 + TEX!W32</f>
        <v>1203.6887545699999</v>
      </c>
      <c r="X32" s="10">
        <f xml:space="preserve"> 0 + CAL!X32 + CAR!X32 + CENT!X32 + FLA!X32 + MIDA!X32 + MIDW!X32 + NE!X32 + NY!X32 + NW!X32 + SE!X32 + SW!X32 + TEN!X32 + TEX!X32</f>
        <v>1200.3044370699997</v>
      </c>
      <c r="Y32" s="10">
        <f xml:space="preserve"> 0 + CAL!Y32 + CAR!Y32 + CENT!Y32 + FLA!Y32 + MIDA!Y32 + MIDW!Y32 + NE!Y32 + NY!Y32 + NW!Y32 + SE!Y32 + SW!Y32 + TEN!Y32 + TEX!Y32</f>
        <v>1204.59083633</v>
      </c>
      <c r="Z32" s="10">
        <f xml:space="preserve"> 0 + CAL!Z32 + CAR!Z32 + CENT!Z32 + FLA!Z32 + MIDA!Z32 + MIDW!Z32 + NE!Z32 + NY!Z32 + NW!Z32 + SE!Z32 + SW!Z32 + TEN!Z32 + TEX!Z32</f>
        <v>1206.7625776499999</v>
      </c>
      <c r="AA32" s="10">
        <f xml:space="preserve"> 0 + CAL!AA32 + CAR!AA32 + CENT!AA32 + FLA!AA32 + MIDA!AA32 + MIDW!AA32 + NE!AA32 + NY!AA32 + NW!AA32 + SE!AA32 + SW!AA32 + TEN!AA32 + TEX!AA32</f>
        <v>1215.2326605600001</v>
      </c>
      <c r="AB32" s="10">
        <f xml:space="preserve"> 0 + CAL!AB32 + CAR!AB32 + CENT!AB32 + FLA!AB32 + MIDA!AB32 + MIDW!AB32 + NE!AB32 + NY!AB32 + NW!AB32 + SE!AB32 + SW!AB32 + TEN!AB32 + TEX!AB32</f>
        <v>1226.4514533899999</v>
      </c>
      <c r="AC32" s="10">
        <f xml:space="preserve"> 0 + CAL!AC32 + CAR!AC32 + CENT!AC32 + FLA!AC32 + MIDA!AC32 + MIDW!AC32 + NE!AC32 + NY!AC32 + NW!AC32 + SE!AC32 + SW!AC32 + TEN!AC32 + TEX!AC32</f>
        <v>1239.21497737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tr">
        <f>CAL!A33</f>
        <v>Wind_CO2_MTon</v>
      </c>
      <c r="B33" s="10">
        <f xml:space="preserve"> 0 + CAL!B33 + CAR!B33 + CENT!B33 + FLA!B33 + MIDA!B33 + MIDW!B33 + NE!B33 + NY!B33 + NW!B33 + SE!B33 + SW!B33 + TEN!B33 + TEX!B33</f>
        <v>1.5709276299999999</v>
      </c>
      <c r="C33" s="10">
        <f xml:space="preserve"> 0 + CAL!C33 + CAR!C33 + CENT!C33 + FLA!C33 + MIDA!C33 + MIDW!C33 + NE!C33 + NY!C33 + NW!C33 + SE!C33 + SW!C33 + TEN!C33 + TEX!C33</f>
        <v>1.7633292899999997</v>
      </c>
      <c r="D33" s="10">
        <f xml:space="preserve"> 0 + CAL!D33 + CAR!D33 + CENT!D33 + FLA!D33 + MIDA!D33 + MIDW!D33 + NE!D33 + NY!D33 + NW!D33 + SE!D33 + SW!D33 + TEN!D33 + TEX!D33</f>
        <v>1.9720794099999996</v>
      </c>
      <c r="E33" s="10">
        <f xml:space="preserve"> 0 + CAL!E33 + CAR!E33 + CENT!E33 + FLA!E33 + MIDA!E33 + MIDW!E33 + NE!E33 + NY!E33 + NW!E33 + SE!E33 + SW!E33 + TEN!E33 + TEX!E33</f>
        <v>2.1981935799999999</v>
      </c>
      <c r="F33" s="10">
        <f xml:space="preserve"> 0 + CAL!F33 + CAR!F33 + CENT!F33 + FLA!F33 + MIDA!F33 + MIDW!F33 + NE!F33 + NY!F33 + NW!F33 + SE!F33 + SW!F33 + TEN!F33 + TEX!F33</f>
        <v>2.4405019999999995</v>
      </c>
      <c r="G33" s="10">
        <f xml:space="preserve"> 0 + CAL!G33 + CAR!G33 + CENT!G33 + FLA!G33 + MIDA!G33 + MIDW!G33 + NE!G33 + NY!G33 + NW!G33 + SE!G33 + SW!G33 + TEN!G33 + TEX!G33</f>
        <v>2.69880736</v>
      </c>
      <c r="H33" s="10">
        <f xml:space="preserve"> 0 + CAL!H33 + CAR!H33 + CENT!H33 + FLA!H33 + MIDA!H33 + MIDW!H33 + NE!H33 + NY!H33 + NW!H33 + SE!H33 + SW!H33 + TEN!H33 + TEX!H33</f>
        <v>2.9577668299999997</v>
      </c>
      <c r="I33" s="10">
        <f xml:space="preserve"> 0 + CAL!I33 + CAR!I33 + CENT!I33 + FLA!I33 + MIDA!I33 + MIDW!I33 + NE!I33 + NY!I33 + NW!I33 + SE!I33 + SW!I33 + TEN!I33 + TEX!I33</f>
        <v>3.1946318300000001</v>
      </c>
      <c r="J33" s="10">
        <f xml:space="preserve"> 0 + CAL!J33 + CAR!J33 + CENT!J33 + FLA!J33 + MIDA!J33 + MIDW!J33 + NE!J33 + NY!J33 + NW!J33 + SE!J33 + SW!J33 + TEN!J33 + TEX!J33</f>
        <v>3.3743827100000003</v>
      </c>
      <c r="K33" s="10">
        <f xml:space="preserve"> 0 + CAL!K33 + CAR!K33 + CENT!K33 + FLA!K33 + MIDA!K33 + MIDW!K33 + NE!K33 + NY!K33 + NW!K33 + SE!K33 + SW!K33 + TEN!K33 + TEX!K33</f>
        <v>3.56102381</v>
      </c>
      <c r="L33" s="10">
        <f xml:space="preserve"> 0 + CAL!L33 + CAR!L33 + CENT!L33 + FLA!L33 + MIDA!L33 + MIDW!L33 + NE!L33 + NY!L33 + NW!L33 + SE!L33 + SW!L33 + TEN!L33 + TEX!L33</f>
        <v>3.6677451599999999</v>
      </c>
      <c r="M33" s="10">
        <f xml:space="preserve"> 0 + CAL!M33 + CAR!M33 + CENT!M33 + FLA!M33 + MIDA!M33 + MIDW!M33 + NE!M33 + NY!M33 + NW!M33 + SE!M33 + SW!M33 + TEN!M33 + TEX!M33</f>
        <v>3.6478481199999999</v>
      </c>
      <c r="N33" s="10">
        <f xml:space="preserve"> 0 + CAL!N33 + CAR!N33 + CENT!N33 + FLA!N33 + MIDA!N33 + MIDW!N33 + NE!N33 + NY!N33 + NW!N33 + SE!N33 + SW!N33 + TEN!N33 + TEX!N33</f>
        <v>3.6189993900000004</v>
      </c>
      <c r="O33" s="10">
        <f xml:space="preserve"> 0 + CAL!O33 + CAR!O33 + CENT!O33 + FLA!O33 + MIDA!O33 + MIDW!O33 + NE!O33 + NY!O33 + NW!O33 + SE!O33 + SW!O33 + TEN!O33 + TEX!O33</f>
        <v>3.5895731800000004</v>
      </c>
      <c r="P33" s="10">
        <f xml:space="preserve"> 0 + CAL!P33 + CAR!P33 + CENT!P33 + FLA!P33 + MIDA!P33 + MIDW!P33 + NE!P33 + NY!P33 + NW!P33 + SE!P33 + SW!P33 + TEN!P33 + TEX!P33</f>
        <v>3.5693396599999994</v>
      </c>
      <c r="Q33" s="10">
        <f xml:space="preserve"> 0 + CAL!Q33 + CAR!Q33 + CENT!Q33 + FLA!Q33 + MIDA!Q33 + MIDW!Q33 + NE!Q33 + NY!Q33 + NW!Q33 + SE!Q33 + SW!Q33 + TEN!Q33 + TEX!Q33</f>
        <v>3.5545095299999998</v>
      </c>
      <c r="R33" s="10">
        <f xml:space="preserve"> 0 + CAL!R33 + CAR!R33 + CENT!R33 + FLA!R33 + MIDA!R33 + MIDW!R33 + NE!R33 + NY!R33 + NW!R33 + SE!R33 + SW!R33 + TEN!R33 + TEX!R33</f>
        <v>3.5439419599999997</v>
      </c>
      <c r="S33" s="10">
        <f xml:space="preserve"> 0 + CAL!S33 + CAR!S33 + CENT!S33 + FLA!S33 + MIDA!S33 + MIDW!S33 + NE!S33 + NY!S33 + NW!S33 + SE!S33 + SW!S33 + TEN!S33 + TEX!S33</f>
        <v>3.5375566100000002</v>
      </c>
      <c r="T33" s="10">
        <f xml:space="preserve"> 0 + CAL!T33 + CAR!T33 + CENT!T33 + FLA!T33 + MIDA!T33 + MIDW!T33 + NE!T33 + NY!T33 + NW!T33 + SE!T33 + SW!T33 + TEN!T33 + TEX!T33</f>
        <v>3.5245115499999997</v>
      </c>
      <c r="U33" s="10">
        <f xml:space="preserve"> 0 + CAL!U33 + CAR!U33 + CENT!U33 + FLA!U33 + MIDA!U33 + MIDW!U33 + NE!U33 + NY!U33 + NW!U33 + SE!U33 + SW!U33 + TEN!U33 + TEX!U33</f>
        <v>3.4834025800000004</v>
      </c>
      <c r="V33" s="10">
        <f xml:space="preserve"> 0 + CAL!V33 + CAR!V33 + CENT!V33 + FLA!V33 + MIDA!V33 + MIDW!V33 + NE!V33 + NY!V33 + NW!V33 + SE!V33 + SW!V33 + TEN!V33 + TEX!V33</f>
        <v>3.4603155999999999</v>
      </c>
      <c r="W33" s="10">
        <f xml:space="preserve"> 0 + CAL!W33 + CAR!W33 + CENT!W33 + FLA!W33 + MIDA!W33 + MIDW!W33 + NE!W33 + NY!W33 + NW!W33 + SE!W33 + SW!W33 + TEN!W33 + TEX!W33</f>
        <v>3.4391107199999995</v>
      </c>
      <c r="X33" s="10">
        <f xml:space="preserve"> 0 + CAL!X33 + CAR!X33 + CENT!X33 + FLA!X33 + MIDA!X33 + MIDW!X33 + NE!X33 + NY!X33 + NW!X33 + SE!X33 + SW!X33 + TEN!X33 + TEX!X33</f>
        <v>3.4294412400000009</v>
      </c>
      <c r="Y33" s="10">
        <f xml:space="preserve"> 0 + CAL!Y33 + CAR!Y33 + CENT!Y33 + FLA!Y33 + MIDA!Y33 + MIDW!Y33 + NE!Y33 + NY!Y33 + NW!Y33 + SE!Y33 + SW!Y33 + TEN!Y33 + TEX!Y33</f>
        <v>3.4416881199999998</v>
      </c>
      <c r="Z33" s="10">
        <f xml:space="preserve"> 0 + CAL!Z33 + CAR!Z33 + CENT!Z33 + FLA!Z33 + MIDA!Z33 + MIDW!Z33 + NE!Z33 + NY!Z33 + NW!Z33 + SE!Z33 + SW!Z33 + TEN!Z33 + TEX!Z33</f>
        <v>3.4478930799999996</v>
      </c>
      <c r="AA33" s="10">
        <f xml:space="preserve"> 0 + CAL!AA33 + CAR!AA33 + CENT!AA33 + FLA!AA33 + MIDA!AA33 + MIDW!AA33 + NE!AA33 + NY!AA33 + NW!AA33 + SE!AA33 + SW!AA33 + TEN!AA33 + TEX!AA33</f>
        <v>3.4720933199999999</v>
      </c>
      <c r="AB33" s="10">
        <f xml:space="preserve"> 0 + CAL!AB33 + CAR!AB33 + CENT!AB33 + FLA!AB33 + MIDA!AB33 + MIDW!AB33 + NE!AB33 + NY!AB33 + NW!AB33 + SE!AB33 + SW!AB33 + TEN!AB33 + TEX!AB33</f>
        <v>3.5041469999999997</v>
      </c>
      <c r="AC33" s="10">
        <f xml:space="preserve"> 0 + CAL!AC33 + CAR!AC33 + CENT!AC33 + FLA!AC33 + MIDA!AC33 + MIDW!AC33 + NE!AC33 + NY!AC33 + NW!AC33 + SE!AC33 + SW!AC33 + TEN!AC33 + TEX!AC33</f>
        <v>3.5406142300000001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tr">
        <f>CAL!A34</f>
        <v>Wind_MW_Cost</v>
      </c>
      <c r="B34" s="10">
        <f xml:space="preserve"> 0 + CAL!B34 + CAR!B34 + CENT!B34 + FLA!B34 + MIDA!B34 + MIDW!B34 + NE!B34 + NY!B34 + NW!B34 + SE!B34 + SW!B34 + TEN!B34 + TEX!B34</f>
        <v>33477.860683450002</v>
      </c>
      <c r="C34" s="10">
        <f xml:space="preserve"> 0 + CAL!C34 + CAR!C34 + CENT!C34 + FLA!C34 + MIDA!C34 + MIDW!C34 + NE!C34 + NY!C34 + NW!C34 + SE!C34 + SW!C34 + TEN!C34 + TEX!C34</f>
        <v>37966.14626691</v>
      </c>
      <c r="D34" s="10">
        <f xml:space="preserve"> 0 + CAL!D34 + CAR!D34 + CENT!D34 + FLA!D34 + MIDA!D34 + MIDW!D34 + NE!D34 + NY!D34 + NW!D34 + SE!D34 + SW!D34 + TEN!D34 + TEX!D34</f>
        <v>42825.295071269997</v>
      </c>
      <c r="E34" s="10">
        <f xml:space="preserve"> 0 + CAL!E34 + CAR!E34 + CENT!E34 + FLA!E34 + MIDA!E34 + MIDW!E34 + NE!E34 + NY!E34 + NW!E34 + SE!E34 + SW!E34 + TEN!E34 + TEX!E34</f>
        <v>48078.760483680009</v>
      </c>
      <c r="F34" s="10">
        <f xml:space="preserve"> 0 + CAL!F34 + CAR!F34 + CENT!F34 + FLA!F34 + MIDA!F34 + MIDW!F34 + NE!F34 + NY!F34 + NW!F34 + SE!F34 + SW!F34 + TEN!F34 + TEX!F34</f>
        <v>53701.386272670003</v>
      </c>
      <c r="G34" s="10">
        <f xml:space="preserve"> 0 + CAL!G34 + CAR!G34 + CENT!G34 + FLA!G34 + MIDA!G34 + MIDW!G34 + NE!G34 + NY!G34 + NW!G34 + SE!G34 + SW!G34 + TEN!G34 + TEX!G34</f>
        <v>59680.407611539995</v>
      </c>
      <c r="H34" s="10">
        <f xml:space="preserve"> 0 + CAL!H34 + CAR!H34 + CENT!H34 + FLA!H34 + MIDA!H34 + MIDW!H34 + NE!H34 + NY!H34 + NW!H34 + SE!H34 + SW!H34 + TEN!H34 + TEX!H34</f>
        <v>65643.613590249995</v>
      </c>
      <c r="I34" s="10">
        <f xml:space="preserve"> 0 + CAL!I34 + CAR!I34 + CENT!I34 + FLA!I34 + MIDA!I34 + MIDW!I34 + NE!I34 + NY!I34 + NW!I34 + SE!I34 + SW!I34 + TEN!I34 + TEX!I34</f>
        <v>71112.92583652999</v>
      </c>
      <c r="J34" s="10">
        <f xml:space="preserve"> 0 + CAL!J34 + CAR!J34 + CENT!J34 + FLA!J34 + MIDA!J34 + MIDW!J34 + NE!J34 + NY!J34 + NW!J34 + SE!J34 + SW!J34 + TEN!J34 + TEX!J34</f>
        <v>75317.354330670001</v>
      </c>
      <c r="K34" s="10">
        <f xml:space="preserve"> 0 + CAL!K34 + CAR!K34 + CENT!K34 + FLA!K34 + MIDA!K34 + MIDW!K34 + NE!K34 + NY!K34 + NW!K34 + SE!K34 + SW!K34 + TEN!K34 + TEX!K34</f>
        <v>79688.734364639997</v>
      </c>
      <c r="L34" s="10">
        <f xml:space="preserve"> 0 + CAL!L34 + CAR!L34 + CENT!L34 + FLA!L34 + MIDA!L34 + MIDW!L34 + NE!L34 + NY!L34 + NW!L34 + SE!L34 + SW!L34 + TEN!L34 + TEX!L34</f>
        <v>81826.777158490004</v>
      </c>
      <c r="M34" s="10">
        <f xml:space="preserve"> 0 + CAL!M34 + CAR!M34 + CENT!M34 + FLA!M34 + MIDA!M34 + MIDW!M34 + NE!M34 + NY!M34 + NW!M34 + SE!M34 + SW!M34 + TEN!M34 + TEX!M34</f>
        <v>81049.130586400002</v>
      </c>
      <c r="N34" s="10">
        <f xml:space="preserve"> 0 + CAL!N34 + CAR!N34 + CENT!N34 + FLA!N34 + MIDA!N34 + MIDW!N34 + NE!N34 + NY!N34 + NW!N34 + SE!N34 + SW!N34 + TEN!N34 + TEX!N34</f>
        <v>80106.339588970019</v>
      </c>
      <c r="O34" s="10">
        <f xml:space="preserve"> 0 + CAL!O34 + CAR!O34 + CENT!O34 + FLA!O34 + MIDA!O34 + MIDW!O34 + NE!O34 + NY!O34 + NW!O34 + SE!O34 + SW!O34 + TEN!O34 + TEX!O34</f>
        <v>79175.124872369997</v>
      </c>
      <c r="P34" s="10">
        <f xml:space="preserve"> 0 + CAL!P34 + CAR!P34 + CENT!P34 + FLA!P34 + MIDA!P34 + MIDW!P34 + NE!P34 + NY!P34 + NW!P34 + SE!P34 + SW!P34 + TEN!P34 + TEX!P34</f>
        <v>78433.546721969993</v>
      </c>
      <c r="Q34" s="10">
        <f xml:space="preserve"> 0 + CAL!Q34 + CAR!Q34 + CENT!Q34 + FLA!Q34 + MIDA!Q34 + MIDW!Q34 + NE!Q34 + NY!Q34 + NW!Q34 + SE!Q34 + SW!Q34 + TEN!Q34 + TEX!Q34</f>
        <v>77815.13041879001</v>
      </c>
      <c r="R34" s="10">
        <f xml:space="preserve"> 0 + CAL!R34 + CAR!R34 + CENT!R34 + FLA!R34 + MIDA!R34 + MIDW!R34 + NE!R34 + NY!R34 + NW!R34 + SE!R34 + SW!R34 + TEN!R34 + TEX!R34</f>
        <v>77293.338663100003</v>
      </c>
      <c r="S34" s="10">
        <f xml:space="preserve"> 0 + CAL!S34 + CAR!S34 + CENT!S34 + FLA!S34 + MIDA!S34 + MIDW!S34 + NE!S34 + NY!S34 + NW!S34 + SE!S34 + SW!S34 + TEN!S34 + TEX!S34</f>
        <v>76865.723501030006</v>
      </c>
      <c r="T34" s="10">
        <f xml:space="preserve"> 0 + CAL!T34 + CAR!T34 + CENT!T34 + FLA!T34 + MIDA!T34 + MIDW!T34 + NE!T34 + NY!T34 + NW!T34 + SE!T34 + SW!T34 + TEN!T34 + TEX!T34</f>
        <v>76313.078773450005</v>
      </c>
      <c r="U34" s="10">
        <f xml:space="preserve"> 0 + CAL!U34 + CAR!U34 + CENT!U34 + FLA!U34 + MIDA!U34 + MIDW!U34 + NE!U34 + NY!U34 + NW!U34 + SE!U34 + SW!U34 + TEN!U34 + TEX!U34</f>
        <v>75139.281909409998</v>
      </c>
      <c r="V34" s="10">
        <f xml:space="preserve"> 0 + CAL!V34 + CAR!V34 + CENT!V34 + FLA!V34 + MIDA!V34 + MIDW!V34 + NE!V34 + NY!V34 + NW!V34 + SE!V34 + SW!V34 + TEN!V34 + TEX!V34</f>
        <v>74359.920477759995</v>
      </c>
      <c r="W34" s="10">
        <f xml:space="preserve"> 0 + CAL!W34 + CAR!W34 + CENT!W34 + FLA!W34 + MIDA!W34 + MIDW!W34 + NE!W34 + NY!W34 + NW!W34 + SE!W34 + SW!W34 + TEN!W34 + TEX!W34</f>
        <v>73625.645832619994</v>
      </c>
      <c r="X34" s="10">
        <f xml:space="preserve"> 0 + CAL!X34 + CAR!X34 + CENT!X34 + FLA!X34 + MIDA!X34 + MIDW!X34 + NE!X34 + NY!X34 + NW!X34 + SE!X34 + SW!X34 + TEN!X34 + TEX!X34</f>
        <v>73144.750839770015</v>
      </c>
      <c r="Y34" s="10">
        <f xml:space="preserve"> 0 + CAL!Y34 + CAR!Y34 + CENT!Y34 + FLA!Y34 + MIDA!Y34 + MIDW!Y34 + NE!Y34 + NY!Y34 + NW!Y34 + SE!Y34 + SW!Y34 + TEN!Y34 + TEX!Y34</f>
        <v>73162.849609419995</v>
      </c>
      <c r="Z34" s="10">
        <f xml:space="preserve"> 0 + CAL!Z34 + CAR!Z34 + CENT!Z34 + FLA!Z34 + MIDA!Z34 + MIDW!Z34 + NE!Z34 + NY!Z34 + NW!Z34 + SE!Z34 + SW!Z34 + TEN!Z34 + TEX!Z34</f>
        <v>73050.705871280006</v>
      </c>
      <c r="AA34" s="10">
        <f xml:space="preserve"> 0 + CAL!AA34 + CAR!AA34 + CENT!AA34 + FLA!AA34 + MIDA!AA34 + MIDW!AA34 + NE!AA34 + NY!AA34 + NW!AA34 + SE!AA34 + SW!AA34 + TEN!AA34 + TEX!AA34</f>
        <v>73312.125478960006</v>
      </c>
      <c r="AB34" s="10">
        <f xml:space="preserve"> 0 + CAL!AB34 + CAR!AB34 + CENT!AB34 + FLA!AB34 + MIDA!AB34 + MIDW!AB34 + NE!AB34 + NY!AB34 + NW!AB34 + SE!AB34 + SW!AB34 + TEN!AB34 + TEX!AB34</f>
        <v>73738.699733419999</v>
      </c>
      <c r="AC34" s="10">
        <f xml:space="preserve"> 0 + CAL!AC34 + CAR!AC34 + CENT!AC34 + FLA!AC34 + MIDA!AC34 + MIDW!AC34 + NE!AC34 + NY!AC34 + NW!AC34 + SE!AC34 + SW!AC34 + TEN!AC34 + TEX!AC34</f>
        <v>74265.354943310027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tr">
        <f>CAL!A35</f>
        <v>Wind_MWh_Cost</v>
      </c>
      <c r="B35" s="10">
        <f xml:space="preserve"> 0 + CAL!B35 + CAR!B35 + CENT!B35 + FLA!B35 + MIDA!B35 + MIDW!B35 + NE!B35 + NY!B35 + NW!B35 + SE!B35 + SW!B35 + TEN!B35 + TEX!B35</f>
        <v>0</v>
      </c>
      <c r="C35" s="10">
        <f xml:space="preserve"> 0 + CAL!C35 + CAR!C35 + CENT!C35 + FLA!C35 + MIDA!C35 + MIDW!C35 + NE!C35 + NY!C35 + NW!C35 + SE!C35 + SW!C35 + TEN!C35 + TEX!C35</f>
        <v>0</v>
      </c>
      <c r="D35" s="10">
        <f xml:space="preserve"> 0 + CAL!D35 + CAR!D35 + CENT!D35 + FLA!D35 + MIDA!D35 + MIDW!D35 + NE!D35 + NY!D35 + NW!D35 + SE!D35 + SW!D35 + TEN!D35 + TEX!D35</f>
        <v>0</v>
      </c>
      <c r="E35" s="10">
        <f xml:space="preserve"> 0 + CAL!E35 + CAR!E35 + CENT!E35 + FLA!E35 + MIDA!E35 + MIDW!E35 + NE!E35 + NY!E35 + NW!E35 + SE!E35 + SW!E35 + TEN!E35 + TEX!E35</f>
        <v>0</v>
      </c>
      <c r="F35" s="10">
        <f xml:space="preserve"> 0 + CAL!F35 + CAR!F35 + CENT!F35 + FLA!F35 + MIDA!F35 + MIDW!F35 + NE!F35 + NY!F35 + NW!F35 + SE!F35 + SW!F35 + TEN!F35 + TEX!F35</f>
        <v>0</v>
      </c>
      <c r="G35" s="10">
        <f xml:space="preserve"> 0 + CAL!G35 + CAR!G35 + CENT!G35 + FLA!G35 + MIDA!G35 + MIDW!G35 + NE!G35 + NY!G35 + NW!G35 + SE!G35 + SW!G35 + TEN!G35 + TEX!G35</f>
        <v>0</v>
      </c>
      <c r="H35" s="10">
        <f xml:space="preserve"> 0 + CAL!H35 + CAR!H35 + CENT!H35 + FLA!H35 + MIDA!H35 + MIDW!H35 + NE!H35 + NY!H35 + NW!H35 + SE!H35 + SW!H35 + TEN!H35 + TEX!H35</f>
        <v>0</v>
      </c>
      <c r="I35" s="10">
        <f xml:space="preserve"> 0 + CAL!I35 + CAR!I35 + CENT!I35 + FLA!I35 + MIDA!I35 + MIDW!I35 + NE!I35 + NY!I35 + NW!I35 + SE!I35 + SW!I35 + TEN!I35 + TEX!I35</f>
        <v>0</v>
      </c>
      <c r="J35" s="10">
        <f xml:space="preserve"> 0 + CAL!J35 + CAR!J35 + CENT!J35 + FLA!J35 + MIDA!J35 + MIDW!J35 + NE!J35 + NY!J35 + NW!J35 + SE!J35 + SW!J35 + TEN!J35 + TEX!J35</f>
        <v>0</v>
      </c>
      <c r="K35" s="10">
        <f xml:space="preserve"> 0 + CAL!K35 + CAR!K35 + CENT!K35 + FLA!K35 + MIDA!K35 + MIDW!K35 + NE!K35 + NY!K35 + NW!K35 + SE!K35 + SW!K35 + TEN!K35 + TEX!K35</f>
        <v>0</v>
      </c>
      <c r="L35" s="10">
        <f xml:space="preserve"> 0 + CAL!L35 + CAR!L35 + CENT!L35 + FLA!L35 + MIDA!L35 + MIDW!L35 + NE!L35 + NY!L35 + NW!L35 + SE!L35 + SW!L35 + TEN!L35 + TEX!L35</f>
        <v>0</v>
      </c>
      <c r="M35" s="10">
        <f xml:space="preserve"> 0 + CAL!M35 + CAR!M35 + CENT!M35 + FLA!M35 + MIDA!M35 + MIDW!M35 + NE!M35 + NY!M35 + NW!M35 + SE!M35 + SW!M35 + TEN!M35 + TEX!M35</f>
        <v>0</v>
      </c>
      <c r="N35" s="10">
        <f xml:space="preserve"> 0 + CAL!N35 + CAR!N35 + CENT!N35 + FLA!N35 + MIDA!N35 + MIDW!N35 + NE!N35 + NY!N35 + NW!N35 + SE!N35 + SW!N35 + TEN!N35 + TEX!N35</f>
        <v>0</v>
      </c>
      <c r="O35" s="10">
        <f xml:space="preserve"> 0 + CAL!O35 + CAR!O35 + CENT!O35 + FLA!O35 + MIDA!O35 + MIDW!O35 + NE!O35 + NY!O35 + NW!O35 + SE!O35 + SW!O35 + TEN!O35 + TEX!O35</f>
        <v>0</v>
      </c>
      <c r="P35" s="10">
        <f xml:space="preserve"> 0 + CAL!P35 + CAR!P35 + CENT!P35 + FLA!P35 + MIDA!P35 + MIDW!P35 + NE!P35 + NY!P35 + NW!P35 + SE!P35 + SW!P35 + TEN!P35 + TEX!P35</f>
        <v>0</v>
      </c>
      <c r="Q35" s="10">
        <f xml:space="preserve"> 0 + CAL!Q35 + CAR!Q35 + CENT!Q35 + FLA!Q35 + MIDA!Q35 + MIDW!Q35 + NE!Q35 + NY!Q35 + NW!Q35 + SE!Q35 + SW!Q35 + TEN!Q35 + TEX!Q35</f>
        <v>0</v>
      </c>
      <c r="R35" s="10">
        <f xml:space="preserve"> 0 + CAL!R35 + CAR!R35 + CENT!R35 + FLA!R35 + MIDA!R35 + MIDW!R35 + NE!R35 + NY!R35 + NW!R35 + SE!R35 + SW!R35 + TEN!R35 + TEX!R35</f>
        <v>0</v>
      </c>
      <c r="S35" s="10">
        <f xml:space="preserve"> 0 + CAL!S35 + CAR!S35 + CENT!S35 + FLA!S35 + MIDA!S35 + MIDW!S35 + NE!S35 + NY!S35 + NW!S35 + SE!S35 + SW!S35 + TEN!S35 + TEX!S35</f>
        <v>0</v>
      </c>
      <c r="T35" s="10">
        <f xml:space="preserve"> 0 + CAL!T35 + CAR!T35 + CENT!T35 + FLA!T35 + MIDA!T35 + MIDW!T35 + NE!T35 + NY!T35 + NW!T35 + SE!T35 + SW!T35 + TEN!T35 + TEX!T35</f>
        <v>0</v>
      </c>
      <c r="U35" s="10">
        <f xml:space="preserve"> 0 + CAL!U35 + CAR!U35 + CENT!U35 + FLA!U35 + MIDA!U35 + MIDW!U35 + NE!U35 + NY!U35 + NW!U35 + SE!U35 + SW!U35 + TEN!U35 + TEX!U35</f>
        <v>0</v>
      </c>
      <c r="V35" s="10">
        <f xml:space="preserve"> 0 + CAL!V35 + CAR!V35 + CENT!V35 + FLA!V35 + MIDA!V35 + MIDW!V35 + NE!V35 + NY!V35 + NW!V35 + SE!V35 + SW!V35 + TEN!V35 + TEX!V35</f>
        <v>0</v>
      </c>
      <c r="W35" s="10">
        <f xml:space="preserve"> 0 + CAL!W35 + CAR!W35 + CENT!W35 + FLA!W35 + MIDA!W35 + MIDW!W35 + NE!W35 + NY!W35 + NW!W35 + SE!W35 + SW!W35 + TEN!W35 + TEX!W35</f>
        <v>0</v>
      </c>
      <c r="X35" s="10">
        <f xml:space="preserve"> 0 + CAL!X35 + CAR!X35 + CENT!X35 + FLA!X35 + MIDA!X35 + MIDW!X35 + NE!X35 + NY!X35 + NW!X35 + SE!X35 + SW!X35 + TEN!X35 + TEX!X35</f>
        <v>0</v>
      </c>
      <c r="Y35" s="10">
        <f xml:space="preserve"> 0 + CAL!Y35 + CAR!Y35 + CENT!Y35 + FLA!Y35 + MIDA!Y35 + MIDW!Y35 + NE!Y35 + NY!Y35 + NW!Y35 + SE!Y35 + SW!Y35 + TEN!Y35 + TEX!Y35</f>
        <v>0</v>
      </c>
      <c r="Z35" s="10">
        <f xml:space="preserve"> 0 + CAL!Z35 + CAR!Z35 + CENT!Z35 + FLA!Z35 + MIDA!Z35 + MIDW!Z35 + NE!Z35 + NY!Z35 + NW!Z35 + SE!Z35 + SW!Z35 + TEN!Z35 + TEX!Z35</f>
        <v>0</v>
      </c>
      <c r="AA35" s="10">
        <f xml:space="preserve"> 0 + CAL!AA35 + CAR!AA35 + CENT!AA35 + FLA!AA35 + MIDA!AA35 + MIDW!AA35 + NE!AA35 + NY!AA35 + NW!AA35 + SE!AA35 + SW!AA35 + TEN!AA35 + TEX!AA35</f>
        <v>0</v>
      </c>
      <c r="AB35" s="10">
        <f xml:space="preserve"> 0 + CAL!AB35 + CAR!AB35 + CENT!AB35 + FLA!AB35 + MIDA!AB35 + MIDW!AB35 + NE!AB35 + NY!AB35 + NW!AB35 + SE!AB35 + SW!AB35 + TEN!AB35 + TEX!AB35</f>
        <v>0</v>
      </c>
      <c r="AC35" s="10">
        <f xml:space="preserve"> 0 + CAL!AC35 + CAR!AC35 + CENT!AC35 + FLA!AC35 + MIDA!AC35 + MIDW!AC35 + NE!AC35 + NY!AC35 + NW!AC35 + SE!AC35 + SW!AC35 + TEN!AC35 + TEX!AC35</f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tr">
        <f>CAL!A36</f>
        <v>Wind_Start_Knob</v>
      </c>
      <c r="B36" s="10">
        <f xml:space="preserve"> 0 + CAL!B36 + CAR!B36 + CENT!B36 + FLA!B36 + MIDA!B36 + MIDW!B36 + NE!B36 + NY!B36 + NW!B36 + SE!B36 + SW!B36 + TEN!B36 + TEX!B36</f>
        <v>13</v>
      </c>
      <c r="C36" s="10">
        <f xml:space="preserve"> 0 + CAL!C36 + CAR!C36 + CENT!C36 + FLA!C36 + MIDA!C36 + MIDW!C36 + NE!C36 + NY!C36 + NW!C36 + SE!C36 + SW!C36 + TEN!C36 + TEX!C36</f>
        <v>13.519999999999996</v>
      </c>
      <c r="D36" s="10">
        <f xml:space="preserve"> 0 + CAL!D36 + CAR!D36 + CENT!D36 + FLA!D36 + MIDA!D36 + MIDW!D36 + NE!D36 + NY!D36 + NW!D36 + SE!D36 + SW!D36 + TEN!D36 + TEX!D36</f>
        <v>12.02742469</v>
      </c>
      <c r="E36" s="10">
        <f xml:space="preserve"> 0 + CAL!E36 + CAR!E36 + CENT!E36 + FLA!E36 + MIDA!E36 + MIDW!E36 + NE!E36 + NY!E36 + NW!E36 + SE!E36 + SW!E36 + TEN!E36 + TEX!E36</f>
        <v>11.81483431</v>
      </c>
      <c r="F36" s="10">
        <f xml:space="preserve"> 0 + CAL!F36 + CAR!F36 + CENT!F36 + FLA!F36 + MIDA!F36 + MIDW!F36 + NE!F36 + NY!F36 + NW!F36 + SE!F36 + SW!F36 + TEN!F36 + TEX!F36</f>
        <v>11.659661100000001</v>
      </c>
      <c r="G36" s="10">
        <f xml:space="preserve"> 0 + CAL!G36 + CAR!G36 + CENT!G36 + FLA!G36 + MIDA!G36 + MIDW!G36 + NE!G36 + NY!G36 + NW!G36 + SE!G36 + SW!G36 + TEN!G36 + TEX!G36</f>
        <v>11.539827450000001</v>
      </c>
      <c r="H36" s="10">
        <f xml:space="preserve"> 0 + CAL!H36 + CAR!H36 + CENT!H36 + FLA!H36 + MIDA!H36 + MIDW!H36 + NE!H36 + NY!H36 + NW!H36 + SE!H36 + SW!H36 + TEN!H36 + TEX!H36</f>
        <v>11.44396257</v>
      </c>
      <c r="I36" s="10">
        <f xml:space="preserve"> 0 + CAL!I36 + CAR!I36 + CENT!I36 + FLA!I36 + MIDA!I36 + MIDW!I36 + NE!I36 + NY!I36 + NW!I36 + SE!I36 + SW!I36 + TEN!I36 + TEX!I36</f>
        <v>11.290068099999999</v>
      </c>
      <c r="J36" s="10">
        <f xml:space="preserve"> 0 + CAL!J36 + CAR!J36 + CENT!J36 + FLA!J36 + MIDA!J36 + MIDW!J36 + NE!J36 + NY!J36 + NW!J36 + SE!J36 + SW!J36 + TEN!J36 + TEX!J36</f>
        <v>11.11218116</v>
      </c>
      <c r="K36" s="10">
        <f xml:space="preserve"> 0 + CAL!K36 + CAR!K36 + CENT!K36 + FLA!K36 + MIDA!K36 + MIDW!K36 + NE!K36 + NY!K36 + NW!K36 + SE!K36 + SW!K36 + TEN!K36 + TEX!K36</f>
        <v>10.834451729999998</v>
      </c>
      <c r="L36" s="10">
        <f xml:space="preserve"> 0 + CAL!L36 + CAR!L36 + CENT!L36 + FLA!L36 + MIDA!L36 + MIDW!L36 + NE!L36 + NY!L36 + NW!L36 + SE!L36 + SW!L36 + TEN!L36 + TEX!L36</f>
        <v>10.797327810000001</v>
      </c>
      <c r="M36" s="10">
        <f xml:space="preserve"> 0 + CAL!M36 + CAR!M36 + CENT!M36 + FLA!M36 + MIDA!M36 + MIDW!M36 + NE!M36 + NY!M36 + NW!M36 + SE!M36 + SW!M36 + TEN!M36 + TEX!M36</f>
        <v>10.412566479999999</v>
      </c>
      <c r="N36" s="10">
        <f xml:space="preserve"> 0 + CAL!N36 + CAR!N36 + CENT!N36 + FLA!N36 + MIDA!N36 + MIDW!N36 + NE!N36 + NY!N36 + NW!N36 + SE!N36 + SW!N36 + TEN!N36 + TEX!N36</f>
        <v>10.16347435</v>
      </c>
      <c r="O36" s="10">
        <f xml:space="preserve"> 0 + CAL!O36 + CAR!O36 + CENT!O36 + FLA!O36 + MIDA!O36 + MIDW!O36 + NE!O36 + NY!O36 + NW!O36 + SE!O36 + SW!O36 + TEN!O36 + TEX!O36</f>
        <v>10.216265459999999</v>
      </c>
      <c r="P36" s="10">
        <f xml:space="preserve"> 0 + CAL!P36 + CAR!P36 + CENT!P36 + FLA!P36 + MIDA!P36 + MIDW!P36 + NE!P36 + NY!P36 + NW!P36 + SE!P36 + SW!P36 + TEN!P36 + TEX!P36</f>
        <v>10.20446666</v>
      </c>
      <c r="Q36" s="10">
        <f xml:space="preserve"> 0 + CAL!Q36 + CAR!Q36 + CENT!Q36 + FLA!Q36 + MIDA!Q36 + MIDW!Q36 + NE!Q36 + NY!Q36 + NW!Q36 + SE!Q36 + SW!Q36 + TEN!Q36 + TEX!Q36</f>
        <v>10.20394613</v>
      </c>
      <c r="R36" s="10">
        <f xml:space="preserve"> 0 + CAL!R36 + CAR!R36 + CENT!R36 + FLA!R36 + MIDA!R36 + MIDW!R36 + NE!R36 + NY!R36 + NW!R36 + SE!R36 + SW!R36 + TEN!R36 + TEX!R36</f>
        <v>10.202936309999998</v>
      </c>
      <c r="S36" s="10">
        <f xml:space="preserve"> 0 + CAL!S36 + CAR!S36 + CENT!S36 + FLA!S36 + MIDA!S36 + MIDW!S36 + NE!S36 + NY!S36 + NW!S36 + SE!S36 + SW!S36 + TEN!S36 + TEX!S36</f>
        <v>10.19601123</v>
      </c>
      <c r="T36" s="10">
        <f xml:space="preserve"> 0 + CAL!T36 + CAR!T36 + CENT!T36 + FLA!T36 + MIDA!T36 + MIDW!T36 + NE!T36 + NY!T36 + NW!T36 + SE!T36 + SW!T36 + TEN!T36 + TEX!T36</f>
        <v>10.189159719999999</v>
      </c>
      <c r="U36" s="10">
        <f xml:space="preserve"> 0 + CAL!U36 + CAR!U36 + CENT!U36 + FLA!U36 + MIDA!U36 + MIDW!U36 + NE!U36 + NY!U36 + NW!U36 + SE!U36 + SW!U36 + TEN!U36 + TEX!U36</f>
        <v>10.16811152</v>
      </c>
      <c r="V36" s="10">
        <f xml:space="preserve"> 0 + CAL!V36 + CAR!V36 + CENT!V36 + FLA!V36 + MIDA!V36 + MIDW!V36 + NE!V36 + NY!V36 + NW!V36 + SE!V36 + SW!V36 + TEN!V36 + TEX!V36</f>
        <v>10.114044270000001</v>
      </c>
      <c r="W36" s="10">
        <f xml:space="preserve"> 0 + CAL!W36 + CAR!W36 + CENT!W36 + FLA!W36 + MIDA!W36 + MIDW!W36 + NE!W36 + NY!W36 + NW!W36 + SE!W36 + SW!W36 + TEN!W36 + TEX!W36</f>
        <v>10.136499270000002</v>
      </c>
      <c r="X36" s="10">
        <f xml:space="preserve"> 0 + CAL!X36 + CAR!X36 + CENT!X36 + FLA!X36 + MIDA!X36 + MIDW!X36 + NE!X36 + NY!X36 + NW!X36 + SE!X36 + SW!X36 + TEN!X36 + TEX!X36</f>
        <v>10.083255110000001</v>
      </c>
      <c r="Y36" s="10">
        <f xml:space="preserve"> 0 + CAL!Y36 + CAR!Y36 + CENT!Y36 + FLA!Y36 + MIDA!Y36 + MIDW!Y36 + NE!Y36 + NY!Y36 + NW!Y36 + SE!Y36 + SW!Y36 + TEN!Y36 + TEX!Y36</f>
        <v>10.14421372</v>
      </c>
      <c r="Z36" s="10">
        <f xml:space="preserve"> 0 + CAL!Z36 + CAR!Z36 + CENT!Z36 + FLA!Z36 + MIDA!Z36 + MIDW!Z36 + NE!Z36 + NY!Z36 + NW!Z36 + SE!Z36 + SW!Z36 + TEN!Z36 + TEX!Z36</f>
        <v>10.26226207</v>
      </c>
      <c r="AA36" s="10">
        <f xml:space="preserve"> 0 + CAL!AA36 + CAR!AA36 + CENT!AA36 + FLA!AA36 + MIDA!AA36 + MIDW!AA36 + NE!AA36 + NY!AA36 + NW!AA36 + SE!AA36 + SW!AA36 + TEN!AA36 + TEX!AA36</f>
        <v>9.2166753999999997</v>
      </c>
      <c r="AB36" s="10">
        <f xml:space="preserve"> 0 + CAL!AB36 + CAR!AB36 + CENT!AB36 + FLA!AB36 + MIDA!AB36 + MIDW!AB36 + NE!AB36 + NY!AB36 + NW!AB36 + SE!AB36 + SW!AB36 + TEN!AB36 + TEX!AB36</f>
        <v>9.2625700200000001</v>
      </c>
      <c r="AC36" s="10">
        <f xml:space="preserve"> 0 + CAL!AC36 + CAR!AC36 + CENT!AC36 + FLA!AC36 + MIDA!AC36 + MIDW!AC36 + NE!AC36 + NY!AC36 + NW!AC36 + SE!AC36 + SW!AC36 + TEN!AC36 + TEX!AC36</f>
        <v>9.2799665999999998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tr">
        <f>CAL!A37</f>
        <v>Wind_Knob</v>
      </c>
      <c r="B37" s="10">
        <f xml:space="preserve"> 0 + CAL!B37 + CAR!B37 + CENT!B37 + FLA!B37 + MIDA!B37 + MIDW!B37 + NE!B37 + NY!B37 + NW!B37 + SE!B37 + SW!B37 + TEN!B37 + TEX!B37</f>
        <v>13</v>
      </c>
      <c r="C37" s="10">
        <f xml:space="preserve"> 0 + CAL!C37 + CAR!C37 + CENT!C37 + FLA!C37 + MIDA!C37 + MIDW!C37 + NE!C37 + NY!C37 + NW!C37 + SE!C37 + SW!C37 + TEN!C37 + TEX!C37</f>
        <v>12.377267740000001</v>
      </c>
      <c r="D37" s="10">
        <f xml:space="preserve"> 0 + CAL!D37 + CAR!D37 + CENT!D37 + FLA!D37 + MIDA!D37 + MIDW!D37 + NE!D37 + NY!D37 + NW!D37 + SE!D37 + SW!D37 + TEN!D37 + TEX!D37</f>
        <v>12.030934110000002</v>
      </c>
      <c r="E37" s="10">
        <f xml:space="preserve"> 0 + CAL!E37 + CAR!E37 + CENT!E37 + FLA!E37 + MIDA!E37 + MIDW!E37 + NE!E37 + NY!E37 + NW!E37 + SE!E37 + SW!E37 + TEN!E37 + TEX!E37</f>
        <v>11.82025756</v>
      </c>
      <c r="F37" s="10">
        <f xml:space="preserve"> 0 + CAL!F37 + CAR!F37 + CENT!F37 + FLA!F37 + MIDA!F37 + MIDW!F37 + NE!F37 + NY!F37 + NW!F37 + SE!F37 + SW!F37 + TEN!F37 + TEX!F37</f>
        <v>11.66397321</v>
      </c>
      <c r="G37" s="10">
        <f xml:space="preserve"> 0 + CAL!G37 + CAR!G37 + CENT!G37 + FLA!G37 + MIDA!G37 + MIDW!G37 + NE!G37 + NY!G37 + NW!G37 + SE!G37 + SW!G37 + TEN!G37 + TEX!G37</f>
        <v>11.543987820000002</v>
      </c>
      <c r="H37" s="10">
        <f xml:space="preserve"> 0 + CAL!H37 + CAR!H37 + CENT!H37 + FLA!H37 + MIDA!H37 + MIDW!H37 + NE!H37 + NY!H37 + NW!H37 + SE!H37 + SW!H37 + TEN!H37 + TEX!H37</f>
        <v>11.366345099999998</v>
      </c>
      <c r="I37" s="10">
        <f xml:space="preserve"> 0 + CAL!I37 + CAR!I37 + CENT!I37 + FLA!I37 + MIDA!I37 + MIDW!I37 + NE!I37 + NY!I37 + NW!I37 + SE!I37 + SW!I37 + TEN!I37 + TEX!I37</f>
        <v>11.17033191</v>
      </c>
      <c r="J37" s="10">
        <f xml:space="preserve"> 0 + CAL!J37 + CAR!J37 + CENT!J37 + FLA!J37 + MIDA!J37 + MIDW!J37 + NE!J37 + NY!J37 + NW!J37 + SE!J37 + SW!J37 + TEN!J37 + TEX!J37</f>
        <v>10.876216019999998</v>
      </c>
      <c r="K37" s="10">
        <f xml:space="preserve"> 0 + CAL!K37 + CAR!K37 + CENT!K37 + FLA!K37 + MIDA!K37 + MIDW!K37 + NE!K37 + NY!K37 + NW!K37 + SE!K37 + SW!K37 + TEN!K37 + TEX!K37</f>
        <v>10.83352316</v>
      </c>
      <c r="L37" s="10">
        <f xml:space="preserve"> 0 + CAL!L37 + CAR!L37 + CENT!L37 + FLA!L37 + MIDA!L37 + MIDW!L37 + NE!L37 + NY!L37 + NW!L37 + SE!L37 + SW!L37 + TEN!L37 + TEX!L37</f>
        <v>10.419875749999999</v>
      </c>
      <c r="M37" s="10">
        <f xml:space="preserve"> 0 + CAL!M37 + CAR!M37 + CENT!M37 + FLA!M37 + MIDA!M37 + MIDW!M37 + NE!M37 + NY!M37 + NW!M37 + SE!M37 + SW!M37 + TEN!M37 + TEX!M37</f>
        <v>10.16554133</v>
      </c>
      <c r="N37" s="10">
        <f xml:space="preserve"> 0 + CAL!N37 + CAR!N37 + CENT!N37 + FLA!N37 + MIDA!N37 + MIDW!N37 + NE!N37 + NY!N37 + NW!N37 + SE!N37 + SW!N37 + TEN!N37 + TEX!N37</f>
        <v>10.223332549999999</v>
      </c>
      <c r="O37" s="10">
        <f xml:space="preserve"> 0 + CAL!O37 + CAR!O37 + CENT!O37 + FLA!O37 + MIDA!O37 + MIDW!O37 + NE!O37 + NY!O37 + NW!O37 + SE!O37 + SW!O37 + TEN!O37 + TEX!O37</f>
        <v>10.20860016</v>
      </c>
      <c r="P37" s="10">
        <f xml:space="preserve"> 0 + CAL!P37 + CAR!P37 + CENT!P37 + FLA!P37 + MIDA!P37 + MIDW!P37 + NE!P37 + NY!P37 + NW!P37 + SE!P37 + SW!P37 + TEN!P37 + TEX!P37</f>
        <v>10.2090038</v>
      </c>
      <c r="Q37" s="10">
        <f xml:space="preserve"> 0 + CAL!Q37 + CAR!Q37 + CENT!Q37 + FLA!Q37 + MIDA!Q37 + MIDW!Q37 + NE!Q37 + NY!Q37 + NW!Q37 + SE!Q37 + SW!Q37 + TEN!Q37 + TEX!Q37</f>
        <v>10.208153819999998</v>
      </c>
      <c r="R37" s="10">
        <f xml:space="preserve"> 0 + CAL!R37 + CAR!R37 + CENT!R37 + FLA!R37 + MIDA!R37 + MIDW!R37 + NE!R37 + NY!R37 + NW!R37 + SE!R37 + SW!R37 + TEN!R37 + TEX!R37</f>
        <v>10.200671030000001</v>
      </c>
      <c r="S37" s="10">
        <f xml:space="preserve"> 0 + CAL!S37 + CAR!S37 + CENT!S37 + FLA!S37 + MIDA!S37 + MIDW!S37 + NE!S37 + NY!S37 + NW!S37 + SE!S37 + SW!S37 + TEN!S37 + TEX!S37</f>
        <v>10.193477379999999</v>
      </c>
      <c r="T37" s="10">
        <f xml:space="preserve"> 0 + CAL!T37 + CAR!T37 + CENT!T37 + FLA!T37 + MIDA!T37 + MIDW!T37 + NE!T37 + NY!T37 + NW!T37 + SE!T37 + SW!T37 + TEN!T37 + TEX!T37</f>
        <v>10.169544160000001</v>
      </c>
      <c r="U37" s="10">
        <f xml:space="preserve"> 0 + CAL!U37 + CAR!U37 + CENT!U37 + FLA!U37 + MIDA!U37 + MIDW!U37 + NE!U37 + NY!U37 + NW!U37 + SE!U37 + SW!U37 + TEN!U37 + TEX!U37</f>
        <v>10.1154051</v>
      </c>
      <c r="V37" s="10">
        <f xml:space="preserve"> 0 + CAL!V37 + CAR!V37 + CENT!V37 + FLA!V37 + MIDA!V37 + MIDW!V37 + NE!V37 + NY!V37 + NW!V37 + SE!V37 + SW!V37 + TEN!V37 + TEX!V37</f>
        <v>10.137745690000001</v>
      </c>
      <c r="W37" s="10">
        <f xml:space="preserve"> 0 + CAL!W37 + CAR!W37 + CENT!W37 + FLA!W37 + MIDA!W37 + MIDW!W37 + NE!W37 + NY!W37 + NW!W37 + SE!W37 + SW!W37 + TEN!W37 + TEX!W37</f>
        <v>10.084396470000002</v>
      </c>
      <c r="X37" s="10">
        <f xml:space="preserve"> 0 + CAL!X37 + CAR!X37 + CENT!X37 + FLA!X37 + MIDA!X37 + MIDW!X37 + NE!X37 + NY!X37 + NW!X37 + SE!X37 + SW!X37 + TEN!X37 + TEX!X37</f>
        <v>10.14526841</v>
      </c>
      <c r="Y37" s="10">
        <f xml:space="preserve"> 0 + CAL!Y37 + CAR!Y37 + CENT!Y37 + FLA!Y37 + MIDA!Y37 + MIDW!Y37 + NE!Y37 + NY!Y37 + NW!Y37 + SE!Y37 + SW!Y37 + TEN!Y37 + TEX!Y37</f>
        <v>10.263237159999999</v>
      </c>
      <c r="Z37" s="10">
        <f xml:space="preserve"> 0 + CAL!Z37 + CAR!Z37 + CENT!Z37 + FLA!Z37 + MIDA!Z37 + MIDW!Z37 + NE!Z37 + NY!Z37 + NW!Z37 + SE!Z37 + SW!Z37 + TEN!Z37 + TEX!Z37</f>
        <v>9.2174400700000003</v>
      </c>
      <c r="AA37" s="10">
        <f xml:space="preserve"> 0 + CAL!AA37 + CAR!AA37 + CENT!AA37 + FLA!AA37 + MIDA!AA37 + MIDW!AA37 + NE!AA37 + NY!AA37 + NW!AA37 + SE!AA37 + SW!AA37 + TEN!AA37 + TEX!AA37</f>
        <v>9.2633453600000006</v>
      </c>
      <c r="AB37" s="10">
        <f xml:space="preserve"> 0 + CAL!AB37 + CAR!AB37 + CENT!AB37 + FLA!AB37 + MIDA!AB37 + MIDW!AB37 + NE!AB37 + NY!AB37 + NW!AB37 + SE!AB37 + SW!AB37 + TEN!AB37 + TEX!AB37</f>
        <v>9.2807499</v>
      </c>
      <c r="AC37" s="10">
        <f xml:space="preserve"> 0 + CAL!AC37 + CAR!AC37 + CENT!AC37 + FLA!AC37 + MIDA!AC37 + MIDW!AC37 + NE!AC37 + NY!AC37 + NW!AC37 + SE!AC37 + SW!AC37 + TEN!AC37 + TEX!AC37</f>
        <v>9.2887867799999988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tr">
        <f>CAL!A38</f>
        <v>Wind_Max_Knob</v>
      </c>
      <c r="B38" s="10">
        <f xml:space="preserve"> 0 + CAL!B38 + CAR!B38 + CENT!B38 + FLA!B38 + MIDA!B38 + MIDW!B38 + NE!B38 + NY!B38 + NW!B38 + SE!B38 + SW!B38 + TEN!B38 + TEX!B38</f>
        <v>13</v>
      </c>
      <c r="C38" s="10">
        <f xml:space="preserve"> 0 + CAL!C38 + CAR!C38 + CENT!C38 + FLA!C38 + MIDA!C38 + MIDW!C38 + NE!C38 + NY!C38 + NW!C38 + SE!C38 + SW!C38 + TEN!C38 + TEX!C38</f>
        <v>84.394784509999994</v>
      </c>
      <c r="D38" s="10">
        <f xml:space="preserve"> 0 + CAL!D38 + CAR!D38 + CENT!D38 + FLA!D38 + MIDA!D38 + MIDW!D38 + NE!D38 + NY!D38 + NW!D38 + SE!D38 + SW!D38 + TEN!D38 + TEX!D38</f>
        <v>88.246721629999996</v>
      </c>
      <c r="E38" s="10">
        <f xml:space="preserve"> 0 + CAL!E38 + CAR!E38 + CENT!E38 + FLA!E38 + MIDA!E38 + MIDW!E38 + NE!E38 + NY!E38 + NW!E38 + SE!E38 + SW!E38 + TEN!E38 + TEX!E38</f>
        <v>92.663201960000009</v>
      </c>
      <c r="F38" s="10">
        <f xml:space="preserve"> 0 + CAL!F38 + CAR!F38 + CENT!F38 + FLA!F38 + MIDA!F38 + MIDW!F38 + NE!F38 + NY!F38 + NW!F38 + SE!F38 + SW!F38 + TEN!F38 + TEX!F38</f>
        <v>97.610160350000001</v>
      </c>
      <c r="G38" s="10">
        <f xml:space="preserve"> 0 + CAL!G38 + CAR!G38 + CENT!G38 + FLA!G38 + MIDA!G38 + MIDW!G38 + NE!G38 + NY!G38 + NW!G38 + SE!G38 + SW!G38 + TEN!G38 + TEX!G38</f>
        <v>102.97473531999999</v>
      </c>
      <c r="H38" s="10">
        <f xml:space="preserve"> 0 + CAL!H38 + CAR!H38 + CENT!H38 + FLA!H38 + MIDA!H38 + MIDW!H38 + NE!H38 + NY!H38 + NW!H38 + SE!H38 + SW!H38 + TEN!H38 + TEX!H38</f>
        <v>106.43802660999999</v>
      </c>
      <c r="I38" s="10">
        <f xml:space="preserve"> 0 + CAL!I38 + CAR!I38 + CENT!I38 + FLA!I38 + MIDA!I38 + MIDW!I38 + NE!I38 + NY!I38 + NW!I38 + SE!I38 + SW!I38 + TEN!I38 + TEX!I38</f>
        <v>110.35681323</v>
      </c>
      <c r="J38" s="10">
        <f xml:space="preserve"> 0 + CAL!J38 + CAR!J38 + CENT!J38 + FLA!J38 + MIDA!J38 + MIDW!J38 + NE!J38 + NY!J38 + NW!J38 + SE!J38 + SW!J38 + TEN!J38 + TEX!J38</f>
        <v>114.5606272</v>
      </c>
      <c r="K38" s="10">
        <f xml:space="preserve"> 0 + CAL!K38 + CAR!K38 + CENT!K38 + FLA!K38 + MIDA!K38 + MIDW!K38 + NE!K38 + NY!K38 + NW!K38 + SE!K38 + SW!K38 + TEN!K38 + TEX!K38</f>
        <v>119.06708954999999</v>
      </c>
      <c r="L38" s="10">
        <f xml:space="preserve"> 0 + CAL!L38 + CAR!L38 + CENT!L38 + FLA!L38 + MIDA!L38 + MIDW!L38 + NE!L38 + NY!L38 + NW!L38 + SE!L38 + SW!L38 + TEN!L38 + TEX!L38</f>
        <v>123.87046017</v>
      </c>
      <c r="M38" s="10">
        <f xml:space="preserve"> 0 + CAL!M38 + CAR!M38 + CENT!M38 + FLA!M38 + MIDA!M38 + MIDW!M38 + NE!M38 + NY!M38 + NW!M38 + SE!M38 + SW!M38 + TEN!M38 + TEX!M38</f>
        <v>129.02752744</v>
      </c>
      <c r="N38" s="10">
        <f xml:space="preserve"> 0 + CAL!N38 + CAR!N38 + CENT!N38 + FLA!N38 + MIDA!N38 + MIDW!N38 + NE!N38 + NY!N38 + NW!N38 + SE!N38 + SW!N38 + TEN!N38 + TEX!N38</f>
        <v>134.54204218999999</v>
      </c>
      <c r="O38" s="10">
        <f xml:space="preserve"> 0 + CAL!O38 + CAR!O38 + CENT!O38 + FLA!O38 + MIDA!O38 + MIDW!O38 + NE!O38 + NY!O38 + NW!O38 + SE!O38 + SW!O38 + TEN!O38 + TEX!O38</f>
        <v>140.44612244999999</v>
      </c>
      <c r="P38" s="10">
        <f xml:space="preserve"> 0 + CAL!P38 + CAR!P38 + CENT!P38 + FLA!P38 + MIDA!P38 + MIDW!P38 + NE!P38 + NY!P38 + NW!P38 + SE!P38 + SW!P38 + TEN!P38 + TEX!P38</f>
        <v>146.73125274</v>
      </c>
      <c r="Q38" s="10">
        <f xml:space="preserve"> 0 + CAL!Q38 + CAR!Q38 + CENT!Q38 + FLA!Q38 + MIDA!Q38 + MIDW!Q38 + NE!Q38 + NY!Q38 + NW!Q38 + SE!Q38 + SW!Q38 + TEN!Q38 + TEX!Q38</f>
        <v>153.42306127999998</v>
      </c>
      <c r="R38" s="10">
        <f xml:space="preserve"> 0 + CAL!R38 + CAR!R38 + CENT!R38 + FLA!R38 + MIDA!R38 + MIDW!R38 + NE!R38 + NY!R38 + NW!R38 + SE!R38 + SW!R38 + TEN!R38 + TEX!R38</f>
        <v>160.54789836</v>
      </c>
      <c r="S38" s="10">
        <f xml:space="preserve"> 0 + CAL!S38 + CAR!S38 + CENT!S38 + FLA!S38 + MIDA!S38 + MIDW!S38 + NE!S38 + NY!S38 + NW!S38 + SE!S38 + SW!S38 + TEN!S38 + TEX!S38</f>
        <v>168.13440062000001</v>
      </c>
      <c r="T38" s="10">
        <f xml:space="preserve"> 0 + CAL!T38 + CAR!T38 + CENT!T38 + FLA!T38 + MIDA!T38 + MIDW!T38 + NE!T38 + NY!T38 + NW!T38 + SE!T38 + SW!T38 + TEN!T38 + TEX!T38</f>
        <v>176.20611884999997</v>
      </c>
      <c r="U38" s="10">
        <f xml:space="preserve"> 0 + CAL!U38 + CAR!U38 + CENT!U38 + FLA!U38 + MIDA!U38 + MIDW!U38 + NE!U38 + NY!U38 + NW!U38 + SE!U38 + SW!U38 + TEN!U38 + TEX!U38</f>
        <v>184.80980164000002</v>
      </c>
      <c r="V38" s="10">
        <f xml:space="preserve"> 0 + CAL!V38 + CAR!V38 + CENT!V38 + FLA!V38 + MIDA!V38 + MIDW!V38 + NE!V38 + NY!V38 + NW!V38 + SE!V38 + SW!V38 + TEN!V38 + TEX!V38</f>
        <v>193.97295976999999</v>
      </c>
      <c r="W38" s="10">
        <f xml:space="preserve"> 0 + CAL!W38 + CAR!W38 + CENT!W38 + FLA!W38 + MIDA!W38 + MIDW!W38 + NE!W38 + NY!W38 + NW!W38 + SE!W38 + SW!W38 + TEN!W38 + TEX!W38</f>
        <v>203.74268917000001</v>
      </c>
      <c r="X38" s="10">
        <f xml:space="preserve"> 0 + CAL!X38 + CAR!X38 + CENT!X38 + FLA!X38 + MIDA!X38 + MIDW!X38 + NE!X38 + NY!X38 + NW!X38 + SE!X38 + SW!X38 + TEN!X38 + TEX!X38</f>
        <v>214.14823257</v>
      </c>
      <c r="Y38" s="10">
        <f xml:space="preserve"> 0 + CAL!Y38 + CAR!Y38 + CENT!Y38 + FLA!Y38 + MIDA!Y38 + MIDW!Y38 + NE!Y38 + NY!Y38 + NW!Y38 + SE!Y38 + SW!Y38 + TEN!Y38 + TEX!Y38</f>
        <v>224.99283186</v>
      </c>
      <c r="Z38" s="10">
        <f xml:space="preserve"> 0 + CAL!Z38 + CAR!Z38 + CENT!Z38 + FLA!Z38 + MIDA!Z38 + MIDW!Z38 + NE!Z38 + NY!Z38 + NW!Z38 + SE!Z38 + SW!Z38 + TEN!Z38 + TEX!Z38</f>
        <v>235.85134762999999</v>
      </c>
      <c r="AA38" s="10">
        <f xml:space="preserve"> 0 + CAL!AA38 + CAR!AA38 + CENT!AA38 + FLA!AA38 + MIDA!AA38 + MIDW!AA38 + NE!AA38 + NY!AA38 + NW!AA38 + SE!AA38 + SW!AA38 + TEN!AA38 + TEX!AA38</f>
        <v>247.59280171</v>
      </c>
      <c r="AB38" s="10">
        <f xml:space="preserve"> 0 + CAL!AB38 + CAR!AB38 + CENT!AB38 + FLA!AB38 + MIDA!AB38 + MIDW!AB38 + NE!AB38 + NY!AB38 + NW!AB38 + SE!AB38 + SW!AB38 + TEN!AB38 + TEX!AB38</f>
        <v>260.06139827999999</v>
      </c>
      <c r="AC38" s="10">
        <f xml:space="preserve"> 0 + CAL!AC38 + CAR!AC38 + CENT!AC38 + FLA!AC38 + MIDA!AC38 + MIDW!AC38 + NE!AC38 + NY!AC38 + NW!AC38 + SE!AC38 + SW!AC38 + TEN!AC38 + TEX!AC38</f>
        <v>273.49149798000002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tr">
        <f>CAL!A39</f>
        <v>Nuclear_MW</v>
      </c>
      <c r="B39" s="10">
        <f xml:space="preserve"> 0 + CAL!B39 + CAR!B39 + CENT!B39 + FLA!B39 + MIDA!B39 + MIDW!B39 + NE!B39 + NY!B39 + NW!B39 + SE!B39 + SW!B39 + TEN!B39 + TEX!B39</f>
        <v>117465</v>
      </c>
      <c r="C39" s="10">
        <f xml:space="preserve"> 0 + CAL!C39 + CAR!C39 + CENT!C39 + FLA!C39 + MIDA!C39 + MIDW!C39 + NE!C39 + NY!C39 + NW!C39 + SE!C39 + SW!C39 + TEN!C39 + TEX!C39</f>
        <v>141304.33266056998</v>
      </c>
      <c r="D39" s="10">
        <f xml:space="preserve"> 0 + CAL!D39 + CAR!D39 + CENT!D39 + FLA!D39 + MIDA!D39 + MIDW!D39 + NE!D39 + NY!D39 + NW!D39 + SE!D39 + SW!D39 + TEN!D39 + TEX!D39</f>
        <v>167047.12245087</v>
      </c>
      <c r="E39" s="10">
        <f xml:space="preserve"> 0 + CAL!E39 + CAR!E39 + CENT!E39 + FLA!E39 + MIDA!E39 + MIDW!E39 + NE!E39 + NY!E39 + NW!E39 + SE!E39 + SW!E39 + TEN!E39 + TEX!E39</f>
        <v>194700.18333645005</v>
      </c>
      <c r="F39" s="10">
        <f xml:space="preserve"> 0 + CAL!F39 + CAR!F39 + CENT!F39 + FLA!F39 + MIDA!F39 + MIDW!F39 + NE!F39 + NY!F39 + NW!F39 + SE!F39 + SW!F39 + TEN!F39 + TEX!F39</f>
        <v>224320.063325</v>
      </c>
      <c r="G39" s="10">
        <f xml:space="preserve"> 0 + CAL!G39 + CAR!G39 + CENT!G39 + FLA!G39 + MIDA!G39 + MIDW!G39 + NE!G39 + NY!G39 + NW!G39 + SE!G39 + SW!G39 + TEN!G39 + TEX!G39</f>
        <v>255780.43010615002</v>
      </c>
      <c r="H39" s="10">
        <f xml:space="preserve"> 0 + CAL!H39 + CAR!H39 + CENT!H39 + FLA!H39 + MIDA!H39 + MIDW!H39 + NE!H39 + NY!H39 + NW!H39 + SE!H39 + SW!H39 + TEN!H39 + TEX!H39</f>
        <v>288693.05974629999</v>
      </c>
      <c r="I39" s="10">
        <f xml:space="preserve"> 0 + CAL!I39 + CAR!I39 + CENT!I39 + FLA!I39 + MIDA!I39 + MIDW!I39 + NE!I39 + NY!I39 + NW!I39 + SE!I39 + SW!I39 + TEN!I39 + TEX!I39</f>
        <v>322754.93125574</v>
      </c>
      <c r="J39" s="10">
        <f xml:space="preserve"> 0 + CAL!J39 + CAR!J39 + CENT!J39 + FLA!J39 + MIDA!J39 + MIDW!J39 + NE!J39 + NY!J39 + NW!J39 + SE!J39 + SW!J39 + TEN!J39 + TEX!J39</f>
        <v>353680.55275909998</v>
      </c>
      <c r="K39" s="10">
        <f xml:space="preserve"> 0 + CAL!K39 + CAR!K39 + CENT!K39 + FLA!K39 + MIDA!K39 + MIDW!K39 + NE!K39 + NY!K39 + NW!K39 + SE!K39 + SW!K39 + TEN!K39 + TEX!K39</f>
        <v>384735.46561577002</v>
      </c>
      <c r="L39" s="10">
        <f xml:space="preserve"> 0 + CAL!L39 + CAR!L39 + CENT!L39 + FLA!L39 + MIDA!L39 + MIDW!L39 + NE!L39 + NY!L39 + NW!L39 + SE!L39 + SW!L39 + TEN!L39 + TEX!L39</f>
        <v>415689.38008198992</v>
      </c>
      <c r="M39" s="10">
        <f xml:space="preserve"> 0 + CAL!M39 + CAR!M39 + CENT!M39 + FLA!M39 + MIDA!M39 + MIDW!M39 + NE!M39 + NY!M39 + NW!M39 + SE!M39 + SW!M39 + TEN!M39 + TEX!M39</f>
        <v>446697.92234428</v>
      </c>
      <c r="N39" s="10">
        <f xml:space="preserve"> 0 + CAL!N39 + CAR!N39 + CENT!N39 + FLA!N39 + MIDA!N39 + MIDW!N39 + NE!N39 + NY!N39 + NW!N39 + SE!N39 + SW!N39 + TEN!N39 + TEX!N39</f>
        <v>475888.90938094998</v>
      </c>
      <c r="O39" s="10">
        <f xml:space="preserve"> 0 + CAL!O39 + CAR!O39 + CENT!O39 + FLA!O39 + MIDA!O39 + MIDW!O39 + NE!O39 + NY!O39 + NW!O39 + SE!O39 + SW!O39 + TEN!O39 + TEX!O39</f>
        <v>504367.68123532995</v>
      </c>
      <c r="P39" s="10">
        <f xml:space="preserve"> 0 + CAL!P39 + CAR!P39 + CENT!P39 + FLA!P39 + MIDA!P39 + MIDW!P39 + NE!P39 + NY!P39 + NW!P39 + SE!P39 + SW!P39 + TEN!P39 + TEX!P39</f>
        <v>533113.60403077002</v>
      </c>
      <c r="Q39" s="10">
        <f xml:space="preserve"> 0 + CAL!Q39 + CAR!Q39 + CENT!Q39 + FLA!Q39 + MIDA!Q39 + MIDW!Q39 + NE!Q39 + NY!Q39 + NW!Q39 + SE!Q39 + SW!Q39 + TEN!Q39 + TEX!Q39</f>
        <v>557693.29507937992</v>
      </c>
      <c r="R39" s="10">
        <f xml:space="preserve"> 0 + CAL!R39 + CAR!R39 + CENT!R39 + FLA!R39 + MIDA!R39 + MIDW!R39 + NE!R39 + NY!R39 + NW!R39 + SE!R39 + SW!R39 + TEN!R39 + TEX!R39</f>
        <v>582058.44756206998</v>
      </c>
      <c r="S39" s="10">
        <f xml:space="preserve"> 0 + CAL!S39 + CAR!S39 + CENT!S39 + FLA!S39 + MIDA!S39 + MIDW!S39 + NE!S39 + NY!S39 + NW!S39 + SE!S39 + SW!S39 + TEN!S39 + TEX!S39</f>
        <v>604959.15367819997</v>
      </c>
      <c r="T39" s="10">
        <f xml:space="preserve"> 0 + CAL!T39 + CAR!T39 + CENT!T39 + FLA!T39 + MIDA!T39 + MIDW!T39 + NE!T39 + NY!T39 + NW!T39 + SE!T39 + SW!T39 + TEN!T39 + TEX!T39</f>
        <v>622790.22870589001</v>
      </c>
      <c r="U39" s="10">
        <f xml:space="preserve"> 0 + CAL!U39 + CAR!U39 + CENT!U39 + FLA!U39 + MIDA!U39 + MIDW!U39 + NE!U39 + NY!U39 + NW!U39 + SE!U39 + SW!U39 + TEN!U39 + TEX!U39</f>
        <v>633656.17404582002</v>
      </c>
      <c r="V39" s="10">
        <f xml:space="preserve"> 0 + CAL!V39 + CAR!V39 + CENT!V39 + FLA!V39 + MIDA!V39 + MIDW!V39 + NE!V39 + NY!V39 + NW!V39 + SE!V39 + SW!V39 + TEN!V39 + TEX!V39</f>
        <v>650759.58047592011</v>
      </c>
      <c r="W39" s="10">
        <f xml:space="preserve"> 0 + CAL!W39 + CAR!W39 + CENT!W39 + FLA!W39 + MIDA!W39 + MIDW!W39 + NE!W39 + NY!W39 + NW!W39 + SE!W39 + SW!W39 + TEN!W39 + TEX!W39</f>
        <v>669112.4339435302</v>
      </c>
      <c r="X39" s="10">
        <f xml:space="preserve"> 0 + CAL!X39 + CAR!X39 + CENT!X39 + FLA!X39 + MIDA!X39 + MIDW!X39 + NE!X39 + NY!X39 + NW!X39 + SE!X39 + SW!X39 + TEN!X39 + TEX!X39</f>
        <v>685514.64334557997</v>
      </c>
      <c r="Y39" s="10">
        <f xml:space="preserve"> 0 + CAL!Y39 + CAR!Y39 + CENT!Y39 + FLA!Y39 + MIDA!Y39 + MIDW!Y39 + NE!Y39 + NY!Y39 + NW!Y39 + SE!Y39 + SW!Y39 + TEN!Y39 + TEX!Y39</f>
        <v>702335.86785542988</v>
      </c>
      <c r="Z39" s="10">
        <f xml:space="preserve"> 0 + CAL!Z39 + CAR!Z39 + CENT!Z39 + FLA!Z39 + MIDA!Z39 + MIDW!Z39 + NE!Z39 + NY!Z39 + NW!Z39 + SE!Z39 + SW!Z39 + TEN!Z39 + TEX!Z39</f>
        <v>719688.58158912999</v>
      </c>
      <c r="AA39" s="10">
        <f xml:space="preserve"> 0 + CAL!AA39 + CAR!AA39 + CENT!AA39 + FLA!AA39 + MIDA!AA39 + MIDW!AA39 + NE!AA39 + NY!AA39 + NW!AA39 + SE!AA39 + SW!AA39 + TEN!AA39 + TEX!AA39</f>
        <v>736597.28854379</v>
      </c>
      <c r="AB39" s="10">
        <f xml:space="preserve"> 0 + CAL!AB39 + CAR!AB39 + CENT!AB39 + FLA!AB39 + MIDA!AB39 + MIDW!AB39 + NE!AB39 + NY!AB39 + NW!AB39 + SE!AB39 + SW!AB39 + TEN!AB39 + TEX!AB39</f>
        <v>753489.60296294</v>
      </c>
      <c r="AC39" s="10">
        <f xml:space="preserve"> 0 + CAL!AC39 + CAR!AC39 + CENT!AC39 + FLA!AC39 + MIDA!AC39 + MIDW!AC39 + NE!AC39 + NY!AC39 + NW!AC39 + SE!AC39 + SW!AC39 + TEN!AC39 + TEX!AC39</f>
        <v>770637.19493467989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tr">
        <f>CAL!A40</f>
        <v>Nuclear_Demand_MWh</v>
      </c>
      <c r="B40" s="10">
        <f xml:space="preserve"> 0 + CAL!B40 + CAR!B40 + CENT!B40 + FLA!B40 + MIDA!B40 + MIDW!B40 + NE!B40 + NY!B40 + NW!B40 + SE!B40 + SW!B40 + TEN!B40 + TEX!B40</f>
        <v>778338156.06500006</v>
      </c>
      <c r="C40" s="10">
        <f xml:space="preserve"> 0 + CAL!C40 + CAR!C40 + CENT!C40 + FLA!C40 + MIDA!C40 + MIDW!C40 + NE!C40 + NY!C40 + NW!C40 + SE!C40 + SW!C40 + TEN!C40 + TEX!C40</f>
        <v>943230744.48085177</v>
      </c>
      <c r="D40" s="10">
        <f xml:space="preserve"> 0 + CAL!D40 + CAR!D40 + CENT!D40 + FLA!D40 + MIDA!D40 + MIDW!D40 + NE!D40 + NY!D40 + NW!D40 + SE!D40 + SW!D40 + TEN!D40 + TEX!D40</f>
        <v>1121218552.9583926</v>
      </c>
      <c r="E40" s="10">
        <f xml:space="preserve"> 0 + CAL!E40 + CAR!E40 + CENT!E40 + FLA!E40 + MIDA!E40 + MIDW!E40 + NE!E40 + NY!E40 + NW!E40 + SE!E40 + SW!E40 + TEN!E40 + TEX!E40</f>
        <v>1312337083.088892</v>
      </c>
      <c r="F40" s="10">
        <f xml:space="preserve"> 0 + CAL!F40 + CAR!F40 + CENT!F40 + FLA!F40 + MIDA!F40 + MIDW!F40 + NE!F40 + NY!F40 + NW!F40 + SE!F40 + SW!F40 + TEN!F40 + TEX!F40</f>
        <v>1516560735.9991689</v>
      </c>
      <c r="G40" s="10">
        <f xml:space="preserve"> 0 + CAL!G40 + CAR!G40 + CENT!G40 + FLA!G40 + MIDA!G40 + MIDW!G40 + NE!G40 + NY!G40 + NW!G40 + SE!G40 + SW!G40 + TEN!G40 + TEX!G40</f>
        <v>1733209691.1395695</v>
      </c>
      <c r="H40" s="10">
        <f xml:space="preserve"> 0 + CAL!H40 + CAR!H40 + CENT!H40 + FLA!H40 + MIDA!H40 + MIDW!H40 + NE!H40 + NY!H40 + NW!H40 + SE!H40 + SW!H40 + TEN!H40 + TEX!H40</f>
        <v>1959697694.669522</v>
      </c>
      <c r="I40" s="10">
        <f xml:space="preserve"> 0 + CAL!I40 + CAR!I40 + CENT!I40 + FLA!I40 + MIDA!I40 + MIDW!I40 + NE!I40 + NY!I40 + NW!I40 + SE!I40 + SW!I40 + TEN!I40 + TEX!I40</f>
        <v>2193909124.8505049</v>
      </c>
      <c r="J40" s="10">
        <f xml:space="preserve"> 0 + CAL!J40 + CAR!J40 + CENT!J40 + FLA!J40 + MIDA!J40 + MIDW!J40 + NE!J40 + NY!J40 + NW!J40 + SE!J40 + SW!J40 + TEN!J40 + TEX!J40</f>
        <v>2409737707.8014879</v>
      </c>
      <c r="K40" s="10">
        <f xml:space="preserve"> 0 + CAL!K40 + CAR!K40 + CENT!K40 + FLA!K40 + MIDA!K40 + MIDW!K40 + NE!K40 + NY!K40 + NW!K40 + SE!K40 + SW!K40 + TEN!K40 + TEX!K40</f>
        <v>2625728720.0156436</v>
      </c>
      <c r="L40" s="10">
        <f xml:space="preserve"> 0 + CAL!L40 + CAR!L40 + CENT!L40 + FLA!L40 + MIDA!L40 + MIDW!L40 + NE!L40 + NY!L40 + NW!L40 + SE!L40 + SW!L40 + TEN!L40 + TEX!L40</f>
        <v>2839968856.3021464</v>
      </c>
      <c r="M40" s="10">
        <f xml:space="preserve"> 0 + CAL!M40 + CAR!M40 + CENT!M40 + FLA!M40 + MIDA!M40 + MIDW!M40 + NE!M40 + NY!M40 + NW!M40 + SE!M40 + SW!M40 + TEN!M40 + TEX!M40</f>
        <v>3054196214.0328012</v>
      </c>
      <c r="N40" s="10">
        <f xml:space="preserve"> 0 + CAL!N40 + CAR!N40 + CENT!N40 + FLA!N40 + MIDA!N40 + MIDW!N40 + NE!N40 + NY!N40 + NW!N40 + SE!N40 + SW!N40 + TEN!N40 + TEX!N40</f>
        <v>3254288967.374629</v>
      </c>
      <c r="O40" s="10">
        <f xml:space="preserve"> 0 + CAL!O40 + CAR!O40 + CENT!O40 + FLA!O40 + MIDA!O40 + MIDW!O40 + NE!O40 + NY!O40 + NW!O40 + SE!O40 + SW!O40 + TEN!O40 + TEX!O40</f>
        <v>3448482736.8801637</v>
      </c>
      <c r="P40" s="10">
        <f xml:space="preserve"> 0 + CAL!P40 + CAR!P40 + CENT!P40 + FLA!P40 + MIDA!P40 + MIDW!P40 + NE!P40 + NY!P40 + NW!P40 + SE!P40 + SW!P40 + TEN!P40 + TEX!P40</f>
        <v>3644529058.0787582</v>
      </c>
      <c r="Q40" s="10">
        <f xml:space="preserve"> 0 + CAL!Q40 + CAR!Q40 + CENT!Q40 + FLA!Q40 + MIDA!Q40 + MIDW!Q40 + NE!Q40 + NY!Q40 + NW!Q40 + SE!Q40 + SW!Q40 + TEN!Q40 + TEX!Q40</f>
        <v>3810550075.94244</v>
      </c>
      <c r="R40" s="10">
        <f xml:space="preserve"> 0 + CAL!R40 + CAR!R40 + CENT!R40 + FLA!R40 + MIDA!R40 + MIDW!R40 + NE!R40 + NY!R40 + NW!R40 + SE!R40 + SW!R40 + TEN!R40 + TEX!R40</f>
        <v>3975510372.806541</v>
      </c>
      <c r="S40" s="10">
        <f xml:space="preserve"> 0 + CAL!S40 + CAR!S40 + CENT!S40 + FLA!S40 + MIDA!S40 + MIDW!S40 + NE!S40 + NY!S40 + NW!S40 + SE!S40 + SW!S40 + TEN!S40 + TEX!S40</f>
        <v>4129366292.9132233</v>
      </c>
      <c r="T40" s="10">
        <f xml:space="preserve"> 0 + CAL!T40 + CAR!T40 + CENT!T40 + FLA!T40 + MIDA!T40 + MIDW!T40 + NE!T40 + NY!T40 + NW!T40 + SE!T40 + SW!T40 + TEN!T40 + TEX!T40</f>
        <v>4250269579.7740774</v>
      </c>
      <c r="U40" s="10">
        <f xml:space="preserve"> 0 + CAL!U40 + CAR!U40 + CENT!U40 + FLA!U40 + MIDA!U40 + MIDW!U40 + NE!U40 + NY!U40 + NW!U40 + SE!U40 + SW!U40 + TEN!U40 + TEX!U40</f>
        <v>4333877939.4788351</v>
      </c>
      <c r="V40" s="10">
        <f xml:space="preserve"> 0 + CAL!V40 + CAR!V40 + CENT!V40 + FLA!V40 + MIDA!V40 + MIDW!V40 + NE!V40 + NY!V40 + NW!V40 + SE!V40 + SW!V40 + TEN!V40 + TEX!V40</f>
        <v>4451842709.1066771</v>
      </c>
      <c r="W40" s="10">
        <f xml:space="preserve"> 0 + CAL!W40 + CAR!W40 + CENT!W40 + FLA!W40 + MIDA!W40 + MIDW!W40 + NE!W40 + NY!W40 + NW!W40 + SE!W40 + SW!W40 + TEN!W40 + TEX!W40</f>
        <v>4578711996.3602629</v>
      </c>
      <c r="X40" s="10">
        <f xml:space="preserve"> 0 + CAL!X40 + CAR!X40 + CENT!X40 + FLA!X40 + MIDA!X40 + MIDW!X40 + NE!X40 + NY!X40 + NW!X40 + SE!X40 + SW!X40 + TEN!X40 + TEX!X40</f>
        <v>4690561216.5691977</v>
      </c>
      <c r="Y40" s="10">
        <f xml:space="preserve"> 0 + CAL!Y40 + CAR!Y40 + CENT!Y40 + FLA!Y40 + MIDA!Y40 + MIDW!Y40 + NE!Y40 + NY!Y40 + NW!Y40 + SE!Y40 + SW!Y40 + TEN!Y40 + TEX!Y40</f>
        <v>4805332091.8318005</v>
      </c>
      <c r="Z40" s="10">
        <f xml:space="preserve"> 0 + CAL!Z40 + CAR!Z40 + CENT!Z40 + FLA!Z40 + MIDA!Z40 + MIDW!Z40 + NE!Z40 + NY!Z40 + NW!Z40 + SE!Z40 + SW!Z40 + TEN!Z40 + TEX!Z40</f>
        <v>4923993512.6470451</v>
      </c>
      <c r="AA40" s="10">
        <f xml:space="preserve"> 0 + CAL!AA40 + CAR!AA40 + CENT!AA40 + FLA!AA40 + MIDA!AA40 + MIDW!AA40 + NE!AA40 + NY!AA40 + NW!AA40 + SE!AA40 + SW!AA40 + TEN!AA40 + TEX!AA40</f>
        <v>5040028041.0659399</v>
      </c>
      <c r="AB40" s="10">
        <f xml:space="preserve"> 0 + CAL!AB40 + CAR!AB40 + CENT!AB40 + FLA!AB40 + MIDA!AB40 + MIDW!AB40 + NE!AB40 + NY!AB40 + NW!AB40 + SE!AB40 + SW!AB40 + TEN!AB40 + TEX!AB40</f>
        <v>5156025222.7558393</v>
      </c>
      <c r="AC40" s="10">
        <f xml:space="preserve"> 0 + CAL!AC40 + CAR!AC40 + CENT!AC40 + FLA!AC40 + MIDA!AC40 + MIDW!AC40 + NE!AC40 + NY!AC40 + NW!AC40 + SE!AC40 + SW!AC40 + TEN!AC40 + TEX!AC40</f>
        <v>5273638648.9568291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tr">
        <f>CAL!A41</f>
        <v>Nuclear_Supply_MWh</v>
      </c>
      <c r="B41" s="10">
        <f xml:space="preserve"> 0 + CAL!B41 + CAR!B41 + CENT!B41 + FLA!B41 + MIDA!B41 + MIDW!B41 + NE!B41 + NY!B41 + NW!B41 + SE!B41 + SW!B41 + TEN!B41 + TEX!B41</f>
        <v>778338156.06500006</v>
      </c>
      <c r="C41" s="10">
        <f xml:space="preserve"> 0 + CAL!C41 + CAR!C41 + CENT!C41 + FLA!C41 + MIDA!C41 + MIDW!C41 + NE!C41 + NY!C41 + NW!C41 + SE!C41 + SW!C41 + TEN!C41 + TEX!C41</f>
        <v>943230744.48085177</v>
      </c>
      <c r="D41" s="10">
        <f xml:space="preserve"> 0 + CAL!D41 + CAR!D41 + CENT!D41 + FLA!D41 + MIDA!D41 + MIDW!D41 + NE!D41 + NY!D41 + NW!D41 + SE!D41 + SW!D41 + TEN!D41 + TEX!D41</f>
        <v>1121218552.9583926</v>
      </c>
      <c r="E41" s="10">
        <f xml:space="preserve"> 0 + CAL!E41 + CAR!E41 + CENT!E41 + FLA!E41 + MIDA!E41 + MIDW!E41 + NE!E41 + NY!E41 + NW!E41 + SE!E41 + SW!E41 + TEN!E41 + TEX!E41</f>
        <v>1312337083.088892</v>
      </c>
      <c r="F41" s="10">
        <f xml:space="preserve"> 0 + CAL!F41 + CAR!F41 + CENT!F41 + FLA!F41 + MIDA!F41 + MIDW!F41 + NE!F41 + NY!F41 + NW!F41 + SE!F41 + SW!F41 + TEN!F41 + TEX!F41</f>
        <v>1516560735.9991689</v>
      </c>
      <c r="G41" s="10">
        <f xml:space="preserve"> 0 + CAL!G41 + CAR!G41 + CENT!G41 + FLA!G41 + MIDA!G41 + MIDW!G41 + NE!G41 + NY!G41 + NW!G41 + SE!G41 + SW!G41 + TEN!G41 + TEX!G41</f>
        <v>1733209691.1395695</v>
      </c>
      <c r="H41" s="10">
        <f xml:space="preserve"> 0 + CAL!H41 + CAR!H41 + CENT!H41 + FLA!H41 + MIDA!H41 + MIDW!H41 + NE!H41 + NY!H41 + NW!H41 + SE!H41 + SW!H41 + TEN!H41 + TEX!H41</f>
        <v>1959697694.669522</v>
      </c>
      <c r="I41" s="10">
        <f xml:space="preserve"> 0 + CAL!I41 + CAR!I41 + CENT!I41 + FLA!I41 + MIDA!I41 + MIDW!I41 + NE!I41 + NY!I41 + NW!I41 + SE!I41 + SW!I41 + TEN!I41 + TEX!I41</f>
        <v>2193909124.8505049</v>
      </c>
      <c r="J41" s="10">
        <f xml:space="preserve"> 0 + CAL!J41 + CAR!J41 + CENT!J41 + FLA!J41 + MIDA!J41 + MIDW!J41 + NE!J41 + NY!J41 + NW!J41 + SE!J41 + SW!J41 + TEN!J41 + TEX!J41</f>
        <v>2409737707.8014879</v>
      </c>
      <c r="K41" s="10">
        <f xml:space="preserve"> 0 + CAL!K41 + CAR!K41 + CENT!K41 + FLA!K41 + MIDA!K41 + MIDW!K41 + NE!K41 + NY!K41 + NW!K41 + SE!K41 + SW!K41 + TEN!K41 + TEX!K41</f>
        <v>2625728720.0156436</v>
      </c>
      <c r="L41" s="10">
        <f xml:space="preserve"> 0 + CAL!L41 + CAR!L41 + CENT!L41 + FLA!L41 + MIDA!L41 + MIDW!L41 + NE!L41 + NY!L41 + NW!L41 + SE!L41 + SW!L41 + TEN!L41 + TEX!L41</f>
        <v>2839968856.3021464</v>
      </c>
      <c r="M41" s="10">
        <f xml:space="preserve"> 0 + CAL!M41 + CAR!M41 + CENT!M41 + FLA!M41 + MIDA!M41 + MIDW!M41 + NE!M41 + NY!M41 + NW!M41 + SE!M41 + SW!M41 + TEN!M41 + TEX!M41</f>
        <v>3054196214.0328012</v>
      </c>
      <c r="N41" s="10">
        <f xml:space="preserve"> 0 + CAL!N41 + CAR!N41 + CENT!N41 + FLA!N41 + MIDA!N41 + MIDW!N41 + NE!N41 + NY!N41 + NW!N41 + SE!N41 + SW!N41 + TEN!N41 + TEX!N41</f>
        <v>3254288967.374629</v>
      </c>
      <c r="O41" s="10">
        <f xml:space="preserve"> 0 + CAL!O41 + CAR!O41 + CENT!O41 + FLA!O41 + MIDA!O41 + MIDW!O41 + NE!O41 + NY!O41 + NW!O41 + SE!O41 + SW!O41 + TEN!O41 + TEX!O41</f>
        <v>3448482736.8801637</v>
      </c>
      <c r="P41" s="10">
        <f xml:space="preserve"> 0 + CAL!P41 + CAR!P41 + CENT!P41 + FLA!P41 + MIDA!P41 + MIDW!P41 + NE!P41 + NY!P41 + NW!P41 + SE!P41 + SW!P41 + TEN!P41 + TEX!P41</f>
        <v>3644529058.0787582</v>
      </c>
      <c r="Q41" s="10">
        <f xml:space="preserve"> 0 + CAL!Q41 + CAR!Q41 + CENT!Q41 + FLA!Q41 + MIDA!Q41 + MIDW!Q41 + NE!Q41 + NY!Q41 + NW!Q41 + SE!Q41 + SW!Q41 + TEN!Q41 + TEX!Q41</f>
        <v>3810550075.94244</v>
      </c>
      <c r="R41" s="10">
        <f xml:space="preserve"> 0 + CAL!R41 + CAR!R41 + CENT!R41 + FLA!R41 + MIDA!R41 + MIDW!R41 + NE!R41 + NY!R41 + NW!R41 + SE!R41 + SW!R41 + TEN!R41 + TEX!R41</f>
        <v>3975510372.806541</v>
      </c>
      <c r="S41" s="10">
        <f xml:space="preserve"> 0 + CAL!S41 + CAR!S41 + CENT!S41 + FLA!S41 + MIDA!S41 + MIDW!S41 + NE!S41 + NY!S41 + NW!S41 + SE!S41 + SW!S41 + TEN!S41 + TEX!S41</f>
        <v>4129366292.9132233</v>
      </c>
      <c r="T41" s="10">
        <f xml:space="preserve"> 0 + CAL!T41 + CAR!T41 + CENT!T41 + FLA!T41 + MIDA!T41 + MIDW!T41 + NE!T41 + NY!T41 + NW!T41 + SE!T41 + SW!T41 + TEN!T41 + TEX!T41</f>
        <v>4250269579.7740774</v>
      </c>
      <c r="U41" s="10">
        <f xml:space="preserve"> 0 + CAL!U41 + CAR!U41 + CENT!U41 + FLA!U41 + MIDA!U41 + MIDW!U41 + NE!U41 + NY!U41 + NW!U41 + SE!U41 + SW!U41 + TEN!U41 + TEX!U41</f>
        <v>4333877939.4788351</v>
      </c>
      <c r="V41" s="10">
        <f xml:space="preserve"> 0 + CAL!V41 + CAR!V41 + CENT!V41 + FLA!V41 + MIDA!V41 + MIDW!V41 + NE!V41 + NY!V41 + NW!V41 + SE!V41 + SW!V41 + TEN!V41 + TEX!V41</f>
        <v>4451842709.1066771</v>
      </c>
      <c r="W41" s="10">
        <f xml:space="preserve"> 0 + CAL!W41 + CAR!W41 + CENT!W41 + FLA!W41 + MIDA!W41 + MIDW!W41 + NE!W41 + NY!W41 + NW!W41 + SE!W41 + SW!W41 + TEN!W41 + TEX!W41</f>
        <v>4578711996.3602629</v>
      </c>
      <c r="X41" s="10">
        <f xml:space="preserve"> 0 + CAL!X41 + CAR!X41 + CENT!X41 + FLA!X41 + MIDA!X41 + MIDW!X41 + NE!X41 + NY!X41 + NW!X41 + SE!X41 + SW!X41 + TEN!X41 + TEX!X41</f>
        <v>4690561216.5691977</v>
      </c>
      <c r="Y41" s="10">
        <f xml:space="preserve"> 0 + CAL!Y41 + CAR!Y41 + CENT!Y41 + FLA!Y41 + MIDA!Y41 + MIDW!Y41 + NE!Y41 + NY!Y41 + NW!Y41 + SE!Y41 + SW!Y41 + TEN!Y41 + TEX!Y41</f>
        <v>4805332091.8318005</v>
      </c>
      <c r="Z41" s="10">
        <f xml:space="preserve"> 0 + CAL!Z41 + CAR!Z41 + CENT!Z41 + FLA!Z41 + MIDA!Z41 + MIDW!Z41 + NE!Z41 + NY!Z41 + NW!Z41 + SE!Z41 + SW!Z41 + TEN!Z41 + TEX!Z41</f>
        <v>4923993512.6470451</v>
      </c>
      <c r="AA41" s="10">
        <f xml:space="preserve"> 0 + CAL!AA41 + CAR!AA41 + CENT!AA41 + FLA!AA41 + MIDA!AA41 + MIDW!AA41 + NE!AA41 + NY!AA41 + NW!AA41 + SE!AA41 + SW!AA41 + TEN!AA41 + TEX!AA41</f>
        <v>5040028041.0659399</v>
      </c>
      <c r="AB41" s="10">
        <f xml:space="preserve"> 0 + CAL!AB41 + CAR!AB41 + CENT!AB41 + FLA!AB41 + MIDA!AB41 + MIDW!AB41 + NE!AB41 + NY!AB41 + NW!AB41 + SE!AB41 + SW!AB41 + TEN!AB41 + TEX!AB41</f>
        <v>5156025222.7558393</v>
      </c>
      <c r="AC41" s="10">
        <f xml:space="preserve"> 0 + CAL!AC41 + CAR!AC41 + CENT!AC41 + FLA!AC41 + MIDA!AC41 + MIDW!AC41 + NE!AC41 + NY!AC41 + NW!AC41 + SE!AC41 + SW!AC41 + TEN!AC41 + TEX!AC41</f>
        <v>5273638648.9568291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tr">
        <f>CAL!A42</f>
        <v>Nuclear_Cost</v>
      </c>
      <c r="B42" s="10">
        <f xml:space="preserve"> 0 + CAL!B42 + CAR!B42 + CENT!B42 + FLA!B42 + MIDA!B42 + MIDW!B42 + NE!B42 + NY!B42 + NW!B42 + SE!B42 + SW!B42 + TEN!B42 + TEX!B42</f>
        <v>134566.09100905</v>
      </c>
      <c r="C42" s="10">
        <f xml:space="preserve"> 0 + CAL!C42 + CAR!C42 + CENT!C42 + FLA!C42 + MIDA!C42 + MIDW!C42 + NE!C42 + NY!C42 + NW!C42 + SE!C42 + SW!C42 + TEN!C42 + TEX!C42</f>
        <v>95423.188015289998</v>
      </c>
      <c r="D42" s="10">
        <f xml:space="preserve"> 0 + CAL!D42 + CAR!D42 + CENT!D42 + FLA!D42 + MIDA!D42 + MIDW!D42 + NE!D42 + NY!D42 + NW!D42 + SE!D42 + SW!D42 + TEN!D42 + TEX!D42</f>
        <v>112869.54084343</v>
      </c>
      <c r="E42" s="10">
        <f xml:space="preserve"> 0 + CAL!E42 + CAR!E42 + CENT!E42 + FLA!E42 + MIDA!E42 + MIDW!E42 + NE!E42 + NY!E42 + NW!E42 + SE!E42 + SW!E42 + TEN!E42 + TEX!E42</f>
        <v>131609.73983283</v>
      </c>
      <c r="F42" s="10">
        <f xml:space="preserve"> 0 + CAL!F42 + CAR!F42 + CENT!F42 + FLA!F42 + MIDA!F42 + MIDW!F42 + NE!F42 + NY!F42 + NW!F42 + SE!F42 + SW!F42 + TEN!F42 + TEX!F42</f>
        <v>151677.89699900997</v>
      </c>
      <c r="G42" s="10">
        <f xml:space="preserve"> 0 + CAL!G42 + CAR!G42 + CENT!G42 + FLA!G42 + MIDA!G42 + MIDW!G42 + NE!G42 + NY!G42 + NW!G42 + SE!G42 + SW!G42 + TEN!G42 + TEX!G42</f>
        <v>172990.35247539997</v>
      </c>
      <c r="H42" s="10">
        <f xml:space="preserve"> 0 + CAL!H42 + CAR!H42 + CENT!H42 + FLA!H42 + MIDA!H42 + MIDW!H42 + NE!H42 + NY!H42 + NW!H42 + SE!H42 + SW!H42 + TEN!H42 + TEX!H42</f>
        <v>195284.99026748</v>
      </c>
      <c r="I42" s="10">
        <f xml:space="preserve"> 0 + CAL!I42 + CAR!I42 + CENT!I42 + FLA!I42 + MIDA!I42 + MIDW!I42 + NE!I42 + NY!I42 + NW!I42 + SE!I42 + SW!I42 + TEN!I42 + TEX!I42</f>
        <v>218356.24023851004</v>
      </c>
      <c r="J42" s="10">
        <f xml:space="preserve"> 0 + CAL!J42 + CAR!J42 + CENT!J42 + FLA!J42 + MIDA!J42 + MIDW!J42 + NE!J42 + NY!J42 + NW!J42 + SE!J42 + SW!J42 + TEN!J42 + TEX!J42</f>
        <v>239335.37467220001</v>
      </c>
      <c r="K42" s="10">
        <f xml:space="preserve"> 0 + CAL!K42 + CAR!K42 + CENT!K42 + FLA!K42 + MIDA!K42 + MIDW!K42 + NE!K42 + NY!K42 + NW!K42 + SE!K42 + SW!K42 + TEN!K42 + TEX!K42</f>
        <v>260394.73670215002</v>
      </c>
      <c r="L42" s="10">
        <f xml:space="preserve"> 0 + CAL!L42 + CAR!L42 + CENT!L42 + FLA!L42 + MIDA!L42 + MIDW!L42 + NE!L42 + NY!L42 + NW!L42 + SE!L42 + SW!L42 + TEN!L42 + TEX!L42</f>
        <v>281375.00887379004</v>
      </c>
      <c r="M42" s="10">
        <f xml:space="preserve"> 0 + CAL!M42 + CAR!M42 + CENT!M42 + FLA!M42 + MIDA!M42 + MIDW!M42 + NE!M42 + NY!M42 + NW!M42 + SE!M42 + SW!M42 + TEN!M42 + TEX!M42</f>
        <v>302388.35553788993</v>
      </c>
      <c r="N42" s="10">
        <f xml:space="preserve"> 0 + CAL!N42 + CAR!N42 + CENT!N42 + FLA!N42 + MIDA!N42 + MIDW!N42 + NE!N42 + NY!N42 + NW!N42 + SE!N42 + SW!N42 + TEN!N42 + TEX!N42</f>
        <v>322154.06103504001</v>
      </c>
      <c r="O42" s="10">
        <f xml:space="preserve"> 0 + CAL!O42 + CAR!O42 + CENT!O42 + FLA!O42 + MIDA!O42 + MIDW!O42 + NE!O42 + NY!O42 + NW!O42 + SE!O42 + SW!O42 + TEN!O42 + TEX!O42</f>
        <v>341427.23156400991</v>
      </c>
      <c r="P42" s="10">
        <f xml:space="preserve"> 0 + CAL!P42 + CAR!P42 + CENT!P42 + FLA!P42 + MIDA!P42 + MIDW!P42 + NE!P42 + NY!P42 + NW!P42 + SE!P42 + SW!P42 + TEN!P42 + TEX!P42</f>
        <v>360881.51017893996</v>
      </c>
      <c r="Q42" s="10">
        <f xml:space="preserve"> 0 + CAL!Q42 + CAR!Q42 + CENT!Q42 + FLA!Q42 + MIDA!Q42 + MIDW!Q42 + NE!Q42 + NY!Q42 + NW!Q42 + SE!Q42 + SW!Q42 + TEN!Q42 + TEX!Q42</f>
        <v>377499.92798077001</v>
      </c>
      <c r="R42" s="10">
        <f xml:space="preserve"> 0 + CAL!R42 + CAR!R42 + CENT!R42 + FLA!R42 + MIDA!R42 + MIDW!R42 + NE!R42 + NY!R42 + NW!R42 + SE!R42 + SW!R42 + TEN!R42 + TEX!R42</f>
        <v>393977.22178224992</v>
      </c>
      <c r="S42" s="10">
        <f xml:space="preserve"> 0 + CAL!S42 + CAR!S42 + CENT!S42 + FLA!S42 + MIDA!S42 + MIDW!S42 + NE!S42 + NY!S42 + NW!S42 + SE!S42 + SW!S42 + TEN!S42 + TEX!S42</f>
        <v>409452.13545962004</v>
      </c>
      <c r="T42" s="10">
        <f xml:space="preserve"> 0 + CAL!T42 + CAR!T42 + CENT!T42 + FLA!T42 + MIDA!T42 + MIDW!T42 + NE!T42 + NY!T42 + NW!T42 + SE!T42 + SW!T42 + TEN!T42 + TEX!T42</f>
        <v>421512.49186296004</v>
      </c>
      <c r="U42" s="10">
        <f xml:space="preserve"> 0 + CAL!U42 + CAR!U42 + CENT!U42 + FLA!U42 + MIDA!U42 + MIDW!U42 + NE!U42 + NY!U42 + NW!U42 + SE!U42 + SW!U42 + TEN!U42 + TEX!U42</f>
        <v>428962.27480446</v>
      </c>
      <c r="V42" s="10">
        <f xml:space="preserve"> 0 + CAL!V42 + CAR!V42 + CENT!V42 + FLA!V42 + MIDA!V42 + MIDW!V42 + NE!V42 + NY!V42 + NW!V42 + SE!V42 + SW!V42 + TEN!V42 + TEX!V42</f>
        <v>440550.63371403003</v>
      </c>
      <c r="W42" s="10">
        <f xml:space="preserve"> 0 + CAL!W42 + CAR!W42 + CENT!W42 + FLA!W42 + MIDA!W42 + MIDW!W42 + NE!W42 + NY!W42 + NW!W42 + SE!W42 + SW!W42 + TEN!W42 + TEX!W42</f>
        <v>452988.45200131997</v>
      </c>
      <c r="X42" s="10">
        <f xml:space="preserve"> 0 + CAL!X42 + CAR!X42 + CENT!X42 + FLA!X42 + MIDA!X42 + MIDW!X42 + NE!X42 + NY!X42 + NW!X42 + SE!X42 + SW!X42 + TEN!X42 + TEX!X42</f>
        <v>464088.78348223009</v>
      </c>
      <c r="Y42" s="10">
        <f xml:space="preserve"> 0 + CAL!Y42 + CAR!Y42 + CENT!Y42 + FLA!Y42 + MIDA!Y42 + MIDW!Y42 + NE!Y42 + NY!Y42 + NW!Y42 + SE!Y42 + SW!Y42 + TEN!Y42 + TEX!Y42</f>
        <v>475473.33725212998</v>
      </c>
      <c r="Z42" s="10">
        <f xml:space="preserve"> 0 + CAL!Z42 + CAR!Z42 + CENT!Z42 + FLA!Z42 + MIDA!Z42 + MIDW!Z42 + NE!Z42 + NY!Z42 + NW!Z42 + SE!Z42 + SW!Z42 + TEN!Z42 + TEX!Z42</f>
        <v>487220.27243368002</v>
      </c>
      <c r="AA42" s="10">
        <f xml:space="preserve"> 0 + CAL!AA42 + CAR!AA42 + CENT!AA42 + FLA!AA42 + MIDA!AA42 + MIDW!AA42 + NE!AA42 + NY!AA42 + NW!AA42 + SE!AA42 + SW!AA42 + TEN!AA42 + TEX!AA42</f>
        <v>498670.77502295002</v>
      </c>
      <c r="AB42" s="10">
        <f xml:space="preserve"> 0 + CAL!AB42 + CAR!AB42 + CENT!AB42 + FLA!AB42 + MIDA!AB42 + MIDW!AB42 + NE!AB42 + NY!AB42 + NW!AB42 + SE!AB42 + SW!AB42 + TEN!AB42 + TEX!AB42</f>
        <v>510110.93638088997</v>
      </c>
      <c r="AC42" s="10">
        <f xml:space="preserve"> 0 + CAL!AC42 + CAR!AC42 + CENT!AC42 + FLA!AC42 + MIDA!AC42 + MIDW!AC42 + NE!AC42 + NY!AC42 + NW!AC42 + SE!AC42 + SW!AC42 + TEN!AC42 + TEX!AC42</f>
        <v>521722.59991603007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tr">
        <f>CAL!A43</f>
        <v>Nuclear_CO2_Cost</v>
      </c>
      <c r="B43" s="10">
        <f xml:space="preserve"> 0 + CAL!B43 + CAR!B43 + CENT!B43 + FLA!B43 + MIDA!B43 + MIDW!B43 + NE!B43 + NY!B43 + NW!B43 + SE!B43 + SW!B43 + TEN!B43 + TEX!B43</f>
        <v>0</v>
      </c>
      <c r="C43" s="10">
        <f xml:space="preserve"> 0 + CAL!C43 + CAR!C43 + CENT!C43 + FLA!C43 + MIDA!C43 + MIDW!C43 + NE!C43 + NY!C43 + NW!C43 + SE!C43 + SW!C43 + TEN!C43 + TEX!C43</f>
        <v>990.39228170000013</v>
      </c>
      <c r="D43" s="10">
        <f xml:space="preserve"> 0 + CAL!D43 + CAR!D43 + CENT!D43 + FLA!D43 + MIDA!D43 + MIDW!D43 + NE!D43 + NY!D43 + NW!D43 + SE!D43 + SW!D43 + TEN!D43 + TEX!D43</f>
        <v>1177.27948059</v>
      </c>
      <c r="E43" s="10">
        <f xml:space="preserve"> 0 + CAL!E43 + CAR!E43 + CENT!E43 + FLA!E43 + MIDA!E43 + MIDW!E43 + NE!E43 + NY!E43 + NW!E43 + SE!E43 + SW!E43 + TEN!E43 + TEX!E43</f>
        <v>1377.9539372500001</v>
      </c>
      <c r="F43" s="10">
        <f xml:space="preserve"> 0 + CAL!F43 + CAR!F43 + CENT!F43 + FLA!F43 + MIDA!F43 + MIDW!F43 + NE!F43 + NY!F43 + NW!F43 + SE!F43 + SW!F43 + TEN!F43 + TEX!F43</f>
        <v>1592.3887728100001</v>
      </c>
      <c r="G43" s="10">
        <f xml:space="preserve"> 0 + CAL!G43 + CAR!G43 + CENT!G43 + FLA!G43 + MIDA!G43 + MIDW!G43 + NE!G43 + NY!G43 + NW!G43 + SE!G43 + SW!G43 + TEN!G43 + TEX!G43</f>
        <v>1819.8701756999999</v>
      </c>
      <c r="H43" s="10">
        <f xml:space="preserve"> 0 + CAL!H43 + CAR!H43 + CENT!H43 + FLA!H43 + MIDA!H43 + MIDW!H43 + NE!H43 + NY!H43 + NW!H43 + SE!H43 + SW!H43 + TEN!H43 + TEX!H43</f>
        <v>2057.6825794000001</v>
      </c>
      <c r="I43" s="10">
        <f xml:space="preserve"> 0 + CAL!I43 + CAR!I43 + CENT!I43 + FLA!I43 + MIDA!I43 + MIDW!I43 + NE!I43 + NY!I43 + NW!I43 + SE!I43 + SW!I43 + TEN!I43 + TEX!I43</f>
        <v>2303.6045810899996</v>
      </c>
      <c r="J43" s="10">
        <f xml:space="preserve"> 0 + CAL!J43 + CAR!J43 + CENT!J43 + FLA!J43 + MIDA!J43 + MIDW!J43 + NE!J43 + NY!J43 + NW!J43 + SE!J43 + SW!J43 + TEN!J43 + TEX!J43</f>
        <v>2530.2245931799998</v>
      </c>
      <c r="K43" s="10">
        <f xml:space="preserve"> 0 + CAL!K43 + CAR!K43 + CENT!K43 + FLA!K43 + MIDA!K43 + MIDW!K43 + NE!K43 + NY!K43 + NW!K43 + SE!K43 + SW!K43 + TEN!K43 + TEX!K43</f>
        <v>2757.0151560400004</v>
      </c>
      <c r="L43" s="10">
        <f xml:space="preserve"> 0 + CAL!L43 + CAR!L43 + CENT!L43 + FLA!L43 + MIDA!L43 + MIDW!L43 + NE!L43 + NY!L43 + NW!L43 + SE!L43 + SW!L43 + TEN!L43 + TEX!L43</f>
        <v>2981.9672991299999</v>
      </c>
      <c r="M43" s="10">
        <f xml:space="preserve"> 0 + CAL!M43 + CAR!M43 + CENT!M43 + FLA!M43 + MIDA!M43 + MIDW!M43 + NE!M43 + NY!M43 + NW!M43 + SE!M43 + SW!M43 + TEN!M43 + TEX!M43</f>
        <v>3206.9060247100001</v>
      </c>
      <c r="N43" s="10">
        <f xml:space="preserve"> 0 + CAL!N43 + CAR!N43 + CENT!N43 + FLA!N43 + MIDA!N43 + MIDW!N43 + NE!N43 + NY!N43 + NW!N43 + SE!N43 + SW!N43 + TEN!N43 + TEX!N43</f>
        <v>3417.00341574</v>
      </c>
      <c r="O43" s="10">
        <f xml:space="preserve"> 0 + CAL!O43 + CAR!O43 + CENT!O43 + FLA!O43 + MIDA!O43 + MIDW!O43 + NE!O43 + NY!O43 + NW!O43 + SE!O43 + SW!O43 + TEN!O43 + TEX!O43</f>
        <v>3620.9068737300004</v>
      </c>
      <c r="P43" s="10">
        <f xml:space="preserve"> 0 + CAL!P43 + CAR!P43 + CENT!P43 + FLA!P43 + MIDA!P43 + MIDW!P43 + NE!P43 + NY!P43 + NW!P43 + SE!P43 + SW!P43 + TEN!P43 + TEX!P43</f>
        <v>3826.7555109899999</v>
      </c>
      <c r="Q43" s="10">
        <f xml:space="preserve"> 0 + CAL!Q43 + CAR!Q43 + CENT!Q43 + FLA!Q43 + MIDA!Q43 + MIDW!Q43 + NE!Q43 + NY!Q43 + NW!Q43 + SE!Q43 + SW!Q43 + TEN!Q43 + TEX!Q43</f>
        <v>4001.07757975</v>
      </c>
      <c r="R43" s="10">
        <f xml:space="preserve"> 0 + CAL!R43 + CAR!R43 + CENT!R43 + FLA!R43 + MIDA!R43 + MIDW!R43 + NE!R43 + NY!R43 + NW!R43 + SE!R43 + SW!R43 + TEN!R43 + TEX!R43</f>
        <v>4174.2858914400003</v>
      </c>
      <c r="S43" s="10">
        <f xml:space="preserve"> 0 + CAL!S43 + CAR!S43 + CENT!S43 + FLA!S43 + MIDA!S43 + MIDW!S43 + NE!S43 + NY!S43 + NW!S43 + SE!S43 + SW!S43 + TEN!S43 + TEX!S43</f>
        <v>4335.8346075499994</v>
      </c>
      <c r="T43" s="10">
        <f xml:space="preserve"> 0 + CAL!T43 + CAR!T43 + CENT!T43 + FLA!T43 + MIDA!T43 + MIDW!T43 + NE!T43 + NY!T43 + NW!T43 + SE!T43 + SW!T43 + TEN!T43 + TEX!T43</f>
        <v>4462.7830587400003</v>
      </c>
      <c r="U43" s="10">
        <f xml:space="preserve"> 0 + CAL!U43 + CAR!U43 + CENT!U43 + FLA!U43 + MIDA!U43 + MIDW!U43 + NE!U43 + NY!U43 + NW!U43 + SE!U43 + SW!U43 + TEN!U43 + TEX!U43</f>
        <v>4550.5718364299992</v>
      </c>
      <c r="V43" s="10">
        <f xml:space="preserve"> 0 + CAL!V43 + CAR!V43 + CENT!V43 + FLA!V43 + MIDA!V43 + MIDW!V43 + NE!V43 + NY!V43 + NW!V43 + SE!V43 + SW!V43 + TEN!V43 + TEX!V43</f>
        <v>4674.4348445800006</v>
      </c>
      <c r="W43" s="10">
        <f xml:space="preserve"> 0 + CAL!W43 + CAR!W43 + CENT!W43 + FLA!W43 + MIDA!W43 + MIDW!W43 + NE!W43 + NY!W43 + NW!W43 + SE!W43 + SW!W43 + TEN!W43 + TEX!W43</f>
        <v>4807.6475961799997</v>
      </c>
      <c r="X43" s="10">
        <f xml:space="preserve"> 0 + CAL!X43 + CAR!X43 + CENT!X43 + FLA!X43 + MIDA!X43 + MIDW!X43 + NE!X43 + NY!X43 + NW!X43 + SE!X43 + SW!X43 + TEN!X43 + TEX!X43</f>
        <v>4925.0892774000004</v>
      </c>
      <c r="Y43" s="10">
        <f xml:space="preserve"> 0 + CAL!Y43 + CAR!Y43 + CENT!Y43 + FLA!Y43 + MIDA!Y43 + MIDW!Y43 + NE!Y43 + NY!Y43 + NW!Y43 + SE!Y43 + SW!Y43 + TEN!Y43 + TEX!Y43</f>
        <v>5045.5986964200001</v>
      </c>
      <c r="Z43" s="10">
        <f xml:space="preserve"> 0 + CAL!Z43 + CAR!Z43 + CENT!Z43 + FLA!Z43 + MIDA!Z43 + MIDW!Z43 + NE!Z43 + NY!Z43 + NW!Z43 + SE!Z43 + SW!Z43 + TEN!Z43 + TEX!Z43</f>
        <v>5170.1931882999997</v>
      </c>
      <c r="AA43" s="10">
        <f xml:space="preserve"> 0 + CAL!AA43 + CAR!AA43 + CENT!AA43 + FLA!AA43 + MIDA!AA43 + MIDW!AA43 + NE!AA43 + NY!AA43 + NW!AA43 + SE!AA43 + SW!AA43 + TEN!AA43 + TEX!AA43</f>
        <v>5292.0294431099992</v>
      </c>
      <c r="AB43" s="10">
        <f xml:space="preserve"> 0 + CAL!AB43 + CAR!AB43 + CENT!AB43 + FLA!AB43 + MIDA!AB43 + MIDW!AB43 + NE!AB43 + NY!AB43 + NW!AB43 + SE!AB43 + SW!AB43 + TEN!AB43 + TEX!AB43</f>
        <v>5413.8264838799996</v>
      </c>
      <c r="AC43" s="10">
        <f xml:space="preserve"> 0 + CAL!AC43 + CAR!AC43 + CENT!AC43 + FLA!AC43 + MIDA!AC43 + MIDW!AC43 + NE!AC43 + NY!AC43 + NW!AC43 + SE!AC43 + SW!AC43 + TEN!AC43 + TEX!AC43</f>
        <v>5537.3205814000021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tr">
        <f>CAL!A44</f>
        <v>Nuclear_CO2_MTon</v>
      </c>
      <c r="B44" s="10">
        <f xml:space="preserve"> 0 + CAL!B44 + CAR!B44 + CENT!B44 + FLA!B44 + MIDA!B44 + MIDW!B44 + NE!B44 + NY!B44 + NW!B44 + SE!B44 + SW!B44 + TEN!B44 + TEX!B44</f>
        <v>2.3350144899999998</v>
      </c>
      <c r="C44" s="10">
        <f xml:space="preserve"> 0 + CAL!C44 + CAR!C44 + CENT!C44 + FLA!C44 + MIDA!C44 + MIDW!C44 + NE!C44 + NY!C44 + NW!C44 + SE!C44 + SW!C44 + TEN!C44 + TEX!C44</f>
        <v>2.8296922400000004</v>
      </c>
      <c r="D44" s="10">
        <f xml:space="preserve"> 0 + CAL!D44 + CAR!D44 + CENT!D44 + FLA!D44 + MIDA!D44 + MIDW!D44 + NE!D44 + NY!D44 + NW!D44 + SE!D44 + SW!D44 + TEN!D44 + TEX!D44</f>
        <v>3.3636556699999995</v>
      </c>
      <c r="E44" s="10">
        <f xml:space="preserve"> 0 + CAL!E44 + CAR!E44 + CENT!E44 + FLA!E44 + MIDA!E44 + MIDW!E44 + NE!E44 + NY!E44 + NW!E44 + SE!E44 + SW!E44 + TEN!E44 + TEX!E44</f>
        <v>3.9370112400000004</v>
      </c>
      <c r="F44" s="10">
        <f xml:space="preserve"> 0 + CAL!F44 + CAR!F44 + CENT!F44 + FLA!F44 + MIDA!F44 + MIDW!F44 + NE!F44 + NY!F44 + NW!F44 + SE!F44 + SW!F44 + TEN!F44 + TEX!F44</f>
        <v>4.5496821999999995</v>
      </c>
      <c r="G44" s="10">
        <f xml:space="preserve"> 0 + CAL!G44 + CAR!G44 + CENT!G44 + FLA!G44 + MIDA!G44 + MIDW!G44 + NE!G44 + NY!G44 + NW!G44 + SE!G44 + SW!G44 + TEN!G44 + TEX!G44</f>
        <v>5.1996290899999984</v>
      </c>
      <c r="H44" s="10">
        <f xml:space="preserve"> 0 + CAL!H44 + CAR!H44 + CENT!H44 + FLA!H44 + MIDA!H44 + MIDW!H44 + NE!H44 + NY!H44 + NW!H44 + SE!H44 + SW!H44 + TEN!H44 + TEX!H44</f>
        <v>5.8790930800000005</v>
      </c>
      <c r="I44" s="10">
        <f xml:space="preserve"> 0 + CAL!I44 + CAR!I44 + CENT!I44 + FLA!I44 + MIDA!I44 + MIDW!I44 + NE!I44 + NY!I44 + NW!I44 + SE!I44 + SW!I44 + TEN!I44 + TEX!I44</f>
        <v>6.5817273900000002</v>
      </c>
      <c r="J44" s="10">
        <f xml:space="preserve"> 0 + CAL!J44 + CAR!J44 + CENT!J44 + FLA!J44 + MIDA!J44 + MIDW!J44 + NE!J44 + NY!J44 + NW!J44 + SE!J44 + SW!J44 + TEN!J44 + TEX!J44</f>
        <v>7.2292131199999989</v>
      </c>
      <c r="K44" s="10">
        <f xml:space="preserve"> 0 + CAL!K44 + CAR!K44 + CENT!K44 + FLA!K44 + MIDA!K44 + MIDW!K44 + NE!K44 + NY!K44 + NW!K44 + SE!K44 + SW!K44 + TEN!K44 + TEX!K44</f>
        <v>7.8771861899999989</v>
      </c>
      <c r="L44" s="10">
        <f xml:space="preserve"> 0 + CAL!L44 + CAR!L44 + CENT!L44 + FLA!L44 + MIDA!L44 + MIDW!L44 + NE!L44 + NY!L44 + NW!L44 + SE!L44 + SW!L44 + TEN!L44 + TEX!L44</f>
        <v>8.5199065699999998</v>
      </c>
      <c r="M44" s="10">
        <f xml:space="preserve"> 0 + CAL!M44 + CAR!M44 + CENT!M44 + FLA!M44 + MIDA!M44 + MIDW!M44 + NE!M44 + NY!M44 + NW!M44 + SE!M44 + SW!M44 + TEN!M44 + TEX!M44</f>
        <v>9.1625886200000011</v>
      </c>
      <c r="N44" s="10">
        <f xml:space="preserve"> 0 + CAL!N44 + CAR!N44 + CENT!N44 + FLA!N44 + MIDA!N44 + MIDW!N44 + NE!N44 + NY!N44 + NW!N44 + SE!N44 + SW!N44 + TEN!N44 + TEX!N44</f>
        <v>9.7628669100000014</v>
      </c>
      <c r="O44" s="10">
        <f xml:space="preserve"> 0 + CAL!O44 + CAR!O44 + CENT!O44 + FLA!O44 + MIDA!O44 + MIDW!O44 + NE!O44 + NY!O44 + NW!O44 + SE!O44 + SW!O44 + TEN!O44 + TEX!O44</f>
        <v>10.345448220000002</v>
      </c>
      <c r="P44" s="10">
        <f xml:space="preserve"> 0 + CAL!P44 + CAR!P44 + CENT!P44 + FLA!P44 + MIDA!P44 + MIDW!P44 + NE!P44 + NY!P44 + NW!P44 + SE!P44 + SW!P44 + TEN!P44 + TEX!P44</f>
        <v>10.933587179999998</v>
      </c>
      <c r="Q44" s="10">
        <f xml:space="preserve"> 0 + CAL!Q44 + CAR!Q44 + CENT!Q44 + FLA!Q44 + MIDA!Q44 + MIDW!Q44 + NE!Q44 + NY!Q44 + NW!Q44 + SE!Q44 + SW!Q44 + TEN!Q44 + TEX!Q44</f>
        <v>11.431650230000001</v>
      </c>
      <c r="R44" s="10">
        <f xml:space="preserve"> 0 + CAL!R44 + CAR!R44 + CENT!R44 + FLA!R44 + MIDA!R44 + MIDW!R44 + NE!R44 + NY!R44 + NW!R44 + SE!R44 + SW!R44 + TEN!R44 + TEX!R44</f>
        <v>11.926531099999998</v>
      </c>
      <c r="S44" s="10">
        <f xml:space="preserve"> 0 + CAL!S44 + CAR!S44 + CENT!S44 + FLA!S44 + MIDA!S44 + MIDW!S44 + NE!S44 + NY!S44 + NW!S44 + SE!S44 + SW!S44 + TEN!S44 + TEX!S44</f>
        <v>12.388098879999999</v>
      </c>
      <c r="T44" s="10">
        <f xml:space="preserve"> 0 + CAL!T44 + CAR!T44 + CENT!T44 + FLA!T44 + MIDA!T44 + MIDW!T44 + NE!T44 + NY!T44 + NW!T44 + SE!T44 + SW!T44 + TEN!T44 + TEX!T44</f>
        <v>12.75080876</v>
      </c>
      <c r="U44" s="10">
        <f xml:space="preserve"> 0 + CAL!U44 + CAR!U44 + CENT!U44 + FLA!U44 + MIDA!U44 + MIDW!U44 + NE!U44 + NY!U44 + NW!U44 + SE!U44 + SW!U44 + TEN!U44 + TEX!U44</f>
        <v>13.001633809999998</v>
      </c>
      <c r="V44" s="10">
        <f xml:space="preserve"> 0 + CAL!V44 + CAR!V44 + CENT!V44 + FLA!V44 + MIDA!V44 + MIDW!V44 + NE!V44 + NY!V44 + NW!V44 + SE!V44 + SW!V44 + TEN!V44 + TEX!V44</f>
        <v>13.355528139999999</v>
      </c>
      <c r="W44" s="10">
        <f xml:space="preserve"> 0 + CAL!W44 + CAR!W44 + CENT!W44 + FLA!W44 + MIDA!W44 + MIDW!W44 + NE!W44 + NY!W44 + NW!W44 + SE!W44 + SW!W44 + TEN!W44 + TEX!W44</f>
        <v>13.736135979999998</v>
      </c>
      <c r="X44" s="10">
        <f xml:space="preserve"> 0 + CAL!X44 + CAR!X44 + CENT!X44 + FLA!X44 + MIDA!X44 + MIDW!X44 + NE!X44 + NY!X44 + NW!X44 + SE!X44 + SW!X44 + TEN!X44 + TEX!X44</f>
        <v>14.071683650000001</v>
      </c>
      <c r="Y44" s="10">
        <f xml:space="preserve"> 0 + CAL!Y44 + CAR!Y44 + CENT!Y44 + FLA!Y44 + MIDA!Y44 + MIDW!Y44 + NE!Y44 + NY!Y44 + NW!Y44 + SE!Y44 + SW!Y44 + TEN!Y44 + TEX!Y44</f>
        <v>14.415996269999999</v>
      </c>
      <c r="Z44" s="10">
        <f xml:space="preserve"> 0 + CAL!Z44 + CAR!Z44 + CENT!Z44 + FLA!Z44 + MIDA!Z44 + MIDW!Z44 + NE!Z44 + NY!Z44 + NW!Z44 + SE!Z44 + SW!Z44 + TEN!Z44 + TEX!Z44</f>
        <v>14.771980539999998</v>
      </c>
      <c r="AA44" s="10">
        <f xml:space="preserve"> 0 + CAL!AA44 + CAR!AA44 + CENT!AA44 + FLA!AA44 + MIDA!AA44 + MIDW!AA44 + NE!AA44 + NY!AA44 + NW!AA44 + SE!AA44 + SW!AA44 + TEN!AA44 + TEX!AA44</f>
        <v>15.12008412</v>
      </c>
      <c r="AB44" s="10">
        <f xml:space="preserve"> 0 + CAL!AB44 + CAR!AB44 + CENT!AB44 + FLA!AB44 + MIDA!AB44 + MIDW!AB44 + NE!AB44 + NY!AB44 + NW!AB44 + SE!AB44 + SW!AB44 + TEN!AB44 + TEX!AB44</f>
        <v>15.46807568</v>
      </c>
      <c r="AC44" s="10">
        <f xml:space="preserve"> 0 + CAL!AC44 + CAR!AC44 + CENT!AC44 + FLA!AC44 + MIDA!AC44 + MIDW!AC44 + NE!AC44 + NY!AC44 + NW!AC44 + SE!AC44 + SW!AC44 + TEN!AC44 + TEX!AC44</f>
        <v>15.820915950000003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tr">
        <f>CAL!A45</f>
        <v>Nuclear_MW_Cost</v>
      </c>
      <c r="B45" s="10">
        <f xml:space="preserve"> 0 + CAL!B45 + CAR!B45 + CENT!B45 + FLA!B45 + MIDA!B45 + MIDW!B45 + NE!B45 + NY!B45 + NW!B45 + SE!B45 + SW!B45 + TEN!B45 + TEX!B45</f>
        <v>126697.09225125</v>
      </c>
      <c r="C45" s="10">
        <f xml:space="preserve"> 0 + CAL!C45 + CAR!C45 + CENT!C45 + FLA!C45 + MIDA!C45 + MIDW!C45 + NE!C45 + NY!C45 + NW!C45 + SE!C45 + SW!C45 + TEN!C45 + TEX!C45</f>
        <v>85887.125188589998</v>
      </c>
      <c r="D45" s="10">
        <f xml:space="preserve"> 0 + CAL!D45 + CAR!D45 + CENT!D45 + FLA!D45 + MIDA!D45 + MIDW!D45 + NE!D45 + NY!D45 + NW!D45 + SE!D45 + SW!D45 + TEN!D45 + TEX!D45</f>
        <v>101534.02127302</v>
      </c>
      <c r="E45" s="10">
        <f xml:space="preserve"> 0 + CAL!E45 + CAR!E45 + CENT!E45 + FLA!E45 + MIDA!E45 + MIDW!E45 + NE!E45 + NY!E45 + NW!E45 + SE!E45 + SW!E45 + TEN!E45 + TEX!E45</f>
        <v>118342.01192278</v>
      </c>
      <c r="F45" s="10">
        <f xml:space="preserve"> 0 + CAL!F45 + CAR!F45 + CENT!F45 + FLA!F45 + MIDA!F45 + MIDW!F45 + NE!F45 + NY!F45 + NW!F45 + SE!F45 + SW!F45 + TEN!F45 + TEX!F45</f>
        <v>136345.46795804001</v>
      </c>
      <c r="G45" s="10">
        <f xml:space="preserve"> 0 + CAL!G45 + CAR!G45 + CENT!G45 + FLA!G45 + MIDA!G45 + MIDW!G45 + NE!G45 + NY!G45 + NW!G45 + SE!G45 + SW!G45 + TEN!G45 + TEX!G45</f>
        <v>155467.60249799001</v>
      </c>
      <c r="H45" s="10">
        <f xml:space="preserve"> 0 + CAL!H45 + CAR!H45 + CENT!H45 + FLA!H45 + MIDA!H45 + MIDW!H45 + NE!H45 + NY!H45 + NW!H45 + SE!H45 + SW!H45 + TEN!H45 + TEX!H45</f>
        <v>175472.44657435003</v>
      </c>
      <c r="I45" s="10">
        <f xml:space="preserve"> 0 + CAL!I45 + CAR!I45 + CENT!I45 + FLA!I45 + MIDA!I45 + MIDW!I45 + NE!I45 + NY!I45 + NW!I45 + SE!I45 + SW!I45 + TEN!I45 + TEX!I45</f>
        <v>196175.81898626997</v>
      </c>
      <c r="J45" s="10">
        <f xml:space="preserve"> 0 + CAL!J45 + CAR!J45 + CENT!J45 + FLA!J45 + MIDA!J45 + MIDW!J45 + NE!J45 + NY!J45 + NW!J45 + SE!J45 + SW!J45 + TEN!J45 + TEX!J45</f>
        <v>214972.92644635</v>
      </c>
      <c r="K45" s="10">
        <f xml:space="preserve"> 0 + CAL!K45 + CAR!K45 + CENT!K45 + FLA!K45 + MIDA!K45 + MIDW!K45 + NE!K45 + NY!K45 + NW!K45 + SE!K45 + SW!K45 + TEN!K45 + TEX!K45</f>
        <v>233848.61934279001</v>
      </c>
      <c r="L45" s="10">
        <f xml:space="preserve"> 0 + CAL!L45 + CAR!L45 + CENT!L45 + FLA!L45 + MIDA!L45 + MIDW!L45 + NE!L45 + NY!L45 + NW!L45 + SE!L45 + SW!L45 + TEN!L45 + TEX!L45</f>
        <v>252662.92373661004</v>
      </c>
      <c r="M45" s="10">
        <f xml:space="preserve"> 0 + CAL!M45 + CAR!M45 + CENT!M45 + FLA!M45 + MIDA!M45 + MIDW!M45 + NE!M45 + NY!M45 + NW!M45 + SE!M45 + SW!M45 + TEN!M45 + TEX!M45</f>
        <v>271510.43181402999</v>
      </c>
      <c r="N45" s="10">
        <f xml:space="preserve"> 0 + CAL!N45 + CAR!N45 + CENT!N45 + FLA!N45 + MIDA!N45 + MIDW!N45 + NE!N45 + NY!N45 + NW!N45 + SE!N45 + SW!N45 + TEN!N45 + TEX!N45</f>
        <v>289253.19957488001</v>
      </c>
      <c r="O45" s="10">
        <f xml:space="preserve"> 0 + CAL!O45 + CAR!O45 + CENT!O45 + FLA!O45 + MIDA!O45 + MIDW!O45 + NE!O45 + NY!O45 + NW!O45 + SE!O45 + SW!O45 + TEN!O45 + TEX!O45</f>
        <v>306563.07109412999</v>
      </c>
      <c r="P45" s="10">
        <f xml:space="preserve"> 0 + CAL!P45 + CAR!P45 + CENT!P45 + FLA!P45 + MIDA!P45 + MIDW!P45 + NE!P45 + NY!P45 + NW!P45 + SE!P45 + SW!P45 + TEN!P45 + TEX!P45</f>
        <v>324035.32140175998</v>
      </c>
      <c r="Q45" s="10">
        <f xml:space="preserve"> 0 + CAL!Q45 + CAR!Q45 + CENT!Q45 + FLA!Q45 + MIDA!Q45 + MIDW!Q45 + NE!Q45 + NY!Q45 + NW!Q45 + SE!Q45 + SW!Q45 + TEN!Q45 + TEX!Q45</f>
        <v>338975.26671299007</v>
      </c>
      <c r="R45" s="10">
        <f xml:space="preserve"> 0 + CAL!R45 + CAR!R45 + CENT!R45 + FLA!R45 + MIDA!R45 + MIDW!R45 + NE!R45 + NY!R45 + NW!R45 + SE!R45 + SW!R45 + TEN!R45 + TEX!R45</f>
        <v>353784.81191316003</v>
      </c>
      <c r="S45" s="10">
        <f xml:space="preserve"> 0 + CAL!S45 + CAR!S45 + CENT!S45 + FLA!S45 + MIDA!S45 + MIDW!S45 + NE!S45 + NY!S45 + NW!S45 + SE!S45 + SW!S45 + TEN!S45 + TEX!S45</f>
        <v>367704.24223828001</v>
      </c>
      <c r="T45" s="10">
        <f xml:space="preserve"> 0 + CAL!T45 + CAR!T45 + CENT!T45 + FLA!T45 + MIDA!T45 + MIDW!T45 + NE!T45 + NY!T45 + NW!T45 + SE!T45 + SW!T45 + TEN!T45 + TEX!T45</f>
        <v>378542.26641144999</v>
      </c>
      <c r="U45" s="10">
        <f xml:space="preserve"> 0 + CAL!U45 + CAR!U45 + CENT!U45 + FLA!U45 + MIDA!U45 + MIDW!U45 + NE!U45 + NY!U45 + NW!U45 + SE!U45 + SW!U45 + TEN!U45 + TEX!U45</f>
        <v>385146.76883633999</v>
      </c>
      <c r="V45" s="10">
        <f xml:space="preserve"> 0 + CAL!V45 + CAR!V45 + CENT!V45 + FLA!V45 + MIDA!V45 + MIDW!V45 + NE!V45 + NY!V45 + NW!V45 + SE!V45 + SW!V45 + TEN!V45 + TEX!V45</f>
        <v>395542.50392495003</v>
      </c>
      <c r="W45" s="10">
        <f xml:space="preserve"> 0 + CAL!W45 + CAR!W45 + CENT!W45 + FLA!W45 + MIDA!W45 + MIDW!W45 + NE!W45 + NY!W45 + NW!W45 + SE!W45 + SW!W45 + TEN!W45 + TEX!W45</f>
        <v>406697.67371811002</v>
      </c>
      <c r="X45" s="10">
        <f xml:space="preserve"> 0 + CAL!X45 + CAR!X45 + CENT!X45 + FLA!X45 + MIDA!X45 + MIDW!X45 + NE!X45 + NY!X45 + NW!X45 + SE!X45 + SW!X45 + TEN!X45 + TEX!X45</f>
        <v>416667.20958273002</v>
      </c>
      <c r="Y45" s="10">
        <f xml:space="preserve"> 0 + CAL!Y45 + CAR!Y45 + CENT!Y45 + FLA!Y45 + MIDA!Y45 + MIDW!Y45 + NE!Y45 + NY!Y45 + NW!Y45 + SE!Y45 + SW!Y45 + TEN!Y45 + TEX!Y45</f>
        <v>426891.42980375001</v>
      </c>
      <c r="Z45" s="10">
        <f xml:space="preserve"> 0 + CAL!Z45 + CAR!Z45 + CENT!Z45 + FLA!Z45 + MIDA!Z45 + MIDW!Z45 + NE!Z45 + NY!Z45 + NW!Z45 + SE!Z45 + SW!Z45 + TEN!Z45 + TEX!Z45</f>
        <v>437438.69802080997</v>
      </c>
      <c r="AA45" s="10">
        <f xml:space="preserve"> 0 + CAL!AA45 + CAR!AA45 + CENT!AA45 + FLA!AA45 + MIDA!AA45 + MIDW!AA45 + NE!AA45 + NY!AA45 + NW!AA45 + SE!AA45 + SW!AA45 + TEN!AA45 + TEX!AA45</f>
        <v>447716.09152779001</v>
      </c>
      <c r="AB45" s="10">
        <f xml:space="preserve"> 0 + CAL!AB45 + CAR!AB45 + CENT!AB45 + FLA!AB45 + MIDA!AB45 + MIDW!AB45 + NE!AB45 + NY!AB45 + NW!AB45 + SE!AB45 + SW!AB45 + TEN!AB45 + TEX!AB45</f>
        <v>457983.52137883008</v>
      </c>
      <c r="AC45" s="10">
        <f xml:space="preserve"> 0 + CAL!AC45 + CAR!AC45 + CENT!AC45 + FLA!AC45 + MIDA!AC45 + MIDW!AC45 + NE!AC45 + NY!AC45 + NW!AC45 + SE!AC45 + SW!AC45 + TEN!AC45 + TEX!AC45</f>
        <v>468406.11317507003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tr">
        <f>CAL!A46</f>
        <v>Nuclear_MWh_Cost</v>
      </c>
      <c r="B46" s="10">
        <f xml:space="preserve"> 0 + CAL!B46 + CAR!B46 + CENT!B46 + FLA!B46 + MIDA!B46 + MIDW!B46 + NE!B46 + NY!B46 + NW!B46 + SE!B46 + SW!B46 + TEN!B46 + TEX!B46</f>
        <v>7868.9987577999991</v>
      </c>
      <c r="C46" s="10">
        <f xml:space="preserve"> 0 + CAL!C46 + CAR!C46 + CENT!C46 + FLA!C46 + MIDA!C46 + MIDW!C46 + NE!C46 + NY!C46 + NW!C46 + SE!C46 + SW!C46 + TEN!C46 + TEX!C46</f>
        <v>9536.0628266999993</v>
      </c>
      <c r="D46" s="10">
        <f xml:space="preserve"> 0 + CAL!D46 + CAR!D46 + CENT!D46 + FLA!D46 + MIDA!D46 + MIDW!D46 + NE!D46 + NY!D46 + NW!D46 + SE!D46 + SW!D46 + TEN!D46 + TEX!D46</f>
        <v>11335.519570420001</v>
      </c>
      <c r="E46" s="10">
        <f xml:space="preserve"> 0 + CAL!E46 + CAR!E46 + CENT!E46 + FLA!E46 + MIDA!E46 + MIDW!E46 + NE!E46 + NY!E46 + NW!E46 + SE!E46 + SW!E46 + TEN!E46 + TEX!E46</f>
        <v>13267.727910039999</v>
      </c>
      <c r="F46" s="10">
        <f xml:space="preserve"> 0 + CAL!F46 + CAR!F46 + CENT!F46 + FLA!F46 + MIDA!F46 + MIDW!F46 + NE!F46 + NY!F46 + NW!F46 + SE!F46 + SW!F46 + TEN!F46 + TEX!F46</f>
        <v>15332.429040930003</v>
      </c>
      <c r="G46" s="10">
        <f xml:space="preserve"> 0 + CAL!G46 + CAR!G46 + CENT!G46 + FLA!G46 + MIDA!G46 + MIDW!G46 + NE!G46 + NY!G46 + NW!G46 + SE!G46 + SW!G46 + TEN!G46 + TEX!G46</f>
        <v>17522.74997741</v>
      </c>
      <c r="H46" s="10">
        <f xml:space="preserve"> 0 + CAL!H46 + CAR!H46 + CENT!H46 + FLA!H46 + MIDA!H46 + MIDW!H46 + NE!H46 + NY!H46 + NW!H46 + SE!H46 + SW!H46 + TEN!H46 + TEX!H46</f>
        <v>19812.543693119998</v>
      </c>
      <c r="I46" s="10">
        <f xml:space="preserve"> 0 + CAL!I46 + CAR!I46 + CENT!I46 + FLA!I46 + MIDA!I46 + MIDW!I46 + NE!I46 + NY!I46 + NW!I46 + SE!I46 + SW!I46 + TEN!I46 + TEX!I46</f>
        <v>22180.42125223</v>
      </c>
      <c r="J46" s="10">
        <f xml:space="preserve"> 0 + CAL!J46 + CAR!J46 + CENT!J46 + FLA!J46 + MIDA!J46 + MIDW!J46 + NE!J46 + NY!J46 + NW!J46 + SE!J46 + SW!J46 + TEN!J46 + TEX!J46</f>
        <v>24362.448225890003</v>
      </c>
      <c r="K46" s="10">
        <f xml:space="preserve"> 0 + CAL!K46 + CAR!K46 + CENT!K46 + FLA!K46 + MIDA!K46 + MIDW!K46 + NE!K46 + NY!K46 + NW!K46 + SE!K46 + SW!K46 + TEN!K46 + TEX!K46</f>
        <v>26546.117359340002</v>
      </c>
      <c r="L46" s="10">
        <f xml:space="preserve"> 0 + CAL!L46 + CAR!L46 + CENT!L46 + FLA!L46 + MIDA!L46 + MIDW!L46 + NE!L46 + NY!L46 + NW!L46 + SE!L46 + SW!L46 + TEN!L46 + TEX!L46</f>
        <v>28712.085137220001</v>
      </c>
      <c r="M46" s="10">
        <f xml:space="preserve"> 0 + CAL!M46 + CAR!M46 + CENT!M46 + FLA!M46 + MIDA!M46 + MIDW!M46 + NE!M46 + NY!M46 + NW!M46 + SE!M46 + SW!M46 + TEN!M46 + TEX!M46</f>
        <v>30877.923723870001</v>
      </c>
      <c r="N46" s="10">
        <f xml:space="preserve"> 0 + CAL!N46 + CAR!N46 + CENT!N46 + FLA!N46 + MIDA!N46 + MIDW!N46 + NE!N46 + NY!N46 + NW!N46 + SE!N46 + SW!N46 + TEN!N46 + TEX!N46</f>
        <v>32900.861460150001</v>
      </c>
      <c r="O46" s="10">
        <f xml:space="preserve"> 0 + CAL!O46 + CAR!O46 + CENT!O46 + FLA!O46 + MIDA!O46 + MIDW!O46 + NE!O46 + NY!O46 + NW!O46 + SE!O46 + SW!O46 + TEN!O46 + TEX!O46</f>
        <v>34864.160469870003</v>
      </c>
      <c r="P46" s="10">
        <f xml:space="preserve"> 0 + CAL!P46 + CAR!P46 + CENT!P46 + FLA!P46 + MIDA!P46 + MIDW!P46 + NE!P46 + NY!P46 + NW!P46 + SE!P46 + SW!P46 + TEN!P46 + TEX!P46</f>
        <v>36846.188777189993</v>
      </c>
      <c r="Q46" s="10">
        <f xml:space="preserve"> 0 + CAL!Q46 + CAR!Q46 + CENT!Q46 + FLA!Q46 + MIDA!Q46 + MIDW!Q46 + NE!Q46 + NY!Q46 + NW!Q46 + SE!Q46 + SW!Q46 + TEN!Q46 + TEX!Q46</f>
        <v>38524.66126778</v>
      </c>
      <c r="R46" s="10">
        <f xml:space="preserve"> 0 + CAL!R46 + CAR!R46 + CENT!R46 + FLA!R46 + MIDA!R46 + MIDW!R46 + NE!R46 + NY!R46 + NW!R46 + SE!R46 + SW!R46 + TEN!R46 + TEX!R46</f>
        <v>40192.409869069998</v>
      </c>
      <c r="S46" s="10">
        <f xml:space="preserve"> 0 + CAL!S46 + CAR!S46 + CENT!S46 + FLA!S46 + MIDA!S46 + MIDW!S46 + NE!S46 + NY!S46 + NW!S46 + SE!S46 + SW!S46 + TEN!S46 + TEX!S46</f>
        <v>41747.893221350001</v>
      </c>
      <c r="T46" s="10">
        <f xml:space="preserve"> 0 + CAL!T46 + CAR!T46 + CENT!T46 + FLA!T46 + MIDA!T46 + MIDW!T46 + NE!T46 + NY!T46 + NW!T46 + SE!T46 + SW!T46 + TEN!T46 + TEX!T46</f>
        <v>42970.225451509992</v>
      </c>
      <c r="U46" s="10">
        <f xml:space="preserve"> 0 + CAL!U46 + CAR!U46 + CENT!U46 + FLA!U46 + MIDA!U46 + MIDW!U46 + NE!U46 + NY!U46 + NW!U46 + SE!U46 + SW!U46 + TEN!U46 + TEX!U46</f>
        <v>43815.505968129997</v>
      </c>
      <c r="V46" s="10">
        <f xml:space="preserve"> 0 + CAL!V46 + CAR!V46 + CENT!V46 + FLA!V46 + MIDA!V46 + MIDW!V46 + NE!V46 + NY!V46 + NW!V46 + SE!V46 + SW!V46 + TEN!V46 + TEX!V46</f>
        <v>45008.129789080005</v>
      </c>
      <c r="W46" s="10">
        <f xml:space="preserve"> 0 + CAL!W46 + CAR!W46 + CENT!W46 + FLA!W46 + MIDA!W46 + MIDW!W46 + NE!W46 + NY!W46 + NW!W46 + SE!W46 + SW!W46 + TEN!W46 + TEX!W46</f>
        <v>46290.778283210006</v>
      </c>
      <c r="X46" s="10">
        <f xml:space="preserve"> 0 + CAL!X46 + CAR!X46 + CENT!X46 + FLA!X46 + MIDA!X46 + MIDW!X46 + NE!X46 + NY!X46 + NW!X46 + SE!X46 + SW!X46 + TEN!X46 + TEX!X46</f>
        <v>47421.573899529991</v>
      </c>
      <c r="Y46" s="10">
        <f xml:space="preserve"> 0 + CAL!Y46 + CAR!Y46 + CENT!Y46 + FLA!Y46 + MIDA!Y46 + MIDW!Y46 + NE!Y46 + NY!Y46 + NW!Y46 + SE!Y46 + SW!Y46 + TEN!Y46 + TEX!Y46</f>
        <v>48581.907448419995</v>
      </c>
      <c r="Z46" s="10">
        <f xml:space="preserve"> 0 + CAL!Z46 + CAR!Z46 + CENT!Z46 + FLA!Z46 + MIDA!Z46 + MIDW!Z46 + NE!Z46 + NY!Z46 + NW!Z46 + SE!Z46 + SW!Z46 + TEN!Z46 + TEX!Z46</f>
        <v>49781.57441288</v>
      </c>
      <c r="AA46" s="10">
        <f xml:space="preserve"> 0 + CAL!AA46 + CAR!AA46 + CENT!AA46 + FLA!AA46 + MIDA!AA46 + MIDW!AA46 + NE!AA46 + NY!AA46 + NW!AA46 + SE!AA46 + SW!AA46 + TEN!AA46 + TEX!AA46</f>
        <v>50954.683495179997</v>
      </c>
      <c r="AB46" s="10">
        <f xml:space="preserve"> 0 + CAL!AB46 + CAR!AB46 + CENT!AB46 + FLA!AB46 + MIDA!AB46 + MIDW!AB46 + NE!AB46 + NY!AB46 + NW!AB46 + SE!AB46 + SW!AB46 + TEN!AB46 + TEX!AB46</f>
        <v>52127.415002070004</v>
      </c>
      <c r="AC46" s="10">
        <f xml:space="preserve"> 0 + CAL!AC46 + CAR!AC46 + CENT!AC46 + FLA!AC46 + MIDA!AC46 + MIDW!AC46 + NE!AC46 + NY!AC46 + NW!AC46 + SE!AC46 + SW!AC46 + TEN!AC46 + TEX!AC46</f>
        <v>53316.486740949993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tr">
        <f>CAL!A47</f>
        <v>Nuclear_Start_Knob</v>
      </c>
      <c r="B47" s="10">
        <f xml:space="preserve"> 0 + CAL!B47 + CAR!B47 + CENT!B47 + FLA!B47 + MIDA!B47 + MIDW!B47 + NE!B47 + NY!B47 + NW!B47 + SE!B47 + SW!B47 + TEN!B47 + TEX!B47</f>
        <v>13</v>
      </c>
      <c r="C47" s="10">
        <f xml:space="preserve"> 0 + CAL!C47 + CAR!C47 + CENT!C47 + FLA!C47 + MIDA!C47 + MIDW!C47 + NE!C47 + NY!C47 + NW!C47 + SE!C47 + SW!C47 + TEN!C47 + TEX!C47</f>
        <v>13.325000000000003</v>
      </c>
      <c r="D47" s="10">
        <f xml:space="preserve"> 0 + CAL!D47 + CAR!D47 + CENT!D47 + FLA!D47 + MIDA!D47 + MIDW!D47 + NE!D47 + NY!D47 + NW!D47 + SE!D47 + SW!D47 + TEN!D47 + TEX!D47</f>
        <v>16.771209629999998</v>
      </c>
      <c r="E47" s="10">
        <f xml:space="preserve"> 0 + CAL!E47 + CAR!E47 + CENT!E47 + FLA!E47 + MIDA!E47 + MIDW!E47 + NE!E47 + NY!E47 + NW!E47 + SE!E47 + SW!E47 + TEN!E47 + TEX!E47</f>
        <v>16.075129539999999</v>
      </c>
      <c r="F47" s="10">
        <f xml:space="preserve"> 0 + CAL!F47 + CAR!F47 + CENT!F47 + FLA!F47 + MIDA!F47 + MIDW!F47 + NE!F47 + NY!F47 + NW!F47 + SE!F47 + SW!F47 + TEN!F47 + TEX!F47</f>
        <v>15.65290596</v>
      </c>
      <c r="G47" s="10">
        <f xml:space="preserve"> 0 + CAL!G47 + CAR!G47 + CENT!G47 + FLA!G47 + MIDA!G47 + MIDW!G47 + NE!G47 + NY!G47 + NW!G47 + SE!G47 + SW!G47 + TEN!G47 + TEX!G47</f>
        <v>15.372738119999999</v>
      </c>
      <c r="H47" s="10">
        <f xml:space="preserve"> 0 + CAL!H47 + CAR!H47 + CENT!H47 + FLA!H47 + MIDA!H47 + MIDW!H47 + NE!H47 + NY!H47 + NW!H47 + SE!H47 + SW!H47 + TEN!H47 + TEX!H47</f>
        <v>15.151699630000001</v>
      </c>
      <c r="I47" s="10">
        <f xml:space="preserve"> 0 + CAL!I47 + CAR!I47 + CENT!I47 + FLA!I47 + MIDA!I47 + MIDW!I47 + NE!I47 + NY!I47 + NW!I47 + SE!I47 + SW!I47 + TEN!I47 + TEX!I47</f>
        <v>14.96575973</v>
      </c>
      <c r="J47" s="10">
        <f xml:space="preserve"> 0 + CAL!J47 + CAR!J47 + CENT!J47 + FLA!J47 + MIDA!J47 + MIDW!J47 + NE!J47 + NY!J47 + NW!J47 + SE!J47 + SW!J47 + TEN!J47 + TEX!J47</f>
        <v>14.818372630000001</v>
      </c>
      <c r="K47" s="10">
        <f xml:space="preserve"> 0 + CAL!K47 + CAR!K47 + CENT!K47 + FLA!K47 + MIDA!K47 + MIDW!K47 + NE!K47 + NY!K47 + NW!K47 + SE!K47 + SW!K47 + TEN!K47 + TEX!K47</f>
        <v>14.501758479999999</v>
      </c>
      <c r="L47" s="10">
        <f xml:space="preserve"> 0 + CAL!L47 + CAR!L47 + CENT!L47 + FLA!L47 + MIDA!L47 + MIDW!L47 + NE!L47 + NY!L47 + NW!L47 + SE!L47 + SW!L47 + TEN!L47 + TEX!L47</f>
        <v>14.372048159999999</v>
      </c>
      <c r="M47" s="10">
        <f xml:space="preserve"> 0 + CAL!M47 + CAR!M47 + CENT!M47 + FLA!M47 + MIDA!M47 + MIDW!M47 + NE!M47 + NY!M47 + NW!M47 + SE!M47 + SW!M47 + TEN!M47 + TEX!M47</f>
        <v>14.287751760000001</v>
      </c>
      <c r="N47" s="10">
        <f xml:space="preserve"> 0 + CAL!N47 + CAR!N47 + CENT!N47 + FLA!N47 + MIDA!N47 + MIDW!N47 + NE!N47 + NY!N47 + NW!N47 + SE!N47 + SW!N47 + TEN!N47 + TEX!N47</f>
        <v>14.208735200000003</v>
      </c>
      <c r="O47" s="10">
        <f xml:space="preserve"> 0 + CAL!O47 + CAR!O47 + CENT!O47 + FLA!O47 + MIDA!O47 + MIDW!O47 + NE!O47 + NY!O47 + NW!O47 + SE!O47 + SW!O47 + TEN!O47 + TEX!O47</f>
        <v>14.064496890000001</v>
      </c>
      <c r="P47" s="10">
        <f xml:space="preserve"> 0 + CAL!P47 + CAR!P47 + CENT!P47 + FLA!P47 + MIDA!P47 + MIDW!P47 + NE!P47 + NY!P47 + NW!P47 + SE!P47 + SW!P47 + TEN!P47 + TEX!P47</f>
        <v>14.00300103</v>
      </c>
      <c r="Q47" s="10">
        <f xml:space="preserve"> 0 + CAL!Q47 + CAR!Q47 + CENT!Q47 + FLA!Q47 + MIDA!Q47 + MIDW!Q47 + NE!Q47 + NY!Q47 + NW!Q47 + SE!Q47 + SW!Q47 + TEN!Q47 + TEX!Q47</f>
        <v>13.969028730000002</v>
      </c>
      <c r="R47" s="10">
        <f xml:space="preserve"> 0 + CAL!R47 + CAR!R47 + CENT!R47 + FLA!R47 + MIDA!R47 + MIDW!R47 + NE!R47 + NY!R47 + NW!R47 + SE!R47 + SW!R47 + TEN!R47 + TEX!R47</f>
        <v>13.886230999999999</v>
      </c>
      <c r="S47" s="10">
        <f xml:space="preserve"> 0 + CAL!S47 + CAR!S47 + CENT!S47 + FLA!S47 + MIDA!S47 + MIDW!S47 + NE!S47 + NY!S47 + NW!S47 + SE!S47 + SW!S47 + TEN!S47 + TEX!S47</f>
        <v>13.842021730000001</v>
      </c>
      <c r="T47" s="10">
        <f xml:space="preserve"> 0 + CAL!T47 + CAR!T47 + CENT!T47 + FLA!T47 + MIDA!T47 + MIDW!T47 + NE!T47 + NY!T47 + NW!T47 + SE!T47 + SW!T47 + TEN!T47 + TEX!T47</f>
        <v>13.750132829999998</v>
      </c>
      <c r="U47" s="10">
        <f xml:space="preserve"> 0 + CAL!U47 + CAR!U47 + CENT!U47 + FLA!U47 + MIDA!U47 + MIDW!U47 + NE!U47 + NY!U47 + NW!U47 + SE!U47 + SW!U47 + TEN!U47 + TEX!U47</f>
        <v>13.66909723</v>
      </c>
      <c r="V47" s="10">
        <f xml:space="preserve"> 0 + CAL!V47 + CAR!V47 + CENT!V47 + FLA!V47 + MIDA!V47 + MIDW!V47 + NE!V47 + NY!V47 + NW!V47 + SE!V47 + SW!V47 + TEN!V47 + TEX!V47</f>
        <v>13.657630860000001</v>
      </c>
      <c r="W47" s="10">
        <f xml:space="preserve"> 0 + CAL!W47 + CAR!W47 + CENT!W47 + FLA!W47 + MIDA!W47 + MIDW!W47 + NE!W47 + NY!W47 + NW!W47 + SE!W47 + SW!W47 + TEN!W47 + TEX!W47</f>
        <v>13.64304278</v>
      </c>
      <c r="X47" s="10">
        <f xml:space="preserve"> 0 + CAL!X47 + CAR!X47 + CENT!X47 + FLA!X47 + MIDA!X47 + MIDW!X47 + NE!X47 + NY!X47 + NW!X47 + SE!X47 + SW!X47 + TEN!X47 + TEX!X47</f>
        <v>13.65447151</v>
      </c>
      <c r="Y47" s="10">
        <f xml:space="preserve"> 0 + CAL!Y47 + CAR!Y47 + CENT!Y47 + FLA!Y47 + MIDA!Y47 + MIDW!Y47 + NE!Y47 + NY!Y47 + NW!Y47 + SE!Y47 + SW!Y47 + TEN!Y47 + TEX!Y47</f>
        <v>13.61933344</v>
      </c>
      <c r="Z47" s="10">
        <f xml:space="preserve"> 0 + CAL!Z47 + CAR!Z47 + CENT!Z47 + FLA!Z47 + MIDA!Z47 + MIDW!Z47 + NE!Z47 + NY!Z47 + NW!Z47 + SE!Z47 + SW!Z47 + TEN!Z47 + TEX!Z47</f>
        <v>13.594856170000002</v>
      </c>
      <c r="AA47" s="10">
        <f xml:space="preserve"> 0 + CAL!AA47 + CAR!AA47 + CENT!AA47 + FLA!AA47 + MIDA!AA47 + MIDW!AA47 + NE!AA47 + NY!AA47 + NW!AA47 + SE!AA47 + SW!AA47 + TEN!AA47 + TEX!AA47</f>
        <v>13.602775840000001</v>
      </c>
      <c r="AB47" s="10">
        <f xml:space="preserve"> 0 + CAL!AB47 + CAR!AB47 + CENT!AB47 + FLA!AB47 + MIDA!AB47 + MIDW!AB47 + NE!AB47 + NY!AB47 + NW!AB47 + SE!AB47 + SW!AB47 + TEN!AB47 + TEX!AB47</f>
        <v>13.606531959999998</v>
      </c>
      <c r="AC47" s="10">
        <f xml:space="preserve"> 0 + CAL!AC47 + CAR!AC47 + CENT!AC47 + FLA!AC47 + MIDA!AC47 + MIDW!AC47 + NE!AC47 + NY!AC47 + NW!AC47 + SE!AC47 + SW!AC47 + TEN!AC47 + TEX!AC47</f>
        <v>13.598132380000004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tr">
        <f>CAL!A48</f>
        <v>Nuclear_Knob</v>
      </c>
      <c r="B48" s="10">
        <f xml:space="preserve"> 0 + CAL!B48 + CAR!B48 + CENT!B48 + FLA!B48 + MIDA!B48 + MIDW!B48 + NE!B48 + NY!B48 + NW!B48 + SE!B48 + SW!B48 + TEN!B48 + TEX!B48</f>
        <v>13</v>
      </c>
      <c r="C48" s="10">
        <f xml:space="preserve"> 0 + CAL!C48 + CAR!C48 + CENT!C48 + FLA!C48 + MIDA!C48 + MIDW!C48 + NE!C48 + NY!C48 + NW!C48 + SE!C48 + SW!C48 + TEN!C48 + TEX!C48</f>
        <v>18.403397640000001</v>
      </c>
      <c r="D48" s="10">
        <f xml:space="preserve"> 0 + CAL!D48 + CAR!D48 + CENT!D48 + FLA!D48 + MIDA!D48 + MIDW!D48 + NE!D48 + NY!D48 + NW!D48 + SE!D48 + SW!D48 + TEN!D48 + TEX!D48</f>
        <v>16.770635370000001</v>
      </c>
      <c r="E48" s="10">
        <f xml:space="preserve"> 0 + CAL!E48 + CAR!E48 + CENT!E48 + FLA!E48 + MIDA!E48 + MIDW!E48 + NE!E48 + NY!E48 + NW!E48 + SE!E48 + SW!E48 + TEN!E48 + TEX!E48</f>
        <v>16.07383295</v>
      </c>
      <c r="F48" s="10">
        <f xml:space="preserve"> 0 + CAL!F48 + CAR!F48 + CENT!F48 + FLA!F48 + MIDA!F48 + MIDW!F48 + NE!F48 + NY!F48 + NW!F48 + SE!F48 + SW!F48 + TEN!F48 + TEX!F48</f>
        <v>15.654370379999998</v>
      </c>
      <c r="G48" s="10">
        <f xml:space="preserve"> 0 + CAL!G48 + CAR!G48 + CENT!G48 + FLA!G48 + MIDA!G48 + MIDW!G48 + NE!G48 + NY!G48 + NW!G48 + SE!G48 + SW!G48 + TEN!G48 + TEX!G48</f>
        <v>15.372868110000001</v>
      </c>
      <c r="H48" s="10">
        <f xml:space="preserve"> 0 + CAL!H48 + CAR!H48 + CENT!H48 + FLA!H48 + MIDA!H48 + MIDW!H48 + NE!H48 + NY!H48 + NW!H48 + SE!H48 + SW!H48 + TEN!H48 + TEX!H48</f>
        <v>15.151829619999999</v>
      </c>
      <c r="I48" s="10">
        <f xml:space="preserve"> 0 + CAL!I48 + CAR!I48 + CENT!I48 + FLA!I48 + MIDA!I48 + MIDW!I48 + NE!I48 + NY!I48 + NW!I48 + SE!I48 + SW!I48 + TEN!I48 + TEX!I48</f>
        <v>14.96586838</v>
      </c>
      <c r="J48" s="10">
        <f xml:space="preserve"> 0 + CAL!J48 + CAR!J48 + CENT!J48 + FLA!J48 + MIDA!J48 + MIDW!J48 + NE!J48 + NY!J48 + NW!J48 + SE!J48 + SW!J48 + TEN!J48 + TEX!J48</f>
        <v>14.59386765</v>
      </c>
      <c r="K48" s="10">
        <f xml:space="preserve"> 0 + CAL!K48 + CAR!K48 + CENT!K48 + FLA!K48 + MIDA!K48 + MIDW!K48 + NE!K48 + NY!K48 + NW!K48 + SE!K48 + SW!K48 + TEN!K48 + TEX!K48</f>
        <v>14.449375590000001</v>
      </c>
      <c r="L48" s="10">
        <f xml:space="preserve"> 0 + CAL!L48 + CAR!L48 + CENT!L48 + FLA!L48 + MIDA!L48 + MIDW!L48 + NE!L48 + NY!L48 + NW!L48 + SE!L48 + SW!L48 + TEN!L48 + TEX!L48</f>
        <v>14.346803789999997</v>
      </c>
      <c r="M48" s="10">
        <f xml:space="preserve"> 0 + CAL!M48 + CAR!M48 + CENT!M48 + FLA!M48 + MIDA!M48 + MIDW!M48 + NE!M48 + NY!M48 + NW!M48 + SE!M48 + SW!M48 + TEN!M48 + TEX!M48</f>
        <v>14.251129510000002</v>
      </c>
      <c r="N48" s="10">
        <f xml:space="preserve"> 0 + CAL!N48 + CAR!N48 + CENT!N48 + FLA!N48 + MIDA!N48 + MIDW!N48 + NE!N48 + NY!N48 + NW!N48 + SE!N48 + SW!N48 + TEN!N48 + TEX!N48</f>
        <v>14.102230900000002</v>
      </c>
      <c r="O48" s="10">
        <f xml:space="preserve"> 0 + CAL!O48 + CAR!O48 + CENT!O48 + FLA!O48 + MIDA!O48 + MIDW!O48 + NE!O48 + NY!O48 + NW!O48 + SE!O48 + SW!O48 + TEN!O48 + TEX!O48</f>
        <v>14.035824279999998</v>
      </c>
      <c r="P48" s="10">
        <f xml:space="preserve"> 0 + CAL!P48 + CAR!P48 + CENT!P48 + FLA!P48 + MIDA!P48 + MIDW!P48 + NE!P48 + NY!P48 + NW!P48 + SE!P48 + SW!P48 + TEN!P48 + TEX!P48</f>
        <v>13.999250779999999</v>
      </c>
      <c r="Q48" s="10">
        <f xml:space="preserve"> 0 + CAL!Q48 + CAR!Q48 + CENT!Q48 + FLA!Q48 + MIDA!Q48 + MIDW!Q48 + NE!Q48 + NY!Q48 + NW!Q48 + SE!Q48 + SW!Q48 + TEN!Q48 + TEX!Q48</f>
        <v>13.904918419999998</v>
      </c>
      <c r="R48" s="10">
        <f xml:space="preserve"> 0 + CAL!R48 + CAR!R48 + CENT!R48 + FLA!R48 + MIDA!R48 + MIDW!R48 + NE!R48 + NY!R48 + NW!R48 + SE!R48 + SW!R48 + TEN!R48 + TEX!R48</f>
        <v>13.8566713</v>
      </c>
      <c r="S48" s="10">
        <f xml:space="preserve"> 0 + CAL!S48 + CAR!S48 + CENT!S48 + FLA!S48 + MIDA!S48 + MIDW!S48 + NE!S48 + NY!S48 + NW!S48 + SE!S48 + SW!S48 + TEN!S48 + TEX!S48</f>
        <v>13.760693059999998</v>
      </c>
      <c r="T48" s="10">
        <f xml:space="preserve"> 0 + CAL!T48 + CAR!T48 + CENT!T48 + FLA!T48 + MIDA!T48 + MIDW!T48 + NE!T48 + NY!T48 + NW!T48 + SE!T48 + SW!T48 + TEN!T48 + TEX!T48</f>
        <v>13.674666790000002</v>
      </c>
      <c r="U48" s="10">
        <f xml:space="preserve"> 0 + CAL!U48 + CAR!U48 + CENT!U48 + FLA!U48 + MIDA!U48 + MIDW!U48 + NE!U48 + NY!U48 + NW!U48 + SE!U48 + SW!U48 + TEN!U48 + TEX!U48</f>
        <v>13.661176440000002</v>
      </c>
      <c r="V48" s="10">
        <f xml:space="preserve"> 0 + CAL!V48 + CAR!V48 + CENT!V48 + FLA!V48 + MIDA!V48 + MIDW!V48 + NE!V48 + NY!V48 + NW!V48 + SE!V48 + SW!V48 + TEN!V48 + TEX!V48</f>
        <v>13.64625058</v>
      </c>
      <c r="W48" s="10">
        <f xml:space="preserve"> 0 + CAL!W48 + CAR!W48 + CENT!W48 + FLA!W48 + MIDA!W48 + MIDW!W48 + NE!W48 + NY!W48 + NW!W48 + SE!W48 + SW!W48 + TEN!W48 + TEX!W48</f>
        <v>13.657408409999999</v>
      </c>
      <c r="X48" s="10">
        <f xml:space="preserve"> 0 + CAL!X48 + CAR!X48 + CENT!X48 + FLA!X48 + MIDA!X48 + MIDW!X48 + NE!X48 + NY!X48 + NW!X48 + SE!X48 + SW!X48 + TEN!X48 + TEX!X48</f>
        <v>13.61933344</v>
      </c>
      <c r="Y48" s="10">
        <f xml:space="preserve"> 0 + CAL!Y48 + CAR!Y48 + CENT!Y48 + FLA!Y48 + MIDA!Y48 + MIDW!Y48 + NE!Y48 + NY!Y48 + NW!Y48 + SE!Y48 + SW!Y48 + TEN!Y48 + TEX!Y48</f>
        <v>13.594856170000002</v>
      </c>
      <c r="Z48" s="10">
        <f xml:space="preserve"> 0 + CAL!Z48 + CAR!Z48 + CENT!Z48 + FLA!Z48 + MIDA!Z48 + MIDW!Z48 + NE!Z48 + NY!Z48 + NW!Z48 + SE!Z48 + SW!Z48 + TEN!Z48 + TEX!Z48</f>
        <v>13.602775840000001</v>
      </c>
      <c r="AA48" s="10">
        <f xml:space="preserve"> 0 + CAL!AA48 + CAR!AA48 + CENT!AA48 + FLA!AA48 + MIDA!AA48 + MIDW!AA48 + NE!AA48 + NY!AA48 + NW!AA48 + SE!AA48 + SW!AA48 + TEN!AA48 + TEX!AA48</f>
        <v>13.606531959999998</v>
      </c>
      <c r="AB48" s="10">
        <f xml:space="preserve"> 0 + CAL!AB48 + CAR!AB48 + CENT!AB48 + FLA!AB48 + MIDA!AB48 + MIDW!AB48 + NE!AB48 + NY!AB48 + NW!AB48 + SE!AB48 + SW!AB48 + TEN!AB48 + TEX!AB48</f>
        <v>13.598132380000004</v>
      </c>
      <c r="AC48" s="10">
        <f xml:space="preserve"> 0 + CAL!AC48 + CAR!AC48 + CENT!AC48 + FLA!AC48 + MIDA!AC48 + MIDW!AC48 + NE!AC48 + NY!AC48 + NW!AC48 + SE!AC48 + SW!AC48 + TEN!AC48 + TEX!AC48</f>
        <v>13.59508909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tr">
        <f>CAL!A49</f>
        <v>Nuclear_Max_Knob</v>
      </c>
      <c r="B49" s="10">
        <f xml:space="preserve"> 0 + CAL!B49 + CAR!B49 + CENT!B49 + FLA!B49 + MIDA!B49 + MIDW!B49 + NE!B49 + NY!B49 + NW!B49 + SE!B49 + SW!B49 + TEN!B49 + TEX!B49</f>
        <v>13</v>
      </c>
      <c r="C49" s="10">
        <f xml:space="preserve"> 0 + CAL!C49 + CAR!C49 + CENT!C49 + FLA!C49 + MIDA!C49 + MIDW!C49 + NE!C49 + NY!C49 + NW!C49 + SE!C49 + SW!C49 + TEN!C49 + TEX!C49</f>
        <v>18.403398190000001</v>
      </c>
      <c r="D49" s="10">
        <f xml:space="preserve"> 0 + CAL!D49 + CAR!D49 + CENT!D49 + FLA!D49 + MIDA!D49 + MIDW!D49 + NE!D49 + NY!D49 + NW!D49 + SE!D49 + SW!D49 + TEN!D49 + TEX!D49</f>
        <v>16.771339630000003</v>
      </c>
      <c r="E49" s="10">
        <f xml:space="preserve"> 0 + CAL!E49 + CAR!E49 + CENT!E49 + FLA!E49 + MIDA!E49 + MIDW!E49 + NE!E49 + NY!E49 + NW!E49 + SE!E49 + SW!E49 + TEN!E49 + TEX!E49</f>
        <v>16.075259539999998</v>
      </c>
      <c r="F49" s="10">
        <f xml:space="preserve"> 0 + CAL!F49 + CAR!F49 + CENT!F49 + FLA!F49 + MIDA!F49 + MIDW!F49 + NE!F49 + NY!F49 + NW!F49 + SE!F49 + SW!F49 + TEN!F49 + TEX!F49</f>
        <v>15.654370379999998</v>
      </c>
      <c r="G49" s="10">
        <f xml:space="preserve"> 0 + CAL!G49 + CAR!G49 + CENT!G49 + FLA!G49 + MIDA!G49 + MIDW!G49 + NE!G49 + NY!G49 + NW!G49 + SE!G49 + SW!G49 + TEN!G49 + TEX!G49</f>
        <v>15.37286812</v>
      </c>
      <c r="H49" s="10">
        <f xml:space="preserve"> 0 + CAL!H49 + CAR!H49 + CENT!H49 + FLA!H49 + MIDA!H49 + MIDW!H49 + NE!H49 + NY!H49 + NW!H49 + SE!H49 + SW!H49 + TEN!H49 + TEX!H49</f>
        <v>15.15182963</v>
      </c>
      <c r="I49" s="10">
        <f xml:space="preserve"> 0 + CAL!I49 + CAR!I49 + CENT!I49 + FLA!I49 + MIDA!I49 + MIDW!I49 + NE!I49 + NY!I49 + NW!I49 + SE!I49 + SW!I49 + TEN!I49 + TEX!I49</f>
        <v>14.965889730000001</v>
      </c>
      <c r="J49" s="10">
        <f xml:space="preserve"> 0 + CAL!J49 + CAR!J49 + CENT!J49 + FLA!J49 + MIDA!J49 + MIDW!J49 + NE!J49 + NY!J49 + NW!J49 + SE!J49 + SW!J49 + TEN!J49 + TEX!J49</f>
        <v>14.818502629999999</v>
      </c>
      <c r="K49" s="10">
        <f xml:space="preserve"> 0 + CAL!K49 + CAR!K49 + CENT!K49 + FLA!K49 + MIDA!K49 + MIDW!K49 + NE!K49 + NY!K49 + NW!K49 + SE!K49 + SW!K49 + TEN!K49 + TEX!K49</f>
        <v>14.72391799</v>
      </c>
      <c r="L49" s="10">
        <f xml:space="preserve"> 0 + CAL!L49 + CAR!L49 + CENT!L49 + FLA!L49 + MIDA!L49 + MIDW!L49 + NE!L49 + NY!L49 + NW!L49 + SE!L49 + SW!L49 + TEN!L49 + TEX!L49</f>
        <v>14.650656859999998</v>
      </c>
      <c r="M49" s="10">
        <f xml:space="preserve"> 0 + CAL!M49 + CAR!M49 + CENT!M49 + FLA!M49 + MIDA!M49 + MIDW!M49 + NE!M49 + NY!M49 + NW!M49 + SE!M49 + SW!M49 + TEN!M49 + TEX!M49</f>
        <v>14.587479330000001</v>
      </c>
      <c r="N49" s="10">
        <f xml:space="preserve"> 0 + CAL!N49 + CAR!N49 + CENT!N49 + FLA!N49 + MIDA!N49 + MIDW!N49 + NE!N49 + NY!N49 + NW!N49 + SE!N49 + SW!N49 + TEN!N49 + TEX!N49</f>
        <v>14.534283120000001</v>
      </c>
      <c r="O49" s="10">
        <f xml:space="preserve"> 0 + CAL!O49 + CAR!O49 + CENT!O49 + FLA!O49 + MIDA!O49 + MIDW!O49 + NE!O49 + NY!O49 + NW!O49 + SE!O49 + SW!O49 + TEN!O49 + TEX!O49</f>
        <v>14.50261235</v>
      </c>
      <c r="P49" s="10">
        <f xml:space="preserve"> 0 + CAL!P49 + CAR!P49 + CENT!P49 + FLA!P49 + MIDA!P49 + MIDW!P49 + NE!P49 + NY!P49 + NW!P49 + SE!P49 + SW!P49 + TEN!P49 + TEX!P49</f>
        <v>14.47459373</v>
      </c>
      <c r="Q49" s="10">
        <f xml:space="preserve"> 0 + CAL!Q49 + CAR!Q49 + CENT!Q49 + FLA!Q49 + MIDA!Q49 + MIDW!Q49 + NE!Q49 + NY!Q49 + NW!Q49 + SE!Q49 + SW!Q49 + TEN!Q49 + TEX!Q49</f>
        <v>14.450977119999999</v>
      </c>
      <c r="R49" s="10">
        <f xml:space="preserve"> 0 + CAL!R49 + CAR!R49 + CENT!R49 + FLA!R49 + MIDA!R49 + MIDW!R49 + NE!R49 + NY!R49 + NW!R49 + SE!R49 + SW!R49 + TEN!R49 + TEX!R49</f>
        <v>14.43707566</v>
      </c>
      <c r="S49" s="10">
        <f xml:space="preserve"> 0 + CAL!S49 + CAR!S49 + CENT!S49 + FLA!S49 + MIDA!S49 + MIDW!S49 + NE!S49 + NY!S49 + NW!S49 + SE!S49 + SW!S49 + TEN!S49 + TEX!S49</f>
        <v>14.427665829999999</v>
      </c>
      <c r="T49" s="10">
        <f xml:space="preserve"> 0 + CAL!T49 + CAR!T49 + CENT!T49 + FLA!T49 + MIDA!T49 + MIDW!T49 + NE!T49 + NY!T49 + NW!T49 + SE!T49 + SW!T49 + TEN!T49 + TEX!T49</f>
        <v>14.424558439999998</v>
      </c>
      <c r="U49" s="10">
        <f xml:space="preserve"> 0 + CAL!U49 + CAR!U49 + CENT!U49 + FLA!U49 + MIDA!U49 + MIDW!U49 + NE!U49 + NY!U49 + NW!U49 + SE!U49 + SW!U49 + TEN!U49 + TEX!U49</f>
        <v>14.42759347</v>
      </c>
      <c r="V49" s="10">
        <f xml:space="preserve"> 0 + CAL!V49 + CAR!V49 + CENT!V49 + FLA!V49 + MIDA!V49 + MIDW!V49 + NE!V49 + NY!V49 + NW!V49 + SE!V49 + SW!V49 + TEN!V49 + TEX!V49</f>
        <v>14.424755050000002</v>
      </c>
      <c r="W49" s="10">
        <f xml:space="preserve"> 0 + CAL!W49 + CAR!W49 + CENT!W49 + FLA!W49 + MIDA!W49 + MIDW!W49 + NE!W49 + NY!W49 + NW!W49 + SE!W49 + SW!W49 + TEN!W49 + TEX!W49</f>
        <v>14.427917010000002</v>
      </c>
      <c r="X49" s="10">
        <f xml:space="preserve"> 0 + CAL!X49 + CAR!X49 + CENT!X49 + FLA!X49 + MIDA!X49 + MIDW!X49 + NE!X49 + NY!X49 + NW!X49 + SE!X49 + SW!X49 + TEN!X49 + TEX!X49</f>
        <v>14.431862860000001</v>
      </c>
      <c r="Y49" s="10">
        <f xml:space="preserve"> 0 + CAL!Y49 + CAR!Y49 + CENT!Y49 + FLA!Y49 + MIDA!Y49 + MIDW!Y49 + NE!Y49 + NY!Y49 + NW!Y49 + SE!Y49 + SW!Y49 + TEN!Y49 + TEX!Y49</f>
        <v>14.439301460000003</v>
      </c>
      <c r="Z49" s="10">
        <f xml:space="preserve"> 0 + CAL!Z49 + CAR!Z49 + CENT!Z49 + FLA!Z49 + MIDA!Z49 + MIDW!Z49 + NE!Z49 + NY!Z49 + NW!Z49 + SE!Z49 + SW!Z49 + TEN!Z49 + TEX!Z49</f>
        <v>14.450294479999998</v>
      </c>
      <c r="AA49" s="10">
        <f xml:space="preserve"> 0 + CAL!AA49 + CAR!AA49 + CENT!AA49 + FLA!AA49 + MIDA!AA49 + MIDW!AA49 + NE!AA49 + NY!AA49 + NW!AA49 + SE!AA49 + SW!AA49 + TEN!AA49 + TEX!AA49</f>
        <v>14.461643560000001</v>
      </c>
      <c r="AB49" s="10">
        <f xml:space="preserve"> 0 + CAL!AB49 + CAR!AB49 + CENT!AB49 + FLA!AB49 + MIDA!AB49 + MIDW!AB49 + NE!AB49 + NY!AB49 + NW!AB49 + SE!AB49 + SW!AB49 + TEN!AB49 + TEX!AB49</f>
        <v>14.474412759999998</v>
      </c>
      <c r="AC49" s="10">
        <f xml:space="preserve"> 0 + CAL!AC49 + CAR!AC49 + CENT!AC49 + FLA!AC49 + MIDA!AC49 + MIDW!AC49 + NE!AC49 + NY!AC49 + NW!AC49 + SE!AC49 + SW!AC49 + TEN!AC49 + TEX!AC49</f>
        <v>14.488910449999999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tr">
        <f>CAL!A50</f>
        <v>Gas_MW</v>
      </c>
      <c r="B50" s="10">
        <f xml:space="preserve"> 0 + CAL!B50 + CAR!B50 + CENT!B50 + FLA!B50 + MIDA!B50 + MIDW!B50 + NE!B50 + NY!B50 + NW!B50 + SE!B50 + SW!B50 + TEN!B50 + TEX!B50</f>
        <v>400168.25</v>
      </c>
      <c r="C50" s="10">
        <f xml:space="preserve"> 0 + CAL!C50 + CAR!C50 + CENT!C50 + FLA!C50 + MIDA!C50 + MIDW!C50 + NE!C50 + NY!C50 + NW!C50 + SE!C50 + SW!C50 + TEN!C50 + TEX!C50</f>
        <v>430952.34605832002</v>
      </c>
      <c r="D50" s="10">
        <f xml:space="preserve"> 0 + CAL!D50 + CAR!D50 + CENT!D50 + FLA!D50 + MIDA!D50 + MIDW!D50 + NE!D50 + NY!D50 + NW!D50 + SE!D50 + SW!D50 + TEN!D50 + TEX!D50</f>
        <v>460727.90452312003</v>
      </c>
      <c r="E50" s="10">
        <f xml:space="preserve"> 0 + CAL!E50 + CAR!E50 + CENT!E50 + FLA!E50 + MIDA!E50 + MIDW!E50 + NE!E50 + NY!E50 + NW!E50 + SE!E50 + SW!E50 + TEN!E50 + TEX!E50</f>
        <v>483173.83536769007</v>
      </c>
      <c r="F50" s="10">
        <f xml:space="preserve"> 0 + CAL!F50 + CAR!F50 + CENT!F50 + FLA!F50 + MIDA!F50 + MIDW!F50 + NE!F50 + NY!F50 + NW!F50 + SE!F50 + SW!F50 + TEN!F50 + TEX!F50</f>
        <v>500277.03884709009</v>
      </c>
      <c r="G50" s="10">
        <f xml:space="preserve"> 0 + CAL!G50 + CAR!G50 + CENT!G50 + FLA!G50 + MIDA!G50 + MIDW!G50 + NE!G50 + NY!G50 + NW!G50 + SE!G50 + SW!G50 + TEN!G50 + TEX!G50</f>
        <v>499361.23475750006</v>
      </c>
      <c r="H50" s="10">
        <f xml:space="preserve"> 0 + CAL!H50 + CAR!H50 + CENT!H50 + FLA!H50 + MIDA!H50 + MIDW!H50 + NE!H50 + NY!H50 + NW!H50 + SE!H50 + SW!H50 + TEN!H50 + TEX!H50</f>
        <v>489979.74101718003</v>
      </c>
      <c r="I50" s="10">
        <f xml:space="preserve"> 0 + CAL!I50 + CAR!I50 + CENT!I50 + FLA!I50 + MIDA!I50 + MIDW!I50 + NE!I50 + NY!I50 + NW!I50 + SE!I50 + SW!I50 + TEN!I50 + TEX!I50</f>
        <v>481666.49491058005</v>
      </c>
      <c r="J50" s="10">
        <f xml:space="preserve"> 0 + CAL!J50 + CAR!J50 + CENT!J50 + FLA!J50 + MIDA!J50 + MIDW!J50 + NE!J50 + NY!J50 + NW!J50 + SE!J50 + SW!J50 + TEN!J50 + TEX!J50</f>
        <v>474645.83398857003</v>
      </c>
      <c r="K50" s="10">
        <f xml:space="preserve"> 0 + CAL!K50 + CAR!K50 + CENT!K50 + FLA!K50 + MIDA!K50 + MIDW!K50 + NE!K50 + NY!K50 + NW!K50 + SE!K50 + SW!K50 + TEN!K50 + TEX!K50</f>
        <v>468282.62434737995</v>
      </c>
      <c r="L50" s="10">
        <f xml:space="preserve"> 0 + CAL!L50 + CAR!L50 + CENT!L50 + FLA!L50 + MIDA!L50 + MIDW!L50 + NE!L50 + NY!L50 + NW!L50 + SE!L50 + SW!L50 + TEN!L50 + TEX!L50</f>
        <v>463089.5164434</v>
      </c>
      <c r="M50" s="10">
        <f xml:space="preserve"> 0 + CAL!M50 + CAR!M50 + CENT!M50 + FLA!M50 + MIDA!M50 + MIDW!M50 + NE!M50 + NY!M50 + NW!M50 + SE!M50 + SW!M50 + TEN!M50 + TEX!M50</f>
        <v>459140.8459354199</v>
      </c>
      <c r="N50" s="10">
        <f xml:space="preserve"> 0 + CAL!N50 + CAR!N50 + CENT!N50 + FLA!N50 + MIDA!N50 + MIDW!N50 + NE!N50 + NY!N50 + NW!N50 + SE!N50 + SW!N50 + TEN!N50 + TEX!N50</f>
        <v>456218.08008843992</v>
      </c>
      <c r="O50" s="10">
        <f xml:space="preserve"> 0 + CAL!O50 + CAR!O50 + CENT!O50 + FLA!O50 + MIDA!O50 + MIDW!O50 + NE!O50 + NY!O50 + NW!O50 + SE!O50 + SW!O50 + TEN!O50 + TEX!O50</f>
        <v>454296.42532350001</v>
      </c>
      <c r="P50" s="10">
        <f xml:space="preserve"> 0 + CAL!P50 + CAR!P50 + CENT!P50 + FLA!P50 + MIDA!P50 + MIDW!P50 + NE!P50 + NY!P50 + NW!P50 + SE!P50 + SW!P50 + TEN!P50 + TEX!P50</f>
        <v>452457.81636433001</v>
      </c>
      <c r="Q50" s="10">
        <f xml:space="preserve"> 0 + CAL!Q50 + CAR!Q50 + CENT!Q50 + FLA!Q50 + MIDA!Q50 + MIDW!Q50 + NE!Q50 + NY!Q50 + NW!Q50 + SE!Q50 + SW!Q50 + TEN!Q50 + TEX!Q50</f>
        <v>454823.23787544004</v>
      </c>
      <c r="R50" s="10">
        <f xml:space="preserve"> 0 + CAL!R50 + CAR!R50 + CENT!R50 + FLA!R50 + MIDA!R50 + MIDW!R50 + NE!R50 + NY!R50 + NW!R50 + SE!R50 + SW!R50 + TEN!R50 + TEX!R50</f>
        <v>458355.01093789999</v>
      </c>
      <c r="S50" s="10">
        <f xml:space="preserve"> 0 + CAL!S50 + CAR!S50 + CENT!S50 + FLA!S50 + MIDA!S50 + MIDW!S50 + NE!S50 + NY!S50 + NW!S50 + SE!S50 + SW!S50 + TEN!S50 + TEX!S50</f>
        <v>462658.72567133995</v>
      </c>
      <c r="T50" s="10">
        <f xml:space="preserve"> 0 + CAL!T50 + CAR!T50 + CENT!T50 + FLA!T50 + MIDA!T50 + MIDW!T50 + NE!T50 + NY!T50 + NW!T50 + SE!T50 + SW!T50 + TEN!T50 + TEX!T50</f>
        <v>470583.51908271009</v>
      </c>
      <c r="U50" s="10">
        <f xml:space="preserve"> 0 + CAL!U50 + CAR!U50 + CENT!U50 + FLA!U50 + MIDA!U50 + MIDW!U50 + NE!U50 + NY!U50 + NW!U50 + SE!U50 + SW!U50 + TEN!U50 + TEX!U50</f>
        <v>485217.24456816999</v>
      </c>
      <c r="V50" s="10">
        <f xml:space="preserve"> 0 + CAL!V50 + CAR!V50 + CENT!V50 + FLA!V50 + MIDA!V50 + MIDW!V50 + NE!V50 + NY!V50 + NW!V50 + SE!V50 + SW!V50 + TEN!V50 + TEX!V50</f>
        <v>494692.96086071001</v>
      </c>
      <c r="W50" s="10">
        <f xml:space="preserve"> 0 + CAL!W50 + CAR!W50 + CENT!W50 + FLA!W50 + MIDA!W50 + MIDW!W50 + NE!W50 + NY!W50 + NW!W50 + SE!W50 + SW!W50 + TEN!W50 + TEX!W50</f>
        <v>504190.64985747996</v>
      </c>
      <c r="X50" s="10">
        <f xml:space="preserve"> 0 + CAL!X50 + CAR!X50 + CENT!X50 + FLA!X50 + MIDA!X50 + MIDW!X50 + NE!X50 + NY!X50 + NW!X50 + SE!X50 + SW!X50 + TEN!X50 + TEX!X50</f>
        <v>515076.22660271003</v>
      </c>
      <c r="Y50" s="10">
        <f xml:space="preserve"> 0 + CAL!Y50 + CAR!Y50 + CENT!Y50 + FLA!Y50 + MIDA!Y50 + MIDW!Y50 + NE!Y50 + NY!Y50 + NW!Y50 + SE!Y50 + SW!Y50 + TEN!Y50 + TEX!Y50</f>
        <v>525894.39701130008</v>
      </c>
      <c r="Z50" s="10">
        <f xml:space="preserve"> 0 + CAL!Z50 + CAR!Z50 + CENT!Z50 + FLA!Z50 + MIDA!Z50 + MIDW!Z50 + NE!Z50 + NY!Z50 + NW!Z50 + SE!Z50 + SW!Z50 + TEN!Z50 + TEX!Z50</f>
        <v>536923.04557694995</v>
      </c>
      <c r="AA50" s="10">
        <f xml:space="preserve"> 0 + CAL!AA50 + CAR!AA50 + CENT!AA50 + FLA!AA50 + MIDA!AA50 + MIDW!AA50 + NE!AA50 + NY!AA50 + NW!AA50 + SE!AA50 + SW!AA50 + TEN!AA50 + TEX!AA50</f>
        <v>548498.91464283993</v>
      </c>
      <c r="AB50" s="10">
        <f xml:space="preserve"> 0 + CAL!AB50 + CAR!AB50 + CENT!AB50 + FLA!AB50 + MIDA!AB50 + MIDW!AB50 + NE!AB50 + NY!AB50 + NW!AB50 + SE!AB50 + SW!AB50 + TEN!AB50 + TEX!AB50</f>
        <v>560185.92746352998</v>
      </c>
      <c r="AC50" s="10">
        <f xml:space="preserve"> 0 + CAL!AC50 + CAR!AC50 + CENT!AC50 + FLA!AC50 + MIDA!AC50 + MIDW!AC50 + NE!AC50 + NY!AC50 + NW!AC50 + SE!AC50 + SW!AC50 + TEN!AC50 + TEX!AC50</f>
        <v>572116.01483341004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tr">
        <f>CAL!A51</f>
        <v>Gas_Demand_MWh</v>
      </c>
      <c r="B51" s="10">
        <f xml:space="preserve"> 0 + CAL!B51 + CAR!B51 + CENT!B51 + FLA!B51 + MIDA!B51 + MIDW!B51 + NE!B51 + NY!B51 + NW!B51 + SE!B51 + SW!B51 + TEN!B51 + TEX!B51</f>
        <v>1534569586.806174</v>
      </c>
      <c r="C51" s="10">
        <f xml:space="preserve"> 0 + CAL!C51 + CAR!C51 + CENT!C51 + FLA!C51 + MIDA!C51 + MIDW!C51 + NE!C51 + NY!C51 + NW!C51 + SE!C51 + SW!C51 + TEN!C51 + TEX!C51</f>
        <v>1629093657.5541203</v>
      </c>
      <c r="D51" s="10">
        <f xml:space="preserve"> 0 + CAL!D51 + CAR!D51 + CENT!D51 + FLA!D51 + MIDA!D51 + MIDW!D51 + NE!D51 + NY!D51 + NW!D51 + SE!D51 + SW!D51 + TEN!D51 + TEX!D51</f>
        <v>1678265944.6670394</v>
      </c>
      <c r="E51" s="10">
        <f xml:space="preserve"> 0 + CAL!E51 + CAR!E51 + CENT!E51 + FLA!E51 + MIDA!E51 + MIDW!E51 + NE!E51 + NY!E51 + NW!E51 + SE!E51 + SW!E51 + TEN!E51 + TEX!E51</f>
        <v>1653991079.3116958</v>
      </c>
      <c r="F51" s="10">
        <f xml:space="preserve"> 0 + CAL!F51 + CAR!F51 + CENT!F51 + FLA!F51 + MIDA!F51 + MIDW!F51 + NE!F51 + NY!F51 + NW!F51 + SE!F51 + SW!F51 + TEN!F51 + TEX!F51</f>
        <v>1596232758.7522345</v>
      </c>
      <c r="G51" s="10">
        <f xml:space="preserve"> 0 + CAL!G51 + CAR!G51 + CENT!G51 + FLA!G51 + MIDA!G51 + MIDW!G51 + NE!G51 + NY!G51 + NW!G51 + SE!G51 + SW!G51 + TEN!G51 + TEX!G51</f>
        <v>1441870168.7298722</v>
      </c>
      <c r="H51" s="10">
        <f xml:space="preserve"> 0 + CAL!H51 + CAR!H51 + CENT!H51 + FLA!H51 + MIDA!H51 + MIDW!H51 + NE!H51 + NY!H51 + NW!H51 + SE!H51 + SW!H51 + TEN!H51 + TEX!H51</f>
        <v>1248660024.6763778</v>
      </c>
      <c r="I51" s="10">
        <f xml:space="preserve"> 0 + CAL!I51 + CAR!I51 + CENT!I51 + FLA!I51 + MIDA!I51 + MIDW!I51 + NE!I51 + NY!I51 + NW!I51 + SE!I51 + SW!I51 + TEN!I51 + TEX!I51</f>
        <v>1068873539.2065078</v>
      </c>
      <c r="J51" s="10">
        <f xml:space="preserve"> 0 + CAL!J51 + CAR!J51 + CENT!J51 + FLA!J51 + MIDA!J51 + MIDW!J51 + NE!J51 + NY!J51 + NW!J51 + SE!J51 + SW!J51 + TEN!J51 + TEX!J51</f>
        <v>923393376.86521828</v>
      </c>
      <c r="K51" s="10">
        <f xml:space="preserve"> 0 + CAL!K51 + CAR!K51 + CENT!K51 + FLA!K51 + MIDA!K51 + MIDW!K51 + NE!K51 + NY!K51 + NW!K51 + SE!K51 + SW!K51 + TEN!K51 + TEX!K51</f>
        <v>800022555.02127028</v>
      </c>
      <c r="L51" s="10">
        <f xml:space="preserve"> 0 + CAL!L51 + CAR!L51 + CENT!L51 + FLA!L51 + MIDA!L51 + MIDW!L51 + NE!L51 + NY!L51 + NW!L51 + SE!L51 + SW!L51 + TEN!L51 + TEX!L51</f>
        <v>704428446.99106193</v>
      </c>
      <c r="M51" s="10">
        <f xml:space="preserve"> 0 + CAL!M51 + CAR!M51 + CENT!M51 + FLA!M51 + MIDA!M51 + MIDW!M51 + NE!M51 + NY!M51 + NW!M51 + SE!M51 + SW!M51 + TEN!M51 + TEX!M51</f>
        <v>634097441.82889068</v>
      </c>
      <c r="N51" s="10">
        <f xml:space="preserve"> 0 + CAL!N51 + CAR!N51 + CENT!N51 + FLA!N51 + MIDA!N51 + MIDW!N51 + NE!N51 + NY!N51 + NW!N51 + SE!N51 + SW!N51 + TEN!N51 + TEX!N51</f>
        <v>575619367.86073089</v>
      </c>
      <c r="O51" s="10">
        <f xml:space="preserve"> 0 + CAL!O51 + CAR!O51 + CENT!O51 + FLA!O51 + MIDA!O51 + MIDW!O51 + NE!O51 + NY!O51 + NW!O51 + SE!O51 + SW!O51 + TEN!O51 + TEX!O51</f>
        <v>528586511.93532687</v>
      </c>
      <c r="P51" s="10">
        <f xml:space="preserve"> 0 + CAL!P51 + CAR!P51 + CENT!P51 + FLA!P51 + MIDA!P51 + MIDW!P51 + NE!P51 + NY!P51 + NW!P51 + SE!P51 + SW!P51 + TEN!P51 + TEX!P51</f>
        <v>487615596.96071661</v>
      </c>
      <c r="Q51" s="10">
        <f xml:space="preserve"> 0 + CAL!Q51 + CAR!Q51 + CENT!Q51 + FLA!Q51 + MIDA!Q51 + MIDW!Q51 + NE!Q51 + NY!Q51 + NW!Q51 + SE!Q51 + SW!Q51 + TEN!Q51 + TEX!Q51</f>
        <v>462456708.30366021</v>
      </c>
      <c r="R51" s="10">
        <f xml:space="preserve"> 0 + CAL!R51 + CAR!R51 + CENT!R51 + FLA!R51 + MIDA!R51 + MIDW!R51 + NE!R51 + NY!R51 + NW!R51 + SE!R51 + SW!R51 + TEN!R51 + TEX!R51</f>
        <v>442405939.13563663</v>
      </c>
      <c r="S51" s="10">
        <f xml:space="preserve"> 0 + CAL!S51 + CAR!S51 + CENT!S51 + FLA!S51 + MIDA!S51 + MIDW!S51 + NE!S51 + NY!S51 + NW!S51 + SE!S51 + SW!S51 + TEN!S51 + TEX!S51</f>
        <v>430670301.82624418</v>
      </c>
      <c r="T51" s="10">
        <f xml:space="preserve"> 0 + CAL!T51 + CAR!T51 + CENT!T51 + FLA!T51 + MIDA!T51 + MIDW!T51 + NE!T51 + NY!T51 + NW!T51 + SE!T51 + SW!T51 + TEN!T51 + TEX!T51</f>
        <v>432004841.17158556</v>
      </c>
      <c r="U51" s="10">
        <f xml:space="preserve"> 0 + CAL!U51 + CAR!U51 + CENT!U51 + FLA!U51 + MIDA!U51 + MIDW!U51 + NE!U51 + NY!U51 + NW!U51 + SE!U51 + SW!U51 + TEN!U51 + TEX!U51</f>
        <v>456719742.65934342</v>
      </c>
      <c r="V51" s="10">
        <f xml:space="preserve"> 0 + CAL!V51 + CAR!V51 + CENT!V51 + FLA!V51 + MIDA!V51 + MIDW!V51 + NE!V51 + NY!V51 + NW!V51 + SE!V51 + SW!V51 + TEN!V51 + TEX!V51</f>
        <v>466247561.21943945</v>
      </c>
      <c r="W51" s="10">
        <f xml:space="preserve"> 0 + CAL!W51 + CAR!W51 + CENT!W51 + FLA!W51 + MIDA!W51 + MIDW!W51 + NE!W51 + NY!W51 + NW!W51 + SE!W51 + SW!W51 + TEN!W51 + TEX!W51</f>
        <v>473977407.1979177</v>
      </c>
      <c r="X51" s="10">
        <f xml:space="preserve"> 0 + CAL!X51 + CAR!X51 + CENT!X51 + FLA!X51 + MIDA!X51 + MIDW!X51 + NE!X51 + NY!X51 + NW!X51 + SE!X51 + SW!X51 + TEN!X51 + TEX!X51</f>
        <v>487022406.59144789</v>
      </c>
      <c r="Y51" s="10">
        <f xml:space="preserve"> 0 + CAL!Y51 + CAR!Y51 + CENT!Y51 + FLA!Y51 + MIDA!Y51 + MIDW!Y51 + NE!Y51 + NY!Y51 + NW!Y51 + SE!Y51 + SW!Y51 + TEN!Y51 + TEX!Y51</f>
        <v>498764891.03961754</v>
      </c>
      <c r="Z51" s="10">
        <f xml:space="preserve"> 0 + CAL!Z51 + CAR!Z51 + CENT!Z51 + FLA!Z51 + MIDA!Z51 + MIDW!Z51 + NE!Z51 + NY!Z51 + NW!Z51 + SE!Z51 + SW!Z51 + TEN!Z51 + TEX!Z51</f>
        <v>510180098.43023384</v>
      </c>
      <c r="AA51" s="10">
        <f xml:space="preserve"> 0 + CAL!AA51 + CAR!AA51 + CENT!AA51 + FLA!AA51 + MIDA!AA51 + MIDW!AA51 + NE!AA51 + NY!AA51 + NW!AA51 + SE!AA51 + SW!AA51 + TEN!AA51 + TEX!AA51</f>
        <v>522236257.57329369</v>
      </c>
      <c r="AB51" s="10">
        <f xml:space="preserve"> 0 + CAL!AB51 + CAR!AB51 + CENT!AB51 + FLA!AB51 + MIDA!AB51 + MIDW!AB51 + NE!AB51 + NY!AB51 + NW!AB51 + SE!AB51 + SW!AB51 + TEN!AB51 + TEX!AB51</f>
        <v>534558675.76041603</v>
      </c>
      <c r="AC51" s="10">
        <f xml:space="preserve"> 0 + CAL!AC51 + CAR!AC51 + CENT!AC51 + FLA!AC51 + MIDA!AC51 + MIDW!AC51 + NE!AC51 + NY!AC51 + NW!AC51 + SE!AC51 + SW!AC51 + TEN!AC51 + TEX!AC51</f>
        <v>547171174.26094007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tr">
        <f>CAL!A52</f>
        <v>Gas_Supply_MWh</v>
      </c>
      <c r="B52" s="10">
        <f xml:space="preserve"> 0 + CAL!B52 + CAR!B52 + CENT!B52 + FLA!B52 + MIDA!B52 + MIDW!B52 + NE!B52 + NY!B52 + NW!B52 + SE!B52 + SW!B52 + TEN!B52 + TEX!B52</f>
        <v>1534569586.806174</v>
      </c>
      <c r="C52" s="10">
        <f xml:space="preserve"> 0 + CAL!C52 + CAR!C52 + CENT!C52 + FLA!C52 + MIDA!C52 + MIDW!C52 + NE!C52 + NY!C52 + NW!C52 + SE!C52 + SW!C52 + TEN!C52 + TEX!C52</f>
        <v>1629093657.5541203</v>
      </c>
      <c r="D52" s="10">
        <f xml:space="preserve"> 0 + CAL!D52 + CAR!D52 + CENT!D52 + FLA!D52 + MIDA!D52 + MIDW!D52 + NE!D52 + NY!D52 + NW!D52 + SE!D52 + SW!D52 + TEN!D52 + TEX!D52</f>
        <v>1678265944.6670394</v>
      </c>
      <c r="E52" s="10">
        <f xml:space="preserve"> 0 + CAL!E52 + CAR!E52 + CENT!E52 + FLA!E52 + MIDA!E52 + MIDW!E52 + NE!E52 + NY!E52 + NW!E52 + SE!E52 + SW!E52 + TEN!E52 + TEX!E52</f>
        <v>1653991079.3116958</v>
      </c>
      <c r="F52" s="10">
        <f xml:space="preserve"> 0 + CAL!F52 + CAR!F52 + CENT!F52 + FLA!F52 + MIDA!F52 + MIDW!F52 + NE!F52 + NY!F52 + NW!F52 + SE!F52 + SW!F52 + TEN!F52 + TEX!F52</f>
        <v>1596232758.7522345</v>
      </c>
      <c r="G52" s="10">
        <f xml:space="preserve"> 0 + CAL!G52 + CAR!G52 + CENT!G52 + FLA!G52 + MIDA!G52 + MIDW!G52 + NE!G52 + NY!G52 + NW!G52 + SE!G52 + SW!G52 + TEN!G52 + TEX!G52</f>
        <v>1441870168.7298722</v>
      </c>
      <c r="H52" s="10">
        <f xml:space="preserve"> 0 + CAL!H52 + CAR!H52 + CENT!H52 + FLA!H52 + MIDA!H52 + MIDW!H52 + NE!H52 + NY!H52 + NW!H52 + SE!H52 + SW!H52 + TEN!H52 + TEX!H52</f>
        <v>1248660024.6763778</v>
      </c>
      <c r="I52" s="10">
        <f xml:space="preserve"> 0 + CAL!I52 + CAR!I52 + CENT!I52 + FLA!I52 + MIDA!I52 + MIDW!I52 + NE!I52 + NY!I52 + NW!I52 + SE!I52 + SW!I52 + TEN!I52 + TEX!I52</f>
        <v>1068873539.2065078</v>
      </c>
      <c r="J52" s="10">
        <f xml:space="preserve"> 0 + CAL!J52 + CAR!J52 + CENT!J52 + FLA!J52 + MIDA!J52 + MIDW!J52 + NE!J52 + NY!J52 + NW!J52 + SE!J52 + SW!J52 + TEN!J52 + TEX!J52</f>
        <v>923393376.86521828</v>
      </c>
      <c r="K52" s="10">
        <f xml:space="preserve"> 0 + CAL!K52 + CAR!K52 + CENT!K52 + FLA!K52 + MIDA!K52 + MIDW!K52 + NE!K52 + NY!K52 + NW!K52 + SE!K52 + SW!K52 + TEN!K52 + TEX!K52</f>
        <v>800022555.02127028</v>
      </c>
      <c r="L52" s="10">
        <f xml:space="preserve"> 0 + CAL!L52 + CAR!L52 + CENT!L52 + FLA!L52 + MIDA!L52 + MIDW!L52 + NE!L52 + NY!L52 + NW!L52 + SE!L52 + SW!L52 + TEN!L52 + TEX!L52</f>
        <v>704428446.99106193</v>
      </c>
      <c r="M52" s="10">
        <f xml:space="preserve"> 0 + CAL!M52 + CAR!M52 + CENT!M52 + FLA!M52 + MIDA!M52 + MIDW!M52 + NE!M52 + NY!M52 + NW!M52 + SE!M52 + SW!M52 + TEN!M52 + TEX!M52</f>
        <v>634097441.82889068</v>
      </c>
      <c r="N52" s="10">
        <f xml:space="preserve"> 0 + CAL!N52 + CAR!N52 + CENT!N52 + FLA!N52 + MIDA!N52 + MIDW!N52 + NE!N52 + NY!N52 + NW!N52 + SE!N52 + SW!N52 + TEN!N52 + TEX!N52</f>
        <v>575619367.86073089</v>
      </c>
      <c r="O52" s="10">
        <f xml:space="preserve"> 0 + CAL!O52 + CAR!O52 + CENT!O52 + FLA!O52 + MIDA!O52 + MIDW!O52 + NE!O52 + NY!O52 + NW!O52 + SE!O52 + SW!O52 + TEN!O52 + TEX!O52</f>
        <v>528586511.93532687</v>
      </c>
      <c r="P52" s="10">
        <f xml:space="preserve"> 0 + CAL!P52 + CAR!P52 + CENT!P52 + FLA!P52 + MIDA!P52 + MIDW!P52 + NE!P52 + NY!P52 + NW!P52 + SE!P52 + SW!P52 + TEN!P52 + TEX!P52</f>
        <v>487615596.96071661</v>
      </c>
      <c r="Q52" s="10">
        <f xml:space="preserve"> 0 + CAL!Q52 + CAR!Q52 + CENT!Q52 + FLA!Q52 + MIDA!Q52 + MIDW!Q52 + NE!Q52 + NY!Q52 + NW!Q52 + SE!Q52 + SW!Q52 + TEN!Q52 + TEX!Q52</f>
        <v>462456708.30366021</v>
      </c>
      <c r="R52" s="10">
        <f xml:space="preserve"> 0 + CAL!R52 + CAR!R52 + CENT!R52 + FLA!R52 + MIDA!R52 + MIDW!R52 + NE!R52 + NY!R52 + NW!R52 + SE!R52 + SW!R52 + TEN!R52 + TEX!R52</f>
        <v>442405939.13563663</v>
      </c>
      <c r="S52" s="10">
        <f xml:space="preserve"> 0 + CAL!S52 + CAR!S52 + CENT!S52 + FLA!S52 + MIDA!S52 + MIDW!S52 + NE!S52 + NY!S52 + NW!S52 + SE!S52 + SW!S52 + TEN!S52 + TEX!S52</f>
        <v>430670301.82624418</v>
      </c>
      <c r="T52" s="10">
        <f xml:space="preserve"> 0 + CAL!T52 + CAR!T52 + CENT!T52 + FLA!T52 + MIDA!T52 + MIDW!T52 + NE!T52 + NY!T52 + NW!T52 + SE!T52 + SW!T52 + TEN!T52 + TEX!T52</f>
        <v>432004841.17158556</v>
      </c>
      <c r="U52" s="10">
        <f xml:space="preserve"> 0 + CAL!U52 + CAR!U52 + CENT!U52 + FLA!U52 + MIDA!U52 + MIDW!U52 + NE!U52 + NY!U52 + NW!U52 + SE!U52 + SW!U52 + TEN!U52 + TEX!U52</f>
        <v>456719742.65934342</v>
      </c>
      <c r="V52" s="10">
        <f xml:space="preserve"> 0 + CAL!V52 + CAR!V52 + CENT!V52 + FLA!V52 + MIDA!V52 + MIDW!V52 + NE!V52 + NY!V52 + NW!V52 + SE!V52 + SW!V52 + TEN!V52 + TEX!V52</f>
        <v>466247561.21943945</v>
      </c>
      <c r="W52" s="10">
        <f xml:space="preserve"> 0 + CAL!W52 + CAR!W52 + CENT!W52 + FLA!W52 + MIDA!W52 + MIDW!W52 + NE!W52 + NY!W52 + NW!W52 + SE!W52 + SW!W52 + TEN!W52 + TEX!W52</f>
        <v>473977407.1979177</v>
      </c>
      <c r="X52" s="10">
        <f xml:space="preserve"> 0 + CAL!X52 + CAR!X52 + CENT!X52 + FLA!X52 + MIDA!X52 + MIDW!X52 + NE!X52 + NY!X52 + NW!X52 + SE!X52 + SW!X52 + TEN!X52 + TEX!X52</f>
        <v>487022406.59144789</v>
      </c>
      <c r="Y52" s="10">
        <f xml:space="preserve"> 0 + CAL!Y52 + CAR!Y52 + CENT!Y52 + FLA!Y52 + MIDA!Y52 + MIDW!Y52 + NE!Y52 + NY!Y52 + NW!Y52 + SE!Y52 + SW!Y52 + TEN!Y52 + TEX!Y52</f>
        <v>498764891.03961754</v>
      </c>
      <c r="Z52" s="10">
        <f xml:space="preserve"> 0 + CAL!Z52 + CAR!Z52 + CENT!Z52 + FLA!Z52 + MIDA!Z52 + MIDW!Z52 + NE!Z52 + NY!Z52 + NW!Z52 + SE!Z52 + SW!Z52 + TEN!Z52 + TEX!Z52</f>
        <v>510180098.43023384</v>
      </c>
      <c r="AA52" s="10">
        <f xml:space="preserve"> 0 + CAL!AA52 + CAR!AA52 + CENT!AA52 + FLA!AA52 + MIDA!AA52 + MIDW!AA52 + NE!AA52 + NY!AA52 + NW!AA52 + SE!AA52 + SW!AA52 + TEN!AA52 + TEX!AA52</f>
        <v>522236257.57329369</v>
      </c>
      <c r="AB52" s="10">
        <f xml:space="preserve"> 0 + CAL!AB52 + CAR!AB52 + CENT!AB52 + FLA!AB52 + MIDA!AB52 + MIDW!AB52 + NE!AB52 + NY!AB52 + NW!AB52 + SE!AB52 + SW!AB52 + TEN!AB52 + TEX!AB52</f>
        <v>534558675.76041603</v>
      </c>
      <c r="AC52" s="10">
        <f xml:space="preserve"> 0 + CAL!AC52 + CAR!AC52 + CENT!AC52 + FLA!AC52 + MIDA!AC52 + MIDW!AC52 + NE!AC52 + NY!AC52 + NW!AC52 + SE!AC52 + SW!AC52 + TEN!AC52 + TEX!AC52</f>
        <v>547171174.26094007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tr">
        <f>CAL!A53</f>
        <v>Gas_Cost</v>
      </c>
      <c r="B53" s="10">
        <f xml:space="preserve"> 0 + CAL!B53 + CAR!B53 + CENT!B53 + FLA!B53 + MIDA!B53 + MIDW!B53 + NE!B53 + NY!B53 + NW!B53 + SE!B53 + SW!B53 + TEN!B53 + TEX!B53</f>
        <v>113330.59433928001</v>
      </c>
      <c r="C53" s="10">
        <f xml:space="preserve"> 0 + CAL!C53 + CAR!C53 + CENT!C53 + FLA!C53 + MIDA!C53 + MIDW!C53 + NE!C53 + NY!C53 + NW!C53 + SE!C53 + SW!C53 + TEN!C53 + TEX!C53</f>
        <v>121474.81529129998</v>
      </c>
      <c r="D53" s="10">
        <f xml:space="preserve"> 0 + CAL!D53 + CAR!D53 + CENT!D53 + FLA!D53 + MIDA!D53 + MIDW!D53 + NE!D53 + NY!D53 + NW!D53 + SE!D53 + SW!D53 + TEN!D53 + TEX!D53</f>
        <v>128321.19569612999</v>
      </c>
      <c r="E53" s="10">
        <f xml:space="preserve"> 0 + CAL!E53 + CAR!E53 + CENT!E53 + FLA!E53 + MIDA!E53 + MIDW!E53 + NE!E53 + NY!E53 + NW!E53 + SE!E53 + SW!E53 + TEN!E53 + TEX!E53</f>
        <v>131985.48984438</v>
      </c>
      <c r="F53" s="10">
        <f xml:space="preserve"> 0 + CAL!F53 + CAR!F53 + CENT!F53 + FLA!F53 + MIDA!F53 + MIDW!F53 + NE!F53 + NY!F53 + NW!F53 + SE!F53 + SW!F53 + TEN!F53 + TEX!F53</f>
        <v>133819.60368939</v>
      </c>
      <c r="G53" s="10">
        <f xml:space="preserve"> 0 + CAL!G53 + CAR!G53 + CENT!G53 + FLA!G53 + MIDA!G53 + MIDW!G53 + NE!G53 + NY!G53 + NW!G53 + SE!G53 + SW!G53 + TEN!G53 + TEX!G53</f>
        <v>129879.48526016</v>
      </c>
      <c r="H53" s="10">
        <f xml:space="preserve"> 0 + CAL!H53 + CAR!H53 + CENT!H53 + FLA!H53 + MIDA!H53 + MIDW!H53 + NE!H53 + NY!H53 + NW!H53 + SE!H53 + SW!H53 + TEN!H53 + TEX!H53</f>
        <v>123386.07027381999</v>
      </c>
      <c r="I53" s="10">
        <f xml:space="preserve"> 0 + CAL!I53 + CAR!I53 + CENT!I53 + FLA!I53 + MIDA!I53 + MIDW!I53 + NE!I53 + NY!I53 + NW!I53 + SE!I53 + SW!I53 + TEN!I53 + TEX!I53</f>
        <v>117422.77287452</v>
      </c>
      <c r="J53" s="10">
        <f xml:space="preserve"> 0 + CAL!J53 + CAR!J53 + CENT!J53 + FLA!J53 + MIDA!J53 + MIDW!J53 + NE!J53 + NY!J53 + NW!J53 + SE!J53 + SW!J53 + TEN!J53 + TEX!J53</f>
        <v>112541.67299594</v>
      </c>
      <c r="K53" s="10">
        <f xml:space="preserve"> 0 + CAL!K53 + CAR!K53 + CENT!K53 + FLA!K53 + MIDA!K53 + MIDW!K53 + NE!K53 + NY!K53 + NW!K53 + SE!K53 + SW!K53 + TEN!K53 + TEX!K53</f>
        <v>108324.71875474001</v>
      </c>
      <c r="L53" s="10">
        <f xml:space="preserve"> 0 + CAL!L53 + CAR!L53 + CENT!L53 + FLA!L53 + MIDA!L53 + MIDW!L53 + NE!L53 + NY!L53 + NW!L53 + SE!L53 + SW!L53 + TEN!L53 + TEX!L53</f>
        <v>105007.41205412999</v>
      </c>
      <c r="M53" s="10">
        <f xml:space="preserve"> 0 + CAL!M53 + CAR!M53 + CENT!M53 + FLA!M53 + MIDA!M53 + MIDW!M53 + NE!M53 + NY!M53 + NW!M53 + SE!M53 + SW!M53 + TEN!M53 + TEX!M53</f>
        <v>102542.51765072999</v>
      </c>
      <c r="N53" s="10">
        <f xml:space="preserve"> 0 + CAL!N53 + CAR!N53 + CENT!N53 + FLA!N53 + MIDA!N53 + MIDW!N53 + NE!N53 + NY!N53 + NW!N53 + SE!N53 + SW!N53 + TEN!N53 + TEX!N53</f>
        <v>100561.38525052</v>
      </c>
      <c r="O53" s="10">
        <f xml:space="preserve"> 0 + CAL!O53 + CAR!O53 + CENT!O53 + FLA!O53 + MIDA!O53 + MIDW!O53 + NE!O53 + NY!O53 + NW!O53 + SE!O53 + SW!O53 + TEN!O53 + TEX!O53</f>
        <v>99049.36484848999</v>
      </c>
      <c r="P53" s="10">
        <f xml:space="preserve"> 0 + CAL!P53 + CAR!P53 + CENT!P53 + FLA!P53 + MIDA!P53 + MIDW!P53 + NE!P53 + NY!P53 + NW!P53 + SE!P53 + SW!P53 + TEN!P53 + TEX!P53</f>
        <v>97701.004444050021</v>
      </c>
      <c r="Q53" s="10">
        <f xml:space="preserve"> 0 + CAL!Q53 + CAR!Q53 + CENT!Q53 + FLA!Q53 + MIDA!Q53 + MIDW!Q53 + NE!Q53 + NY!Q53 + NW!Q53 + SE!Q53 + SW!Q53 + TEN!Q53 + TEX!Q53</f>
        <v>97535.701305199982</v>
      </c>
      <c r="R53" s="10">
        <f xml:space="preserve"> 0 + CAL!R53 + CAR!R53 + CENT!R53 + FLA!R53 + MIDA!R53 + MIDW!R53 + NE!R53 + NY!R53 + NW!R53 + SE!R53 + SW!R53 + TEN!R53 + TEX!R53</f>
        <v>97716.220827750003</v>
      </c>
      <c r="S53" s="10">
        <f xml:space="preserve"> 0 + CAL!S53 + CAR!S53 + CENT!S53 + FLA!S53 + MIDA!S53 + MIDW!S53 + NE!S53 + NY!S53 + NW!S53 + SE!S53 + SW!S53 + TEN!S53 + TEX!S53</f>
        <v>98246.019022609995</v>
      </c>
      <c r="T53" s="10">
        <f xml:space="preserve"> 0 + CAL!T53 + CAR!T53 + CENT!T53 + FLA!T53 + MIDA!T53 + MIDW!T53 + NE!T53 + NY!T53 + NW!T53 + SE!T53 + SW!T53 + TEN!T53 + TEX!T53</f>
        <v>99781.423554150009</v>
      </c>
      <c r="U53" s="10">
        <f xml:space="preserve"> 0 + CAL!U53 + CAR!U53 + CENT!U53 + FLA!U53 + MIDA!U53 + MIDW!U53 + NE!U53 + NY!U53 + NW!U53 + SE!U53 + SW!U53 + TEN!U53 + TEX!U53</f>
        <v>103159.57721208001</v>
      </c>
      <c r="V53" s="10">
        <f xml:space="preserve"> 0 + CAL!V53 + CAR!V53 + CENT!V53 + FLA!V53 + MIDA!V53 + MIDW!V53 + NE!V53 + NY!V53 + NW!V53 + SE!V53 + SW!V53 + TEN!V53 + TEX!V53</f>
        <v>105189.01163034001</v>
      </c>
      <c r="W53" s="10">
        <f xml:space="preserve"> 0 + CAL!W53 + CAR!W53 + CENT!W53 + FLA!W53 + MIDA!W53 + MIDW!W53 + NE!W53 + NY!W53 + NW!W53 + SE!W53 + SW!W53 + TEN!W53 + TEX!W53</f>
        <v>107178.74237674</v>
      </c>
      <c r="X53" s="10">
        <f xml:space="preserve"> 0 + CAL!X53 + CAR!X53 + CENT!X53 + FLA!X53 + MIDA!X53 + MIDW!X53 + NE!X53 + NY!X53 + NW!X53 + SE!X53 + SW!X53 + TEN!X53 + TEX!X53</f>
        <v>109561.35908805</v>
      </c>
      <c r="Y53" s="10">
        <f xml:space="preserve"> 0 + CAL!Y53 + CAR!Y53 + CENT!Y53 + FLA!Y53 + MIDA!Y53 + MIDW!Y53 + NE!Y53 + NY!Y53 + NW!Y53 + SE!Y53 + SW!Y53 + TEN!Y53 + TEX!Y53</f>
        <v>111899.41163354</v>
      </c>
      <c r="Z53" s="10">
        <f xml:space="preserve"> 0 + CAL!Z53 + CAR!Z53 + CENT!Z53 + FLA!Z53 + MIDA!Z53 + MIDW!Z53 + NE!Z53 + NY!Z53 + NW!Z53 + SE!Z53 + SW!Z53 + TEN!Z53 + TEX!Z53</f>
        <v>114269.39327021001</v>
      </c>
      <c r="AA53" s="10">
        <f xml:space="preserve"> 0 + CAL!AA53 + CAR!AA53 + CENT!AA53 + FLA!AA53 + MIDA!AA53 + MIDW!AA53 + NE!AA53 + NY!AA53 + NW!AA53 + SE!AA53 + SW!AA53 + TEN!AA53 + TEX!AA53</f>
        <v>116758.78791697999</v>
      </c>
      <c r="AB53" s="10">
        <f xml:space="preserve"> 0 + CAL!AB53 + CAR!AB53 + CENT!AB53 + FLA!AB53 + MIDA!AB53 + MIDW!AB53 + NE!AB53 + NY!AB53 + NW!AB53 + SE!AB53 + SW!AB53 + TEN!AB53 + TEX!AB53</f>
        <v>119275.75636091999</v>
      </c>
      <c r="AC53" s="10">
        <f xml:space="preserve"> 0 + CAL!AC53 + CAR!AC53 + CENT!AC53 + FLA!AC53 + MIDA!AC53 + MIDW!AC53 + NE!AC53 + NY!AC53 + NW!AC53 + SE!AC53 + SW!AC53 + TEN!AC53 + TEX!AC53</f>
        <v>121845.89892973001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tr">
        <f>CAL!A54</f>
        <v>Gas_CO2_Cost</v>
      </c>
      <c r="B54" s="10">
        <f xml:space="preserve"> 0 + CAL!B54 + CAR!B54 + CENT!B54 + FLA!B54 + MIDA!B54 + MIDW!B54 + NE!B54 + NY!B54 + NW!B54 + SE!B54 + SW!B54 + TEN!B54 + TEX!B54</f>
        <v>0</v>
      </c>
      <c r="C54" s="10">
        <f xml:space="preserve"> 0 + CAL!C54 + CAR!C54 + CENT!C54 + FLA!C54 + MIDA!C54 + MIDW!C54 + NE!C54 + NY!C54 + NW!C54 + SE!C54 + SW!C54 + TEN!C54 + TEX!C54</f>
        <v>279389.56227052998</v>
      </c>
      <c r="D54" s="10">
        <f xml:space="preserve"> 0 + CAL!D54 + CAR!D54 + CENT!D54 + FLA!D54 + MIDA!D54 + MIDW!D54 + NE!D54 + NY!D54 + NW!D54 + SE!D54 + SW!D54 + TEN!D54 + TEX!D54</f>
        <v>287822.60951039998</v>
      </c>
      <c r="E54" s="10">
        <f xml:space="preserve"> 0 + CAL!E54 + CAR!E54 + CENT!E54 + FLA!E54 + MIDA!E54 + MIDW!E54 + NE!E54 + NY!E54 + NW!E54 + SE!E54 + SW!E54 + TEN!E54 + TEX!E54</f>
        <v>283659.47010197002</v>
      </c>
      <c r="F54" s="10">
        <f xml:space="preserve"> 0 + CAL!F54 + CAR!F54 + CENT!F54 + FLA!F54 + MIDA!F54 + MIDW!F54 + NE!F54 + NY!F54 + NW!F54 + SE!F54 + SW!F54 + TEN!F54 + TEX!F54</f>
        <v>273753.91812600999</v>
      </c>
      <c r="G54" s="10">
        <f xml:space="preserve"> 0 + CAL!G54 + CAR!G54 + CENT!G54 + FLA!G54 + MIDA!G54 + MIDW!G54 + NE!G54 + NY!G54 + NW!G54 + SE!G54 + SW!G54 + TEN!G54 + TEX!G54</f>
        <v>247280.73393717004</v>
      </c>
      <c r="H54" s="10">
        <f xml:space="preserve"> 0 + CAL!H54 + CAR!H54 + CENT!H54 + FLA!H54 + MIDA!H54 + MIDW!H54 + NE!H54 + NY!H54 + NW!H54 + SE!H54 + SW!H54 + TEN!H54 + TEX!H54</f>
        <v>214145.19423200001</v>
      </c>
      <c r="I54" s="10">
        <f xml:space="preserve"> 0 + CAL!I54 + CAR!I54 + CENT!I54 + FLA!I54 + MIDA!I54 + MIDW!I54 + NE!I54 + NY!I54 + NW!I54 + SE!I54 + SW!I54 + TEN!I54 + TEX!I54</f>
        <v>183311.81197393005</v>
      </c>
      <c r="J54" s="10">
        <f xml:space="preserve"> 0 + CAL!J54 + CAR!J54 + CENT!J54 + FLA!J54 + MIDA!J54 + MIDW!J54 + NE!J54 + NY!J54 + NW!J54 + SE!J54 + SW!J54 + TEN!J54 + TEX!J54</f>
        <v>158361.96413238</v>
      </c>
      <c r="K54" s="10">
        <f xml:space="preserve"> 0 + CAL!K54 + CAR!K54 + CENT!K54 + FLA!K54 + MIDA!K54 + MIDW!K54 + NE!K54 + NY!K54 + NW!K54 + SE!K54 + SW!K54 + TEN!K54 + TEX!K54</f>
        <v>137203.86818615001</v>
      </c>
      <c r="L54" s="10">
        <f xml:space="preserve"> 0 + CAL!L54 + CAR!L54 + CENT!L54 + FLA!L54 + MIDA!L54 + MIDW!L54 + NE!L54 + NY!L54 + NW!L54 + SE!L54 + SW!L54 + TEN!L54 + TEX!L54</f>
        <v>120809.47865894999</v>
      </c>
      <c r="M54" s="10">
        <f xml:space="preserve"> 0 + CAL!M54 + CAR!M54 + CENT!M54 + FLA!M54 + MIDA!M54 + MIDW!M54 + NE!M54 + NY!M54 + NW!M54 + SE!M54 + SW!M54 + TEN!M54 + TEX!M54</f>
        <v>108747.71127366001</v>
      </c>
      <c r="N54" s="10">
        <f xml:space="preserve"> 0 + CAL!N54 + CAR!N54 + CENT!N54 + FLA!N54 + MIDA!N54 + MIDW!N54 + NE!N54 + NY!N54 + NW!N54 + SE!N54 + SW!N54 + TEN!N54 + TEX!N54</f>
        <v>98718.721588129978</v>
      </c>
      <c r="O54" s="10">
        <f xml:space="preserve"> 0 + CAL!O54 + CAR!O54 + CENT!O54 + FLA!O54 + MIDA!O54 + MIDW!O54 + NE!O54 + NY!O54 + NW!O54 + SE!O54 + SW!O54 + TEN!O54 + TEX!O54</f>
        <v>90652.586796899981</v>
      </c>
      <c r="P54" s="10">
        <f xml:space="preserve"> 0 + CAL!P54 + CAR!P54 + CENT!P54 + FLA!P54 + MIDA!P54 + MIDW!P54 + NE!P54 + NY!P54 + NW!P54 + SE!P54 + SW!P54 + TEN!P54 + TEX!P54</f>
        <v>83626.074878759988</v>
      </c>
      <c r="Q54" s="10">
        <f xml:space="preserve"> 0 + CAL!Q54 + CAR!Q54 + CENT!Q54 + FLA!Q54 + MIDA!Q54 + MIDW!Q54 + NE!Q54 + NY!Q54 + NW!Q54 + SE!Q54 + SW!Q54 + TEN!Q54 + TEX!Q54</f>
        <v>79311.325474069992</v>
      </c>
      <c r="R54" s="10">
        <f xml:space="preserve"> 0 + CAL!R54 + CAR!R54 + CENT!R54 + FLA!R54 + MIDA!R54 + MIDW!R54 + NE!R54 + NY!R54 + NW!R54 + SE!R54 + SW!R54 + TEN!R54 + TEX!R54</f>
        <v>75872.618561769996</v>
      </c>
      <c r="S54" s="10">
        <f xml:space="preserve"> 0 + CAL!S54 + CAR!S54 + CENT!S54 + FLA!S54 + MIDA!S54 + MIDW!S54 + NE!S54 + NY!S54 + NW!S54 + SE!S54 + SW!S54 + TEN!S54 + TEX!S54</f>
        <v>73859.956763210008</v>
      </c>
      <c r="T54" s="10">
        <f xml:space="preserve"> 0 + CAL!T54 + CAR!T54 + CENT!T54 + FLA!T54 + MIDA!T54 + MIDW!T54 + NE!T54 + NY!T54 + NW!T54 + SE!T54 + SW!T54 + TEN!T54 + TEX!T54</f>
        <v>74088.830260930001</v>
      </c>
      <c r="U54" s="10">
        <f xml:space="preserve"> 0 + CAL!U54 + CAR!U54 + CENT!U54 + FLA!U54 + MIDA!U54 + MIDW!U54 + NE!U54 + NY!U54 + NW!U54 + SE!U54 + SW!U54 + TEN!U54 + TEX!U54</f>
        <v>78327.435866079992</v>
      </c>
      <c r="V54" s="10">
        <f xml:space="preserve"> 0 + CAL!V54 + CAR!V54 + CENT!V54 + FLA!V54 + MIDA!V54 + MIDW!V54 + NE!V54 + NY!V54 + NW!V54 + SE!V54 + SW!V54 + TEN!V54 + TEX!V54</f>
        <v>79961.456749139994</v>
      </c>
      <c r="W54" s="10">
        <f xml:space="preserve"> 0 + CAL!W54 + CAR!W54 + CENT!W54 + FLA!W54 + MIDA!W54 + MIDW!W54 + NE!W54 + NY!W54 + NW!W54 + SE!W54 + SW!W54 + TEN!W54 + TEX!W54</f>
        <v>81287.125334439988</v>
      </c>
      <c r="X54" s="10">
        <f xml:space="preserve"> 0 + CAL!X54 + CAR!X54 + CENT!X54 + FLA!X54 + MIDA!X54 + MIDW!X54 + NE!X54 + NY!X54 + NW!X54 + SE!X54 + SW!X54 + TEN!X54 + TEX!X54</f>
        <v>83524.342730449993</v>
      </c>
      <c r="Y54" s="10">
        <f xml:space="preserve"> 0 + CAL!Y54 + CAR!Y54 + CENT!Y54 + FLA!Y54 + MIDA!Y54 + MIDW!Y54 + NE!Y54 + NY!Y54 + NW!Y54 + SE!Y54 + SW!Y54 + TEN!Y54 + TEX!Y54</f>
        <v>85538.178813300008</v>
      </c>
      <c r="Z54" s="10">
        <f xml:space="preserve"> 0 + CAL!Z54 + CAR!Z54 + CENT!Z54 + FLA!Z54 + MIDA!Z54 + MIDW!Z54 + NE!Z54 + NY!Z54 + NW!Z54 + SE!Z54 + SW!Z54 + TEN!Z54 + TEX!Z54</f>
        <v>87495.88688079</v>
      </c>
      <c r="AA54" s="10">
        <f xml:space="preserve"> 0 + CAL!AA54 + CAR!AA54 + CENT!AA54 + FLA!AA54 + MIDA!AA54 + MIDW!AA54 + NE!AA54 + NY!AA54 + NW!AA54 + SE!AA54 + SW!AA54 + TEN!AA54 + TEX!AA54</f>
        <v>89563.518173809993</v>
      </c>
      <c r="AB54" s="10">
        <f xml:space="preserve"> 0 + CAL!AB54 + CAR!AB54 + CENT!AB54 + FLA!AB54 + MIDA!AB54 + MIDW!AB54 + NE!AB54 + NY!AB54 + NW!AB54 + SE!AB54 + SW!AB54 + TEN!AB54 + TEX!AB54</f>
        <v>91676.812892920017</v>
      </c>
      <c r="AC54" s="10">
        <f xml:space="preserve"> 0 + CAL!AC54 + CAR!AC54 + CENT!AC54 + FLA!AC54 + MIDA!AC54 + MIDW!AC54 + NE!AC54 + NY!AC54 + NW!AC54 + SE!AC54 + SW!AC54 + TEN!AC54 + TEX!AC54</f>
        <v>93839.85638574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tr">
        <f>CAL!A55</f>
        <v>Gas_CO2_MTon</v>
      </c>
      <c r="B55" s="10">
        <f xml:space="preserve"> 0 + CAL!B55 + CAR!B55 + CENT!B55 + FLA!B55 + MIDA!B55 + MIDW!B55 + NE!B55 + NY!B55 + NW!B55 + SE!B55 + SW!B55 + TEN!B55 + TEX!B55</f>
        <v>751.93909753000003</v>
      </c>
      <c r="C55" s="10">
        <f xml:space="preserve"> 0 + CAL!C55 + CAR!C55 + CENT!C55 + FLA!C55 + MIDA!C55 + MIDW!C55 + NE!C55 + NY!C55 + NW!C55 + SE!C55 + SW!C55 + TEN!C55 + TEX!C55</f>
        <v>798.25589220999996</v>
      </c>
      <c r="D55" s="10">
        <f xml:space="preserve"> 0 + CAL!D55 + CAR!D55 + CENT!D55 + FLA!D55 + MIDA!D55 + MIDW!D55 + NE!D55 + NY!D55 + NW!D55 + SE!D55 + SW!D55 + TEN!D55 + TEX!D55</f>
        <v>822.35031288999994</v>
      </c>
      <c r="E55" s="10">
        <f xml:space="preserve"> 0 + CAL!E55 + CAR!E55 + CENT!E55 + FLA!E55 + MIDA!E55 + MIDW!E55 + NE!E55 + NY!E55 + NW!E55 + SE!E55 + SW!E55 + TEN!E55 + TEX!E55</f>
        <v>810.45562886000005</v>
      </c>
      <c r="F55" s="10">
        <f xml:space="preserve"> 0 + CAL!F55 + CAR!F55 + CENT!F55 + FLA!F55 + MIDA!F55 + MIDW!F55 + NE!F55 + NY!F55 + NW!F55 + SE!F55 + SW!F55 + TEN!F55 + TEX!F55</f>
        <v>782.15405180000016</v>
      </c>
      <c r="G55" s="10">
        <f xml:space="preserve"> 0 + CAL!G55 + CAR!G55 + CENT!G55 + FLA!G55 + MIDA!G55 + MIDW!G55 + NE!G55 + NY!G55 + NW!G55 + SE!G55 + SW!G55 + TEN!G55 + TEX!G55</f>
        <v>706.51638269</v>
      </c>
      <c r="H55" s="10">
        <f xml:space="preserve"> 0 + CAL!H55 + CAR!H55 + CENT!H55 + FLA!H55 + MIDA!H55 + MIDW!H55 + NE!H55 + NY!H55 + NW!H55 + SE!H55 + SW!H55 + TEN!H55 + TEX!H55</f>
        <v>611.84341209999991</v>
      </c>
      <c r="I55" s="10">
        <f xml:space="preserve"> 0 + CAL!I55 + CAR!I55 + CENT!I55 + FLA!I55 + MIDA!I55 + MIDW!I55 + NE!I55 + NY!I55 + NW!I55 + SE!I55 + SW!I55 + TEN!I55 + TEX!I55</f>
        <v>523.7480342099999</v>
      </c>
      <c r="J55" s="10">
        <f xml:space="preserve"> 0 + CAL!J55 + CAR!J55 + CENT!J55 + FLA!J55 + MIDA!J55 + MIDW!J55 + NE!J55 + NY!J55 + NW!J55 + SE!J55 + SW!J55 + TEN!J55 + TEX!J55</f>
        <v>452.46275465999992</v>
      </c>
      <c r="K55" s="10">
        <f xml:space="preserve"> 0 + CAL!K55 + CAR!K55 + CENT!K55 + FLA!K55 + MIDA!K55 + MIDW!K55 + NE!K55 + NY!K55 + NW!K55 + SE!K55 + SW!K55 + TEN!K55 + TEX!K55</f>
        <v>392.01105197000004</v>
      </c>
      <c r="L55" s="10">
        <f xml:space="preserve"> 0 + CAL!L55 + CAR!L55 + CENT!L55 + FLA!L55 + MIDA!L55 + MIDW!L55 + NE!L55 + NY!L55 + NW!L55 + SE!L55 + SW!L55 + TEN!L55 + TEX!L55</f>
        <v>345.16993903000008</v>
      </c>
      <c r="M55" s="10">
        <f xml:space="preserve"> 0 + CAL!M55 + CAR!M55 + CENT!M55 + FLA!M55 + MIDA!M55 + MIDW!M55 + NE!M55 + NY!M55 + NW!M55 + SE!M55 + SW!M55 + TEN!M55 + TEX!M55</f>
        <v>310.70774649000003</v>
      </c>
      <c r="N55" s="10">
        <f xml:space="preserve"> 0 + CAL!N55 + CAR!N55 + CENT!N55 + FLA!N55 + MIDA!N55 + MIDW!N55 + NE!N55 + NY!N55 + NW!N55 + SE!N55 + SW!N55 + TEN!N55 + TEX!N55</f>
        <v>282.05349024999998</v>
      </c>
      <c r="O55" s="10">
        <f xml:space="preserve"> 0 + CAL!O55 + CAR!O55 + CENT!O55 + FLA!O55 + MIDA!O55 + MIDW!O55 + NE!O55 + NY!O55 + NW!O55 + SE!O55 + SW!O55 + TEN!O55 + TEX!O55</f>
        <v>259.00739084999998</v>
      </c>
      <c r="P55" s="10">
        <f xml:space="preserve"> 0 + CAL!P55 + CAR!P55 + CENT!P55 + FLA!P55 + MIDA!P55 + MIDW!P55 + NE!P55 + NY!P55 + NW!P55 + SE!P55 + SW!P55 + TEN!P55 + TEX!P55</f>
        <v>238.93164250000001</v>
      </c>
      <c r="Q55" s="10">
        <f xml:space="preserve"> 0 + CAL!Q55 + CAR!Q55 + CENT!Q55 + FLA!Q55 + MIDA!Q55 + MIDW!Q55 + NE!Q55 + NY!Q55 + NW!Q55 + SE!Q55 + SW!Q55 + TEN!Q55 + TEX!Q55</f>
        <v>226.60378704999999</v>
      </c>
      <c r="R55" s="10">
        <f xml:space="preserve"> 0 + CAL!R55 + CAR!R55 + CENT!R55 + FLA!R55 + MIDA!R55 + MIDW!R55 + NE!R55 + NY!R55 + NW!R55 + SE!R55 + SW!R55 + TEN!R55 + TEX!R55</f>
        <v>216.77891016999999</v>
      </c>
      <c r="S55" s="10">
        <f xml:space="preserve"> 0 + CAL!S55 + CAR!S55 + CENT!S55 + FLA!S55 + MIDA!S55 + MIDW!S55 + NE!S55 + NY!S55 + NW!S55 + SE!S55 + SW!S55 + TEN!S55 + TEX!S55</f>
        <v>211.02844789000005</v>
      </c>
      <c r="T55" s="10">
        <f xml:space="preserve"> 0 + CAL!T55 + CAR!T55 + CENT!T55 + FLA!T55 + MIDA!T55 + MIDW!T55 + NE!T55 + NY!T55 + NW!T55 + SE!T55 + SW!T55 + TEN!T55 + TEX!T55</f>
        <v>211.68237216</v>
      </c>
      <c r="U55" s="10">
        <f xml:space="preserve"> 0 + CAL!U55 + CAR!U55 + CENT!U55 + FLA!U55 + MIDA!U55 + MIDW!U55 + NE!U55 + NY!U55 + NW!U55 + SE!U55 + SW!U55 + TEN!U55 + TEX!U55</f>
        <v>223.79267390000001</v>
      </c>
      <c r="V55" s="10">
        <f xml:space="preserve"> 0 + CAL!V55 + CAR!V55 + CENT!V55 + FLA!V55 + MIDA!V55 + MIDW!V55 + NE!V55 + NY!V55 + NW!V55 + SE!V55 + SW!V55 + TEN!V55 + TEX!V55</f>
        <v>228.46130499000003</v>
      </c>
      <c r="W55" s="10">
        <f xml:space="preserve"> 0 + CAL!W55 + CAR!W55 + CENT!W55 + FLA!W55 + MIDA!W55 + MIDW!W55 + NE!W55 + NY!W55 + NW!W55 + SE!W55 + SW!W55 + TEN!W55 + TEX!W55</f>
        <v>232.24892953000003</v>
      </c>
      <c r="X55" s="10">
        <f xml:space="preserve"> 0 + CAL!X55 + CAR!X55 + CENT!X55 + FLA!X55 + MIDA!X55 + MIDW!X55 + NE!X55 + NY!X55 + NW!X55 + SE!X55 + SW!X55 + TEN!X55 + TEX!X55</f>
        <v>238.64097922999997</v>
      </c>
      <c r="Y55" s="10">
        <f xml:space="preserve"> 0 + CAL!Y55 + CAR!Y55 + CENT!Y55 + FLA!Y55 + MIDA!Y55 + MIDW!Y55 + NE!Y55 + NY!Y55 + NW!Y55 + SE!Y55 + SW!Y55 + TEN!Y55 + TEX!Y55</f>
        <v>244.39479662000002</v>
      </c>
      <c r="Z55" s="10">
        <f xml:space="preserve"> 0 + CAL!Z55 + CAR!Z55 + CENT!Z55 + FLA!Z55 + MIDA!Z55 + MIDW!Z55 + NE!Z55 + NY!Z55 + NW!Z55 + SE!Z55 + SW!Z55 + TEN!Z55 + TEX!Z55</f>
        <v>249.98824824000002</v>
      </c>
      <c r="AA55" s="10">
        <f xml:space="preserve"> 0 + CAL!AA55 + CAR!AA55 + CENT!AA55 + FLA!AA55 + MIDA!AA55 + MIDW!AA55 + NE!AA55 + NY!AA55 + NW!AA55 + SE!AA55 + SW!AA55 + TEN!AA55 + TEX!AA55</f>
        <v>255.89576619999997</v>
      </c>
      <c r="AB55" s="10">
        <f xml:space="preserve"> 0 + CAL!AB55 + CAR!AB55 + CENT!AB55 + FLA!AB55 + MIDA!AB55 + MIDW!AB55 + NE!AB55 + NY!AB55 + NW!AB55 + SE!AB55 + SW!AB55 + TEN!AB55 + TEX!AB55</f>
        <v>261.93375111</v>
      </c>
      <c r="AC55" s="10">
        <f xml:space="preserve"> 0 + CAL!AC55 + CAR!AC55 + CENT!AC55 + FLA!AC55 + MIDA!AC55 + MIDW!AC55 + NE!AC55 + NY!AC55 + NW!AC55 + SE!AC55 + SW!AC55 + TEN!AC55 + TEX!AC55</f>
        <v>268.11387537000002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tr">
        <f>CAL!A56</f>
        <v>Gas_MW_Cost</v>
      </c>
      <c r="B56" s="10">
        <f xml:space="preserve"> 0 + CAL!B56 + CAR!B56 + CENT!B56 + FLA!B56 + MIDA!B56 + MIDW!B56 + NE!B56 + NY!B56 + NW!B56 + SE!B56 + SW!B56 + TEN!B56 + TEX!B56</f>
        <v>75887.096421210008</v>
      </c>
      <c r="C56" s="10">
        <f xml:space="preserve"> 0 + CAL!C56 + CAR!C56 + CENT!C56 + FLA!C56 + MIDA!C56 + MIDW!C56 + NE!C56 + NY!C56 + NW!C56 + SE!C56 + SW!C56 + TEN!C56 + TEX!C56</f>
        <v>81724.93004698999</v>
      </c>
      <c r="D56" s="10">
        <f xml:space="preserve"> 0 + CAL!D56 + CAR!D56 + CENT!D56 + FLA!D56 + MIDA!D56 + MIDW!D56 + NE!D56 + NY!D56 + NW!D56 + SE!D56 + SW!D56 + TEN!D56 + TEX!D56</f>
        <v>87371.506646239999</v>
      </c>
      <c r="E56" s="10">
        <f xml:space="preserve"> 0 + CAL!E56 + CAR!E56 + CENT!E56 + FLA!E56 + MIDA!E56 + MIDW!E56 + NE!E56 + NY!E56 + NW!E56 + SE!E56 + SW!E56 + TEN!E56 + TEX!E56</f>
        <v>91628.107509170019</v>
      </c>
      <c r="F56" s="10">
        <f xml:space="preserve"> 0 + CAL!F56 + CAR!F56 + CENT!F56 + FLA!F56 + MIDA!F56 + MIDW!F56 + NE!F56 + NY!F56 + NW!F56 + SE!F56 + SW!F56 + TEN!F56 + TEX!F56</f>
        <v>94871.524375819994</v>
      </c>
      <c r="G56" s="10">
        <f xml:space="preserve"> 0 + CAL!G56 + CAR!G56 + CENT!G56 + FLA!G56 + MIDA!G56 + MIDW!G56 + NE!G56 + NY!G56 + NW!G56 + SE!G56 + SW!G56 + TEN!G56 + TEX!G56</f>
        <v>94697.853143140019</v>
      </c>
      <c r="H56" s="10">
        <f xml:space="preserve"> 0 + CAL!H56 + CAR!H56 + CENT!H56 + FLA!H56 + MIDA!H56 + MIDW!H56 + NE!H56 + NY!H56 + NW!H56 + SE!H56 + SW!H56 + TEN!H56 + TEX!H56</f>
        <v>92918.765671710018</v>
      </c>
      <c r="I56" s="10">
        <f xml:space="preserve"> 0 + CAL!I56 + CAR!I56 + CENT!I56 + FLA!I56 + MIDA!I56 + MIDW!I56 + NE!I56 + NY!I56 + NW!I56 + SE!I56 + SW!I56 + TEN!I56 + TEX!I56</f>
        <v>91342.258517859998</v>
      </c>
      <c r="J56" s="10">
        <f xml:space="preserve"> 0 + CAL!J56 + CAR!J56 + CENT!J56 + FLA!J56 + MIDA!J56 + MIDW!J56 + NE!J56 + NY!J56 + NW!J56 + SE!J56 + SW!J56 + TEN!J56 + TEX!J56</f>
        <v>90010.874600409981</v>
      </c>
      <c r="K56" s="10">
        <f xml:space="preserve"> 0 + CAL!K56 + CAR!K56 + CENT!K56 + FLA!K56 + MIDA!K56 + MIDW!K56 + NE!K56 + NY!K56 + NW!K56 + SE!K56 + SW!K56 + TEN!K56 + TEX!K56</f>
        <v>88804.168412230007</v>
      </c>
      <c r="L56" s="10">
        <f xml:space="preserve"> 0 + CAL!L56 + CAR!L56 + CENT!L56 + FLA!L56 + MIDA!L56 + MIDW!L56 + NE!L56 + NY!L56 + NW!L56 + SE!L56 + SW!L56 + TEN!L56 + TEX!L56</f>
        <v>87819.357947540004</v>
      </c>
      <c r="M56" s="10">
        <f xml:space="preserve"> 0 + CAL!M56 + CAR!M56 + CENT!M56 + FLA!M56 + MIDA!M56 + MIDW!M56 + NE!M56 + NY!M56 + NW!M56 + SE!M56 + SW!M56 + TEN!M56 + TEX!M56</f>
        <v>87070.540070110001</v>
      </c>
      <c r="N56" s="10">
        <f xml:space="preserve"> 0 + CAL!N56 + CAR!N56 + CENT!N56 + FLA!N56 + MIDA!N56 + MIDW!N56 + NE!N56 + NY!N56 + NW!N56 + SE!N56 + SW!N56 + TEN!N56 + TEX!N56</f>
        <v>86516.272674709995</v>
      </c>
      <c r="O56" s="10">
        <f xml:space="preserve"> 0 + CAL!O56 + CAR!O56 + CENT!O56 + FLA!O56 + MIDA!O56 + MIDW!O56 + NE!O56 + NY!O56 + NW!O56 + SE!O56 + SW!O56 + TEN!O56 + TEX!O56</f>
        <v>86151.853957260028</v>
      </c>
      <c r="P56" s="10">
        <f xml:space="preserve"> 0 + CAL!P56 + CAR!P56 + CENT!P56 + FLA!P56 + MIDA!P56 + MIDW!P56 + NE!P56 + NY!P56 + NW!P56 + SE!P56 + SW!P56 + TEN!P56 + TEX!P56</f>
        <v>85803.183878200012</v>
      </c>
      <c r="Q56" s="10">
        <f xml:space="preserve"> 0 + CAL!Q56 + CAR!Q56 + CENT!Q56 + FLA!Q56 + MIDA!Q56 + MIDW!Q56 + NE!Q56 + NY!Q56 + NW!Q56 + SE!Q56 + SW!Q56 + TEN!Q56 + TEX!Q56</f>
        <v>86251.757622609977</v>
      </c>
      <c r="R56" s="10">
        <f xml:space="preserve"> 0 + CAL!R56 + CAR!R56 + CENT!R56 + FLA!R56 + MIDA!R56 + MIDW!R56 + NE!R56 + NY!R56 + NW!R56 + SE!R56 + SW!R56 + TEN!R56 + TEX!R56</f>
        <v>86921.515912839983</v>
      </c>
      <c r="S56" s="10">
        <f xml:space="preserve"> 0 + CAL!S56 + CAR!S56 + CENT!S56 + FLA!S56 + MIDA!S56 + MIDW!S56 + NE!S56 + NY!S56 + NW!S56 + SE!S56 + SW!S56 + TEN!S56 + TEX!S56</f>
        <v>87737.663658079997</v>
      </c>
      <c r="T56" s="10">
        <f xml:space="preserve"> 0 + CAL!T56 + CAR!T56 + CENT!T56 + FLA!T56 + MIDA!T56 + MIDW!T56 + NE!T56 + NY!T56 + NW!T56 + SE!T56 + SW!T56 + TEN!T56 + TEX!T56</f>
        <v>89240.505429549987</v>
      </c>
      <c r="U56" s="10">
        <f xml:space="preserve"> 0 + CAL!U56 + CAR!U56 + CENT!U56 + FLA!U56 + MIDA!U56 + MIDW!U56 + NE!U56 + NY!U56 + NW!U56 + SE!U56 + SW!U56 + TEN!U56 + TEX!U56</f>
        <v>92015.615491179997</v>
      </c>
      <c r="V56" s="10">
        <f xml:space="preserve"> 0 + CAL!V56 + CAR!V56 + CENT!V56 + FLA!V56 + MIDA!V56 + MIDW!V56 + NE!V56 + NY!V56 + NW!V56 + SE!V56 + SW!V56 + TEN!V56 + TEX!V56</f>
        <v>93812.571136589977</v>
      </c>
      <c r="W56" s="10">
        <f xml:space="preserve"> 0 + CAL!W56 + CAR!W56 + CENT!W56 + FLA!W56 + MIDA!W56 + MIDW!W56 + NE!W56 + NY!W56 + NW!W56 + SE!W56 + SW!W56 + TEN!W56 + TEX!W56</f>
        <v>95613.693641129998</v>
      </c>
      <c r="X56" s="10">
        <f xml:space="preserve"> 0 + CAL!X56 + CAR!X56 + CENT!X56 + FLA!X56 + MIDA!X56 + MIDW!X56 + NE!X56 + NY!X56 + NW!X56 + SE!X56 + SW!X56 + TEN!X56 + TEX!X56</f>
        <v>97678.012367240008</v>
      </c>
      <c r="Y56" s="10">
        <f xml:space="preserve"> 0 + CAL!Y56 + CAR!Y56 + CENT!Y56 + FLA!Y56 + MIDA!Y56 + MIDW!Y56 + NE!Y56 + NY!Y56 + NW!Y56 + SE!Y56 + SW!Y56 + TEN!Y56 + TEX!Y56</f>
        <v>99729.548292169988</v>
      </c>
      <c r="Z56" s="10">
        <f xml:space="preserve"> 0 + CAL!Z56 + CAR!Z56 + CENT!Z56 + FLA!Z56 + MIDA!Z56 + MIDW!Z56 + NE!Z56 + NY!Z56 + NW!Z56 + SE!Z56 + SW!Z56 + TEN!Z56 + TEX!Z56</f>
        <v>101820.99886851999</v>
      </c>
      <c r="AA56" s="10">
        <f xml:space="preserve"> 0 + CAL!AA56 + CAR!AA56 + CENT!AA56 + FLA!AA56 + MIDA!AA56 + MIDW!AA56 + NE!AA56 + NY!AA56 + NW!AA56 + SE!AA56 + SW!AA56 + TEN!AA56 + TEX!AA56</f>
        <v>104016.22323218999</v>
      </c>
      <c r="AB56" s="10">
        <f xml:space="preserve"> 0 + CAL!AB56 + CAR!AB56 + CENT!AB56 + FLA!AB56 + MIDA!AB56 + MIDW!AB56 + NE!AB56 + NY!AB56 + NW!AB56 + SE!AB56 + SW!AB56 + TEN!AB56 + TEX!AB56</f>
        <v>106232.52467238998</v>
      </c>
      <c r="AC56" s="10">
        <f xml:space="preserve"> 0 + CAL!AC56 + CAR!AC56 + CENT!AC56 + FLA!AC56 + MIDA!AC56 + MIDW!AC56 + NE!AC56 + NY!AC56 + NW!AC56 + SE!AC56 + SW!AC56 + TEN!AC56 + TEX!AC56</f>
        <v>108494.92227777001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tr">
        <f>CAL!A57</f>
        <v>Gas_MWh_Cost</v>
      </c>
      <c r="B57" s="10">
        <f xml:space="preserve"> 0 + CAL!B57 + CAR!B57 + CENT!B57 + FLA!B57 + MIDA!B57 + MIDW!B57 + NE!B57 + NY!B57 + NW!B57 + SE!B57 + SW!B57 + TEN!B57 + TEX!B57</f>
        <v>37443.497918069996</v>
      </c>
      <c r="C57" s="10">
        <f xml:space="preserve"> 0 + CAL!C57 + CAR!C57 + CENT!C57 + FLA!C57 + MIDA!C57 + MIDW!C57 + NE!C57 + NY!C57 + NW!C57 + SE!C57 + SW!C57 + TEN!C57 + TEX!C57</f>
        <v>39749.885244320001</v>
      </c>
      <c r="D57" s="10">
        <f xml:space="preserve"> 0 + CAL!D57 + CAR!D57 + CENT!D57 + FLA!D57 + MIDA!D57 + MIDW!D57 + NE!D57 + NY!D57 + NW!D57 + SE!D57 + SW!D57 + TEN!D57 + TEX!D57</f>
        <v>40949.68904989001</v>
      </c>
      <c r="E57" s="10">
        <f xml:space="preserve"> 0 + CAL!E57 + CAR!E57 + CENT!E57 + FLA!E57 + MIDA!E57 + MIDW!E57 + NE!E57 + NY!E57 + NW!E57 + SE!E57 + SW!E57 + TEN!E57 + TEX!E57</f>
        <v>40357.382335199996</v>
      </c>
      <c r="F57" s="10">
        <f xml:space="preserve"> 0 + CAL!F57 + CAR!F57 + CENT!F57 + FLA!F57 + MIDA!F57 + MIDW!F57 + NE!F57 + NY!F57 + NW!F57 + SE!F57 + SW!F57 + TEN!F57 + TEX!F57</f>
        <v>38948.079313540002</v>
      </c>
      <c r="G57" s="10">
        <f xml:space="preserve"> 0 + CAL!G57 + CAR!G57 + CENT!G57 + FLA!G57 + MIDA!G57 + MIDW!G57 + NE!G57 + NY!G57 + NW!G57 + SE!G57 + SW!G57 + TEN!G57 + TEX!G57</f>
        <v>35181.632117010005</v>
      </c>
      <c r="H57" s="10">
        <f xml:space="preserve"> 0 + CAL!H57 + CAR!H57 + CENT!H57 + FLA!H57 + MIDA!H57 + MIDW!H57 + NE!H57 + NY!H57 + NW!H57 + SE!H57 + SW!H57 + TEN!H57 + TEX!H57</f>
        <v>30467.304602099997</v>
      </c>
      <c r="I57" s="10">
        <f xml:space="preserve"> 0 + CAL!I57 + CAR!I57 + CENT!I57 + FLA!I57 + MIDA!I57 + MIDW!I57 + NE!I57 + NY!I57 + NW!I57 + SE!I57 + SW!I57 + TEN!I57 + TEX!I57</f>
        <v>26080.514356640004</v>
      </c>
      <c r="J57" s="10">
        <f xml:space="preserve"> 0 + CAL!J57 + CAR!J57 + CENT!J57 + FLA!J57 + MIDA!J57 + MIDW!J57 + NE!J57 + NY!J57 + NW!J57 + SE!J57 + SW!J57 + TEN!J57 + TEX!J57</f>
        <v>22530.798395499998</v>
      </c>
      <c r="K57" s="10">
        <f xml:space="preserve"> 0 + CAL!K57 + CAR!K57 + CENT!K57 + FLA!K57 + MIDA!K57 + MIDW!K57 + NE!K57 + NY!K57 + NW!K57 + SE!K57 + SW!K57 + TEN!K57 + TEX!K57</f>
        <v>19520.55034252</v>
      </c>
      <c r="L57" s="10">
        <f xml:space="preserve"> 0 + CAL!L57 + CAR!L57 + CENT!L57 + FLA!L57 + MIDA!L57 + MIDW!L57 + NE!L57 + NY!L57 + NW!L57 + SE!L57 + SW!L57 + TEN!L57 + TEX!L57</f>
        <v>17188.054106579999</v>
      </c>
      <c r="M57" s="10">
        <f xml:space="preserve"> 0 + CAL!M57 + CAR!M57 + CENT!M57 + FLA!M57 + MIDA!M57 + MIDW!M57 + NE!M57 + NY!M57 + NW!M57 + SE!M57 + SW!M57 + TEN!M57 + TEX!M57</f>
        <v>15471.977580630002</v>
      </c>
      <c r="N57" s="10">
        <f xml:space="preserve"> 0 + CAL!N57 + CAR!N57 + CENT!N57 + FLA!N57 + MIDA!N57 + MIDW!N57 + NE!N57 + NY!N57 + NW!N57 + SE!N57 + SW!N57 + TEN!N57 + TEX!N57</f>
        <v>14045.112575799998</v>
      </c>
      <c r="O57" s="10">
        <f xml:space="preserve"> 0 + CAL!O57 + CAR!O57 + CENT!O57 + FLA!O57 + MIDA!O57 + MIDW!O57 + NE!O57 + NY!O57 + NW!O57 + SE!O57 + SW!O57 + TEN!O57 + TEX!O57</f>
        <v>12897.51089123</v>
      </c>
      <c r="P57" s="10">
        <f xml:space="preserve"> 0 + CAL!P57 + CAR!P57 + CENT!P57 + FLA!P57 + MIDA!P57 + MIDW!P57 + NE!P57 + NY!P57 + NW!P57 + SE!P57 + SW!P57 + TEN!P57 + TEX!P57</f>
        <v>11897.820565830001</v>
      </c>
      <c r="Q57" s="10">
        <f xml:space="preserve"> 0 + CAL!Q57 + CAR!Q57 + CENT!Q57 + FLA!Q57 + MIDA!Q57 + MIDW!Q57 + NE!Q57 + NY!Q57 + NW!Q57 + SE!Q57 + SW!Q57 + TEN!Q57 + TEX!Q57</f>
        <v>11283.9436826</v>
      </c>
      <c r="R57" s="10">
        <f xml:space="preserve"> 0 + CAL!R57 + CAR!R57 + CENT!R57 + FLA!R57 + MIDA!R57 + MIDW!R57 + NE!R57 + NY!R57 + NW!R57 + SE!R57 + SW!R57 + TEN!R57 + TEX!R57</f>
        <v>10794.704914910002</v>
      </c>
      <c r="S57" s="10">
        <f xml:space="preserve"> 0 + CAL!S57 + CAR!S57 + CENT!S57 + FLA!S57 + MIDA!S57 + MIDW!S57 + NE!S57 + NY!S57 + NW!S57 + SE!S57 + SW!S57 + TEN!S57 + TEX!S57</f>
        <v>10508.35536455</v>
      </c>
      <c r="T57" s="10">
        <f xml:space="preserve"> 0 + CAL!T57 + CAR!T57 + CENT!T57 + FLA!T57 + MIDA!T57 + MIDW!T57 + NE!T57 + NY!T57 + NW!T57 + SE!T57 + SW!T57 + TEN!T57 + TEX!T57</f>
        <v>10540.918124580001</v>
      </c>
      <c r="U57" s="10">
        <f xml:space="preserve"> 0 + CAL!U57 + CAR!U57 + CENT!U57 + FLA!U57 + MIDA!U57 + MIDW!U57 + NE!U57 + NY!U57 + NW!U57 + SE!U57 + SW!U57 + TEN!U57 + TEX!U57</f>
        <v>11143.961720899999</v>
      </c>
      <c r="V57" s="10">
        <f xml:space="preserve"> 0 + CAL!V57 + CAR!V57 + CENT!V57 + FLA!V57 + MIDA!V57 + MIDW!V57 + NE!V57 + NY!V57 + NW!V57 + SE!V57 + SW!V57 + TEN!V57 + TEX!V57</f>
        <v>11376.440493760001</v>
      </c>
      <c r="W57" s="10">
        <f xml:space="preserve"> 0 + CAL!W57 + CAR!W57 + CENT!W57 + FLA!W57 + MIDA!W57 + MIDW!W57 + NE!W57 + NY!W57 + NW!W57 + SE!W57 + SW!W57 + TEN!W57 + TEX!W57</f>
        <v>11565.04873563</v>
      </c>
      <c r="X57" s="10">
        <f xml:space="preserve"> 0 + CAL!X57 + CAR!X57 + CENT!X57 + FLA!X57 + MIDA!X57 + MIDW!X57 + NE!X57 + NY!X57 + NW!X57 + SE!X57 + SW!X57 + TEN!X57 + TEX!X57</f>
        <v>11883.346720830003</v>
      </c>
      <c r="Y57" s="10">
        <f xml:space="preserve"> 0 + CAL!Y57 + CAR!Y57 + CENT!Y57 + FLA!Y57 + MIDA!Y57 + MIDW!Y57 + NE!Y57 + NY!Y57 + NW!Y57 + SE!Y57 + SW!Y57 + TEN!Y57 + TEX!Y57</f>
        <v>12169.86334136</v>
      </c>
      <c r="Z57" s="10">
        <f xml:space="preserve"> 0 + CAL!Z57 + CAR!Z57 + CENT!Z57 + FLA!Z57 + MIDA!Z57 + MIDW!Z57 + NE!Z57 + NY!Z57 + NW!Z57 + SE!Z57 + SW!Z57 + TEN!Z57 + TEX!Z57</f>
        <v>12448.394401690002</v>
      </c>
      <c r="AA57" s="10">
        <f xml:space="preserve"> 0 + CAL!AA57 + CAR!AA57 + CENT!AA57 + FLA!AA57 + MIDA!AA57 + MIDW!AA57 + NE!AA57 + NY!AA57 + NW!AA57 + SE!AA57 + SW!AA57 + TEN!AA57 + TEX!AA57</f>
        <v>12742.56468478</v>
      </c>
      <c r="AB57" s="10">
        <f xml:space="preserve"> 0 + CAL!AB57 + CAR!AB57 + CENT!AB57 + FLA!AB57 + MIDA!AB57 + MIDW!AB57 + NE!AB57 + NY!AB57 + NW!AB57 + SE!AB57 + SW!AB57 + TEN!AB57 + TEX!AB57</f>
        <v>13043.23168854</v>
      </c>
      <c r="AC57" s="10">
        <f xml:space="preserve"> 0 + CAL!AC57 + CAR!AC57 + CENT!AC57 + FLA!AC57 + MIDA!AC57 + MIDW!AC57 + NE!AC57 + NY!AC57 + NW!AC57 + SE!AC57 + SW!AC57 + TEN!AC57 + TEX!AC57</f>
        <v>13350.976651990002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tr">
        <f>CAL!A58</f>
        <v>Gas_Start_Knob</v>
      </c>
      <c r="B58" s="10">
        <f xml:space="preserve"> 0 + CAL!B58 + CAR!B58 + CENT!B58 + FLA!B58 + MIDA!B58 + MIDW!B58 + NE!B58 + NY!B58 + NW!B58 + SE!B58 + SW!B58 + TEN!B58 + TEX!B58</f>
        <v>13</v>
      </c>
      <c r="C58" s="10">
        <f xml:space="preserve"> 0 + CAL!C58 + CAR!C58 + CENT!C58 + FLA!C58 + MIDA!C58 + MIDW!C58 + NE!C58 + NY!C58 + NW!C58 + SE!C58 + SW!C58 + TEN!C58 + TEX!C58</f>
        <v>13.519999999999996</v>
      </c>
      <c r="D58" s="10">
        <f xml:space="preserve"> 0 + CAL!D58 + CAR!D58 + CENT!D58 + FLA!D58 + MIDA!D58 + MIDW!D58 + NE!D58 + NY!D58 + NW!D58 + SE!D58 + SW!D58 + TEN!D58 + TEX!D58</f>
        <v>14.51225187</v>
      </c>
      <c r="E58" s="10">
        <f xml:space="preserve"> 0 + CAL!E58 + CAR!E58 + CENT!E58 + FLA!E58 + MIDA!E58 + MIDW!E58 + NE!E58 + NY!E58 + NW!E58 + SE!E58 + SW!E58 + TEN!E58 + TEX!E58</f>
        <v>14.40983806</v>
      </c>
      <c r="F58" s="10">
        <f xml:space="preserve"> 0 + CAL!F58 + CAR!F58 + CENT!F58 + FLA!F58 + MIDA!F58 + MIDW!F58 + NE!F58 + NY!F58 + NW!F58 + SE!F58 + SW!F58 + TEN!F58 + TEX!F58</f>
        <v>14.12582203</v>
      </c>
      <c r="G58" s="10">
        <f xml:space="preserve"> 0 + CAL!G58 + CAR!G58 + CENT!G58 + FLA!G58 + MIDA!G58 + MIDW!G58 + NE!G58 + NY!G58 + NW!G58 + SE!G58 + SW!G58 + TEN!G58 + TEX!G58</f>
        <v>14.00365261</v>
      </c>
      <c r="H58" s="10">
        <f xml:space="preserve"> 0 + CAL!H58 + CAR!H58 + CENT!H58 + FLA!H58 + MIDA!H58 + MIDW!H58 + NE!H58 + NY!H58 + NW!H58 + SE!H58 + SW!H58 + TEN!H58 + TEX!H58</f>
        <v>13.576735500000002</v>
      </c>
      <c r="I58" s="10">
        <f xml:space="preserve"> 0 + CAL!I58 + CAR!I58 + CENT!I58 + FLA!I58 + MIDA!I58 + MIDW!I58 + NE!I58 + NY!I58 + NW!I58 + SE!I58 + SW!I58 + TEN!I58 + TEX!I58</f>
        <v>13.36594103</v>
      </c>
      <c r="J58" s="10">
        <f xml:space="preserve"> 0 + CAL!J58 + CAR!J58 + CENT!J58 + FLA!J58 + MIDA!J58 + MIDW!J58 + NE!J58 + NY!J58 + NW!J58 + SE!J58 + SW!J58 + TEN!J58 + TEX!J58</f>
        <v>13.383446639999997</v>
      </c>
      <c r="K58" s="10">
        <f xml:space="preserve"> 0 + CAL!K58 + CAR!K58 + CENT!K58 + FLA!K58 + MIDA!K58 + MIDW!K58 + NE!K58 + NY!K58 + NW!K58 + SE!K58 + SW!K58 + TEN!K58 + TEX!K58</f>
        <v>13.424032439999998</v>
      </c>
      <c r="L58" s="10">
        <f xml:space="preserve"> 0 + CAL!L58 + CAR!L58 + CENT!L58 + FLA!L58 + MIDA!L58 + MIDW!L58 + NE!L58 + NY!L58 + NW!L58 + SE!L58 + SW!L58 + TEN!L58 + TEX!L58</f>
        <v>13.428123290000002</v>
      </c>
      <c r="M58" s="10">
        <f xml:space="preserve"> 0 + CAL!M58 + CAR!M58 + CENT!M58 + FLA!M58 + MIDA!M58 + MIDW!M58 + NE!M58 + NY!M58 + NW!M58 + SE!M58 + SW!M58 + TEN!M58 + TEX!M58</f>
        <v>13.463409429999999</v>
      </c>
      <c r="N58" s="10">
        <f xml:space="preserve"> 0 + CAL!N58 + CAR!N58 + CENT!N58 + FLA!N58 + MIDA!N58 + MIDW!N58 + NE!N58 + NY!N58 + NW!N58 + SE!N58 + SW!N58 + TEN!N58 + TEX!N58</f>
        <v>13.487852850000001</v>
      </c>
      <c r="O58" s="10">
        <f xml:space="preserve"> 0 + CAL!O58 + CAR!O58 + CENT!O58 + FLA!O58 + MIDA!O58 + MIDW!O58 + NE!O58 + NY!O58 + NW!O58 + SE!O58 + SW!O58 + TEN!O58 + TEX!O58</f>
        <v>13.490907269999999</v>
      </c>
      <c r="P58" s="10">
        <f xml:space="preserve"> 0 + CAL!P58 + CAR!P58 + CENT!P58 + FLA!P58 + MIDA!P58 + MIDW!P58 + NE!P58 + NY!P58 + NW!P58 + SE!P58 + SW!P58 + TEN!P58 + TEX!P58</f>
        <v>13.510801000000001</v>
      </c>
      <c r="Q58" s="10">
        <f xml:space="preserve"> 0 + CAL!Q58 + CAR!Q58 + CENT!Q58 + FLA!Q58 + MIDA!Q58 + MIDW!Q58 + NE!Q58 + NY!Q58 + NW!Q58 + SE!Q58 + SW!Q58 + TEN!Q58 + TEX!Q58</f>
        <v>13.510829199999998</v>
      </c>
      <c r="R58" s="10">
        <f xml:space="preserve"> 0 + CAL!R58 + CAR!R58 + CENT!R58 + FLA!R58 + MIDA!R58 + MIDW!R58 + NE!R58 + NY!R58 + NW!R58 + SE!R58 + SW!R58 + TEN!R58 + TEX!R58</f>
        <v>13.59955085</v>
      </c>
      <c r="S58" s="10">
        <f xml:space="preserve"> 0 + CAL!S58 + CAR!S58 + CENT!S58 + FLA!S58 + MIDA!S58 + MIDW!S58 + NE!S58 + NY!S58 + NW!S58 + SE!S58 + SW!S58 + TEN!S58 + TEX!S58</f>
        <v>13.639905299999999</v>
      </c>
      <c r="T58" s="10">
        <f xml:space="preserve"> 0 + CAL!T58 + CAR!T58 + CENT!T58 + FLA!T58 + MIDA!T58 + MIDW!T58 + NE!T58 + NY!T58 + NW!T58 + SE!T58 + SW!T58 + TEN!T58 + TEX!T58</f>
        <v>13.68667503</v>
      </c>
      <c r="U58" s="10">
        <f xml:space="preserve"> 0 + CAL!U58 + CAR!U58 + CENT!U58 + FLA!U58 + MIDA!U58 + MIDW!U58 + NE!U58 + NY!U58 + NW!U58 + SE!U58 + SW!U58 + TEN!U58 + TEX!U58</f>
        <v>13.831299860000001</v>
      </c>
      <c r="V58" s="10">
        <f xml:space="preserve"> 0 + CAL!V58 + CAR!V58 + CENT!V58 + FLA!V58 + MIDA!V58 + MIDW!V58 + NE!V58 + NY!V58 + NW!V58 + SE!V58 + SW!V58 + TEN!V58 + TEX!V58</f>
        <v>13.882604319999999</v>
      </c>
      <c r="W58" s="10">
        <f xml:space="preserve"> 0 + CAL!W58 + CAR!W58 + CENT!W58 + FLA!W58 + MIDA!W58 + MIDW!W58 + NE!W58 + NY!W58 + NW!W58 + SE!W58 + SW!W58 + TEN!W58 + TEX!W58</f>
        <v>13.807753580000002</v>
      </c>
      <c r="X58" s="10">
        <f xml:space="preserve"> 0 + CAL!X58 + CAR!X58 + CENT!X58 + FLA!X58 + MIDA!X58 + MIDW!X58 + NE!X58 + NY!X58 + NW!X58 + SE!X58 + SW!X58 + TEN!X58 + TEX!X58</f>
        <v>13.80289408</v>
      </c>
      <c r="Y58" s="10">
        <f xml:space="preserve"> 0 + CAL!Y58 + CAR!Y58 + CENT!Y58 + FLA!Y58 + MIDA!Y58 + MIDW!Y58 + NE!Y58 + NY!Y58 + NW!Y58 + SE!Y58 + SW!Y58 + TEN!Y58 + TEX!Y58</f>
        <v>13.845342759999998</v>
      </c>
      <c r="Z58" s="10">
        <f xml:space="preserve"> 0 + CAL!Z58 + CAR!Z58 + CENT!Z58 + FLA!Z58 + MIDA!Z58 + MIDW!Z58 + NE!Z58 + NY!Z58 + NW!Z58 + SE!Z58 + SW!Z58 + TEN!Z58 + TEX!Z58</f>
        <v>13.850172040000002</v>
      </c>
      <c r="AA58" s="10">
        <f xml:space="preserve"> 0 + CAL!AA58 + CAR!AA58 + CENT!AA58 + FLA!AA58 + MIDA!AA58 + MIDW!AA58 + NE!AA58 + NY!AA58 + NW!AA58 + SE!AA58 + SW!AA58 + TEN!AA58 + TEX!AA58</f>
        <v>13.84481463</v>
      </c>
      <c r="AB58" s="10">
        <f xml:space="preserve"> 0 + CAL!AB58 + CAR!AB58 + CENT!AB58 + FLA!AB58 + MIDA!AB58 + MIDW!AB58 + NE!AB58 + NY!AB58 + NW!AB58 + SE!AB58 + SW!AB58 + TEN!AB58 + TEX!AB58</f>
        <v>13.840505689999999</v>
      </c>
      <c r="AC58" s="10">
        <f xml:space="preserve"> 0 + CAL!AC58 + CAR!AC58 + CENT!AC58 + FLA!AC58 + MIDA!AC58 + MIDW!AC58 + NE!AC58 + NY!AC58 + NW!AC58 + SE!AC58 + SW!AC58 + TEN!AC58 + TEX!AC58</f>
        <v>13.835868100000001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tr">
        <f>CAL!A59</f>
        <v>Gas_Knob</v>
      </c>
      <c r="B59" s="10">
        <f xml:space="preserve"> 0 + CAL!B59 + CAR!B59 + CENT!B59 + FLA!B59 + MIDA!B59 + MIDW!B59 + NE!B59 + NY!B59 + NW!B59 + SE!B59 + SW!B59 + TEN!B59 + TEX!B59</f>
        <v>13</v>
      </c>
      <c r="C59" s="10">
        <f xml:space="preserve"> 0 + CAL!C59 + CAR!C59 + CENT!C59 + FLA!C59 + MIDA!C59 + MIDW!C59 + NE!C59 + NY!C59 + NW!C59 + SE!C59 + SW!C59 + TEN!C59 + TEX!C59</f>
        <v>14.53377008</v>
      </c>
      <c r="D59" s="10">
        <f xml:space="preserve"> 0 + CAL!D59 + CAR!D59 + CENT!D59 + FLA!D59 + MIDA!D59 + MIDW!D59 + NE!D59 + NY!D59 + NW!D59 + SE!D59 + SW!D59 + TEN!D59 + TEX!D59</f>
        <v>14.425067589999999</v>
      </c>
      <c r="E59" s="10">
        <f xml:space="preserve"> 0 + CAL!E59 + CAR!E59 + CENT!E59 + FLA!E59 + MIDA!E59 + MIDW!E59 + NE!E59 + NY!E59 + NW!E59 + SE!E59 + SW!E59 + TEN!E59 + TEX!E59</f>
        <v>14.139168289999999</v>
      </c>
      <c r="F59" s="10">
        <f xml:space="preserve"> 0 + CAL!F59 + CAR!F59 + CENT!F59 + FLA!F59 + MIDA!F59 + MIDW!F59 + NE!F59 + NY!F59 + NW!F59 + SE!F59 + SW!F59 + TEN!F59 + TEX!F59</f>
        <v>14.01227523</v>
      </c>
      <c r="G59" s="10">
        <f xml:space="preserve"> 0 + CAL!G59 + CAR!G59 + CENT!G59 + FLA!G59 + MIDA!G59 + MIDW!G59 + NE!G59 + NY!G59 + NW!G59 + SE!G59 + SW!G59 + TEN!G59 + TEX!G59</f>
        <v>13.576735500000002</v>
      </c>
      <c r="H59" s="10">
        <f xml:space="preserve"> 0 + CAL!H59 + CAR!H59 + CENT!H59 + FLA!H59 + MIDA!H59 + MIDW!H59 + NE!H59 + NY!H59 + NW!H59 + SE!H59 + SW!H59 + TEN!H59 + TEX!H59</f>
        <v>13.36594103</v>
      </c>
      <c r="I59" s="10">
        <f xml:space="preserve"> 0 + CAL!I59 + CAR!I59 + CENT!I59 + FLA!I59 + MIDA!I59 + MIDW!I59 + NE!I59 + NY!I59 + NW!I59 + SE!I59 + SW!I59 + TEN!I59 + TEX!I59</f>
        <v>13.383446639999997</v>
      </c>
      <c r="J59" s="10">
        <f xml:space="preserve"> 0 + CAL!J59 + CAR!J59 + CENT!J59 + FLA!J59 + MIDA!J59 + MIDW!J59 + NE!J59 + NY!J59 + NW!J59 + SE!J59 + SW!J59 + TEN!J59 + TEX!J59</f>
        <v>13.424032439999998</v>
      </c>
      <c r="K59" s="10">
        <f xml:space="preserve"> 0 + CAL!K59 + CAR!K59 + CENT!K59 + FLA!K59 + MIDA!K59 + MIDW!K59 + NE!K59 + NY!K59 + NW!K59 + SE!K59 + SW!K59 + TEN!K59 + TEX!K59</f>
        <v>13.428123290000002</v>
      </c>
      <c r="L59" s="10">
        <f xml:space="preserve"> 0 + CAL!L59 + CAR!L59 + CENT!L59 + FLA!L59 + MIDA!L59 + MIDW!L59 + NE!L59 + NY!L59 + NW!L59 + SE!L59 + SW!L59 + TEN!L59 + TEX!L59</f>
        <v>13.463409429999999</v>
      </c>
      <c r="M59" s="10">
        <f xml:space="preserve"> 0 + CAL!M59 + CAR!M59 + CENT!M59 + FLA!M59 + MIDA!M59 + MIDW!M59 + NE!M59 + NY!M59 + NW!M59 + SE!M59 + SW!M59 + TEN!M59 + TEX!M59</f>
        <v>13.487852850000001</v>
      </c>
      <c r="N59" s="10">
        <f xml:space="preserve"> 0 + CAL!N59 + CAR!N59 + CENT!N59 + FLA!N59 + MIDA!N59 + MIDW!N59 + NE!N59 + NY!N59 + NW!N59 + SE!N59 + SW!N59 + TEN!N59 + TEX!N59</f>
        <v>13.490907269999999</v>
      </c>
      <c r="O59" s="10">
        <f xml:space="preserve"> 0 + CAL!O59 + CAR!O59 + CENT!O59 + FLA!O59 + MIDA!O59 + MIDW!O59 + NE!O59 + NY!O59 + NW!O59 + SE!O59 + SW!O59 + TEN!O59 + TEX!O59</f>
        <v>13.510801000000001</v>
      </c>
      <c r="P59" s="10">
        <f xml:space="preserve"> 0 + CAL!P59 + CAR!P59 + CENT!P59 + FLA!P59 + MIDA!P59 + MIDW!P59 + NE!P59 + NY!P59 + NW!P59 + SE!P59 + SW!P59 + TEN!P59 + TEX!P59</f>
        <v>13.510829199999998</v>
      </c>
      <c r="Q59" s="10">
        <f xml:space="preserve"> 0 + CAL!Q59 + CAR!Q59 + CENT!Q59 + FLA!Q59 + MIDA!Q59 + MIDW!Q59 + NE!Q59 + NY!Q59 + NW!Q59 + SE!Q59 + SW!Q59 + TEN!Q59 + TEX!Q59</f>
        <v>13.59955085</v>
      </c>
      <c r="R59" s="10">
        <f xml:space="preserve"> 0 + CAL!R59 + CAR!R59 + CENT!R59 + FLA!R59 + MIDA!R59 + MIDW!R59 + NE!R59 + NY!R59 + NW!R59 + SE!R59 + SW!R59 + TEN!R59 + TEX!R59</f>
        <v>13.639905299999999</v>
      </c>
      <c r="S59" s="10">
        <f xml:space="preserve"> 0 + CAL!S59 + CAR!S59 + CENT!S59 + FLA!S59 + MIDA!S59 + MIDW!S59 + NE!S59 + NY!S59 + NW!S59 + SE!S59 + SW!S59 + TEN!S59 + TEX!S59</f>
        <v>13.68667503</v>
      </c>
      <c r="T59" s="10">
        <f xml:space="preserve"> 0 + CAL!T59 + CAR!T59 + CENT!T59 + FLA!T59 + MIDA!T59 + MIDW!T59 + NE!T59 + NY!T59 + NW!T59 + SE!T59 + SW!T59 + TEN!T59 + TEX!T59</f>
        <v>13.831299860000001</v>
      </c>
      <c r="U59" s="10">
        <f xml:space="preserve"> 0 + CAL!U59 + CAR!U59 + CENT!U59 + FLA!U59 + MIDA!U59 + MIDW!U59 + NE!U59 + NY!U59 + NW!U59 + SE!U59 + SW!U59 + TEN!U59 + TEX!U59</f>
        <v>13.882604319999999</v>
      </c>
      <c r="V59" s="10">
        <f xml:space="preserve"> 0 + CAL!V59 + CAR!V59 + CENT!V59 + FLA!V59 + MIDA!V59 + MIDW!V59 + NE!V59 + NY!V59 + NW!V59 + SE!V59 + SW!V59 + TEN!V59 + TEX!V59</f>
        <v>13.807753580000002</v>
      </c>
      <c r="W59" s="10">
        <f xml:space="preserve"> 0 + CAL!W59 + CAR!W59 + CENT!W59 + FLA!W59 + MIDA!W59 + MIDW!W59 + NE!W59 + NY!W59 + NW!W59 + SE!W59 + SW!W59 + TEN!W59 + TEX!W59</f>
        <v>13.80289408</v>
      </c>
      <c r="X59" s="10">
        <f xml:space="preserve"> 0 + CAL!X59 + CAR!X59 + CENT!X59 + FLA!X59 + MIDA!X59 + MIDW!X59 + NE!X59 + NY!X59 + NW!X59 + SE!X59 + SW!X59 + TEN!X59 + TEX!X59</f>
        <v>13.845342759999998</v>
      </c>
      <c r="Y59" s="10">
        <f xml:space="preserve"> 0 + CAL!Y59 + CAR!Y59 + CENT!Y59 + FLA!Y59 + MIDA!Y59 + MIDW!Y59 + NE!Y59 + NY!Y59 + NW!Y59 + SE!Y59 + SW!Y59 + TEN!Y59 + TEX!Y59</f>
        <v>13.850172040000002</v>
      </c>
      <c r="Z59" s="10">
        <f xml:space="preserve"> 0 + CAL!Z59 + CAR!Z59 + CENT!Z59 + FLA!Z59 + MIDA!Z59 + MIDW!Z59 + NE!Z59 + NY!Z59 + NW!Z59 + SE!Z59 + SW!Z59 + TEN!Z59 + TEX!Z59</f>
        <v>13.84481463</v>
      </c>
      <c r="AA59" s="10">
        <f xml:space="preserve"> 0 + CAL!AA59 + CAR!AA59 + CENT!AA59 + FLA!AA59 + MIDA!AA59 + MIDW!AA59 + NE!AA59 + NY!AA59 + NW!AA59 + SE!AA59 + SW!AA59 + TEN!AA59 + TEX!AA59</f>
        <v>13.840505689999999</v>
      </c>
      <c r="AB59" s="10">
        <f xml:space="preserve"> 0 + CAL!AB59 + CAR!AB59 + CENT!AB59 + FLA!AB59 + MIDA!AB59 + MIDW!AB59 + NE!AB59 + NY!AB59 + NW!AB59 + SE!AB59 + SW!AB59 + TEN!AB59 + TEX!AB59</f>
        <v>13.835868100000001</v>
      </c>
      <c r="AC59" s="10">
        <f xml:space="preserve"> 0 + CAL!AC59 + CAR!AC59 + CENT!AC59 + FLA!AC59 + MIDA!AC59 + MIDW!AC59 + NE!AC59 + NY!AC59 + NW!AC59 + SE!AC59 + SW!AC59 + TEN!AC59 + TEX!AC59</f>
        <v>13.837480469999999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tr">
        <f>CAL!A60</f>
        <v>Gas_Max_Knob</v>
      </c>
      <c r="B60" s="10">
        <f xml:space="preserve"> 0 + CAL!B60 + CAR!B60 + CENT!B60 + FLA!B60 + MIDA!B60 + MIDW!B60 + NE!B60 + NY!B60 + NW!B60 + SE!B60 + SW!B60 + TEN!B60 + TEX!B60</f>
        <v>13</v>
      </c>
      <c r="C60" s="10">
        <f xml:space="preserve"> 0 + CAL!C60 + CAR!C60 + CENT!C60 + FLA!C60 + MIDA!C60 + MIDW!C60 + NE!C60 + NY!C60 + NW!C60 + SE!C60 + SW!C60 + TEN!C60 + TEX!C60</f>
        <v>14.69998062</v>
      </c>
      <c r="D60" s="10">
        <f xml:space="preserve"> 0 + CAL!D60 + CAR!D60 + CENT!D60 + FLA!D60 + MIDA!D60 + MIDW!D60 + NE!D60 + NY!D60 + NW!D60 + SE!D60 + SW!D60 + TEN!D60 + TEX!D60</f>
        <v>14.694835679999999</v>
      </c>
      <c r="E60" s="10">
        <f xml:space="preserve"> 0 + CAL!E60 + CAR!E60 + CENT!E60 + FLA!E60 + MIDA!E60 + MIDW!E60 + NE!E60 + NY!E60 + NW!E60 + SE!E60 + SW!E60 + TEN!E60 + TEX!E60</f>
        <v>14.698231849999999</v>
      </c>
      <c r="F60" s="10">
        <f xml:space="preserve"> 0 + CAL!F60 + CAR!F60 + CENT!F60 + FLA!F60 + MIDA!F60 + MIDW!F60 + NE!F60 + NY!F60 + NW!F60 + SE!F60 + SW!F60 + TEN!F60 + TEX!F60</f>
        <v>14.720994040000001</v>
      </c>
      <c r="G60" s="10">
        <f xml:space="preserve"> 0 + CAL!G60 + CAR!G60 + CENT!G60 + FLA!G60 + MIDA!G60 + MIDW!G60 + NE!G60 + NY!G60 + NW!G60 + SE!G60 + SW!G60 + TEN!G60 + TEX!G60</f>
        <v>14.75270841</v>
      </c>
      <c r="H60" s="10">
        <f xml:space="preserve"> 0 + CAL!H60 + CAR!H60 + CENT!H60 + FLA!H60 + MIDA!H60 + MIDW!H60 + NE!H60 + NY!H60 + NW!H60 + SE!H60 + SW!H60 + TEN!H60 + TEX!H60</f>
        <v>14.817239030000001</v>
      </c>
      <c r="I60" s="10">
        <f xml:space="preserve"> 0 + CAL!I60 + CAR!I60 + CENT!I60 + FLA!I60 + MIDA!I60 + MIDW!I60 + NE!I60 + NY!I60 + NW!I60 + SE!I60 + SW!I60 + TEN!I60 + TEX!I60</f>
        <v>14.89760184</v>
      </c>
      <c r="J60" s="10">
        <f xml:space="preserve"> 0 + CAL!J60 + CAR!J60 + CENT!J60 + FLA!J60 + MIDA!J60 + MIDW!J60 + NE!J60 + NY!J60 + NW!J60 + SE!J60 + SW!J60 + TEN!J60 + TEX!J60</f>
        <v>14.976950759999999</v>
      </c>
      <c r="K60" s="10">
        <f xml:space="preserve"> 0 + CAL!K60 + CAR!K60 + CENT!K60 + FLA!K60 + MIDA!K60 + MIDW!K60 + NE!K60 + NY!K60 + NW!K60 + SE!K60 + SW!K60 + TEN!K60 + TEX!K60</f>
        <v>15.04232717</v>
      </c>
      <c r="L60" s="10">
        <f xml:space="preserve"> 0 + CAL!L60 + CAR!L60 + CENT!L60 + FLA!L60 + MIDA!L60 + MIDW!L60 + NE!L60 + NY!L60 + NW!L60 + SE!L60 + SW!L60 + TEN!L60 + TEX!L60</f>
        <v>15.104406320000001</v>
      </c>
      <c r="M60" s="10">
        <f xml:space="preserve"> 0 + CAL!M60 + CAR!M60 + CENT!M60 + FLA!M60 + MIDA!M60 + MIDW!M60 + NE!M60 + NY!M60 + NW!M60 + SE!M60 + SW!M60 + TEN!M60 + TEX!M60</f>
        <v>15.156057410000001</v>
      </c>
      <c r="N60" s="10">
        <f xml:space="preserve"> 0 + CAL!N60 + CAR!N60 + CENT!N60 + FLA!N60 + MIDA!N60 + MIDW!N60 + NE!N60 + NY!N60 + NW!N60 + SE!N60 + SW!N60 + TEN!N60 + TEX!N60</f>
        <v>15.198256809999998</v>
      </c>
      <c r="O60" s="10">
        <f xml:space="preserve"> 0 + CAL!O60 + CAR!O60 + CENT!O60 + FLA!O60 + MIDA!O60 + MIDW!O60 + NE!O60 + NY!O60 + NW!O60 + SE!O60 + SW!O60 + TEN!O60 + TEX!O60</f>
        <v>15.24386127</v>
      </c>
      <c r="P60" s="10">
        <f xml:space="preserve"> 0 + CAL!P60 + CAR!P60 + CENT!P60 + FLA!P60 + MIDA!P60 + MIDW!P60 + NE!P60 + NY!P60 + NW!P60 + SE!P60 + SW!P60 + TEN!P60 + TEX!P60</f>
        <v>15.283179649999999</v>
      </c>
      <c r="Q60" s="10">
        <f xml:space="preserve"> 0 + CAL!Q60 + CAR!Q60 + CENT!Q60 + FLA!Q60 + MIDA!Q60 + MIDW!Q60 + NE!Q60 + NY!Q60 + NW!Q60 + SE!Q60 + SW!Q60 + TEN!Q60 + TEX!Q60</f>
        <v>15.322228600000003</v>
      </c>
      <c r="R60" s="10">
        <f xml:space="preserve"> 0 + CAL!R60 + CAR!R60 + CENT!R60 + FLA!R60 + MIDA!R60 + MIDW!R60 + NE!R60 + NY!R60 + NW!R60 + SE!R60 + SW!R60 + TEN!R60 + TEX!R60</f>
        <v>15.345968339999997</v>
      </c>
      <c r="S60" s="10">
        <f xml:space="preserve"> 0 + CAL!S60 + CAR!S60 + CENT!S60 + FLA!S60 + MIDA!S60 + MIDW!S60 + NE!S60 + NY!S60 + NW!S60 + SE!S60 + SW!S60 + TEN!S60 + TEX!S60</f>
        <v>15.36437864</v>
      </c>
      <c r="T60" s="10">
        <f xml:space="preserve"> 0 + CAL!T60 + CAR!T60 + CENT!T60 + FLA!T60 + MIDA!T60 + MIDW!T60 + NE!T60 + NY!T60 + NW!T60 + SE!T60 + SW!T60 + TEN!T60 + TEX!T60</f>
        <v>15.37377671</v>
      </c>
      <c r="U60" s="10">
        <f xml:space="preserve"> 0 + CAL!U60 + CAR!U60 + CENT!U60 + FLA!U60 + MIDA!U60 + MIDW!U60 + NE!U60 + NY!U60 + NW!U60 + SE!U60 + SW!U60 + TEN!U60 + TEX!U60</f>
        <v>15.35926856</v>
      </c>
      <c r="V60" s="10">
        <f xml:space="preserve"> 0 + CAL!V60 + CAR!V60 + CENT!V60 + FLA!V60 + MIDA!V60 + MIDW!V60 + NE!V60 + NY!V60 + NW!V60 + SE!V60 + SW!V60 + TEN!V60 + TEX!V60</f>
        <v>15.329817420000001</v>
      </c>
      <c r="W60" s="10">
        <f xml:space="preserve"> 0 + CAL!W60 + CAR!W60 + CENT!W60 + FLA!W60 + MIDA!W60 + MIDW!W60 + NE!W60 + NY!W60 + NW!W60 + SE!W60 + SW!W60 + TEN!W60 + TEX!W60</f>
        <v>15.319394940000002</v>
      </c>
      <c r="X60" s="10">
        <f xml:space="preserve"> 0 + CAL!X60 + CAR!X60 + CENT!X60 + FLA!X60 + MIDA!X60 + MIDW!X60 + NE!X60 + NY!X60 + NW!X60 + SE!X60 + SW!X60 + TEN!X60 + TEX!X60</f>
        <v>15.31132451</v>
      </c>
      <c r="Y60" s="10">
        <f xml:space="preserve"> 0 + CAL!Y60 + CAR!Y60 + CENT!Y60 + FLA!Y60 + MIDA!Y60 + MIDW!Y60 + NE!Y60 + NY!Y60 + NW!Y60 + SE!Y60 + SW!Y60 + TEN!Y60 + TEX!Y60</f>
        <v>15.295968450000002</v>
      </c>
      <c r="Z60" s="10">
        <f xml:space="preserve"> 0 + CAL!Z60 + CAR!Z60 + CENT!Z60 + FLA!Z60 + MIDA!Z60 + MIDW!Z60 + NE!Z60 + NY!Z60 + NW!Z60 + SE!Z60 + SW!Z60 + TEN!Z60 + TEX!Z60</f>
        <v>15.282023880000001</v>
      </c>
      <c r="AA60" s="10">
        <f xml:space="preserve"> 0 + CAL!AA60 + CAR!AA60 + CENT!AA60 + FLA!AA60 + MIDA!AA60 + MIDW!AA60 + NE!AA60 + NY!AA60 + NW!AA60 + SE!AA60 + SW!AA60 + TEN!AA60 + TEX!AA60</f>
        <v>15.269950869999999</v>
      </c>
      <c r="AB60" s="10">
        <f xml:space="preserve"> 0 + CAL!AB60 + CAR!AB60 + CENT!AB60 + FLA!AB60 + MIDA!AB60 + MIDW!AB60 + NE!AB60 + NY!AB60 + NW!AB60 + SE!AB60 + SW!AB60 + TEN!AB60 + TEX!AB60</f>
        <v>15.260189799999999</v>
      </c>
      <c r="AC60" s="10">
        <f xml:space="preserve"> 0 + CAL!AC60 + CAR!AC60 + CENT!AC60 + FLA!AC60 + MIDA!AC60 + MIDW!AC60 + NE!AC60 + NY!AC60 + NW!AC60 + SE!AC60 + SW!AC60 + TEN!AC60 + TEX!AC60</f>
        <v>15.252255409999998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tr">
        <f>CAL!A61</f>
        <v>Coal_MW</v>
      </c>
      <c r="B61" s="10">
        <f xml:space="preserve"> 0 + CAL!B61 + CAR!B61 + CENT!B61 + FLA!B61 + MIDA!B61 + MIDW!B61 + NE!B61 + NY!B61 + NW!B61 + SE!B61 + SW!B61 + TEN!B61 + TEX!B61</f>
        <v>188641</v>
      </c>
      <c r="C61" s="10">
        <f xml:space="preserve"> 0 + CAL!C61 + CAR!C61 + CENT!C61 + FLA!C61 + MIDA!C61 + MIDW!C61 + NE!C61 + NY!C61 + NW!C61 + SE!C61 + SW!C61 + TEN!C61 + TEX!C61</f>
        <v>183924.97500000001</v>
      </c>
      <c r="D61" s="10">
        <f xml:space="preserve"> 0 + CAL!D61 + CAR!D61 + CENT!D61 + FLA!D61 + MIDA!D61 + MIDW!D61 + NE!D61 + NY!D61 + NW!D61 + SE!D61 + SW!D61 + TEN!D61 + TEX!D61</f>
        <v>179326.85062499999</v>
      </c>
      <c r="E61" s="10">
        <f xml:space="preserve"> 0 + CAL!E61 + CAR!E61 + CENT!E61 + FLA!E61 + MIDA!E61 + MIDW!E61 + NE!E61 + NY!E61 + NW!E61 + SE!E61 + SW!E61 + TEN!E61 + TEX!E61</f>
        <v>174843.67937366001</v>
      </c>
      <c r="F61" s="10">
        <f xml:space="preserve"> 0 + CAL!F61 + CAR!F61 + CENT!F61 + FLA!F61 + MIDA!F61 + MIDW!F61 + NE!F61 + NY!F61 + NW!F61 + SE!F61 + SW!F61 + TEN!F61 + TEX!F61</f>
        <v>170472.58738933</v>
      </c>
      <c r="G61" s="10">
        <f xml:space="preserve"> 0 + CAL!G61 + CAR!G61 + CENT!G61 + FLA!G61 + MIDA!G61 + MIDW!G61 + NE!G61 + NY!G61 + NW!G61 + SE!G61 + SW!G61 + TEN!G61 + TEX!G61</f>
        <v>166210.77270460004</v>
      </c>
      <c r="H61" s="10">
        <f xml:space="preserve"> 0 + CAL!H61 + CAR!H61 + CENT!H61 + FLA!H61 + MIDA!H61 + MIDW!H61 + NE!H61 + NY!H61 + NW!H61 + SE!H61 + SW!H61 + TEN!H61 + TEX!H61</f>
        <v>162055.50338697003</v>
      </c>
      <c r="I61" s="10">
        <f xml:space="preserve"> 0 + CAL!I61 + CAR!I61 + CENT!I61 + FLA!I61 + MIDA!I61 + MIDW!I61 + NE!I61 + NY!I61 + NW!I61 + SE!I61 + SW!I61 + TEN!I61 + TEX!I61</f>
        <v>158004.11580227996</v>
      </c>
      <c r="J61" s="10">
        <f xml:space="preserve"> 0 + CAL!J61 + CAR!J61 + CENT!J61 + FLA!J61 + MIDA!J61 + MIDW!J61 + NE!J61 + NY!J61 + NW!J61 + SE!J61 + SW!J61 + TEN!J61 + TEX!J61</f>
        <v>154054.01290723999</v>
      </c>
      <c r="K61" s="10">
        <f xml:space="preserve"> 0 + CAL!K61 + CAR!K61 + CENT!K61 + FLA!K61 + MIDA!K61 + MIDW!K61 + NE!K61 + NY!K61 + NW!K61 + SE!K61 + SW!K61 + TEN!K61 + TEX!K61</f>
        <v>150202.66259825998</v>
      </c>
      <c r="L61" s="10">
        <f xml:space="preserve"> 0 + CAL!L61 + CAR!L61 + CENT!L61 + FLA!L61 + MIDA!L61 + MIDW!L61 + NE!L61 + NY!L61 + NW!L61 + SE!L61 + SW!L61 + TEN!L61 + TEX!L61</f>
        <v>146447.59603330001</v>
      </c>
      <c r="M61" s="10">
        <f xml:space="preserve"> 0 + CAL!M61 + CAR!M61 + CENT!M61 + FLA!M61 + MIDA!M61 + MIDW!M61 + NE!M61 + NY!M61 + NW!M61 + SE!M61 + SW!M61 + TEN!M61 + TEX!M61</f>
        <v>142786.40613246997</v>
      </c>
      <c r="N61" s="10">
        <f xml:space="preserve"> 0 + CAL!N61 + CAR!N61 + CENT!N61 + FLA!N61 + MIDA!N61 + MIDW!N61 + NE!N61 + NY!N61 + NW!N61 + SE!N61 + SW!N61 + TEN!N61 + TEX!N61</f>
        <v>139216.74597916997</v>
      </c>
      <c r="O61" s="10">
        <f xml:space="preserve"> 0 + CAL!O61 + CAR!O61 + CENT!O61 + FLA!O61 + MIDA!O61 + MIDW!O61 + NE!O61 + NY!O61 + NW!O61 + SE!O61 + SW!O61 + TEN!O61 + TEX!O61</f>
        <v>135736.32732968999</v>
      </c>
      <c r="P61" s="10">
        <f xml:space="preserve"> 0 + CAL!P61 + CAR!P61 + CENT!P61 + FLA!P61 + MIDA!P61 + MIDW!P61 + NE!P61 + NY!P61 + NW!P61 + SE!P61 + SW!P61 + TEN!P61 + TEX!P61</f>
        <v>132342.91914645</v>
      </c>
      <c r="Q61" s="10">
        <f xml:space="preserve"> 0 + CAL!Q61 + CAR!Q61 + CENT!Q61 + FLA!Q61 + MIDA!Q61 + MIDW!Q61 + NE!Q61 + NY!Q61 + NW!Q61 + SE!Q61 + SW!Q61 + TEN!Q61 + TEX!Q61</f>
        <v>129034.34616779</v>
      </c>
      <c r="R61" s="10">
        <f xml:space="preserve"> 0 + CAL!R61 + CAR!R61 + CENT!R61 + FLA!R61 + MIDA!R61 + MIDW!R61 + NE!R61 + NY!R61 + NW!R61 + SE!R61 + SW!R61 + TEN!R61 + TEX!R61</f>
        <v>125808.48751359001</v>
      </c>
      <c r="S61" s="10">
        <f xml:space="preserve"> 0 + CAL!S61 + CAR!S61 + CENT!S61 + FLA!S61 + MIDA!S61 + MIDW!S61 + NE!S61 + NY!S61 + NW!S61 + SE!S61 + SW!S61 + TEN!S61 + TEX!S61</f>
        <v>122663.27532572001</v>
      </c>
      <c r="T61" s="10">
        <f xml:space="preserve"> 0 + CAL!T61 + CAR!T61 + CENT!T61 + FLA!T61 + MIDA!T61 + MIDW!T61 + NE!T61 + NY!T61 + NW!T61 + SE!T61 + SW!T61 + TEN!T61 + TEX!T61</f>
        <v>119596.69344261001</v>
      </c>
      <c r="U61" s="10">
        <f xml:space="preserve"> 0 + CAL!U61 + CAR!U61 + CENT!U61 + FLA!U61 + MIDA!U61 + MIDW!U61 + NE!U61 + NY!U61 + NW!U61 + SE!U61 + SW!U61 + TEN!U61 + TEX!U61</f>
        <v>116606.77610654001</v>
      </c>
      <c r="V61" s="10">
        <f xml:space="preserve"> 0 + CAL!V61 + CAR!V61 + CENT!V61 + FLA!V61 + MIDA!V61 + MIDW!V61 + NE!V61 + NY!V61 + NW!V61 + SE!V61 + SW!V61 + TEN!V61 + TEX!V61</f>
        <v>113691.60670387001</v>
      </c>
      <c r="W61" s="10">
        <f xml:space="preserve"> 0 + CAL!W61 + CAR!W61 + CENT!W61 + FLA!W61 + MIDA!W61 + MIDW!W61 + NE!W61 + NY!W61 + NW!W61 + SE!W61 + SW!W61 + TEN!W61 + TEX!W61</f>
        <v>110849.31653630002</v>
      </c>
      <c r="X61" s="10">
        <f xml:space="preserve"> 0 + CAL!X61 + CAR!X61 + CENT!X61 + FLA!X61 + MIDA!X61 + MIDW!X61 + NE!X61 + NY!X61 + NW!X61 + SE!X61 + SW!X61 + TEN!X61 + TEX!X61</f>
        <v>108078.08362286999</v>
      </c>
      <c r="Y61" s="10">
        <f xml:space="preserve"> 0 + CAL!Y61 + CAR!Y61 + CENT!Y61 + FLA!Y61 + MIDA!Y61 + MIDW!Y61 + NE!Y61 + NY!Y61 + NW!Y61 + SE!Y61 + SW!Y61 + TEN!Y61 + TEX!Y61</f>
        <v>105376.1315323</v>
      </c>
      <c r="Z61" s="10">
        <f xml:space="preserve"> 0 + CAL!Z61 + CAR!Z61 + CENT!Z61 + FLA!Z61 + MIDA!Z61 + MIDW!Z61 + NE!Z61 + NY!Z61 + NW!Z61 + SE!Z61 + SW!Z61 + TEN!Z61 + TEX!Z61</f>
        <v>102741.728244</v>
      </c>
      <c r="AA61" s="10">
        <f xml:space="preserve"> 0 + CAL!AA61 + CAR!AA61 + CENT!AA61 + FLA!AA61 + MIDA!AA61 + MIDW!AA61 + NE!AA61 + NY!AA61 + NW!AA61 + SE!AA61 + SW!AA61 + TEN!AA61 + TEX!AA61</f>
        <v>100173.18503789001</v>
      </c>
      <c r="AB61" s="10">
        <f xml:space="preserve"> 0 + CAL!AB61 + CAR!AB61 + CENT!AB61 + FLA!AB61 + MIDA!AB61 + MIDW!AB61 + NE!AB61 + NY!AB61 + NW!AB61 + SE!AB61 + SW!AB61 + TEN!AB61 + TEX!AB61</f>
        <v>97668.855411950004</v>
      </c>
      <c r="AC61" s="10">
        <f xml:space="preserve"> 0 + CAL!AC61 + CAR!AC61 + CENT!AC61 + FLA!AC61 + MIDA!AC61 + MIDW!AC61 + NE!AC61 + NY!AC61 + NW!AC61 + SE!AC61 + SW!AC61 + TEN!AC61 + TEX!AC61</f>
        <v>95227.134026650005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tr">
        <f>CAL!A62</f>
        <v>Coal_Demand_MWh</v>
      </c>
      <c r="B62" s="10">
        <f xml:space="preserve"> 0 + CAL!B62 + CAR!B62 + CENT!B62 + FLA!B62 + MIDA!B62 + MIDW!B62 + NE!B62 + NY!B62 + NW!B62 + SE!B62 + SW!B62 + TEN!B62 + TEX!B62</f>
        <v>802228818.94134998</v>
      </c>
      <c r="C62" s="10">
        <f xml:space="preserve"> 0 + CAL!C62 + CAR!C62 + CENT!C62 + FLA!C62 + MIDA!C62 + MIDW!C62 + NE!C62 + NY!C62 + NW!C62 + SE!C62 + SW!C62 + TEN!C62 + TEX!C62</f>
        <v>556799721.25447536</v>
      </c>
      <c r="D62" s="10">
        <f xml:space="preserve"> 0 + CAL!D62 + CAR!D62 + CENT!D62 + FLA!D62 + MIDA!D62 + MIDW!D62 + NE!D62 + NY!D62 + NW!D62 + SE!D62 + SW!D62 + TEN!D62 + TEX!D62</f>
        <v>339824928.09418887</v>
      </c>
      <c r="E62" s="10">
        <f xml:space="preserve"> 0 + CAL!E62 + CAR!E62 + CENT!E62 + FLA!E62 + MIDA!E62 + MIDW!E62 + NE!E62 + NY!E62 + NW!E62 + SE!E62 + SW!E62 + TEN!E62 + TEX!E62</f>
        <v>181724316.09488821</v>
      </c>
      <c r="F62" s="10">
        <f xml:space="preserve"> 0 + CAL!F62 + CAR!F62 + CENT!F62 + FLA!F62 + MIDA!F62 + MIDW!F62 + NE!F62 + NY!F62 + NW!F62 + SE!F62 + SW!F62 + TEN!F62 + TEX!F62</f>
        <v>46365796.012056813</v>
      </c>
      <c r="G62" s="10">
        <f xml:space="preserve"> 0 + CAL!G62 + CAR!G62 + CENT!G62 + FLA!G62 + MIDA!G62 + MIDW!G62 + NE!G62 + NY!G62 + NW!G62 + SE!G62 + SW!G62 + TEN!G62 + TEX!G62</f>
        <v>112344.57758171999</v>
      </c>
      <c r="H62" s="10">
        <f xml:space="preserve"> 0 + CAL!H62 + CAR!H62 + CENT!H62 + FLA!H62 + MIDA!H62 + MIDW!H62 + NE!H62 + NY!H62 + NW!H62 + SE!H62 + SW!H62 + TEN!H62 + TEX!H62</f>
        <v>109524.06484074</v>
      </c>
      <c r="I62" s="10">
        <f xml:space="preserve"> 0 + CAL!I62 + CAR!I62 + CENT!I62 + FLA!I62 + MIDA!I62 + MIDW!I62 + NE!I62 + NY!I62 + NW!I62 + SE!I62 + SW!I62 + TEN!I62 + TEX!I62</f>
        <v>106004.54527056</v>
      </c>
      <c r="J62" s="10">
        <f xml:space="preserve"> 0 + CAL!J62 + CAR!J62 + CENT!J62 + FLA!J62 + MIDA!J62 + MIDW!J62 + NE!J62 + NY!J62 + NW!J62 + SE!J62 + SW!J62 + TEN!J62 + TEX!J62</f>
        <v>103354.42483110999</v>
      </c>
      <c r="K62" s="10">
        <f xml:space="preserve"> 0 + CAL!K62 + CAR!K62 + CENT!K62 + FLA!K62 + MIDA!K62 + MIDW!K62 + NE!K62 + NY!K62 + NW!K62 + SE!K62 + SW!K62 + TEN!K62 + TEX!K62</f>
        <v>100770.56639512</v>
      </c>
      <c r="L62" s="10">
        <f xml:space="preserve"> 0 + CAL!L62 + CAR!L62 + CENT!L62 + FLA!L62 + MIDA!L62 + MIDW!L62 + NE!L62 + NY!L62 + NW!L62 + SE!L62 + SW!L62 + TEN!L62 + TEX!L62</f>
        <v>85457.776863899999</v>
      </c>
      <c r="M62" s="10">
        <f xml:space="preserve"> 0 + CAL!M62 + CAR!M62 + CENT!M62 + FLA!M62 + MIDA!M62 + MIDW!M62 + NE!M62 + NY!M62 + NW!M62 + SE!M62 + SW!M62 + TEN!M62 + TEX!M62</f>
        <v>82809.306181630003</v>
      </c>
      <c r="N62" s="10">
        <f xml:space="preserve"> 0 + CAL!N62 + CAR!N62 + CENT!N62 + FLA!N62 + MIDA!N62 + MIDW!N62 + NE!N62 + NY!N62 + NW!N62 + SE!N62 + SW!N62 + TEN!N62 + TEX!N62</f>
        <v>80666.080671610005</v>
      </c>
      <c r="O62" s="10">
        <f xml:space="preserve"> 0 + CAL!O62 + CAR!O62 + CENT!O62 + FLA!O62 + MIDA!O62 + MIDW!O62 + NE!O62 + NY!O62 + NW!O62 + SE!O62 + SW!O62 + TEN!O62 + TEX!O62</f>
        <v>78649.427551879999</v>
      </c>
      <c r="P62" s="10">
        <f xml:space="preserve"> 0 + CAL!P62 + CAR!P62 + CENT!P62 + FLA!P62 + MIDA!P62 + MIDW!P62 + NE!P62 + NY!P62 + NW!P62 + SE!P62 + SW!P62 + TEN!P62 + TEX!P62</f>
        <v>75682.089003219997</v>
      </c>
      <c r="Q62" s="10">
        <f xml:space="preserve"> 0 + CAL!Q62 + CAR!Q62 + CENT!Q62 + FLA!Q62 + MIDA!Q62 + MIDW!Q62 + NE!Q62 + NY!Q62 + NW!Q62 + SE!Q62 + SW!Q62 + TEN!Q62 + TEX!Q62</f>
        <v>73321.120723979999</v>
      </c>
      <c r="R62" s="10">
        <f xml:space="preserve"> 0 + CAL!R62 + CAR!R62 + CENT!R62 + FLA!R62 + MIDA!R62 + MIDW!R62 + NE!R62 + NY!R62 + NW!R62 + SE!R62 + SW!R62 + TEN!R62 + TEX!R62</f>
        <v>70452.874086149997</v>
      </c>
      <c r="S62" s="10">
        <f xml:space="preserve"> 0 + CAL!S62 + CAR!S62 + CENT!S62 + FLA!S62 + MIDA!S62 + MIDW!S62 + NE!S62 + NY!S62 + NW!S62 + SE!S62 + SW!S62 + TEN!S62 + TEX!S62</f>
        <v>16243.77050457</v>
      </c>
      <c r="T62" s="10">
        <f xml:space="preserve"> 0 + CAL!T62 + CAR!T62 + CENT!T62 + FLA!T62 + MIDA!T62 + MIDW!T62 + NE!T62 + NY!T62 + NW!T62 + SE!T62 + SW!T62 + TEN!T62 + TEX!T62</f>
        <v>2.8331570500000001</v>
      </c>
      <c r="U62" s="10">
        <f xml:space="preserve"> 0 + CAL!U62 + CAR!U62 + CENT!U62 + FLA!U62 + MIDA!U62 + MIDW!U62 + NE!U62 + NY!U62 + NW!U62 + SE!U62 + SW!U62 + TEN!U62 + TEX!U62</f>
        <v>6.2158239999999997E-2</v>
      </c>
      <c r="V62" s="10">
        <f xml:space="preserve"> 0 + CAL!V62 + CAR!V62 + CENT!V62 + FLA!V62 + MIDA!V62 + MIDW!V62 + NE!V62 + NY!V62 + NW!V62 + SE!V62 + SW!V62 + TEN!V62 + TEX!V62</f>
        <v>2.46101E-3</v>
      </c>
      <c r="W62" s="10">
        <f xml:space="preserve"> 0 + CAL!W62 + CAR!W62 + CENT!W62 + FLA!W62 + MIDA!W62 + MIDW!W62 + NE!W62 + NY!W62 + NW!W62 + SE!W62 + SW!W62 + TEN!W62 + TEX!W62</f>
        <v>1.0408000000000001E-4</v>
      </c>
      <c r="X62" s="10">
        <f xml:space="preserve"> 0 + CAL!X62 + CAR!X62 + CENT!X62 + FLA!X62 + MIDA!X62 + MIDW!X62 + NE!X62 + NY!X62 + NW!X62 + SE!X62 + SW!X62 + TEN!X62 + TEX!X62</f>
        <v>3.8600000000000003E-6</v>
      </c>
      <c r="Y62" s="10">
        <f xml:space="preserve"> 0 + CAL!Y62 + CAR!Y62 + CENT!Y62 + FLA!Y62 + MIDA!Y62 + MIDW!Y62 + NE!Y62 + NY!Y62 + NW!Y62 + SE!Y62 + SW!Y62 + TEN!Y62 + TEX!Y62</f>
        <v>1.8E-7</v>
      </c>
      <c r="Z62" s="10">
        <f xml:space="preserve"> 0 + CAL!Z62 + CAR!Z62 + CENT!Z62 + FLA!Z62 + MIDA!Z62 + MIDW!Z62 + NE!Z62 + NY!Z62 + NW!Z62 + SE!Z62 + SW!Z62 + TEN!Z62 + TEX!Z62</f>
        <v>0</v>
      </c>
      <c r="AA62" s="10">
        <f xml:space="preserve"> 0 + CAL!AA62 + CAR!AA62 + CENT!AA62 + FLA!AA62 + MIDA!AA62 + MIDW!AA62 + NE!AA62 + NY!AA62 + NW!AA62 + SE!AA62 + SW!AA62 + TEN!AA62 + TEX!AA62</f>
        <v>0</v>
      </c>
      <c r="AB62" s="10">
        <f xml:space="preserve"> 0 + CAL!AB62 + CAR!AB62 + CENT!AB62 + FLA!AB62 + MIDA!AB62 + MIDW!AB62 + NE!AB62 + NY!AB62 + NW!AB62 + SE!AB62 + SW!AB62 + TEN!AB62 + TEX!AB62</f>
        <v>0</v>
      </c>
      <c r="AC62" s="10">
        <f xml:space="preserve"> 0 + CAL!AC62 + CAR!AC62 + CENT!AC62 + FLA!AC62 + MIDA!AC62 + MIDW!AC62 + NE!AC62 + NY!AC62 + NW!AC62 + SE!AC62 + SW!AC62 + TEN!AC62 + TEX!AC62</f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tr">
        <f>CAL!A63</f>
        <v>Coal_Supply_MWh</v>
      </c>
      <c r="B63" s="10">
        <f xml:space="preserve"> 0 + CAL!B63 + CAR!B63 + CENT!B63 + FLA!B63 + MIDA!B63 + MIDW!B63 + NE!B63 + NY!B63 + NW!B63 + SE!B63 + SW!B63 + TEN!B63 + TEX!B63</f>
        <v>802228818.94134998</v>
      </c>
      <c r="C63" s="10">
        <f xml:space="preserve"> 0 + CAL!C63 + CAR!C63 + CENT!C63 + FLA!C63 + MIDA!C63 + MIDW!C63 + NE!C63 + NY!C63 + NW!C63 + SE!C63 + SW!C63 + TEN!C63 + TEX!C63</f>
        <v>556799721.25447536</v>
      </c>
      <c r="D63" s="10">
        <f xml:space="preserve"> 0 + CAL!D63 + CAR!D63 + CENT!D63 + FLA!D63 + MIDA!D63 + MIDW!D63 + NE!D63 + NY!D63 + NW!D63 + SE!D63 + SW!D63 + TEN!D63 + TEX!D63</f>
        <v>339824892.75806516</v>
      </c>
      <c r="E63" s="10">
        <f xml:space="preserve"> 0 + CAL!E63 + CAR!E63 + CENT!E63 + FLA!E63 + MIDA!E63 + MIDW!E63 + NE!E63 + NY!E63 + NW!E63 + SE!E63 + SW!E63 + TEN!E63 + TEX!E63</f>
        <v>181724315.57429069</v>
      </c>
      <c r="F63" s="10">
        <f xml:space="preserve"> 0 + CAL!F63 + CAR!F63 + CENT!F63 + FLA!F63 + MIDA!F63 + MIDW!F63 + NE!F63 + NY!F63 + NW!F63 + SE!F63 + SW!F63 + TEN!F63 + TEX!F63</f>
        <v>46365783.788026631</v>
      </c>
      <c r="G63" s="10">
        <f xml:space="preserve"> 0 + CAL!G63 + CAR!G63 + CENT!G63 + FLA!G63 + MIDA!G63 + MIDW!G63 + NE!G63 + NY!G63 + NW!G63 + SE!G63 + SW!G63 + TEN!G63 + TEX!G63</f>
        <v>112344.57758171999</v>
      </c>
      <c r="H63" s="10">
        <f xml:space="preserve"> 0 + CAL!H63 + CAR!H63 + CENT!H63 + FLA!H63 + MIDA!H63 + MIDW!H63 + NE!H63 + NY!H63 + NW!H63 + SE!H63 + SW!H63 + TEN!H63 + TEX!H63</f>
        <v>109524.06484074</v>
      </c>
      <c r="I63" s="10">
        <f xml:space="preserve"> 0 + CAL!I63 + CAR!I63 + CENT!I63 + FLA!I63 + MIDA!I63 + MIDW!I63 + NE!I63 + NY!I63 + NW!I63 + SE!I63 + SW!I63 + TEN!I63 + TEX!I63</f>
        <v>106004.54527056</v>
      </c>
      <c r="J63" s="10">
        <f xml:space="preserve"> 0 + CAL!J63 + CAR!J63 + CENT!J63 + FLA!J63 + MIDA!J63 + MIDW!J63 + NE!J63 + NY!J63 + NW!J63 + SE!J63 + SW!J63 + TEN!J63 + TEX!J63</f>
        <v>103354.42483110999</v>
      </c>
      <c r="K63" s="10">
        <f xml:space="preserve"> 0 + CAL!K63 + CAR!K63 + CENT!K63 + FLA!K63 + MIDA!K63 + MIDW!K63 + NE!K63 + NY!K63 + NW!K63 + SE!K63 + SW!K63 + TEN!K63 + TEX!K63</f>
        <v>100770.56639512</v>
      </c>
      <c r="L63" s="10">
        <f xml:space="preserve"> 0 + CAL!L63 + CAR!L63 + CENT!L63 + FLA!L63 + MIDA!L63 + MIDW!L63 + NE!L63 + NY!L63 + NW!L63 + SE!L63 + SW!L63 + TEN!L63 + TEX!L63</f>
        <v>85457.776863899999</v>
      </c>
      <c r="M63" s="10">
        <f xml:space="preserve"> 0 + CAL!M63 + CAR!M63 + CENT!M63 + FLA!M63 + MIDA!M63 + MIDW!M63 + NE!M63 + NY!M63 + NW!M63 + SE!M63 + SW!M63 + TEN!M63 + TEX!M63</f>
        <v>82809.306181630003</v>
      </c>
      <c r="N63" s="10">
        <f xml:space="preserve"> 0 + CAL!N63 + CAR!N63 + CENT!N63 + FLA!N63 + MIDA!N63 + MIDW!N63 + NE!N63 + NY!N63 + NW!N63 + SE!N63 + SW!N63 + TEN!N63 + TEX!N63</f>
        <v>80666.080671610005</v>
      </c>
      <c r="O63" s="10">
        <f xml:space="preserve"> 0 + CAL!O63 + CAR!O63 + CENT!O63 + FLA!O63 + MIDA!O63 + MIDW!O63 + NE!O63 + NY!O63 + NW!O63 + SE!O63 + SW!O63 + TEN!O63 + TEX!O63</f>
        <v>78649.427551879999</v>
      </c>
      <c r="P63" s="10">
        <f xml:space="preserve"> 0 + CAL!P63 + CAR!P63 + CENT!P63 + FLA!P63 + MIDA!P63 + MIDW!P63 + NE!P63 + NY!P63 + NW!P63 + SE!P63 + SW!P63 + TEN!P63 + TEX!P63</f>
        <v>75682.089003219997</v>
      </c>
      <c r="Q63" s="10">
        <f xml:space="preserve"> 0 + CAL!Q63 + CAR!Q63 + CENT!Q63 + FLA!Q63 + MIDA!Q63 + MIDW!Q63 + NE!Q63 + NY!Q63 + NW!Q63 + SE!Q63 + SW!Q63 + TEN!Q63 + TEX!Q63</f>
        <v>73321.120723979999</v>
      </c>
      <c r="R63" s="10">
        <f xml:space="preserve"> 0 + CAL!R63 + CAR!R63 + CENT!R63 + FLA!R63 + MIDA!R63 + MIDW!R63 + NE!R63 + NY!R63 + NW!R63 + SE!R63 + SW!R63 + TEN!R63 + TEX!R63</f>
        <v>70452.874086149997</v>
      </c>
      <c r="S63" s="10">
        <f xml:space="preserve"> 0 + CAL!S63 + CAR!S63 + CENT!S63 + FLA!S63 + MIDA!S63 + MIDW!S63 + NE!S63 + NY!S63 + NW!S63 + SE!S63 + SW!S63 + TEN!S63 + TEX!S63</f>
        <v>16243.77050457</v>
      </c>
      <c r="T63" s="10">
        <f xml:space="preserve"> 0 + CAL!T63 + CAR!T63 + CENT!T63 + FLA!T63 + MIDA!T63 + MIDW!T63 + NE!T63 + NY!T63 + NW!T63 + SE!T63 + SW!T63 + TEN!T63 + TEX!T63</f>
        <v>2.8331570500000001</v>
      </c>
      <c r="U63" s="10">
        <f xml:space="preserve"> 0 + CAL!U63 + CAR!U63 + CENT!U63 + FLA!U63 + MIDA!U63 + MIDW!U63 + NE!U63 + NY!U63 + NW!U63 + SE!U63 + SW!U63 + TEN!U63 + TEX!U63</f>
        <v>6.2158239999999997E-2</v>
      </c>
      <c r="V63" s="10">
        <f xml:space="preserve"> 0 + CAL!V63 + CAR!V63 + CENT!V63 + FLA!V63 + MIDA!V63 + MIDW!V63 + NE!V63 + NY!V63 + NW!V63 + SE!V63 + SW!V63 + TEN!V63 + TEX!V63</f>
        <v>2.46101E-3</v>
      </c>
      <c r="W63" s="10">
        <f xml:space="preserve"> 0 + CAL!W63 + CAR!W63 + CENT!W63 + FLA!W63 + MIDA!W63 + MIDW!W63 + NE!W63 + NY!W63 + NW!W63 + SE!W63 + SW!W63 + TEN!W63 + TEX!W63</f>
        <v>1.0408000000000001E-4</v>
      </c>
      <c r="X63" s="10">
        <f xml:space="preserve"> 0 + CAL!X63 + CAR!X63 + CENT!X63 + FLA!X63 + MIDA!X63 + MIDW!X63 + NE!X63 + NY!X63 + NW!X63 + SE!X63 + SW!X63 + TEN!X63 + TEX!X63</f>
        <v>3.8600000000000003E-6</v>
      </c>
      <c r="Y63" s="10">
        <f xml:space="preserve"> 0 + CAL!Y63 + CAR!Y63 + CENT!Y63 + FLA!Y63 + MIDA!Y63 + MIDW!Y63 + NE!Y63 + NY!Y63 + NW!Y63 + SE!Y63 + SW!Y63 + TEN!Y63 + TEX!Y63</f>
        <v>1.8E-7</v>
      </c>
      <c r="Z63" s="10">
        <f xml:space="preserve"> 0 + CAL!Z63 + CAR!Z63 + CENT!Z63 + FLA!Z63 + MIDA!Z63 + MIDW!Z63 + NE!Z63 + NY!Z63 + NW!Z63 + SE!Z63 + SW!Z63 + TEN!Z63 + TEX!Z63</f>
        <v>0</v>
      </c>
      <c r="AA63" s="10">
        <f xml:space="preserve"> 0 + CAL!AA63 + CAR!AA63 + CENT!AA63 + FLA!AA63 + MIDA!AA63 + MIDW!AA63 + NE!AA63 + NY!AA63 + NW!AA63 + SE!AA63 + SW!AA63 + TEN!AA63 + TEX!AA63</f>
        <v>0</v>
      </c>
      <c r="AB63" s="10">
        <f xml:space="preserve"> 0 + CAL!AB63 + CAR!AB63 + CENT!AB63 + FLA!AB63 + MIDA!AB63 + MIDW!AB63 + NE!AB63 + NY!AB63 + NW!AB63 + SE!AB63 + SW!AB63 + TEN!AB63 + TEX!AB63</f>
        <v>0</v>
      </c>
      <c r="AC63" s="10">
        <f xml:space="preserve"> 0 + CAL!AC63 + CAR!AC63 + CENT!AC63 + FLA!AC63 + MIDA!AC63 + MIDW!AC63 + NE!AC63 + NY!AC63 + NW!AC63 + SE!AC63 + SW!AC63 + TEN!AC63 + TEX!AC63</f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tr">
        <f>CAL!A64</f>
        <v>Coal_Cost</v>
      </c>
      <c r="B64" s="10">
        <f xml:space="preserve"> 0 + CAL!B64 + CAR!B64 + CENT!B64 + FLA!B64 + MIDA!B64 + MIDW!B64 + NE!B64 + NY!B64 + NW!B64 + SE!B64 + SW!B64 + TEN!B64 + TEX!B64</f>
        <v>131589.20313698999</v>
      </c>
      <c r="C64" s="10">
        <f xml:space="preserve"> 0 + CAL!C64 + CAR!C64 + CENT!C64 + FLA!C64 + MIDA!C64 + MIDW!C64 + NE!C64 + NY!C64 + NW!C64 + SE!C64 + SW!C64 + TEN!C64 + TEX!C64</f>
        <v>123052.78083701998</v>
      </c>
      <c r="D64" s="10">
        <f xml:space="preserve"> 0 + CAL!D64 + CAR!D64 + CENT!D64 + FLA!D64 + MIDA!D64 + MIDW!D64 + NE!D64 + NY!D64 + NW!D64 + SE!D64 + SW!D64 + TEN!D64 + TEX!D64</f>
        <v>115249.34474645999</v>
      </c>
      <c r="E64" s="10">
        <f xml:space="preserve"> 0 + CAL!E64 + CAR!E64 + CENT!E64 + FLA!E64 + MIDA!E64 + MIDW!E64 + NE!E64 + NY!E64 + NW!E64 + SE!E64 + SW!E64 + TEN!E64 + TEX!E64</f>
        <v>108885.30778708999</v>
      </c>
      <c r="F64" s="10">
        <f xml:space="preserve"> 0 + CAL!F64 + CAR!F64 + CENT!F64 + FLA!F64 + MIDA!F64 + MIDW!F64 + NE!F64 + NY!F64 + NW!F64 + SE!F64 + SW!F64 + TEN!F64 + TEX!F64</f>
        <v>103117.79202411002</v>
      </c>
      <c r="G64" s="10">
        <f xml:space="preserve"> 0 + CAL!G64 + CAR!G64 + CENT!G64 + FLA!G64 + MIDA!G64 + MIDW!G64 + NE!G64 + NY!G64 + NW!G64 + SE!G64 + SW!G64 + TEN!G64 + TEX!G64</f>
        <v>99490.052044869997</v>
      </c>
      <c r="H64" s="10">
        <f xml:space="preserve"> 0 + CAL!H64 + CAR!H64 + CENT!H64 + FLA!H64 + MIDA!H64 + MIDW!H64 + NE!H64 + NY!H64 + NW!H64 + SE!H64 + SW!H64 + TEN!H64 + TEX!H64</f>
        <v>97002.800466739995</v>
      </c>
      <c r="I64" s="10">
        <f xml:space="preserve"> 0 + CAL!I64 + CAR!I64 + CENT!I64 + FLA!I64 + MIDA!I64 + MIDW!I64 + NE!I64 + NY!I64 + NW!I64 + SE!I64 + SW!I64 + TEN!I64 + TEX!I64</f>
        <v>94577.712263669993</v>
      </c>
      <c r="J64" s="10">
        <f xml:space="preserve"> 0 + CAL!J64 + CAR!J64 + CENT!J64 + FLA!J64 + MIDA!J64 + MIDW!J64 + NE!J64 + NY!J64 + NW!J64 + SE!J64 + SW!J64 + TEN!J64 + TEX!J64</f>
        <v>92213.269456909999</v>
      </c>
      <c r="K64" s="10">
        <f xml:space="preserve"> 0 + CAL!K64 + CAR!K64 + CENT!K64 + FLA!K64 + MIDA!K64 + MIDW!K64 + NE!K64 + NY!K64 + NW!K64 + SE!K64 + SW!K64 + TEN!K64 + TEX!K64</f>
        <v>89907.937728730001</v>
      </c>
      <c r="L64" s="10">
        <f xml:space="preserve"> 0 + CAL!L64 + CAR!L64 + CENT!L64 + FLA!L64 + MIDA!L64 + MIDW!L64 + NE!L64 + NY!L64 + NW!L64 + SE!L64 + SW!L64 + TEN!L64 + TEX!L64</f>
        <v>87659.941452259998</v>
      </c>
      <c r="M64" s="10">
        <f xml:space="preserve"> 0 + CAL!M64 + CAR!M64 + CENT!M64 + FLA!M64 + MIDA!M64 + MIDW!M64 + NE!M64 + NY!M64 + NW!M64 + SE!M64 + SW!M64 + TEN!M64 + TEX!M64</f>
        <v>85468.430995959992</v>
      </c>
      <c r="N64" s="10">
        <f xml:space="preserve"> 0 + CAL!N64 + CAR!N64 + CENT!N64 + FLA!N64 + MIDA!N64 + MIDW!N64 + NE!N64 + NY!N64 + NW!N64 + SE!N64 + SW!N64 + TEN!N64 + TEX!N64</f>
        <v>83331.718521800023</v>
      </c>
      <c r="O64" s="10">
        <f xml:space="preserve"> 0 + CAL!O64 + CAR!O64 + CENT!O64 + FLA!O64 + MIDA!O64 + MIDW!O64 + NE!O64 + NY!O64 + NW!O64 + SE!O64 + SW!O64 + TEN!O64 + TEX!O64</f>
        <v>81248.425558729999</v>
      </c>
      <c r="P64" s="10">
        <f xml:space="preserve"> 0 + CAL!P64 + CAR!P64 + CENT!P64 + FLA!P64 + MIDA!P64 + MIDW!P64 + NE!P64 + NY!P64 + NW!P64 + SE!P64 + SW!P64 + TEN!P64 + TEX!P64</f>
        <v>79217.191614080002</v>
      </c>
      <c r="Q64" s="10">
        <f xml:space="preserve"> 0 + CAL!Q64 + CAR!Q64 + CENT!Q64 + FLA!Q64 + MIDA!Q64 + MIDW!Q64 + NE!Q64 + NY!Q64 + NW!Q64 + SE!Q64 + SW!Q64 + TEN!Q64 + TEX!Q64</f>
        <v>77236.750907360009</v>
      </c>
      <c r="R64" s="10">
        <f xml:space="preserve"> 0 + CAL!R64 + CAR!R64 + CENT!R64 + FLA!R64 + MIDA!R64 + MIDW!R64 + NE!R64 + NY!R64 + NW!R64 + SE!R64 + SW!R64 + TEN!R64 + TEX!R64</f>
        <v>75305.808034800022</v>
      </c>
      <c r="S64" s="10">
        <f xml:space="preserve"> 0 + CAL!S64 + CAR!S64 + CENT!S64 + FLA!S64 + MIDA!S64 + MIDW!S64 + NE!S64 + NY!S64 + NW!S64 + SE!S64 + SW!S64 + TEN!S64 + TEX!S64</f>
        <v>73421.941849579991</v>
      </c>
      <c r="T64" s="10">
        <f xml:space="preserve"> 0 + CAL!T64 + CAR!T64 + CENT!T64 + FLA!T64 + MIDA!T64 + MIDW!T64 + NE!T64 + NY!T64 + NW!T64 + SE!T64 + SW!T64 + TEN!T64 + TEX!T64</f>
        <v>71586.024668190017</v>
      </c>
      <c r="U64" s="10">
        <f xml:space="preserve"> 0 + CAL!U64 + CAR!U64 + CENT!U64 + FLA!U64 + MIDA!U64 + MIDW!U64 + NE!U64 + NY!U64 + NW!U64 + SE!U64 + SW!U64 + TEN!U64 + TEX!U64</f>
        <v>69796.373988600011</v>
      </c>
      <c r="V64" s="10">
        <f xml:space="preserve"> 0 + CAL!V64 + CAR!V64 + CENT!V64 + FLA!V64 + MIDA!V64 + MIDW!V64 + NE!V64 + NY!V64 + NW!V64 + SE!V64 + SW!V64 + TEN!V64 + TEX!V64</f>
        <v>68051.464637540004</v>
      </c>
      <c r="W64" s="10">
        <f xml:space="preserve"> 0 + CAL!W64 + CAR!W64 + CENT!W64 + FLA!W64 + MIDA!W64 + MIDW!W64 + NE!W64 + NY!W64 + NW!W64 + SE!W64 + SW!W64 + TEN!W64 + TEX!W64</f>
        <v>66350.178021560001</v>
      </c>
      <c r="X64" s="10">
        <f xml:space="preserve"> 0 + CAL!X64 + CAR!X64 + CENT!X64 + FLA!X64 + MIDA!X64 + MIDW!X64 + NE!X64 + NY!X64 + NW!X64 + SE!X64 + SW!X64 + TEN!X64 + TEX!X64</f>
        <v>64691.423571020001</v>
      </c>
      <c r="Y64" s="10">
        <f xml:space="preserve"> 0 + CAL!Y64 + CAR!Y64 + CENT!Y64 + FLA!Y64 + MIDA!Y64 + MIDW!Y64 + NE!Y64 + NY!Y64 + NW!Y64 + SE!Y64 + SW!Y64 + TEN!Y64 + TEX!Y64</f>
        <v>63074.137981730004</v>
      </c>
      <c r="Z64" s="10">
        <f xml:space="preserve"> 0 + CAL!Z64 + CAR!Z64 + CENT!Z64 + FLA!Z64 + MIDA!Z64 + MIDW!Z64 + NE!Z64 + NY!Z64 + NW!Z64 + SE!Z64 + SW!Z64 + TEN!Z64 + TEX!Z64</f>
        <v>61497.284532199999</v>
      </c>
      <c r="AA64" s="10">
        <f xml:space="preserve"> 0 + CAL!AA64 + CAR!AA64 + CENT!AA64 + FLA!AA64 + MIDA!AA64 + MIDW!AA64 + NE!AA64 + NY!AA64 + NW!AA64 + SE!AA64 + SW!AA64 + TEN!AA64 + TEX!AA64</f>
        <v>59959.852418890005</v>
      </c>
      <c r="AB64" s="10">
        <f xml:space="preserve"> 0 + CAL!AB64 + CAR!AB64 + CENT!AB64 + FLA!AB64 + MIDA!AB64 + MIDW!AB64 + NE!AB64 + NY!AB64 + NW!AB64 + SE!AB64 + SW!AB64 + TEN!AB64 + TEX!AB64</f>
        <v>58460.856108420005</v>
      </c>
      <c r="AC64" s="10">
        <f xml:space="preserve"> 0 + CAL!AC64 + CAR!AC64 + CENT!AC64 + FLA!AC64 + MIDA!AC64 + MIDW!AC64 + NE!AC64 + NY!AC64 + NW!AC64 + SE!AC64 + SW!AC64 + TEN!AC64 + TEX!AC64</f>
        <v>56999.334705699992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tr">
        <f>CAL!A65</f>
        <v>Coal_CO2_Cost</v>
      </c>
      <c r="B65" s="10">
        <f xml:space="preserve"> 0 + CAL!B65 + CAR!B65 + CENT!B65 + FLA!B65 + MIDA!B65 + MIDW!B65 + NE!B65 + NY!B65 + NW!B65 + SE!B65 + SW!B65 + TEN!B65 + TEX!B65</f>
        <v>0</v>
      </c>
      <c r="C65" s="10">
        <f xml:space="preserve"> 0 + CAL!C65 + CAR!C65 + CENT!C65 + FLA!C65 + MIDA!C65 + MIDW!C65 + NE!C65 + NY!C65 + NW!C65 + SE!C65 + SW!C65 + TEN!C65 + TEX!C65</f>
        <v>159801.52000003998</v>
      </c>
      <c r="D65" s="10">
        <f xml:space="preserve"> 0 + CAL!D65 + CAR!D65 + CENT!D65 + FLA!D65 + MIDA!D65 + MIDW!D65 + NE!D65 + NY!D65 + NW!D65 + SE!D65 + SW!D65 + TEN!D65 + TEX!D65</f>
        <v>97529.744221560002</v>
      </c>
      <c r="E65" s="10">
        <f xml:space="preserve"> 0 + CAL!E65 + CAR!E65 + CENT!E65 + FLA!E65 + MIDA!E65 + MIDW!E65 + NE!E65 + NY!E65 + NW!E65 + SE!E65 + SW!E65 + TEN!E65 + TEX!E65</f>
        <v>52154.878569820001</v>
      </c>
      <c r="F65" s="10">
        <f xml:space="preserve"> 0 + CAL!F65 + CAR!F65 + CENT!F65 + FLA!F65 + MIDA!F65 + MIDW!F65 + NE!F65 + NY!F65 + NW!F65 + SE!F65 + SW!F65 + TEN!F65 + TEX!F65</f>
        <v>13306.979947170001</v>
      </c>
      <c r="G65" s="10">
        <f xml:space="preserve"> 0 + CAL!G65 + CAR!G65 + CENT!G65 + FLA!G65 + MIDA!G65 + MIDW!G65 + NE!G65 + NY!G65 + NW!G65 + SE!G65 + SW!G65 + TEN!G65 + TEX!G65</f>
        <v>32.242893759999994</v>
      </c>
      <c r="H65" s="10">
        <f xml:space="preserve"> 0 + CAL!H65 + CAR!H65 + CENT!H65 + FLA!H65 + MIDA!H65 + MIDW!H65 + NE!H65 + NY!H65 + NW!H65 + SE!H65 + SW!H65 + TEN!H65 + TEX!H65</f>
        <v>31.433406609999999</v>
      </c>
      <c r="I65" s="10">
        <f xml:space="preserve"> 0 + CAL!I65 + CAR!I65 + CENT!I65 + FLA!I65 + MIDA!I65 + MIDW!I65 + NE!I65 + NY!I65 + NW!I65 + SE!I65 + SW!I65 + TEN!I65 + TEX!I65</f>
        <v>30.42330449</v>
      </c>
      <c r="J65" s="10">
        <f xml:space="preserve"> 0 + CAL!J65 + CAR!J65 + CENT!J65 + FLA!J65 + MIDA!J65 + MIDW!J65 + NE!J65 + NY!J65 + NW!J65 + SE!J65 + SW!J65 + TEN!J65 + TEX!J65</f>
        <v>29.662719930000002</v>
      </c>
      <c r="K65" s="10">
        <f xml:space="preserve"> 0 + CAL!K65 + CAR!K65 + CENT!K65 + FLA!K65 + MIDA!K65 + MIDW!K65 + NE!K65 + NY!K65 + NW!K65 + SE!K65 + SW!K65 + TEN!K65 + TEX!K65</f>
        <v>28.921152559999999</v>
      </c>
      <c r="L65" s="10">
        <f xml:space="preserve"> 0 + CAL!L65 + CAR!L65 + CENT!L65 + FLA!L65 + MIDA!L65 + MIDW!L65 + NE!L65 + NY!L65 + NW!L65 + SE!L65 + SW!L65 + TEN!L65 + TEX!L65</f>
        <v>24.526381959999998</v>
      </c>
      <c r="M65" s="10">
        <f xml:space="preserve"> 0 + CAL!M65 + CAR!M65 + CENT!M65 + FLA!M65 + MIDA!M65 + MIDW!M65 + NE!M65 + NY!M65 + NW!M65 + SE!M65 + SW!M65 + TEN!M65 + TEX!M65</f>
        <v>23.76627087</v>
      </c>
      <c r="N65" s="10">
        <f xml:space="preserve"> 0 + CAL!N65 + CAR!N65 + CENT!N65 + FLA!N65 + MIDA!N65 + MIDW!N65 + NE!N65 + NY!N65 + NW!N65 + SE!N65 + SW!N65 + TEN!N65 + TEX!N65</f>
        <v>23.151165150000001</v>
      </c>
      <c r="O65" s="10">
        <f xml:space="preserve"> 0 + CAL!O65 + CAR!O65 + CENT!O65 + FLA!O65 + MIDA!O65 + MIDW!O65 + NE!O65 + NY!O65 + NW!O65 + SE!O65 + SW!O65 + TEN!O65 + TEX!O65</f>
        <v>22.572385709999999</v>
      </c>
      <c r="P65" s="10">
        <f xml:space="preserve"> 0 + CAL!P65 + CAR!P65 + CENT!P65 + FLA!P65 + MIDA!P65 + MIDW!P65 + NE!P65 + NY!P65 + NW!P65 + SE!P65 + SW!P65 + TEN!P65 + TEX!P65</f>
        <v>21.72075954</v>
      </c>
      <c r="Q65" s="10">
        <f xml:space="preserve"> 0 + CAL!Q65 + CAR!Q65 + CENT!Q65 + FLA!Q65 + MIDA!Q65 + MIDW!Q65 + NE!Q65 + NY!Q65 + NW!Q65 + SE!Q65 + SW!Q65 + TEN!Q65 + TEX!Q65</f>
        <v>21.043161649999998</v>
      </c>
      <c r="R65" s="10">
        <f xml:space="preserve"> 0 + CAL!R65 + CAR!R65 + CENT!R65 + FLA!R65 + MIDA!R65 + MIDW!R65 + NE!R65 + NY!R65 + NW!R65 + SE!R65 + SW!R65 + TEN!R65 + TEX!R65</f>
        <v>20.219974860000001</v>
      </c>
      <c r="S65" s="10">
        <f xml:space="preserve"> 0 + CAL!S65 + CAR!S65 + CENT!S65 + FLA!S65 + MIDA!S65 + MIDW!S65 + NE!S65 + NY!S65 + NW!S65 + SE!S65 + SW!S65 + TEN!S65 + TEX!S65</f>
        <v>4.66196213</v>
      </c>
      <c r="T65" s="10">
        <f xml:space="preserve"> 0 + CAL!T65 + CAR!T65 + CENT!T65 + FLA!T65 + MIDA!T65 + MIDW!T65 + NE!T65 + NY!T65 + NW!T65 + SE!T65 + SW!T65 + TEN!T65 + TEX!T65</f>
        <v>8.1311999999999997E-4</v>
      </c>
      <c r="U65" s="10">
        <f xml:space="preserve"> 0 + CAL!U65 + CAR!U65 + CENT!U65 + FLA!U65 + MIDA!U65 + MIDW!U65 + NE!U65 + NY!U65 + NW!U65 + SE!U65 + SW!U65 + TEN!U65 + TEX!U65</f>
        <v>1.7839999999999999E-5</v>
      </c>
      <c r="V65" s="10">
        <f xml:space="preserve"> 0 + CAL!V65 + CAR!V65 + CENT!V65 + FLA!V65 + MIDA!V65 + MIDW!V65 + NE!V65 + NY!V65 + NW!V65 + SE!V65 + SW!V65 + TEN!V65 + TEX!V65</f>
        <v>7.0999999999999998E-7</v>
      </c>
      <c r="W65" s="10">
        <f xml:space="preserve"> 0 + CAL!W65 + CAR!W65 + CENT!W65 + FLA!W65 + MIDA!W65 + MIDW!W65 + NE!W65 + NY!W65 + NW!W65 + SE!W65 + SW!W65 + TEN!W65 + TEX!W65</f>
        <v>2.9999999999999997E-8</v>
      </c>
      <c r="X65" s="10">
        <f xml:space="preserve"> 0 + CAL!X65 + CAR!X65 + CENT!X65 + FLA!X65 + MIDA!X65 + MIDW!X65 + NE!X65 + NY!X65 + NW!X65 + SE!X65 + SW!X65 + TEN!X65 + TEX!X65</f>
        <v>0</v>
      </c>
      <c r="Y65" s="10">
        <f xml:space="preserve"> 0 + CAL!Y65 + CAR!Y65 + CENT!Y65 + FLA!Y65 + MIDA!Y65 + MIDW!Y65 + NE!Y65 + NY!Y65 + NW!Y65 + SE!Y65 + SW!Y65 + TEN!Y65 + TEX!Y65</f>
        <v>0</v>
      </c>
      <c r="Z65" s="10">
        <f xml:space="preserve"> 0 + CAL!Z65 + CAR!Z65 + CENT!Z65 + FLA!Z65 + MIDA!Z65 + MIDW!Z65 + NE!Z65 + NY!Z65 + NW!Z65 + SE!Z65 + SW!Z65 + TEN!Z65 + TEX!Z65</f>
        <v>0</v>
      </c>
      <c r="AA65" s="10">
        <f xml:space="preserve"> 0 + CAL!AA65 + CAR!AA65 + CENT!AA65 + FLA!AA65 + MIDA!AA65 + MIDW!AA65 + NE!AA65 + NY!AA65 + NW!AA65 + SE!AA65 + SW!AA65 + TEN!AA65 + TEX!AA65</f>
        <v>0</v>
      </c>
      <c r="AB65" s="10">
        <f xml:space="preserve"> 0 + CAL!AB65 + CAR!AB65 + CENT!AB65 + FLA!AB65 + MIDA!AB65 + MIDW!AB65 + NE!AB65 + NY!AB65 + NW!AB65 + SE!AB65 + SW!AB65 + TEN!AB65 + TEX!AB65</f>
        <v>0</v>
      </c>
      <c r="AC65" s="10">
        <f xml:space="preserve"> 0 + CAL!AC65 + CAR!AC65 + CENT!AC65 + FLA!AC65 + MIDA!AC65 + MIDW!AC65 + NE!AC65 + NY!AC65 + NW!AC65 + SE!AC65 + SW!AC65 + TEN!AC65 + TEX!AC65</f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tr">
        <f>CAL!A66</f>
        <v>Coal_CO2_MTon</v>
      </c>
      <c r="B66" s="10">
        <f xml:space="preserve"> 0 + CAL!B66 + CAR!B66 + CENT!B66 + FLA!B66 + MIDA!B66 + MIDW!B66 + NE!B66 + NY!B66 + NW!B66 + SE!B66 + SW!B66 + TEN!B66 + TEX!B66</f>
        <v>657.82763151999995</v>
      </c>
      <c r="C66" s="10">
        <f xml:space="preserve"> 0 + CAL!C66 + CAR!C66 + CENT!C66 + FLA!C66 + MIDA!C66 + MIDW!C66 + NE!C66 + NY!C66 + NW!C66 + SE!C66 + SW!C66 + TEN!C66 + TEX!C66</f>
        <v>456.57577141000002</v>
      </c>
      <c r="D66" s="10">
        <f xml:space="preserve"> 0 + CAL!D66 + CAR!D66 + CENT!D66 + FLA!D66 + MIDA!D66 + MIDW!D66 + NE!D66 + NY!D66 + NW!D66 + SE!D66 + SW!D66 + TEN!D66 + TEX!D66</f>
        <v>278.65641204000002</v>
      </c>
      <c r="E66" s="10">
        <f xml:space="preserve"> 0 + CAL!E66 + CAR!E66 + CENT!E66 + FLA!E66 + MIDA!E66 + MIDW!E66 + NE!E66 + NY!E66 + NW!E66 + SE!E66 + SW!E66 + TEN!E66 + TEX!E66</f>
        <v>149.01393878000002</v>
      </c>
      <c r="F66" s="10">
        <f xml:space="preserve"> 0 + CAL!F66 + CAR!F66 + CENT!F66 + FLA!F66 + MIDA!F66 + MIDW!F66 + NE!F66 + NY!F66 + NW!F66 + SE!F66 + SW!F66 + TEN!F66 + TEX!F66</f>
        <v>38.019942700000001</v>
      </c>
      <c r="G66" s="10">
        <f xml:space="preserve"> 0 + CAL!G66 + CAR!G66 + CENT!G66 + FLA!G66 + MIDA!G66 + MIDW!G66 + NE!G66 + NY!G66 + NW!G66 + SE!G66 + SW!G66 + TEN!G66 + TEX!G66</f>
        <v>9.2122549999999997E-2</v>
      </c>
      <c r="H66" s="10">
        <f xml:space="preserve"> 0 + CAL!H66 + CAR!H66 + CENT!H66 + FLA!H66 + MIDA!H66 + MIDW!H66 + NE!H66 + NY!H66 + NW!H66 + SE!H66 + SW!H66 + TEN!H66 + TEX!H66</f>
        <v>8.9809730000000004E-2</v>
      </c>
      <c r="I66" s="10">
        <f xml:space="preserve"> 0 + CAL!I66 + CAR!I66 + CENT!I66 + FLA!I66 + MIDA!I66 + MIDW!I66 + NE!I66 + NY!I66 + NW!I66 + SE!I66 + SW!I66 + TEN!I66 + TEX!I66</f>
        <v>8.6923730000000005E-2</v>
      </c>
      <c r="J66" s="10">
        <f xml:space="preserve"> 0 + CAL!J66 + CAR!J66 + CENT!J66 + FLA!J66 + MIDA!J66 + MIDW!J66 + NE!J66 + NY!J66 + NW!J66 + SE!J66 + SW!J66 + TEN!J66 + TEX!J66</f>
        <v>8.4750629999999993E-2</v>
      </c>
      <c r="K66" s="10">
        <f xml:space="preserve"> 0 + CAL!K66 + CAR!K66 + CENT!K66 + FLA!K66 + MIDA!K66 + MIDW!K66 + NE!K66 + NY!K66 + NW!K66 + SE!K66 + SW!K66 + TEN!K66 + TEX!K66</f>
        <v>8.2631860000000001E-2</v>
      </c>
      <c r="L66" s="10">
        <f xml:space="preserve"> 0 + CAL!L66 + CAR!L66 + CENT!L66 + FLA!L66 + MIDA!L66 + MIDW!L66 + NE!L66 + NY!L66 + NW!L66 + SE!L66 + SW!L66 + TEN!L66 + TEX!L66</f>
        <v>7.0075380000000007E-2</v>
      </c>
      <c r="M66" s="10">
        <f xml:space="preserve"> 0 + CAL!M66 + CAR!M66 + CENT!M66 + FLA!M66 + MIDA!M66 + MIDW!M66 + NE!M66 + NY!M66 + NW!M66 + SE!M66 + SW!M66 + TEN!M66 + TEX!M66</f>
        <v>6.7903630000000006E-2</v>
      </c>
      <c r="N66" s="10">
        <f xml:space="preserve"> 0 + CAL!N66 + CAR!N66 + CENT!N66 + FLA!N66 + MIDA!N66 + MIDW!N66 + NE!N66 + NY!N66 + NW!N66 + SE!N66 + SW!N66 + TEN!N66 + TEX!N66</f>
        <v>6.6146189999999994E-2</v>
      </c>
      <c r="O66" s="10">
        <f xml:space="preserve"> 0 + CAL!O66 + CAR!O66 + CENT!O66 + FLA!O66 + MIDA!O66 + MIDW!O66 + NE!O66 + NY!O66 + NW!O66 + SE!O66 + SW!O66 + TEN!O66 + TEX!O66</f>
        <v>6.4492530000000006E-2</v>
      </c>
      <c r="P66" s="10">
        <f xml:space="preserve"> 0 + CAL!P66 + CAR!P66 + CENT!P66 + FLA!P66 + MIDA!P66 + MIDW!P66 + NE!P66 + NY!P66 + NW!P66 + SE!P66 + SW!P66 + TEN!P66 + TEX!P66</f>
        <v>6.2059309999999999E-2</v>
      </c>
      <c r="Q66" s="10">
        <f xml:space="preserve"> 0 + CAL!Q66 + CAR!Q66 + CENT!Q66 + FLA!Q66 + MIDA!Q66 + MIDW!Q66 + NE!Q66 + NY!Q66 + NW!Q66 + SE!Q66 + SW!Q66 + TEN!Q66 + TEX!Q66</f>
        <v>6.0123320000000001E-2</v>
      </c>
      <c r="R66" s="10">
        <f xml:space="preserve"> 0 + CAL!R66 + CAR!R66 + CENT!R66 + FLA!R66 + MIDA!R66 + MIDW!R66 + NE!R66 + NY!R66 + NW!R66 + SE!R66 + SW!R66 + TEN!R66 + TEX!R66</f>
        <v>5.7771360000000001E-2</v>
      </c>
      <c r="S66" s="10">
        <f xml:space="preserve"> 0 + CAL!S66 + CAR!S66 + CENT!S66 + FLA!S66 + MIDA!S66 + MIDW!S66 + NE!S66 + NY!S66 + NW!S66 + SE!S66 + SW!S66 + TEN!S66 + TEX!S66</f>
        <v>1.3319889999999999E-2</v>
      </c>
      <c r="T66" s="10">
        <f xml:space="preserve"> 0 + CAL!T66 + CAR!T66 + CENT!T66 + FLA!T66 + MIDA!T66 + MIDW!T66 + NE!T66 + NY!T66 + NW!T66 + SE!T66 + SW!T66 + TEN!T66 + TEX!T66</f>
        <v>2.3199999999999998E-6</v>
      </c>
      <c r="U66" s="10">
        <f xml:space="preserve"> 0 + CAL!U66 + CAR!U66 + CENT!U66 + FLA!U66 + MIDA!U66 + MIDW!U66 + NE!U66 + NY!U66 + NW!U66 + SE!U66 + SW!U66 + TEN!U66 + TEX!U66</f>
        <v>4.9999999999999998E-8</v>
      </c>
      <c r="V66" s="10">
        <f xml:space="preserve"> 0 + CAL!V66 + CAR!V66 + CENT!V66 + FLA!V66 + MIDA!V66 + MIDW!V66 + NE!V66 + NY!V66 + NW!V66 + SE!V66 + SW!V66 + TEN!V66 + TEX!V66</f>
        <v>0</v>
      </c>
      <c r="W66" s="10">
        <f xml:space="preserve"> 0 + CAL!W66 + CAR!W66 + CENT!W66 + FLA!W66 + MIDA!W66 + MIDW!W66 + NE!W66 + NY!W66 + NW!W66 + SE!W66 + SW!W66 + TEN!W66 + TEX!W66</f>
        <v>0</v>
      </c>
      <c r="X66" s="10">
        <f xml:space="preserve"> 0 + CAL!X66 + CAR!X66 + CENT!X66 + FLA!X66 + MIDA!X66 + MIDW!X66 + NE!X66 + NY!X66 + NW!X66 + SE!X66 + SW!X66 + TEN!X66 + TEX!X66</f>
        <v>0</v>
      </c>
      <c r="Y66" s="10">
        <f xml:space="preserve"> 0 + CAL!Y66 + CAR!Y66 + CENT!Y66 + FLA!Y66 + MIDA!Y66 + MIDW!Y66 + NE!Y66 + NY!Y66 + NW!Y66 + SE!Y66 + SW!Y66 + TEN!Y66 + TEX!Y66</f>
        <v>0</v>
      </c>
      <c r="Z66" s="10">
        <f xml:space="preserve"> 0 + CAL!Z66 + CAR!Z66 + CENT!Z66 + FLA!Z66 + MIDA!Z66 + MIDW!Z66 + NE!Z66 + NY!Z66 + NW!Z66 + SE!Z66 + SW!Z66 + TEN!Z66 + TEX!Z66</f>
        <v>0</v>
      </c>
      <c r="AA66" s="10">
        <f xml:space="preserve"> 0 + CAL!AA66 + CAR!AA66 + CENT!AA66 + FLA!AA66 + MIDA!AA66 + MIDW!AA66 + NE!AA66 + NY!AA66 + NW!AA66 + SE!AA66 + SW!AA66 + TEN!AA66 + TEX!AA66</f>
        <v>0</v>
      </c>
      <c r="AB66" s="10">
        <f xml:space="preserve"> 0 + CAL!AB66 + CAR!AB66 + CENT!AB66 + FLA!AB66 + MIDA!AB66 + MIDW!AB66 + NE!AB66 + NY!AB66 + NW!AB66 + SE!AB66 + SW!AB66 + TEN!AB66 + TEX!AB66</f>
        <v>0</v>
      </c>
      <c r="AC66" s="10">
        <f xml:space="preserve"> 0 + CAL!AC66 + CAR!AC66 + CENT!AC66 + FLA!AC66 + MIDA!AC66 + MIDW!AC66 + NE!AC66 + NY!AC66 + NW!AC66 + SE!AC66 + SW!AC66 + TEN!AC66 + TEX!AC66</f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tr">
        <f>CAL!A67</f>
        <v>Coal_MW_Cost</v>
      </c>
      <c r="B67" s="10">
        <f xml:space="preserve"> 0 + CAL!B67 + CAR!B67 + CENT!B67 + FLA!B67 + MIDA!B67 + MIDW!B67 + NE!B67 + NY!B67 + NW!B67 + SE!B67 + SW!B67 + TEN!B67 + TEX!B67</f>
        <v>112913.31623203</v>
      </c>
      <c r="C67" s="10">
        <f xml:space="preserve"> 0 + CAL!C67 + CAR!C67 + CENT!C67 + FLA!C67 + MIDA!C67 + MIDW!C67 + NE!C67 + NY!C67 + NW!C67 + SE!C67 + SW!C67 + TEN!C67 + TEX!C67</f>
        <v>110090.48332622</v>
      </c>
      <c r="D67" s="10">
        <f xml:space="preserve"> 0 + CAL!D67 + CAR!D67 + CENT!D67 + FLA!D67 + MIDA!D67 + MIDW!D67 + NE!D67 + NY!D67 + NW!D67 + SE!D67 + SW!D67 + TEN!D67 + TEX!D67</f>
        <v>107338.22124307</v>
      </c>
      <c r="E67" s="10">
        <f xml:space="preserve"> 0 + CAL!E67 + CAR!E67 + CENT!E67 + FLA!E67 + MIDA!E67 + MIDW!E67 + NE!E67 + NY!E67 + NW!E67 + SE!E67 + SW!E67 + TEN!E67 + TEX!E67</f>
        <v>104654.76572054</v>
      </c>
      <c r="F67" s="10">
        <f xml:space="preserve"> 0 + CAL!F67 + CAR!F67 + CENT!F67 + FLA!F67 + MIDA!F67 + MIDW!F67 + NE!F67 + NY!F67 + NW!F67 + SE!F67 + SW!F67 + TEN!F67 + TEX!F67</f>
        <v>102038.39657752002</v>
      </c>
      <c r="G67" s="10">
        <f xml:space="preserve"> 0 + CAL!G67 + CAR!G67 + CENT!G67 + FLA!G67 + MIDA!G67 + MIDW!G67 + NE!G67 + NY!G67 + NW!G67 + SE!G67 + SW!G67 + TEN!G67 + TEX!G67</f>
        <v>99487.436663100001</v>
      </c>
      <c r="H67" s="10">
        <f xml:space="preserve"> 0 + CAL!H67 + CAR!H67 + CENT!H67 + FLA!H67 + MIDA!H67 + MIDW!H67 + NE!H67 + NY!H67 + NW!H67 + SE!H67 + SW!H67 + TEN!H67 + TEX!H67</f>
        <v>97000.250746509992</v>
      </c>
      <c r="I67" s="10">
        <f xml:space="preserve"> 0 + CAL!I67 + CAR!I67 + CENT!I67 + FLA!I67 + MIDA!I67 + MIDW!I67 + NE!I67 + NY!I67 + NW!I67 + SE!I67 + SW!I67 + TEN!I67 + TEX!I67</f>
        <v>94575.244477859989</v>
      </c>
      <c r="J67" s="10">
        <f xml:space="preserve"> 0 + CAL!J67 + CAR!J67 + CENT!J67 + FLA!J67 + MIDA!J67 + MIDW!J67 + NE!J67 + NY!J67 + NW!J67 + SE!J67 + SW!J67 + TEN!J67 + TEX!J67</f>
        <v>92210.86336589999</v>
      </c>
      <c r="K67" s="10">
        <f xml:space="preserve"> 0 + CAL!K67 + CAR!K67 + CENT!K67 + FLA!K67 + MIDA!K67 + MIDW!K67 + NE!K67 + NY!K67 + NW!K67 + SE!K67 + SW!K67 + TEN!K67 + TEX!K67</f>
        <v>89905.591789950005</v>
      </c>
      <c r="L67" s="10">
        <f xml:space="preserve"> 0 + CAL!L67 + CAR!L67 + CENT!L67 + FLA!L67 + MIDA!L67 + MIDW!L67 + NE!L67 + NY!L67 + NW!L67 + SE!L67 + SW!L67 + TEN!L67 + TEX!L67</f>
        <v>87657.951995219992</v>
      </c>
      <c r="M67" s="10">
        <f xml:space="preserve"> 0 + CAL!M67 + CAR!M67 + CENT!M67 + FLA!M67 + MIDA!M67 + MIDW!M67 + NE!M67 + NY!M67 + NW!M67 + SE!M67 + SW!M67 + TEN!M67 + TEX!M67</f>
        <v>85466.503195309997</v>
      </c>
      <c r="N67" s="10">
        <f xml:space="preserve"> 0 + CAL!N67 + CAR!N67 + CENT!N67 + FLA!N67 + MIDA!N67 + MIDW!N67 + NE!N67 + NY!N67 + NW!N67 + SE!N67 + SW!N67 + TEN!N67 + TEX!N67</f>
        <v>83329.840615450026</v>
      </c>
      <c r="O67" s="10">
        <f xml:space="preserve"> 0 + CAL!O67 + CAR!O67 + CENT!O67 + FLA!O67 + MIDA!O67 + MIDW!O67 + NE!O67 + NY!O67 + NW!O67 + SE!O67 + SW!O67 + TEN!O67 + TEX!O67</f>
        <v>81246.594600060009</v>
      </c>
      <c r="P67" s="10">
        <f xml:space="preserve"> 0 + CAL!P67 + CAR!P67 + CENT!P67 + FLA!P67 + MIDA!P67 + MIDW!P67 + NE!P67 + NY!P67 + NW!P67 + SE!P67 + SW!P67 + TEN!P67 + TEX!P67</f>
        <v>79215.429735050013</v>
      </c>
      <c r="Q67" s="10">
        <f xml:space="preserve"> 0 + CAL!Q67 + CAR!Q67 + CENT!Q67 + FLA!Q67 + MIDA!Q67 + MIDW!Q67 + NE!Q67 + NY!Q67 + NW!Q67 + SE!Q67 + SW!Q67 + TEN!Q67 + TEX!Q67</f>
        <v>77235.043991670012</v>
      </c>
      <c r="R67" s="10">
        <f xml:space="preserve"> 0 + CAL!R67 + CAR!R67 + CENT!R67 + FLA!R67 + MIDA!R67 + MIDW!R67 + NE!R67 + NY!R67 + NW!R67 + SE!R67 + SW!R67 + TEN!R67 + TEX!R67</f>
        <v>75304.167891890014</v>
      </c>
      <c r="S67" s="10">
        <f xml:space="preserve"> 0 + CAL!S67 + CAR!S67 + CENT!S67 + FLA!S67 + MIDA!S67 + MIDW!S67 + NE!S67 + NY!S67 + NW!S67 + SE!S67 + SW!S67 + TEN!S67 + TEX!S67</f>
        <v>73421.563694609998</v>
      </c>
      <c r="T67" s="10">
        <f xml:space="preserve"> 0 + CAL!T67 + CAR!T67 + CENT!T67 + FLA!T67 + MIDA!T67 + MIDW!T67 + NE!T67 + NY!T67 + NW!T67 + SE!T67 + SW!T67 + TEN!T67 + TEX!T67</f>
        <v>71586.024602230027</v>
      </c>
      <c r="U67" s="10">
        <f xml:space="preserve"> 0 + CAL!U67 + CAR!U67 + CENT!U67 + FLA!U67 + MIDA!U67 + MIDW!U67 + NE!U67 + NY!U67 + NW!U67 + SE!U67 + SW!U67 + TEN!U67 + TEX!U67</f>
        <v>69796.37398715</v>
      </c>
      <c r="V67" s="10">
        <f xml:space="preserve"> 0 + CAL!V67 + CAR!V67 + CENT!V67 + FLA!V67 + MIDA!V67 + MIDW!V67 + NE!V67 + NY!V67 + NW!V67 + SE!V67 + SW!V67 + TEN!V67 + TEX!V67</f>
        <v>68051.464637479992</v>
      </c>
      <c r="W67" s="10">
        <f xml:space="preserve"> 0 + CAL!W67 + CAR!W67 + CENT!W67 + FLA!W67 + MIDA!W67 + MIDW!W67 + NE!W67 + NY!W67 + NW!W67 + SE!W67 + SW!W67 + TEN!W67 + TEX!W67</f>
        <v>66350.178021560001</v>
      </c>
      <c r="X67" s="10">
        <f xml:space="preserve"> 0 + CAL!X67 + CAR!X67 + CENT!X67 + FLA!X67 + MIDA!X67 + MIDW!X67 + NE!X67 + NY!X67 + NW!X67 + SE!X67 + SW!X67 + TEN!X67 + TEX!X67</f>
        <v>64691.423571020001</v>
      </c>
      <c r="Y67" s="10">
        <f xml:space="preserve"> 0 + CAL!Y67 + CAR!Y67 + CENT!Y67 + FLA!Y67 + MIDA!Y67 + MIDW!Y67 + NE!Y67 + NY!Y67 + NW!Y67 + SE!Y67 + SW!Y67 + TEN!Y67 + TEX!Y67</f>
        <v>63074.137981730004</v>
      </c>
      <c r="Z67" s="10">
        <f xml:space="preserve"> 0 + CAL!Z67 + CAR!Z67 + CENT!Z67 + FLA!Z67 + MIDA!Z67 + MIDW!Z67 + NE!Z67 + NY!Z67 + NW!Z67 + SE!Z67 + SW!Z67 + TEN!Z67 + TEX!Z67</f>
        <v>61497.284532199999</v>
      </c>
      <c r="AA67" s="10">
        <f xml:space="preserve"> 0 + CAL!AA67 + CAR!AA67 + CENT!AA67 + FLA!AA67 + MIDA!AA67 + MIDW!AA67 + NE!AA67 + NY!AA67 + NW!AA67 + SE!AA67 + SW!AA67 + TEN!AA67 + TEX!AA67</f>
        <v>59959.852418890005</v>
      </c>
      <c r="AB67" s="10">
        <f xml:space="preserve"> 0 + CAL!AB67 + CAR!AB67 + CENT!AB67 + FLA!AB67 + MIDA!AB67 + MIDW!AB67 + NE!AB67 + NY!AB67 + NW!AB67 + SE!AB67 + SW!AB67 + TEN!AB67 + TEX!AB67</f>
        <v>58460.856108420005</v>
      </c>
      <c r="AC67" s="10">
        <f xml:space="preserve"> 0 + CAL!AC67 + CAR!AC67 + CENT!AC67 + FLA!AC67 + MIDA!AC67 + MIDW!AC67 + NE!AC67 + NY!AC67 + NW!AC67 + SE!AC67 + SW!AC67 + TEN!AC67 + TEX!AC67</f>
        <v>56999.334705699992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tr">
        <f>CAL!A68</f>
        <v>Coal_MWh_Cost</v>
      </c>
      <c r="B68" s="10">
        <f xml:space="preserve"> 0 + CAL!B68 + CAR!B68 + CENT!B68 + FLA!B68 + MIDA!B68 + MIDW!B68 + NE!B68 + NY!B68 + NW!B68 + SE!B68 + SW!B68 + TEN!B68 + TEX!B68</f>
        <v>18675.88690496</v>
      </c>
      <c r="C68" s="10">
        <f xml:space="preserve"> 0 + CAL!C68 + CAR!C68 + CENT!C68 + FLA!C68 + MIDA!C68 + MIDW!C68 + NE!C68 + NY!C68 + NW!C68 + SE!C68 + SW!C68 + TEN!C68 + TEX!C68</f>
        <v>12962.29751081</v>
      </c>
      <c r="D68" s="10">
        <f xml:space="preserve"> 0 + CAL!D68 + CAR!D68 + CENT!D68 + FLA!D68 + MIDA!D68 + MIDW!D68 + NE!D68 + NY!D68 + NW!D68 + SE!D68 + SW!D68 + TEN!D68 + TEX!D68</f>
        <v>7911.1235033999992</v>
      </c>
      <c r="E68" s="10">
        <f xml:space="preserve"> 0 + CAL!E68 + CAR!E68 + CENT!E68 + FLA!E68 + MIDA!E68 + MIDW!E68 + NE!E68 + NY!E68 + NW!E68 + SE!E68 + SW!E68 + TEN!E68 + TEX!E68</f>
        <v>4230.5420665699994</v>
      </c>
      <c r="F68" s="10">
        <f xml:space="preserve"> 0 + CAL!F68 + CAR!F68 + CENT!F68 + FLA!F68 + MIDA!F68 + MIDW!F68 + NE!F68 + NY!F68 + NW!F68 + SE!F68 + SW!F68 + TEN!F68 + TEX!F68</f>
        <v>1079.3954466099999</v>
      </c>
      <c r="G68" s="10">
        <f xml:space="preserve"> 0 + CAL!G68 + CAR!G68 + CENT!G68 + FLA!G68 + MIDA!G68 + MIDW!G68 + NE!G68 + NY!G68 + NW!G68 + SE!G68 + SW!G68 + TEN!G68 + TEX!G68</f>
        <v>2.61538176</v>
      </c>
      <c r="H68" s="10">
        <f xml:space="preserve"> 0 + CAL!H68 + CAR!H68 + CENT!H68 + FLA!H68 + MIDA!H68 + MIDW!H68 + NE!H68 + NY!H68 + NW!H68 + SE!H68 + SW!H68 + TEN!H68 + TEX!H68</f>
        <v>2.5497202300000001</v>
      </c>
      <c r="I68" s="10">
        <f xml:space="preserve"> 0 + CAL!I68 + CAR!I68 + CENT!I68 + FLA!I68 + MIDA!I68 + MIDW!I68 + NE!I68 + NY!I68 + NW!I68 + SE!I68 + SW!I68 + TEN!I68 + TEX!I68</f>
        <v>2.4677858100000001</v>
      </c>
      <c r="J68" s="10">
        <f xml:space="preserve"> 0 + CAL!J68 + CAR!J68 + CENT!J68 + FLA!J68 + MIDA!J68 + MIDW!J68 + NE!J68 + NY!J68 + NW!J68 + SE!J68 + SW!J68 + TEN!J68 + TEX!J68</f>
        <v>2.4060910099999999</v>
      </c>
      <c r="K68" s="10">
        <f xml:space="preserve"> 0 + CAL!K68 + CAR!K68 + CENT!K68 + FLA!K68 + MIDA!K68 + MIDW!K68 + NE!K68 + NY!K68 + NW!K68 + SE!K68 + SW!K68 + TEN!K68 + TEX!K68</f>
        <v>2.3459387899999999</v>
      </c>
      <c r="L68" s="10">
        <f xml:space="preserve"> 0 + CAL!L68 + CAR!L68 + CENT!L68 + FLA!L68 + MIDA!L68 + MIDW!L68 + NE!L68 + NY!L68 + NW!L68 + SE!L68 + SW!L68 + TEN!L68 + TEX!L68</f>
        <v>1.9894570499999999</v>
      </c>
      <c r="M68" s="10">
        <f xml:space="preserve"> 0 + CAL!M68 + CAR!M68 + CENT!M68 + FLA!M68 + MIDA!M68 + MIDW!M68 + NE!M68 + NY!M68 + NW!M68 + SE!M68 + SW!M68 + TEN!M68 + TEX!M68</f>
        <v>1.92780065</v>
      </c>
      <c r="N68" s="10">
        <f xml:space="preserve"> 0 + CAL!N68 + CAR!N68 + CENT!N68 + FLA!N68 + MIDA!N68 + MIDW!N68 + NE!N68 + NY!N68 + NW!N68 + SE!N68 + SW!N68 + TEN!N68 + TEX!N68</f>
        <v>1.8779063600000001</v>
      </c>
      <c r="O68" s="10">
        <f xml:space="preserve"> 0 + CAL!O68 + CAR!O68 + CENT!O68 + FLA!O68 + MIDA!O68 + MIDW!O68 + NE!O68 + NY!O68 + NW!O68 + SE!O68 + SW!O68 + TEN!O68 + TEX!O68</f>
        <v>1.83095867</v>
      </c>
      <c r="P68" s="10">
        <f xml:space="preserve"> 0 + CAL!P68 + CAR!P68 + CENT!P68 + FLA!P68 + MIDA!P68 + MIDW!P68 + NE!P68 + NY!P68 + NW!P68 + SE!P68 + SW!P68 + TEN!P68 + TEX!P68</f>
        <v>1.76187903</v>
      </c>
      <c r="Q68" s="10">
        <f xml:space="preserve"> 0 + CAL!Q68 + CAR!Q68 + CENT!Q68 + FLA!Q68 + MIDA!Q68 + MIDW!Q68 + NE!Q68 + NY!Q68 + NW!Q68 + SE!Q68 + SW!Q68 + TEN!Q68 + TEX!Q68</f>
        <v>1.70691569</v>
      </c>
      <c r="R68" s="10">
        <f xml:space="preserve"> 0 + CAL!R68 + CAR!R68 + CENT!R68 + FLA!R68 + MIDA!R68 + MIDW!R68 + NE!R68 + NY!R68 + NW!R68 + SE!R68 + SW!R68 + TEN!R68 + TEX!R68</f>
        <v>1.64014291</v>
      </c>
      <c r="S68" s="10">
        <f xml:space="preserve"> 0 + CAL!S68 + CAR!S68 + CENT!S68 + FLA!S68 + MIDA!S68 + MIDW!S68 + NE!S68 + NY!S68 + NW!S68 + SE!S68 + SW!S68 + TEN!S68 + TEX!S68</f>
        <v>0.37815497999999997</v>
      </c>
      <c r="T68" s="10">
        <f xml:space="preserve"> 0 + CAL!T68 + CAR!T68 + CENT!T68 + FLA!T68 + MIDA!T68 + MIDW!T68 + NE!T68 + NY!T68 + NW!T68 + SE!T68 + SW!T68 + TEN!T68 + TEX!T68</f>
        <v>6.5959999999999999E-5</v>
      </c>
      <c r="U68" s="10">
        <f xml:space="preserve"> 0 + CAL!U68 + CAR!U68 + CENT!U68 + FLA!U68 + MIDA!U68 + MIDW!U68 + NE!U68 + NY!U68 + NW!U68 + SE!U68 + SW!U68 + TEN!U68 + TEX!U68</f>
        <v>1.4500000000000001E-6</v>
      </c>
      <c r="V68" s="10">
        <f xml:space="preserve"> 0 + CAL!V68 + CAR!V68 + CENT!V68 + FLA!V68 + MIDA!V68 + MIDW!V68 + NE!V68 + NY!V68 + NW!V68 + SE!V68 + SW!V68 + TEN!V68 + TEX!V68</f>
        <v>5.9999999999999995E-8</v>
      </c>
      <c r="W68" s="10">
        <f xml:space="preserve"> 0 + CAL!W68 + CAR!W68 + CENT!W68 + FLA!W68 + MIDA!W68 + MIDW!W68 + NE!W68 + NY!W68 + NW!W68 + SE!W68 + SW!W68 + TEN!W68 + TEX!W68</f>
        <v>0</v>
      </c>
      <c r="X68" s="10">
        <f xml:space="preserve"> 0 + CAL!X68 + CAR!X68 + CENT!X68 + FLA!X68 + MIDA!X68 + MIDW!X68 + NE!X68 + NY!X68 + NW!X68 + SE!X68 + SW!X68 + TEN!X68 + TEX!X68</f>
        <v>0</v>
      </c>
      <c r="Y68" s="10">
        <f xml:space="preserve"> 0 + CAL!Y68 + CAR!Y68 + CENT!Y68 + FLA!Y68 + MIDA!Y68 + MIDW!Y68 + NE!Y68 + NY!Y68 + NW!Y68 + SE!Y68 + SW!Y68 + TEN!Y68 + TEX!Y68</f>
        <v>0</v>
      </c>
      <c r="Z68" s="10">
        <f xml:space="preserve"> 0 + CAL!Z68 + CAR!Z68 + CENT!Z68 + FLA!Z68 + MIDA!Z68 + MIDW!Z68 + NE!Z68 + NY!Z68 + NW!Z68 + SE!Z68 + SW!Z68 + TEN!Z68 + TEX!Z68</f>
        <v>0</v>
      </c>
      <c r="AA68" s="10">
        <f xml:space="preserve"> 0 + CAL!AA68 + CAR!AA68 + CENT!AA68 + FLA!AA68 + MIDA!AA68 + MIDW!AA68 + NE!AA68 + NY!AA68 + NW!AA68 + SE!AA68 + SW!AA68 + TEN!AA68 + TEX!AA68</f>
        <v>0</v>
      </c>
      <c r="AB68" s="10">
        <f xml:space="preserve"> 0 + CAL!AB68 + CAR!AB68 + CENT!AB68 + FLA!AB68 + MIDA!AB68 + MIDW!AB68 + NE!AB68 + NY!AB68 + NW!AB68 + SE!AB68 + SW!AB68 + TEN!AB68 + TEX!AB68</f>
        <v>0</v>
      </c>
      <c r="AC68" s="10">
        <f xml:space="preserve"> 0 + CAL!AC68 + CAR!AC68 + CENT!AC68 + FLA!AC68 + MIDA!AC68 + MIDW!AC68 + NE!AC68 + NY!AC68 + NW!AC68 + SE!AC68 + SW!AC68 + TEN!AC68 + TEX!AC68</f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tr">
        <f>CAL!A69</f>
        <v>Coal_Start_Knob</v>
      </c>
      <c r="B69" s="10">
        <f xml:space="preserve"> 0 + CAL!B69 + CAR!B69 + CENT!B69 + FLA!B69 + MIDA!B69 + MIDW!B69 + NE!B69 + NY!B69 + NW!B69 + SE!B69 + SW!B69 + TEN!B69 + TEX!B69</f>
        <v>13</v>
      </c>
      <c r="C69" s="10">
        <f xml:space="preserve"> 0 + CAL!C69 + CAR!C69 + CENT!C69 + FLA!C69 + MIDA!C69 + MIDW!C69 + NE!C69 + NY!C69 + NW!C69 + SE!C69 + SW!C69 + TEN!C69 + TEX!C69</f>
        <v>13.325000000000003</v>
      </c>
      <c r="D69" s="10">
        <f xml:space="preserve"> 0 + CAL!D69 + CAR!D69 + CENT!D69 + FLA!D69 + MIDA!D69 + MIDW!D69 + NE!D69 + NY!D69 + NW!D69 + SE!D69 + SW!D69 + TEN!D69 + TEX!D69</f>
        <v>6.7601722800000017</v>
      </c>
      <c r="E69" s="10">
        <f xml:space="preserve"> 0 + CAL!E69 + CAR!E69 + CENT!E69 + FLA!E69 + MIDA!E69 + MIDW!E69 + NE!E69 + NY!E69 + NW!E69 + SE!E69 + SW!E69 + TEN!E69 + TEX!E69</f>
        <v>5.7908207899999997</v>
      </c>
      <c r="F69" s="10">
        <f xml:space="preserve"> 0 + CAL!F69 + CAR!F69 + CENT!F69 + FLA!F69 + MIDA!F69 + MIDW!F69 + NE!F69 + NY!F69 + NW!F69 + SE!F69 + SW!F69 + TEN!F69 + TEX!F69</f>
        <v>4.6294141999999994</v>
      </c>
      <c r="G69" s="10">
        <f xml:space="preserve"> 0 + CAL!G69 + CAR!G69 + CENT!G69 + FLA!G69 + MIDA!G69 + MIDW!G69 + NE!G69 + NY!G69 + NW!G69 + SE!G69 + SW!G69 + TEN!G69 + TEX!G69</f>
        <v>2.2323507600000001</v>
      </c>
      <c r="H69" s="10">
        <f xml:space="preserve"> 0 + CAL!H69 + CAR!H69 + CENT!H69 + FLA!H69 + MIDA!H69 + MIDW!H69 + NE!H69 + NY!H69 + NW!H69 + SE!H69 + SW!H69 + TEN!H69 + TEX!H69</f>
        <v>1.0005962100000001</v>
      </c>
      <c r="I69" s="10">
        <f xml:space="preserve"> 0 + CAL!I69 + CAR!I69 + CENT!I69 + FLA!I69 + MIDA!I69 + MIDW!I69 + NE!I69 + NY!I69 + NW!I69 + SE!I69 + SW!I69 + TEN!I69 + TEX!I69</f>
        <v>1.03026445</v>
      </c>
      <c r="J69" s="10">
        <f xml:space="preserve"> 0 + CAL!J69 + CAR!J69 + CENT!J69 + FLA!J69 + MIDA!J69 + MIDW!J69 + NE!J69 + NY!J69 + NW!J69 + SE!J69 + SW!J69 + TEN!J69 + TEX!J69</f>
        <v>1.2929921000000002</v>
      </c>
      <c r="K69" s="10">
        <f xml:space="preserve"> 0 + CAL!K69 + CAR!K69 + CENT!K69 + FLA!K69 + MIDA!K69 + MIDW!K69 + NE!K69 + NY!K69 + NW!K69 + SE!K69 + SW!K69 + TEN!K69 + TEX!K69</f>
        <v>1.2087864799999999</v>
      </c>
      <c r="L69" s="10">
        <f xml:space="preserve"> 0 + CAL!L69 + CAR!L69 + CENT!L69 + FLA!L69 + MIDA!L69 + MIDW!L69 + NE!L69 + NY!L69 + NW!L69 + SE!L69 + SW!L69 + TEN!L69 + TEX!L69</f>
        <v>1.2701555100000002</v>
      </c>
      <c r="M69" s="10">
        <f xml:space="preserve"> 0 + CAL!M69 + CAR!M69 + CENT!M69 + FLA!M69 + MIDA!M69 + MIDW!M69 + NE!M69 + NY!M69 + NW!M69 + SE!M69 + SW!M69 + TEN!M69 + TEX!M69</f>
        <v>0.90197118000000009</v>
      </c>
      <c r="N69" s="10">
        <f xml:space="preserve"> 0 + CAL!N69 + CAR!N69 + CENT!N69 + FLA!N69 + MIDA!N69 + MIDW!N69 + NE!N69 + NY!N69 + NW!N69 + SE!N69 + SW!N69 + TEN!N69 + TEX!N69</f>
        <v>1.0242396600000001</v>
      </c>
      <c r="O69" s="10">
        <f xml:space="preserve"> 0 + CAL!O69 + CAR!O69 + CENT!O69 + FLA!O69 + MIDA!O69 + MIDW!O69 + NE!O69 + NY!O69 + NW!O69 + SE!O69 + SW!O69 + TEN!O69 + TEX!O69</f>
        <v>1.0417309199999998</v>
      </c>
      <c r="P69" s="10">
        <f xml:space="preserve"> 0 + CAL!P69 + CAR!P69 + CENT!P69 + FLA!P69 + MIDA!P69 + MIDW!P69 + NE!P69 + NY!P69 + NW!P69 + SE!P69 + SW!P69 + TEN!P69 + TEX!P69</f>
        <v>1.0484359399999998</v>
      </c>
      <c r="Q69" s="10">
        <f xml:space="preserve"> 0 + CAL!Q69 + CAR!Q69 + CENT!Q69 + FLA!Q69 + MIDA!Q69 + MIDW!Q69 + NE!Q69 + NY!Q69 + NW!Q69 + SE!Q69 + SW!Q69 + TEN!Q69 + TEX!Q69</f>
        <v>1.0260521199999999</v>
      </c>
      <c r="R69" s="10">
        <f xml:space="preserve"> 0 + CAL!R69 + CAR!R69 + CENT!R69 + FLA!R69 + MIDA!R69 + MIDW!R69 + NE!R69 + NY!R69 + NW!R69 + SE!R69 + SW!R69 + TEN!R69 + TEX!R69</f>
        <v>1.0063546300000001</v>
      </c>
      <c r="S69" s="10">
        <f xml:space="preserve"> 0 + CAL!S69 + CAR!S69 + CENT!S69 + FLA!S69 + MIDA!S69 + MIDW!S69 + NE!S69 + NY!S69 + NW!S69 + SE!S69 + SW!S69 + TEN!S69 + TEX!S69</f>
        <v>0.98977386999999994</v>
      </c>
      <c r="T69" s="10">
        <f xml:space="preserve"> 0 + CAL!T69 + CAR!T69 + CENT!T69 + FLA!T69 + MIDA!T69 + MIDW!T69 + NE!T69 + NY!T69 + NW!T69 + SE!T69 + SW!T69 + TEN!T69 + TEX!T69</f>
        <v>0.24056438000000002</v>
      </c>
      <c r="U69" s="10">
        <f xml:space="preserve"> 0 + CAL!U69 + CAR!U69 + CENT!U69 + FLA!U69 + MIDA!U69 + MIDW!U69 + NE!U69 + NY!U69 + NW!U69 + SE!U69 + SW!U69 + TEN!U69 + TEX!U69</f>
        <v>1.0101107099999997</v>
      </c>
      <c r="V69" s="10">
        <f xml:space="preserve"> 0 + CAL!V69 + CAR!V69 + CENT!V69 + FLA!V69 + MIDA!V69 + MIDW!V69 + NE!V69 + NY!V69 + NW!V69 + SE!V69 + SW!V69 + TEN!V69 + TEX!V69</f>
        <v>0.67530138999999989</v>
      </c>
      <c r="W69" s="10">
        <f xml:space="preserve"> 0 + CAL!W69 + CAR!W69 + CENT!W69 + FLA!W69 + MIDA!W69 + MIDW!W69 + NE!W69 + NY!W69 + NW!W69 + SE!W69 + SW!W69 + TEN!W69 + TEX!W69</f>
        <v>1.9395665900000003</v>
      </c>
      <c r="X69" s="10">
        <f xml:space="preserve"> 0 + CAL!X69 + CAR!X69 + CENT!X69 + FLA!X69 + MIDA!X69 + MIDW!X69 + NE!X69 + NY!X69 + NW!X69 + SE!X69 + SW!X69 + TEN!X69 + TEX!X69</f>
        <v>0.98581934000000004</v>
      </c>
      <c r="Y69" s="10">
        <f xml:space="preserve"> 0 + CAL!Y69 + CAR!Y69 + CENT!Y69 + FLA!Y69 + MIDA!Y69 + MIDW!Y69 + NE!Y69 + NY!Y69 + NW!Y69 + SE!Y69 + SW!Y69 + TEN!Y69 + TEX!Y69</f>
        <v>1.0511542200000001</v>
      </c>
      <c r="Z69" s="10">
        <f xml:space="preserve"> 0 + CAL!Z69 + CAR!Z69 + CENT!Z69 + FLA!Z69 + MIDA!Z69 + MIDW!Z69 + NE!Z69 + NY!Z69 + NW!Z69 + SE!Z69 + SW!Z69 + TEN!Z69 + TEX!Z69</f>
        <v>1.1223645200000001</v>
      </c>
      <c r="AA69" s="10">
        <f xml:space="preserve"> 0 + CAL!AA69 + CAR!AA69 + CENT!AA69 + FLA!AA69 + MIDA!AA69 + MIDW!AA69 + NE!AA69 + NY!AA69 + NW!AA69 + SE!AA69 + SW!AA69 + TEN!AA69 + TEX!AA69</f>
        <v>1.1375372799999997</v>
      </c>
      <c r="AB69" s="10">
        <f xml:space="preserve"> 0 + CAL!AB69 + CAR!AB69 + CENT!AB69 + FLA!AB69 + MIDA!AB69 + MIDW!AB69 + NE!AB69 + NY!AB69 + NW!AB69 + SE!AB69 + SW!AB69 + TEN!AB69 + TEX!AB69</f>
        <v>2.00789478</v>
      </c>
      <c r="AC69" s="10">
        <f xml:space="preserve"> 0 + CAL!AC69 + CAR!AC69 + CENT!AC69 + FLA!AC69 + MIDA!AC69 + MIDW!AC69 + NE!AC69 + NY!AC69 + NW!AC69 + SE!AC69 + SW!AC69 + TEN!AC69 + TEX!AC69</f>
        <v>2.0119128900000001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tr">
        <f>CAL!A70</f>
        <v>Coal_Knob</v>
      </c>
      <c r="B70" s="10">
        <f xml:space="preserve"> 0 + CAL!B70 + CAR!B70 + CENT!B70 + FLA!B70 + MIDA!B70 + MIDW!B70 + NE!B70 + NY!B70 + NW!B70 + SE!B70 + SW!B70 + TEN!B70 + TEX!B70</f>
        <v>13</v>
      </c>
      <c r="C70" s="10">
        <f xml:space="preserve"> 0 + CAL!C70 + CAR!C70 + CENT!C70 + FLA!C70 + MIDA!C70 + MIDW!C70 + NE!C70 + NY!C70 + NW!C70 + SE!C70 + SW!C70 + TEN!C70 + TEX!C70</f>
        <v>6.7601722800000017</v>
      </c>
      <c r="D70" s="10">
        <f xml:space="preserve"> 0 + CAL!D70 + CAR!D70 + CENT!D70 + FLA!D70 + MIDA!D70 + MIDW!D70 + NE!D70 + NY!D70 + NW!D70 + SE!D70 + SW!D70 + TEN!D70 + TEX!D70</f>
        <v>5.7908207899999997</v>
      </c>
      <c r="E70" s="10">
        <f xml:space="preserve"> 0 + CAL!E70 + CAR!E70 + CENT!E70 + FLA!E70 + MIDA!E70 + MIDW!E70 + NE!E70 + NY!E70 + NW!E70 + SE!E70 + SW!E70 + TEN!E70 + TEX!E70</f>
        <v>4.6294141999999994</v>
      </c>
      <c r="F70" s="10">
        <f xml:space="preserve"> 0 + CAL!F70 + CAR!F70 + CENT!F70 + FLA!F70 + MIDA!F70 + MIDW!F70 + NE!F70 + NY!F70 + NW!F70 + SE!F70 + SW!F70 + TEN!F70 + TEX!F70</f>
        <v>2.2323507600000001</v>
      </c>
      <c r="G70" s="10">
        <f xml:space="preserve"> 0 + CAL!G70 + CAR!G70 + CENT!G70 + FLA!G70 + MIDA!G70 + MIDW!G70 + NE!G70 + NY!G70 + NW!G70 + SE!G70 + SW!G70 + TEN!G70 + TEX!G70</f>
        <v>1.0005962100000001</v>
      </c>
      <c r="H70" s="10">
        <f xml:space="preserve"> 0 + CAL!H70 + CAR!H70 + CENT!H70 + FLA!H70 + MIDA!H70 + MIDW!H70 + NE!H70 + NY!H70 + NW!H70 + SE!H70 + SW!H70 + TEN!H70 + TEX!H70</f>
        <v>1.03026445</v>
      </c>
      <c r="I70" s="10">
        <f xml:space="preserve"> 0 + CAL!I70 + CAR!I70 + CENT!I70 + FLA!I70 + MIDA!I70 + MIDW!I70 + NE!I70 + NY!I70 + NW!I70 + SE!I70 + SW!I70 + TEN!I70 + TEX!I70</f>
        <v>1.2929921000000002</v>
      </c>
      <c r="J70" s="10">
        <f xml:space="preserve"> 0 + CAL!J70 + CAR!J70 + CENT!J70 + FLA!J70 + MIDA!J70 + MIDW!J70 + NE!J70 + NY!J70 + NW!J70 + SE!J70 + SW!J70 + TEN!J70 + TEX!J70</f>
        <v>1.2087864799999999</v>
      </c>
      <c r="K70" s="10">
        <f xml:space="preserve"> 0 + CAL!K70 + CAR!K70 + CENT!K70 + FLA!K70 + MIDA!K70 + MIDW!K70 + NE!K70 + NY!K70 + NW!K70 + SE!K70 + SW!K70 + TEN!K70 + TEX!K70</f>
        <v>1.2701555100000002</v>
      </c>
      <c r="L70" s="10">
        <f xml:space="preserve"> 0 + CAL!L70 + CAR!L70 + CENT!L70 + FLA!L70 + MIDA!L70 + MIDW!L70 + NE!L70 + NY!L70 + NW!L70 + SE!L70 + SW!L70 + TEN!L70 + TEX!L70</f>
        <v>0.90197118000000009</v>
      </c>
      <c r="M70" s="10">
        <f xml:space="preserve"> 0 + CAL!M70 + CAR!M70 + CENT!M70 + FLA!M70 + MIDA!M70 + MIDW!M70 + NE!M70 + NY!M70 + NW!M70 + SE!M70 + SW!M70 + TEN!M70 + TEX!M70</f>
        <v>1.0242396600000001</v>
      </c>
      <c r="N70" s="10">
        <f xml:space="preserve"> 0 + CAL!N70 + CAR!N70 + CENT!N70 + FLA!N70 + MIDA!N70 + MIDW!N70 + NE!N70 + NY!N70 + NW!N70 + SE!N70 + SW!N70 + TEN!N70 + TEX!N70</f>
        <v>1.0417309199999998</v>
      </c>
      <c r="O70" s="10">
        <f xml:space="preserve"> 0 + CAL!O70 + CAR!O70 + CENT!O70 + FLA!O70 + MIDA!O70 + MIDW!O70 + NE!O70 + NY!O70 + NW!O70 + SE!O70 + SW!O70 + TEN!O70 + TEX!O70</f>
        <v>1.0484359399999998</v>
      </c>
      <c r="P70" s="10">
        <f xml:space="preserve"> 0 + CAL!P70 + CAR!P70 + CENT!P70 + FLA!P70 + MIDA!P70 + MIDW!P70 + NE!P70 + NY!P70 + NW!P70 + SE!P70 + SW!P70 + TEN!P70 + TEX!P70</f>
        <v>1.0260521199999999</v>
      </c>
      <c r="Q70" s="10">
        <f xml:space="preserve"> 0 + CAL!Q70 + CAR!Q70 + CENT!Q70 + FLA!Q70 + MIDA!Q70 + MIDW!Q70 + NE!Q70 + NY!Q70 + NW!Q70 + SE!Q70 + SW!Q70 + TEN!Q70 + TEX!Q70</f>
        <v>1.0063546300000001</v>
      </c>
      <c r="R70" s="10">
        <f xml:space="preserve"> 0 + CAL!R70 + CAR!R70 + CENT!R70 + FLA!R70 + MIDA!R70 + MIDW!R70 + NE!R70 + NY!R70 + NW!R70 + SE!R70 + SW!R70 + TEN!R70 + TEX!R70</f>
        <v>0.98977386999999994</v>
      </c>
      <c r="S70" s="10">
        <f xml:space="preserve"> 0 + CAL!S70 + CAR!S70 + CENT!S70 + FLA!S70 + MIDA!S70 + MIDW!S70 + NE!S70 + NY!S70 + NW!S70 + SE!S70 + SW!S70 + TEN!S70 + TEX!S70</f>
        <v>0.24056438000000002</v>
      </c>
      <c r="T70" s="10">
        <f xml:space="preserve"> 0 + CAL!T70 + CAR!T70 + CENT!T70 + FLA!T70 + MIDA!T70 + MIDW!T70 + NE!T70 + NY!T70 + NW!T70 + SE!T70 + SW!T70 + TEN!T70 + TEX!T70</f>
        <v>1.0101107099999997</v>
      </c>
      <c r="U70" s="10">
        <f xml:space="preserve"> 0 + CAL!U70 + CAR!U70 + CENT!U70 + FLA!U70 + MIDA!U70 + MIDW!U70 + NE!U70 + NY!U70 + NW!U70 + SE!U70 + SW!U70 + TEN!U70 + TEX!U70</f>
        <v>0.67530138999999989</v>
      </c>
      <c r="V70" s="10">
        <f xml:space="preserve"> 0 + CAL!V70 + CAR!V70 + CENT!V70 + FLA!V70 + MIDA!V70 + MIDW!V70 + NE!V70 + NY!V70 + NW!V70 + SE!V70 + SW!V70 + TEN!V70 + TEX!V70</f>
        <v>1.9395665900000003</v>
      </c>
      <c r="W70" s="10">
        <f xml:space="preserve"> 0 + CAL!W70 + CAR!W70 + CENT!W70 + FLA!W70 + MIDA!W70 + MIDW!W70 + NE!W70 + NY!W70 + NW!W70 + SE!W70 + SW!W70 + TEN!W70 + TEX!W70</f>
        <v>0.98581934000000004</v>
      </c>
      <c r="X70" s="10">
        <f xml:space="preserve"> 0 + CAL!X70 + CAR!X70 + CENT!X70 + FLA!X70 + MIDA!X70 + MIDW!X70 + NE!X70 + NY!X70 + NW!X70 + SE!X70 + SW!X70 + TEN!X70 + TEX!X70</f>
        <v>1.0511542200000001</v>
      </c>
      <c r="Y70" s="10">
        <f xml:space="preserve"> 0 + CAL!Y70 + CAR!Y70 + CENT!Y70 + FLA!Y70 + MIDA!Y70 + MIDW!Y70 + NE!Y70 + NY!Y70 + NW!Y70 + SE!Y70 + SW!Y70 + TEN!Y70 + TEX!Y70</f>
        <v>1.1223645200000001</v>
      </c>
      <c r="Z70" s="10">
        <f xml:space="preserve"> 0 + CAL!Z70 + CAR!Z70 + CENT!Z70 + FLA!Z70 + MIDA!Z70 + MIDW!Z70 + NE!Z70 + NY!Z70 + NW!Z70 + SE!Z70 + SW!Z70 + TEN!Z70 + TEX!Z70</f>
        <v>1.1375372799999997</v>
      </c>
      <c r="AA70" s="10">
        <f xml:space="preserve"> 0 + CAL!AA70 + CAR!AA70 + CENT!AA70 + FLA!AA70 + MIDA!AA70 + MIDW!AA70 + NE!AA70 + NY!AA70 + NW!AA70 + SE!AA70 + SW!AA70 + TEN!AA70 + TEX!AA70</f>
        <v>2.00789478</v>
      </c>
      <c r="AB70" s="10">
        <f xml:space="preserve"> 0 + CAL!AB70 + CAR!AB70 + CENT!AB70 + FLA!AB70 + MIDA!AB70 + MIDW!AB70 + NE!AB70 + NY!AB70 + NW!AB70 + SE!AB70 + SW!AB70 + TEN!AB70 + TEX!AB70</f>
        <v>2.0119128900000001</v>
      </c>
      <c r="AC70" s="10">
        <f xml:space="preserve"> 0 + CAL!AC70 + CAR!AC70 + CENT!AC70 + FLA!AC70 + MIDA!AC70 + MIDW!AC70 + NE!AC70 + NY!AC70 + NW!AC70 + SE!AC70 + SW!AC70 + TEN!AC70 + TEX!AC70</f>
        <v>2.01463503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tr">
        <f>CAL!A71</f>
        <v>Coal_Max_Knob</v>
      </c>
      <c r="B71" s="10">
        <f xml:space="preserve"> 0 + CAL!B71 + CAR!B71 + CENT!B71 + FLA!B71 + MIDA!B71 + MIDW!B71 + NE!B71 + NY!B71 + NW!B71 + SE!B71 + SW!B71 + TEN!B71 + TEX!B71</f>
        <v>13</v>
      </c>
      <c r="C71" s="10">
        <f xml:space="preserve"> 0 + CAL!C71 + CAR!C71 + CENT!C71 + FLA!C71 + MIDA!C71 + MIDW!C71 + NE!C71 + NY!C71 + NW!C71 + SE!C71 + SW!C71 + TEN!C71 + TEX!C71</f>
        <v>35.774181850000005</v>
      </c>
      <c r="D71" s="10">
        <f xml:space="preserve"> 0 + CAL!D71 + CAR!D71 + CENT!D71 + FLA!D71 + MIDA!D71 + MIDW!D71 + NE!D71 + NY!D71 + NW!D71 + SE!D71 + SW!D71 + TEN!D71 + TEX!D71</f>
        <v>37.034670590000005</v>
      </c>
      <c r="E71" s="10">
        <f xml:space="preserve"> 0 + CAL!E71 + CAR!E71 + CENT!E71 + FLA!E71 + MIDA!E71 + MIDW!E71 + NE!E71 + NY!E71 + NW!E71 + SE!E71 + SW!E71 + TEN!E71 + TEX!E71</f>
        <v>38.277249990000008</v>
      </c>
      <c r="F71" s="10">
        <f xml:space="preserve"> 0 + CAL!F71 + CAR!F71 + CENT!F71 + FLA!F71 + MIDA!F71 + MIDW!F71 + NE!F71 + NY!F71 + NW!F71 + SE!F71 + SW!F71 + TEN!F71 + TEX!F71</f>
        <v>39.485899260000004</v>
      </c>
      <c r="G71" s="10">
        <f xml:space="preserve"> 0 + CAL!G71 + CAR!G71 + CENT!G71 + FLA!G71 + MIDA!G71 + MIDW!G71 + NE!G71 + NY!G71 + NW!G71 + SE!G71 + SW!G71 + TEN!G71 + TEX!G71</f>
        <v>40.779462179999996</v>
      </c>
      <c r="H71" s="10">
        <f xml:space="preserve"> 0 + CAL!H71 + CAR!H71 + CENT!H71 + FLA!H71 + MIDA!H71 + MIDW!H71 + NE!H71 + NY!H71 + NW!H71 + SE!H71 + SW!H71 + TEN!H71 + TEX!H71</f>
        <v>42.13414934</v>
      </c>
      <c r="I71" s="10">
        <f xml:space="preserve"> 0 + CAL!I71 + CAR!I71 + CENT!I71 + FLA!I71 + MIDA!I71 + MIDW!I71 + NE!I71 + NY!I71 + NW!I71 + SE!I71 + SW!I71 + TEN!I71 + TEX!I71</f>
        <v>43.325196529999999</v>
      </c>
      <c r="J71" s="10">
        <f xml:space="preserve"> 0 + CAL!J71 + CAR!J71 + CENT!J71 + FLA!J71 + MIDA!J71 + MIDW!J71 + NE!J71 + NY!J71 + NW!J71 + SE!J71 + SW!J71 + TEN!J71 + TEX!J71</f>
        <v>44.488976220000005</v>
      </c>
      <c r="K71" s="10">
        <f xml:space="preserve"> 0 + CAL!K71 + CAR!K71 + CENT!K71 + FLA!K71 + MIDA!K71 + MIDW!K71 + NE!K71 + NY!K71 + NW!K71 + SE!K71 + SW!K71 + TEN!K71 + TEX!K71</f>
        <v>45.590855289999993</v>
      </c>
      <c r="L71" s="10">
        <f xml:space="preserve"> 0 + CAL!L71 + CAR!L71 + CENT!L71 + FLA!L71 + MIDA!L71 + MIDW!L71 + NE!L71 + NY!L71 + NW!L71 + SE!L71 + SW!L71 + TEN!L71 + TEX!L71</f>
        <v>46.682794189999996</v>
      </c>
      <c r="M71" s="10">
        <f xml:space="preserve"> 0 + CAL!M71 + CAR!M71 + CENT!M71 + FLA!M71 + MIDA!M71 + MIDW!M71 + NE!M71 + NY!M71 + NW!M71 + SE!M71 + SW!M71 + TEN!M71 + TEX!M71</f>
        <v>47.708481369999994</v>
      </c>
      <c r="N71" s="10">
        <f xml:space="preserve"> 0 + CAL!N71 + CAR!N71 + CENT!N71 + FLA!N71 + MIDA!N71 + MIDW!N71 + NE!N71 + NY!N71 + NW!N71 + SE!N71 + SW!N71 + TEN!N71 + TEX!N71</f>
        <v>48.76189179</v>
      </c>
      <c r="O71" s="10">
        <f xml:space="preserve"> 0 + CAL!O71 + CAR!O71 + CENT!O71 + FLA!O71 + MIDA!O71 + MIDW!O71 + NE!O71 + NY!O71 + NW!O71 + SE!O71 + SW!O71 + TEN!O71 + TEX!O71</f>
        <v>49.912363720000002</v>
      </c>
      <c r="P71" s="10">
        <f xml:space="preserve"> 0 + CAL!P71 + CAR!P71 + CENT!P71 + FLA!P71 + MIDA!P71 + MIDW!P71 + NE!P71 + NY!P71 + NW!P71 + SE!P71 + SW!P71 + TEN!P71 + TEX!P71</f>
        <v>51.091164150000004</v>
      </c>
      <c r="Q71" s="10">
        <f xml:space="preserve"> 0 + CAL!Q71 + CAR!Q71 + CENT!Q71 + FLA!Q71 + MIDA!Q71 + MIDW!Q71 + NE!Q71 + NY!Q71 + NW!Q71 + SE!Q71 + SW!Q71 + TEN!Q71 + TEX!Q71</f>
        <v>52.30972066999999</v>
      </c>
      <c r="R71" s="10">
        <f xml:space="preserve"> 0 + CAL!R71 + CAR!R71 + CENT!R71 + FLA!R71 + MIDA!R71 + MIDW!R71 + NE!R71 + NY!R71 + NW!R71 + SE!R71 + SW!R71 + TEN!R71 + TEX!R71</f>
        <v>53.593032729999997</v>
      </c>
      <c r="S71" s="10">
        <f xml:space="preserve"> 0 + CAL!S71 + CAR!S71 + CENT!S71 + FLA!S71 + MIDA!S71 + MIDW!S71 + NE!S71 + NY!S71 + NW!S71 + SE!S71 + SW!S71 + TEN!S71 + TEX!S71</f>
        <v>54.944833459999991</v>
      </c>
      <c r="T71" s="10">
        <f xml:space="preserve"> 0 + CAL!T71 + CAR!T71 + CENT!T71 + FLA!T71 + MIDA!T71 + MIDW!T71 + NE!T71 + NY!T71 + NW!T71 + SE!T71 + SW!T71 + TEN!T71 + TEX!T71</f>
        <v>56.3398003</v>
      </c>
      <c r="U71" s="10">
        <f xml:space="preserve"> 0 + CAL!U71 + CAR!U71 + CENT!U71 + FLA!U71 + MIDA!U71 + MIDW!U71 + NE!U71 + NY!U71 + NW!U71 + SE!U71 + SW!U71 + TEN!U71 + TEX!U71</f>
        <v>57.853245870000002</v>
      </c>
      <c r="V71" s="10">
        <f xml:space="preserve"> 0 + CAL!V71 + CAR!V71 + CENT!V71 + FLA!V71 + MIDA!V71 + MIDW!V71 + NE!V71 + NY!V71 + NW!V71 + SE!V71 + SW!V71 + TEN!V71 + TEX!V71</f>
        <v>59.219815099999991</v>
      </c>
      <c r="W71" s="10">
        <f xml:space="preserve"> 0 + CAL!W71 + CAR!W71 + CENT!W71 + FLA!W71 + MIDA!W71 + MIDW!W71 + NE!W71 + NY!W71 + NW!W71 + SE!W71 + SW!W71 + TEN!W71 + TEX!W71</f>
        <v>60.737410189999999</v>
      </c>
      <c r="X71" s="10">
        <f xml:space="preserve"> 0 + CAL!X71 + CAR!X71 + CENT!X71 + FLA!X71 + MIDA!X71 + MIDW!X71 + NE!X71 + NY!X71 + NW!X71 + SE!X71 + SW!X71 + TEN!X71 + TEX!X71</f>
        <v>62.370738640000006</v>
      </c>
      <c r="Y71" s="10">
        <f xml:space="preserve"> 0 + CAL!Y71 + CAR!Y71 + CENT!Y71 + FLA!Y71 + MIDA!Y71 + MIDW!Y71 + NE!Y71 + NY!Y71 + NW!Y71 + SE!Y71 + SW!Y71 + TEN!Y71 + TEX!Y71</f>
        <v>64.067600519999999</v>
      </c>
      <c r="Z71" s="10">
        <f xml:space="preserve"> 0 + CAL!Z71 + CAR!Z71 + CENT!Z71 + FLA!Z71 + MIDA!Z71 + MIDW!Z71 + NE!Z71 + NY!Z71 + NW!Z71 + SE!Z71 + SW!Z71 + TEN!Z71 + TEX!Z71</f>
        <v>65.896956189999997</v>
      </c>
      <c r="AA71" s="10">
        <f xml:space="preserve"> 0 + CAL!AA71 + CAR!AA71 + CENT!AA71 + FLA!AA71 + MIDA!AA71 + MIDW!AA71 + NE!AA71 + NY!AA71 + NW!AA71 + SE!AA71 + SW!AA71 + TEN!AA71 + TEX!AA71</f>
        <v>67.814435209999999</v>
      </c>
      <c r="AB71" s="10">
        <f xml:space="preserve"> 0 + CAL!AB71 + CAR!AB71 + CENT!AB71 + FLA!AB71 + MIDA!AB71 + MIDW!AB71 + NE!AB71 + NY!AB71 + NW!AB71 + SE!AB71 + SW!AB71 + TEN!AB71 + TEX!AB71</f>
        <v>69.845406920000002</v>
      </c>
      <c r="AC71" s="10">
        <f xml:space="preserve"> 0 + CAL!AC71 + CAR!AC71 + CENT!AC71 + FLA!AC71 + MIDA!AC71 + MIDW!AC71 + NE!AC71 + NY!AC71 + NW!AC71 + SE!AC71 + SW!AC71 + TEN!AC71 + TEX!AC71</f>
        <v>71.978723680000002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tr">
        <f>CAL!A72</f>
        <v>Battery_MW</v>
      </c>
      <c r="B72" s="10">
        <f xml:space="preserve"> 0 + CAL!B72 + CAR!B72 + CENT!B72 + FLA!B72 + MIDA!B72 + MIDW!B72 + NE!B72 + NY!B72 + NW!B72 + SE!B72 + SW!B72 + TEN!B72 + TEX!B72</f>
        <v>0</v>
      </c>
      <c r="C72" s="10">
        <f xml:space="preserve"> 0 + CAL!C72 + CAR!C72 + CENT!C72 + FLA!C72 + MIDA!C72 + MIDW!C72 + NE!C72 + NY!C72 + NW!C72 + SE!C72 + SW!C72 + TEN!C72 + TEX!C72</f>
        <v>5586.2165832500004</v>
      </c>
      <c r="D72" s="10">
        <f xml:space="preserve"> 0 + CAL!D72 + CAR!D72 + CENT!D72 + FLA!D72 + MIDA!D72 + MIDW!D72 + NE!D72 + NY!D72 + NW!D72 + SE!D72 + SW!D72 + TEN!D72 + TEX!D72</f>
        <v>10943.720647849999</v>
      </c>
      <c r="E72" s="10">
        <f xml:space="preserve"> 0 + CAL!E72 + CAR!E72 + CENT!E72 + FLA!E72 + MIDA!E72 + MIDW!E72 + NE!E72 + NY!E72 + NW!E72 + SE!E72 + SW!E72 + TEN!E72 + TEX!E72</f>
        <v>14176.69864697</v>
      </c>
      <c r="F72" s="10">
        <f xml:space="preserve"> 0 + CAL!F72 + CAR!F72 + CENT!F72 + FLA!F72 + MIDA!F72 + MIDW!F72 + NE!F72 + NY!F72 + NW!F72 + SE!F72 + SW!F72 + TEN!F72 + TEX!F72</f>
        <v>13536.45370563</v>
      </c>
      <c r="G72" s="10">
        <f xml:space="preserve"> 0 + CAL!G72 + CAR!G72 + CENT!G72 + FLA!G72 + MIDA!G72 + MIDW!G72 + NE!G72 + NY!G72 + NW!G72 + SE!G72 + SW!G72 + TEN!G72 + TEX!G72</f>
        <v>12182.871269320001</v>
      </c>
      <c r="H72" s="10">
        <f xml:space="preserve"> 0 + CAL!H72 + CAR!H72 + CENT!H72 + FLA!H72 + MIDA!H72 + MIDW!H72 + NE!H72 + NY!H72 + NW!H72 + SE!H72 + SW!H72 + TEN!H72 + TEX!H72</f>
        <v>10980.573942219999</v>
      </c>
      <c r="I72" s="10">
        <f xml:space="preserve"> 0 + CAL!I72 + CAR!I72 + CENT!I72 + FLA!I72 + MIDA!I72 + MIDW!I72 + NE!I72 + NY!I72 + NW!I72 + SE!I72 + SW!I72 + TEN!I72 + TEX!I72</f>
        <v>9882.6059486199993</v>
      </c>
      <c r="J72" s="10">
        <f xml:space="preserve"> 0 + CAL!J72 + CAR!J72 + CENT!J72 + FLA!J72 + MIDA!J72 + MIDW!J72 + NE!J72 + NY!J72 + NW!J72 + SE!J72 + SW!J72 + TEN!J72 + TEX!J72</f>
        <v>8898.5102926499985</v>
      </c>
      <c r="K72" s="10">
        <f xml:space="preserve"> 0 + CAL!K72 + CAR!K72 + CENT!K72 + FLA!K72 + MIDA!K72 + MIDW!K72 + NE!K72 + NY!K72 + NW!K72 + SE!K72 + SW!K72 + TEN!K72 + TEX!K72</f>
        <v>8051.8235539500001</v>
      </c>
      <c r="L72" s="10">
        <f xml:space="preserve"> 0 + CAL!L72 + CAR!L72 + CENT!L72 + FLA!L72 + MIDA!L72 + MIDW!L72 + NE!L72 + NY!L72 + NW!L72 + SE!L72 + SW!L72 + TEN!L72 + TEX!L72</f>
        <v>7463.2267101000007</v>
      </c>
      <c r="M72" s="10">
        <f xml:space="preserve"> 0 + CAL!M72 + CAR!M72 + CENT!M72 + FLA!M72 + MIDA!M72 + MIDW!M72 + NE!M72 + NY!M72 + NW!M72 + SE!M72 + SW!M72 + TEN!M72 + TEX!M72</f>
        <v>7149.5546619499992</v>
      </c>
      <c r="N72" s="10">
        <f xml:space="preserve"> 0 + CAL!N72 + CAR!N72 + CENT!N72 + FLA!N72 + MIDA!N72 + MIDW!N72 + NE!N72 + NY!N72 + NW!N72 + SE!N72 + SW!N72 + TEN!N72 + TEX!N72</f>
        <v>6437.7699563199994</v>
      </c>
      <c r="O72" s="10">
        <f xml:space="preserve"> 0 + CAL!O72 + CAR!O72 + CENT!O72 + FLA!O72 + MIDA!O72 + MIDW!O72 + NE!O72 + NY!O72 + NW!O72 + SE!O72 + SW!O72 + TEN!O72 + TEX!O72</f>
        <v>5796.6099980199988</v>
      </c>
      <c r="P72" s="10">
        <f xml:space="preserve"> 0 + CAL!P72 + CAR!P72 + CENT!P72 + FLA!P72 + MIDA!P72 + MIDW!P72 + NE!P72 + NY!P72 + NW!P72 + SE!P72 + SW!P72 + TEN!P72 + TEX!P72</f>
        <v>5219.6239685600003</v>
      </c>
      <c r="Q72" s="10">
        <f xml:space="preserve"> 0 + CAL!Q72 + CAR!Q72 + CENT!Q72 + FLA!Q72 + MIDA!Q72 + MIDW!Q72 + NE!Q72 + NY!Q72 + NW!Q72 + SE!Q72 + SW!Q72 + TEN!Q72 + TEX!Q72</f>
        <v>4708.6979928599994</v>
      </c>
      <c r="R72" s="10">
        <f xml:space="preserve"> 0 + CAL!R72 + CAR!R72 + CENT!R72 + FLA!R72 + MIDA!R72 + MIDW!R72 + NE!R72 + NY!R72 + NW!R72 + SE!R72 + SW!R72 + TEN!R72 + TEX!R72</f>
        <v>4338.4292685699993</v>
      </c>
      <c r="S72" s="10">
        <f xml:space="preserve"> 0 + CAL!S72 + CAR!S72 + CENT!S72 + FLA!S72 + MIDA!S72 + MIDW!S72 + NE!S72 + NY!S72 + NW!S72 + SE!S72 + SW!S72 + TEN!S72 + TEX!S72</f>
        <v>3910.0680191400002</v>
      </c>
      <c r="T72" s="10">
        <f xml:space="preserve"> 0 + CAL!T72 + CAR!T72 + CENT!T72 + FLA!T72 + MIDA!T72 + MIDW!T72 + NE!T72 + NY!T72 + NW!T72 + SE!T72 + SW!T72 + TEN!T72 + TEX!T72</f>
        <v>3998.0453704700003</v>
      </c>
      <c r="U72" s="10">
        <f xml:space="preserve"> 0 + CAL!U72 + CAR!U72 + CENT!U72 + FLA!U72 + MIDA!U72 + MIDW!U72 + NE!U72 + NY!U72 + NW!U72 + SE!U72 + SW!U72 + TEN!U72 + TEX!U72</f>
        <v>4294.24088828</v>
      </c>
      <c r="V72" s="10">
        <f xml:space="preserve"> 0 + CAL!V72 + CAR!V72 + CENT!V72 + FLA!V72 + MIDA!V72 + MIDW!V72 + NE!V72 + NY!V72 + NW!V72 + SE!V72 + SW!V72 + TEN!V72 + TEX!V72</f>
        <v>3919.0346820399991</v>
      </c>
      <c r="W72" s="10">
        <f xml:space="preserve"> 0 + CAL!W72 + CAR!W72 + CENT!W72 + FLA!W72 + MIDA!W72 + MIDW!W72 + NE!W72 + NY!W72 + NW!W72 + SE!W72 + SW!W72 + TEN!W72 + TEX!W72</f>
        <v>3540.7186669799999</v>
      </c>
      <c r="X72" s="10">
        <f xml:space="preserve"> 0 + CAL!X72 + CAR!X72 + CENT!X72 + FLA!X72 + MIDA!X72 + MIDW!X72 + NE!X72 + NY!X72 + NW!X72 + SE!X72 + SW!X72 + TEN!X72 + TEX!X72</f>
        <v>3402.7435172799987</v>
      </c>
      <c r="Y72" s="10">
        <f xml:space="preserve"> 0 + CAL!Y72 + CAR!Y72 + CENT!Y72 + FLA!Y72 + MIDA!Y72 + MIDW!Y72 + NE!Y72 + NY!Y72 + NW!Y72 + SE!Y72 + SW!Y72 + TEN!Y72 + TEX!Y72</f>
        <v>3065.0526886500006</v>
      </c>
      <c r="Z72" s="10">
        <f xml:space="preserve"> 0 + CAL!Z72 + CAR!Z72 + CENT!Z72 + FLA!Z72 + MIDA!Z72 + MIDW!Z72 + NE!Z72 + NY!Z72 + NW!Z72 + SE!Z72 + SW!Z72 + TEN!Z72 + TEX!Z72</f>
        <v>2767.3681378999991</v>
      </c>
      <c r="AA72" s="10">
        <f xml:space="preserve"> 0 + CAL!AA72 + CAR!AA72 + CENT!AA72 + FLA!AA72 + MIDA!AA72 + MIDW!AA72 + NE!AA72 + NY!AA72 + NW!AA72 + SE!AA72 + SW!AA72 + TEN!AA72 + TEX!AA72</f>
        <v>2507.0135426000002</v>
      </c>
      <c r="AB72" s="10">
        <f xml:space="preserve"> 0 + CAL!AB72 + CAR!AB72 + CENT!AB72 + FLA!AB72 + MIDA!AB72 + MIDW!AB72 + NE!AB72 + NY!AB72 + NW!AB72 + SE!AB72 + SW!AB72 + TEN!AB72 + TEX!AB72</f>
        <v>2265.1115008300003</v>
      </c>
      <c r="AC72" s="10">
        <f xml:space="preserve"> 0 + CAL!AC72 + CAR!AC72 + CENT!AC72 + FLA!AC72 + MIDA!AC72 + MIDW!AC72 + NE!AC72 + NY!AC72 + NW!AC72 + SE!AC72 + SW!AC72 + TEN!AC72 + TEX!AC72</f>
        <v>2039.08104123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tr">
        <f>CAL!A73</f>
        <v>Battery_Demand_MWh</v>
      </c>
      <c r="B73" s="10">
        <f xml:space="preserve"> 0 + CAL!B73 + CAR!B73 + CENT!B73 + FLA!B73 + MIDA!B73 + MIDW!B73 + NE!B73 + NY!B73 + NW!B73 + SE!B73 + SW!B73 + TEN!B73 + TEX!B73</f>
        <v>0</v>
      </c>
      <c r="C73" s="10">
        <f xml:space="preserve"> 0 + CAL!C73 + CAR!C73 + CENT!C73 + FLA!C73 + MIDA!C73 + MIDW!C73 + NE!C73 + NY!C73 + NW!C73 + SE!C73 + SW!C73 + TEN!C73 + TEX!C73</f>
        <v>1396.5541319999998</v>
      </c>
      <c r="D73" s="10">
        <f xml:space="preserve"> 0 + CAL!D73 + CAR!D73 + CENT!D73 + FLA!D73 + MIDA!D73 + MIDW!D73 + NE!D73 + NY!D73 + NW!D73 + SE!D73 + SW!D73 + TEN!D73 + TEX!D73</f>
        <v>2655.6357105400002</v>
      </c>
      <c r="E73" s="10">
        <f xml:space="preserve"> 0 + CAL!E73 + CAR!E73 + CENT!E73 + FLA!E73 + MIDA!E73 + MIDW!E73 + NE!E73 + NY!E73 + NW!E73 + SE!E73 + SW!E73 + TEN!E73 + TEX!E73</f>
        <v>1641.11675956</v>
      </c>
      <c r="F73" s="10">
        <f xml:space="preserve"> 0 + CAL!F73 + CAR!F73 + CENT!F73 + FLA!F73 + MIDA!F73 + MIDW!F73 + NE!F73 + NY!F73 + NW!F73 + SE!F73 + SW!F73 + TEN!F73 + TEX!F73</f>
        <v>2717.1000870799994</v>
      </c>
      <c r="G73" s="10">
        <f xml:space="preserve"> 0 + CAL!G73 + CAR!G73 + CENT!G73 + FLA!G73 + MIDA!G73 + MIDW!G73 + NE!G73 + NY!G73 + NW!G73 + SE!G73 + SW!G73 + TEN!G73 + TEX!G73</f>
        <v>3985.89132019</v>
      </c>
      <c r="H73" s="10">
        <f xml:space="preserve"> 0 + CAL!H73 + CAR!H73 + CENT!H73 + FLA!H73 + MIDA!H73 + MIDW!H73 + NE!H73 + NY!H73 + NW!H73 + SE!H73 + SW!H73 + TEN!H73 + TEX!H73</f>
        <v>3983.4090446900004</v>
      </c>
      <c r="I73" s="10">
        <f xml:space="preserve"> 0 + CAL!I73 + CAR!I73 + CENT!I73 + FLA!I73 + MIDA!I73 + MIDW!I73 + NE!I73 + NY!I73 + NW!I73 + SE!I73 + SW!I73 + TEN!I73 + TEX!I73</f>
        <v>3364.0602459299998</v>
      </c>
      <c r="J73" s="10">
        <f xml:space="preserve"> 0 + CAL!J73 + CAR!J73 + CENT!J73 + FLA!J73 + MIDA!J73 + MIDW!J73 + NE!J73 + NY!J73 + NW!J73 + SE!J73 + SW!J73 + TEN!J73 + TEX!J73</f>
        <v>2989.7538330600005</v>
      </c>
      <c r="K73" s="10">
        <f xml:space="preserve"> 0 + CAL!K73 + CAR!K73 + CENT!K73 + FLA!K73 + MIDA!K73 + MIDW!K73 + NE!K73 + NY!K73 + NW!K73 + SE!K73 + SW!K73 + TEN!K73 + TEX!K73</f>
        <v>2648.3010621899998</v>
      </c>
      <c r="L73" s="10">
        <f xml:space="preserve"> 0 + CAL!L73 + CAR!L73 + CENT!L73 + FLA!L73 + MIDA!L73 + MIDW!L73 + NE!L73 + NY!L73 + NW!L73 + SE!L73 + SW!L73 + TEN!L73 + TEX!L73</f>
        <v>2267.8978101999992</v>
      </c>
      <c r="M73" s="10">
        <f xml:space="preserve"> 0 + CAL!M73 + CAR!M73 + CENT!M73 + FLA!M73 + MIDA!M73 + MIDW!M73 + NE!M73 + NY!M73 + NW!M73 + SE!M73 + SW!M73 + TEN!M73 + TEX!M73</f>
        <v>2258.3298544999998</v>
      </c>
      <c r="N73" s="10">
        <f xml:space="preserve"> 0 + CAL!N73 + CAR!N73 + CENT!N73 + FLA!N73 + MIDA!N73 + MIDW!N73 + NE!N73 + NY!N73 + NW!N73 + SE!N73 + SW!N73 + TEN!N73 + TEX!N73</f>
        <v>1954.5239899700002</v>
      </c>
      <c r="O73" s="10">
        <f xml:space="preserve"> 0 + CAL!O73 + CAR!O73 + CENT!O73 + FLA!O73 + MIDA!O73 + MIDW!O73 + NE!O73 + NY!O73 + NW!O73 + SE!O73 + SW!O73 + TEN!O73 + TEX!O73</f>
        <v>1692.8976223599998</v>
      </c>
      <c r="P73" s="10">
        <f xml:space="preserve"> 0 + CAL!P73 + CAR!P73 + CENT!P73 + FLA!P73 + MIDA!P73 + MIDW!P73 + NE!P73 + NY!P73 + NW!P73 + SE!P73 + SW!P73 + TEN!P73 + TEX!P73</f>
        <v>1543.1886267500006</v>
      </c>
      <c r="Q73" s="10">
        <f xml:space="preserve"> 0 + CAL!Q73 + CAR!Q73 + CENT!Q73 + FLA!Q73 + MIDA!Q73 + MIDW!Q73 + NE!Q73 + NY!Q73 + NW!Q73 + SE!Q73 + SW!Q73 + TEN!Q73 + TEX!Q73</f>
        <v>1448.3543481200002</v>
      </c>
      <c r="R73" s="10">
        <f xml:space="preserve"> 0 + CAL!R73 + CAR!R73 + CENT!R73 + FLA!R73 + MIDA!R73 + MIDW!R73 + NE!R73 + NY!R73 + NW!R73 + SE!R73 + SW!R73 + TEN!R73 + TEX!R73</f>
        <v>1335.0862784600001</v>
      </c>
      <c r="S73" s="10">
        <f xml:space="preserve"> 0 + CAL!S73 + CAR!S73 + CENT!S73 + FLA!S73 + MIDA!S73 + MIDW!S73 + NE!S73 + NY!S73 + NW!S73 + SE!S73 + SW!S73 + TEN!S73 + TEX!S73</f>
        <v>1226.5169875499998</v>
      </c>
      <c r="T73" s="10">
        <f xml:space="preserve"> 0 + CAL!T73 + CAR!T73 + CENT!T73 + FLA!T73 + MIDA!T73 + MIDW!T73 + NE!T73 + NY!T73 + NW!T73 + SE!T73 + SW!T73 + TEN!T73 + TEX!T73</f>
        <v>1199.67047075</v>
      </c>
      <c r="U73" s="10">
        <f xml:space="preserve"> 0 + CAL!U73 + CAR!U73 + CENT!U73 + FLA!U73 + MIDA!U73 + MIDW!U73 + NE!U73 + NY!U73 + NW!U73 + SE!U73 + SW!U73 + TEN!U73 + TEX!U73</f>
        <v>1238.7071699199998</v>
      </c>
      <c r="V73" s="10">
        <f xml:space="preserve"> 0 + CAL!V73 + CAR!V73 + CENT!V73 + FLA!V73 + MIDA!V73 + MIDW!V73 + NE!V73 + NY!V73 + NW!V73 + SE!V73 + SW!V73 + TEN!V73 + TEX!V73</f>
        <v>1195.87780103</v>
      </c>
      <c r="W73" s="10">
        <f xml:space="preserve"> 0 + CAL!W73 + CAR!W73 + CENT!W73 + FLA!W73 + MIDA!W73 + MIDW!W73 + NE!W73 + NY!W73 + NW!W73 + SE!W73 + SW!W73 + TEN!W73 + TEX!W73</f>
        <v>1087.1423834699999</v>
      </c>
      <c r="X73" s="10">
        <f xml:space="preserve"> 0 + CAL!X73 + CAR!X73 + CENT!X73 + FLA!X73 + MIDA!X73 + MIDW!X73 + NE!X73 + NY!X73 + NW!X73 + SE!X73 + SW!X73 + TEN!X73 + TEX!X73</f>
        <v>1031.8046680299999</v>
      </c>
      <c r="Y73" s="10">
        <f xml:space="preserve"> 0 + CAL!Y73 + CAR!Y73 + CENT!Y73 + FLA!Y73 + MIDA!Y73 + MIDW!Y73 + NE!Y73 + NY!Y73 + NW!Y73 + SE!Y73 + SW!Y73 + TEN!Y73 + TEX!Y73</f>
        <v>930.71042421000004</v>
      </c>
      <c r="Z73" s="10">
        <f xml:space="preserve"> 0 + CAL!Z73 + CAR!Z73 + CENT!Z73 + FLA!Z73 + MIDA!Z73 + MIDW!Z73 + NE!Z73 + NY!Z73 + NW!Z73 + SE!Z73 + SW!Z73 + TEN!Z73 + TEX!Z73</f>
        <v>840.22003495999991</v>
      </c>
      <c r="AA73" s="10">
        <f xml:space="preserve"> 0 + CAL!AA73 + CAR!AA73 + CENT!AA73 + FLA!AA73 + MIDA!AA73 + MIDW!AA73 + NE!AA73 + NY!AA73 + NW!AA73 + SE!AA73 + SW!AA73 + TEN!AA73 + TEX!AA73</f>
        <v>759.84661762000007</v>
      </c>
      <c r="AB73" s="10">
        <f xml:space="preserve"> 0 + CAL!AB73 + CAR!AB73 + CENT!AB73 + FLA!AB73 + MIDA!AB73 + MIDW!AB73 + NE!AB73 + NY!AB73 + NW!AB73 + SE!AB73 + SW!AB73 + TEN!AB73 + TEX!AB73</f>
        <v>690.57012083000006</v>
      </c>
      <c r="AC73" s="10">
        <f xml:space="preserve"> 0 + CAL!AC73 + CAR!AC73 + CENT!AC73 + FLA!AC73 + MIDA!AC73 + MIDW!AC73 + NE!AC73 + NY!AC73 + NW!AC73 + SE!AC73 + SW!AC73 + TEN!AC73 + TEX!AC73</f>
        <v>621.49323721000019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tr">
        <f>CAL!A74</f>
        <v>Battery_Supply_MWh</v>
      </c>
      <c r="B74" s="10">
        <f xml:space="preserve"> 0 + CAL!B74 + CAR!B74 + CENT!B74 + FLA!B74 + MIDA!B74 + MIDW!B74 + NE!B74 + NY!B74 + NW!B74 + SE!B74 + SW!B74 + TEN!B74 + TEX!B74</f>
        <v>0</v>
      </c>
      <c r="C74" s="10">
        <f xml:space="preserve"> 0 + CAL!C74 + CAR!C74 + CENT!C74 + FLA!C74 + MIDA!C74 + MIDW!C74 + NE!C74 + NY!C74 + NW!C74 + SE!C74 + SW!C74 + TEN!C74 + TEX!C74</f>
        <v>1396.5541319999998</v>
      </c>
      <c r="D74" s="10">
        <f xml:space="preserve"> 0 + CAL!D74 + CAR!D74 + CENT!D74 + FLA!D74 + MIDA!D74 + MIDW!D74 + NE!D74 + NY!D74 + NW!D74 + SE!D74 + SW!D74 + TEN!D74 + TEX!D74</f>
        <v>2655.6357105400002</v>
      </c>
      <c r="E74" s="10">
        <f xml:space="preserve"> 0 + CAL!E74 + CAR!E74 + CENT!E74 + FLA!E74 + MIDA!E74 + MIDW!E74 + NE!E74 + NY!E74 + NW!E74 + SE!E74 + SW!E74 + TEN!E74 + TEX!E74</f>
        <v>1641.11675956</v>
      </c>
      <c r="F74" s="10">
        <f xml:space="preserve"> 0 + CAL!F74 + CAR!F74 + CENT!F74 + FLA!F74 + MIDA!F74 + MIDW!F74 + NE!F74 + NY!F74 + NW!F74 + SE!F74 + SW!F74 + TEN!F74 + TEX!F74</f>
        <v>2717.1000870799994</v>
      </c>
      <c r="G74" s="10">
        <f xml:space="preserve"> 0 + CAL!G74 + CAR!G74 + CENT!G74 + FLA!G74 + MIDA!G74 + MIDW!G74 + NE!G74 + NY!G74 + NW!G74 + SE!G74 + SW!G74 + TEN!G74 + TEX!G74</f>
        <v>3985.89132019</v>
      </c>
      <c r="H74" s="10">
        <f xml:space="preserve"> 0 + CAL!H74 + CAR!H74 + CENT!H74 + FLA!H74 + MIDA!H74 + MIDW!H74 + NE!H74 + NY!H74 + NW!H74 + SE!H74 + SW!H74 + TEN!H74 + TEX!H74</f>
        <v>3983.4090446900004</v>
      </c>
      <c r="I74" s="10">
        <f xml:space="preserve"> 0 + CAL!I74 + CAR!I74 + CENT!I74 + FLA!I74 + MIDA!I74 + MIDW!I74 + NE!I74 + NY!I74 + NW!I74 + SE!I74 + SW!I74 + TEN!I74 + TEX!I74</f>
        <v>3364.0602459299998</v>
      </c>
      <c r="J74" s="10">
        <f xml:space="preserve"> 0 + CAL!J74 + CAR!J74 + CENT!J74 + FLA!J74 + MIDA!J74 + MIDW!J74 + NE!J74 + NY!J74 + NW!J74 + SE!J74 + SW!J74 + TEN!J74 + TEX!J74</f>
        <v>2989.7538330600005</v>
      </c>
      <c r="K74" s="10">
        <f xml:space="preserve"> 0 + CAL!K74 + CAR!K74 + CENT!K74 + FLA!K74 + MIDA!K74 + MIDW!K74 + NE!K74 + NY!K74 + NW!K74 + SE!K74 + SW!K74 + TEN!K74 + TEX!K74</f>
        <v>2648.3010621899998</v>
      </c>
      <c r="L74" s="10">
        <f xml:space="preserve"> 0 + CAL!L74 + CAR!L74 + CENT!L74 + FLA!L74 + MIDA!L74 + MIDW!L74 + NE!L74 + NY!L74 + NW!L74 + SE!L74 + SW!L74 + TEN!L74 + TEX!L74</f>
        <v>2267.8978101999992</v>
      </c>
      <c r="M74" s="10">
        <f xml:space="preserve"> 0 + CAL!M74 + CAR!M74 + CENT!M74 + FLA!M74 + MIDA!M74 + MIDW!M74 + NE!M74 + NY!M74 + NW!M74 + SE!M74 + SW!M74 + TEN!M74 + TEX!M74</f>
        <v>2258.3298544999998</v>
      </c>
      <c r="N74" s="10">
        <f xml:space="preserve"> 0 + CAL!N74 + CAR!N74 + CENT!N74 + FLA!N74 + MIDA!N74 + MIDW!N74 + NE!N74 + NY!N74 + NW!N74 + SE!N74 + SW!N74 + TEN!N74 + TEX!N74</f>
        <v>1954.5239899700002</v>
      </c>
      <c r="O74" s="10">
        <f xml:space="preserve"> 0 + CAL!O74 + CAR!O74 + CENT!O74 + FLA!O74 + MIDA!O74 + MIDW!O74 + NE!O74 + NY!O74 + NW!O74 + SE!O74 + SW!O74 + TEN!O74 + TEX!O74</f>
        <v>1692.8976223599998</v>
      </c>
      <c r="P74" s="10">
        <f xml:space="preserve"> 0 + CAL!P74 + CAR!P74 + CENT!P74 + FLA!P74 + MIDA!P74 + MIDW!P74 + NE!P74 + NY!P74 + NW!P74 + SE!P74 + SW!P74 + TEN!P74 + TEX!P74</f>
        <v>1543.1886267500006</v>
      </c>
      <c r="Q74" s="10">
        <f xml:space="preserve"> 0 + CAL!Q74 + CAR!Q74 + CENT!Q74 + FLA!Q74 + MIDA!Q74 + MIDW!Q74 + NE!Q74 + NY!Q74 + NW!Q74 + SE!Q74 + SW!Q74 + TEN!Q74 + TEX!Q74</f>
        <v>1448.3543481200002</v>
      </c>
      <c r="R74" s="10">
        <f xml:space="preserve"> 0 + CAL!R74 + CAR!R74 + CENT!R74 + FLA!R74 + MIDA!R74 + MIDW!R74 + NE!R74 + NY!R74 + NW!R74 + SE!R74 + SW!R74 + TEN!R74 + TEX!R74</f>
        <v>1335.0862784600001</v>
      </c>
      <c r="S74" s="10">
        <f xml:space="preserve"> 0 + CAL!S74 + CAR!S74 + CENT!S74 + FLA!S74 + MIDA!S74 + MIDW!S74 + NE!S74 + NY!S74 + NW!S74 + SE!S74 + SW!S74 + TEN!S74 + TEX!S74</f>
        <v>1226.5169875499998</v>
      </c>
      <c r="T74" s="10">
        <f xml:space="preserve"> 0 + CAL!T74 + CAR!T74 + CENT!T74 + FLA!T74 + MIDA!T74 + MIDW!T74 + NE!T74 + NY!T74 + NW!T74 + SE!T74 + SW!T74 + TEN!T74 + TEX!T74</f>
        <v>1199.67047075</v>
      </c>
      <c r="U74" s="10">
        <f xml:space="preserve"> 0 + CAL!U74 + CAR!U74 + CENT!U74 + FLA!U74 + MIDA!U74 + MIDW!U74 + NE!U74 + NY!U74 + NW!U74 + SE!U74 + SW!U74 + TEN!U74 + TEX!U74</f>
        <v>1238.7071699199998</v>
      </c>
      <c r="V74" s="10">
        <f xml:space="preserve"> 0 + CAL!V74 + CAR!V74 + CENT!V74 + FLA!V74 + MIDA!V74 + MIDW!V74 + NE!V74 + NY!V74 + NW!V74 + SE!V74 + SW!V74 + TEN!V74 + TEX!V74</f>
        <v>1195.87780103</v>
      </c>
      <c r="W74" s="10">
        <f xml:space="preserve"> 0 + CAL!W74 + CAR!W74 + CENT!W74 + FLA!W74 + MIDA!W74 + MIDW!W74 + NE!W74 + NY!W74 + NW!W74 + SE!W74 + SW!W74 + TEN!W74 + TEX!W74</f>
        <v>1087.1423834699999</v>
      </c>
      <c r="X74" s="10">
        <f xml:space="preserve"> 0 + CAL!X74 + CAR!X74 + CENT!X74 + FLA!X74 + MIDA!X74 + MIDW!X74 + NE!X74 + NY!X74 + NW!X74 + SE!X74 + SW!X74 + TEN!X74 + TEX!X74</f>
        <v>1031.8046680299999</v>
      </c>
      <c r="Y74" s="10">
        <f xml:space="preserve"> 0 + CAL!Y74 + CAR!Y74 + CENT!Y74 + FLA!Y74 + MIDA!Y74 + MIDW!Y74 + NE!Y74 + NY!Y74 + NW!Y74 + SE!Y74 + SW!Y74 + TEN!Y74 + TEX!Y74</f>
        <v>930.71042421000004</v>
      </c>
      <c r="Z74" s="10">
        <f xml:space="preserve"> 0 + CAL!Z74 + CAR!Z74 + CENT!Z74 + FLA!Z74 + MIDA!Z74 + MIDW!Z74 + NE!Z74 + NY!Z74 + NW!Z74 + SE!Z74 + SW!Z74 + TEN!Z74 + TEX!Z74</f>
        <v>840.22003495999991</v>
      </c>
      <c r="AA74" s="10">
        <f xml:space="preserve"> 0 + CAL!AA74 + CAR!AA74 + CENT!AA74 + FLA!AA74 + MIDA!AA74 + MIDW!AA74 + NE!AA74 + NY!AA74 + NW!AA74 + SE!AA74 + SW!AA74 + TEN!AA74 + TEX!AA74</f>
        <v>759.84661762000007</v>
      </c>
      <c r="AB74" s="10">
        <f xml:space="preserve"> 0 + CAL!AB74 + CAR!AB74 + CENT!AB74 + FLA!AB74 + MIDA!AB74 + MIDW!AB74 + NE!AB74 + NY!AB74 + NW!AB74 + SE!AB74 + SW!AB74 + TEN!AB74 + TEX!AB74</f>
        <v>690.57012083000006</v>
      </c>
      <c r="AC74" s="10">
        <f xml:space="preserve"> 0 + CAL!AC74 + CAR!AC74 + CENT!AC74 + FLA!AC74 + MIDA!AC74 + MIDW!AC74 + NE!AC74 + NY!AC74 + NW!AC74 + SE!AC74 + SW!AC74 + TEN!AC74 + TEX!AC74</f>
        <v>621.49323721000019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tr">
        <f>CAL!A75</f>
        <v>Battery_Cost</v>
      </c>
      <c r="B75" s="10">
        <f xml:space="preserve"> 0 + CAL!B75 + CAR!B75 + CENT!B75 + FLA!B75 + MIDA!B75 + MIDW!B75 + NE!B75 + NY!B75 + NW!B75 + SE!B75 + SW!B75 + TEN!B75 + TEX!B75</f>
        <v>0</v>
      </c>
      <c r="C75" s="10">
        <f xml:space="preserve"> 0 + CAL!C75 + CAR!C75 + CENT!C75 + FLA!C75 + MIDA!C75 + MIDW!C75 + NE!C75 + NY!C75 + NW!C75 + SE!C75 + SW!C75 + TEN!C75 + TEX!C75</f>
        <v>1483.53101395</v>
      </c>
      <c r="D75" s="10">
        <f xml:space="preserve"> 0 + CAL!D75 + CAR!D75 + CENT!D75 + FLA!D75 + MIDA!D75 + MIDW!D75 + NE!D75 + NY!D75 + NW!D75 + SE!D75 + SW!D75 + TEN!D75 + TEX!D75</f>
        <v>2906.3217600899998</v>
      </c>
      <c r="E75" s="10">
        <f xml:space="preserve"> 0 + CAL!E75 + CAR!E75 + CENT!E75 + FLA!E75 + MIDA!E75 + MIDW!E75 + NE!E75 + NY!E75 + NW!E75 + SE!E75 + SW!E75 + TEN!E75 + TEX!E75</f>
        <v>3764.8783245500003</v>
      </c>
      <c r="F75" s="10">
        <f xml:space="preserve"> 0 + CAL!F75 + CAR!F75 + CENT!F75 + FLA!F75 + MIDA!F75 + MIDW!F75 + NE!F75 + NY!F75 + NW!F75 + SE!F75 + SW!F75 + TEN!F75 + TEX!F75</f>
        <v>3594.8655558999994</v>
      </c>
      <c r="G75" s="10">
        <f xml:space="preserve"> 0 + CAL!G75 + CAR!G75 + CENT!G75 + FLA!G75 + MIDA!G75 + MIDW!G75 + NE!G75 + NY!G75 + NW!G75 + SE!G75 + SW!G75 + TEN!G75 + TEX!G75</f>
        <v>3235.4169262399996</v>
      </c>
      <c r="H75" s="10">
        <f xml:space="preserve"> 0 + CAL!H75 + CAR!H75 + CENT!H75 + FLA!H75 + MIDA!H75 + MIDW!H75 + NE!H75 + NY!H75 + NW!H75 + SE!H75 + SW!H75 + TEN!H75 + TEX!H75</f>
        <v>2916.1270425999996</v>
      </c>
      <c r="I75" s="10">
        <f xml:space="preserve"> 0 + CAL!I75 + CAR!I75 + CENT!I75 + FLA!I75 + MIDA!I75 + MIDW!I75 + NE!I75 + NY!I75 + NW!I75 + SE!I75 + SW!I75 + TEN!I75 + TEX!I75</f>
        <v>2624.5350368499999</v>
      </c>
      <c r="J75" s="10">
        <f xml:space="preserve"> 0 + CAL!J75 + CAR!J75 + CENT!J75 + FLA!J75 + MIDA!J75 + MIDW!J75 + NE!J75 + NY!J75 + NW!J75 + SE!J75 + SW!J75 + TEN!J75 + TEX!J75</f>
        <v>2363.1870793899998</v>
      </c>
      <c r="K75" s="10">
        <f xml:space="preserve"> 0 + CAL!K75 + CAR!K75 + CENT!K75 + FLA!K75 + MIDA!K75 + MIDW!K75 + NE!K75 + NY!K75 + NW!K75 + SE!K75 + SW!K75 + TEN!K75 + TEX!K75</f>
        <v>2138.3307745300003</v>
      </c>
      <c r="L75" s="10">
        <f xml:space="preserve"> 0 + CAL!L75 + CAR!L75 + CENT!L75 + FLA!L75 + MIDA!L75 + MIDW!L75 + NE!L75 + NY!L75 + NW!L75 + SE!L75 + SW!L75 + TEN!L75 + TEX!L75</f>
        <v>1982.0139540399998</v>
      </c>
      <c r="M75" s="10">
        <f xml:space="preserve"> 0 + CAL!M75 + CAR!M75 + CENT!M75 + FLA!M75 + MIDA!M75 + MIDW!M75 + NE!M75 + NY!M75 + NW!M75 + SE!M75 + SW!M75 + TEN!M75 + TEX!M75</f>
        <v>1898.7130456900004</v>
      </c>
      <c r="N75" s="10">
        <f xml:space="preserve"> 0 + CAL!N75 + CAR!N75 + CENT!N75 + FLA!N75 + MIDA!N75 + MIDW!N75 + NE!N75 + NY!N75 + NW!N75 + SE!N75 + SW!N75 + TEN!N75 + TEX!N75</f>
        <v>1709.6827151000002</v>
      </c>
      <c r="O75" s="10">
        <f xml:space="preserve"> 0 + CAL!O75 + CAR!O75 + CENT!O75 + FLA!O75 + MIDA!O75 + MIDW!O75 + NE!O75 + NY!O75 + NW!O75 + SE!O75 + SW!O75 + TEN!O75 + TEX!O75</f>
        <v>1539.4085297299996</v>
      </c>
      <c r="P75" s="10">
        <f xml:space="preserve"> 0 + CAL!P75 + CAR!P75 + CENT!P75 + FLA!P75 + MIDA!P75 + MIDW!P75 + NE!P75 + NY!P75 + NW!P75 + SE!P75 + SW!P75 + TEN!P75 + TEX!P75</f>
        <v>1386.1783287799999</v>
      </c>
      <c r="Q75" s="10">
        <f xml:space="preserve"> 0 + CAL!Q75 + CAR!Q75 + CENT!Q75 + FLA!Q75 + MIDA!Q75 + MIDW!Q75 + NE!Q75 + NY!Q75 + NW!Q75 + SE!Q75 + SW!Q75 + TEN!Q75 + TEX!Q75</f>
        <v>1250.4922183500003</v>
      </c>
      <c r="R75" s="10">
        <f xml:space="preserve"> 0 + CAL!R75 + CAR!R75 + CENT!R75 + FLA!R75 + MIDA!R75 + MIDW!R75 + NE!R75 + NY!R75 + NW!R75 + SE!R75 + SW!R75 + TEN!R75 + TEX!R75</f>
        <v>1152.1597029499997</v>
      </c>
      <c r="S75" s="10">
        <f xml:space="preserve"> 0 + CAL!S75 + CAR!S75 + CENT!S75 + FLA!S75 + MIDA!S75 + MIDW!S75 + NE!S75 + NY!S75 + NW!S75 + SE!S75 + SW!S75 + TEN!S75 + TEX!S75</f>
        <v>1038.39982575</v>
      </c>
      <c r="T75" s="10">
        <f xml:space="preserve"> 0 + CAL!T75 + CAR!T75 + CENT!T75 + FLA!T75 + MIDA!T75 + MIDW!T75 + NE!T75 + NY!T75 + NW!T75 + SE!T75 + SW!T75 + TEN!T75 + TEX!T75</f>
        <v>1061.7632901399998</v>
      </c>
      <c r="U75" s="10">
        <f xml:space="preserve"> 0 + CAL!U75 + CAR!U75 + CENT!U75 + FLA!U75 + MIDA!U75 + MIDW!U75 + NE!U75 + NY!U75 + NW!U75 + SE!U75 + SW!U75 + TEN!U75 + TEX!U75</f>
        <v>1140.4234239</v>
      </c>
      <c r="V75" s="10">
        <f xml:space="preserve"> 0 + CAL!V75 + CAR!V75 + CENT!V75 + FLA!V75 + MIDA!V75 + MIDW!V75 + NE!V75 + NY!V75 + NW!V75 + SE!V75 + SW!V75 + TEN!V75 + TEX!V75</f>
        <v>1040.78064879</v>
      </c>
      <c r="W75" s="10">
        <f xml:space="preserve"> 0 + CAL!W75 + CAR!W75 + CENT!W75 + FLA!W75 + MIDA!W75 + MIDW!W75 + NE!W75 + NY!W75 + NW!W75 + SE!W75 + SW!W75 + TEN!W75 + TEX!W75</f>
        <v>940.31110525000008</v>
      </c>
      <c r="X75" s="10">
        <f xml:space="preserve"> 0 + CAL!X75 + CAR!X75 + CENT!X75 + FLA!X75 + MIDA!X75 + MIDW!X75 + NE!X75 + NY!X75 + NW!X75 + SE!X75 + SW!X75 + TEN!X75 + TEX!X75</f>
        <v>903.66877065000006</v>
      </c>
      <c r="Y75" s="10">
        <f xml:space="preserve"> 0 + CAL!Y75 + CAR!Y75 + CENT!Y75 + FLA!Y75 + MIDA!Y75 + MIDW!Y75 + NE!Y75 + NY!Y75 + NW!Y75 + SE!Y75 + SW!Y75 + TEN!Y75 + TEX!Y75</f>
        <v>813.98801940999999</v>
      </c>
      <c r="Z75" s="10">
        <f xml:space="preserve"> 0 + CAL!Z75 + CAR!Z75 + CENT!Z75 + FLA!Z75 + MIDA!Z75 + MIDW!Z75 + NE!Z75 + NY!Z75 + NW!Z75 + SE!Z75 + SW!Z75 + TEN!Z75 + TEX!Z75</f>
        <v>734.93173992999994</v>
      </c>
      <c r="AA75" s="10">
        <f xml:space="preserve"> 0 + CAL!AA75 + CAR!AA75 + CENT!AA75 + FLA!AA75 + MIDA!AA75 + MIDW!AA75 + NE!AA75 + NY!AA75 + NW!AA75 + SE!AA75 + SW!AA75 + TEN!AA75 + TEX!AA75</f>
        <v>665.78918400000009</v>
      </c>
      <c r="AB75" s="10">
        <f xml:space="preserve"> 0 + CAL!AB75 + CAR!AB75 + CENT!AB75 + FLA!AB75 + MIDA!AB75 + MIDW!AB75 + NE!AB75 + NY!AB75 + NW!AB75 + SE!AB75 + SW!AB75 + TEN!AB75 + TEX!AB75</f>
        <v>601.54716025999994</v>
      </c>
      <c r="AC75" s="10">
        <f xml:space="preserve"> 0 + CAL!AC75 + CAR!AC75 + CENT!AC75 + FLA!AC75 + MIDA!AC75 + MIDW!AC75 + NE!AC75 + NY!AC75 + NW!AC75 + SE!AC75 + SW!AC75 + TEN!AC75 + TEX!AC75</f>
        <v>541.52009922999991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tr">
        <f>CAL!A76</f>
        <v>Battery_CO2_Cost</v>
      </c>
      <c r="B76" s="10">
        <f xml:space="preserve"> 0 + CAL!B76 + CAR!B76 + CENT!B76 + FLA!B76 + MIDA!B76 + MIDW!B76 + NE!B76 + NY!B76 + NW!B76 + SE!B76 + SW!B76 + TEN!B76 + TEX!B76</f>
        <v>0</v>
      </c>
      <c r="C76" s="10">
        <f xml:space="preserve"> 0 + CAL!C76 + CAR!C76 + CENT!C76 + FLA!C76 + MIDA!C76 + MIDW!C76 + NE!C76 + NY!C76 + NW!C76 + SE!C76 + SW!C76 + TEN!C76 + TEX!C76</f>
        <v>5.4378320000000001E-2</v>
      </c>
      <c r="D76" s="10">
        <f xml:space="preserve"> 0 + CAL!D76 + CAR!D76 + CENT!D76 + FLA!D76 + MIDA!D76 + MIDW!D76 + NE!D76 + NY!D76 + NW!D76 + SE!D76 + SW!D76 + TEN!D76 + TEX!D76</f>
        <v>0.10340381999999998</v>
      </c>
      <c r="E76" s="10">
        <f xml:space="preserve"> 0 + CAL!E76 + CAR!E76 + CENT!E76 + FLA!E76 + MIDA!E76 + MIDW!E76 + NE!E76 + NY!E76 + NW!E76 + SE!E76 + SW!E76 + TEN!E76 + TEX!E76</f>
        <v>6.3900990000000005E-2</v>
      </c>
      <c r="F76" s="10">
        <f xml:space="preserve"> 0 + CAL!F76 + CAR!F76 + CENT!F76 + FLA!F76 + MIDA!F76 + MIDW!F76 + NE!F76 + NY!F76 + NW!F76 + SE!F76 + SW!F76 + TEN!F76 + TEX!F76</f>
        <v>0.10579710000000001</v>
      </c>
      <c r="G76" s="10">
        <f xml:space="preserve"> 0 + CAL!G76 + CAR!G76 + CENT!G76 + FLA!G76 + MIDA!G76 + MIDW!G76 + NE!G76 + NY!G76 + NW!G76 + SE!G76 + SW!G76 + TEN!G76 + TEX!G76</f>
        <v>0.15520063999999997</v>
      </c>
      <c r="H76" s="10">
        <f xml:space="preserve"> 0 + CAL!H76 + CAR!H76 + CENT!H76 + FLA!H76 + MIDA!H76 + MIDW!H76 + NE!H76 + NY!H76 + NW!H76 + SE!H76 + SW!H76 + TEN!H76 + TEX!H76</f>
        <v>0.15510400000000002</v>
      </c>
      <c r="I76" s="10">
        <f xml:space="preserve"> 0 + CAL!I76 + CAR!I76 + CENT!I76 + FLA!I76 + MIDA!I76 + MIDW!I76 + NE!I76 + NY!I76 + NW!I76 + SE!I76 + SW!I76 + TEN!I76 + TEX!I76</f>
        <v>0.13098811000000002</v>
      </c>
      <c r="J76" s="10">
        <f xml:space="preserve"> 0 + CAL!J76 + CAR!J76 + CENT!J76 + FLA!J76 + MIDA!J76 + MIDW!J76 + NE!J76 + NY!J76 + NW!J76 + SE!J76 + SW!J76 + TEN!J76 + TEX!J76</f>
        <v>0.11641354000000001</v>
      </c>
      <c r="K76" s="10">
        <f xml:space="preserve"> 0 + CAL!K76 + CAR!K76 + CENT!K76 + FLA!K76 + MIDA!K76 + MIDW!K76 + NE!K76 + NY!K76 + NW!K76 + SE!K76 + SW!K76 + TEN!K76 + TEX!K76</f>
        <v>0.10311822</v>
      </c>
      <c r="L76" s="10">
        <f xml:space="preserve"> 0 + CAL!L76 + CAR!L76 + CENT!L76 + FLA!L76 + MIDA!L76 + MIDW!L76 + NE!L76 + NY!L76 + NW!L76 + SE!L76 + SW!L76 + TEN!L76 + TEX!L76</f>
        <v>8.8306270000000034E-2</v>
      </c>
      <c r="M76" s="10">
        <f xml:space="preserve"> 0 + CAL!M76 + CAR!M76 + CENT!M76 + FLA!M76 + MIDA!M76 + MIDW!M76 + NE!M76 + NY!M76 + NW!M76 + SE!M76 + SW!M76 + TEN!M76 + TEX!M76</f>
        <v>8.7933709999999984E-2</v>
      </c>
      <c r="N76" s="10">
        <f xml:space="preserve"> 0 + CAL!N76 + CAR!N76 + CENT!N76 + FLA!N76 + MIDA!N76 + MIDW!N76 + NE!N76 + NY!N76 + NW!N76 + SE!N76 + SW!N76 + TEN!N76 + TEX!N76</f>
        <v>7.6104269999999988E-2</v>
      </c>
      <c r="O76" s="10">
        <f xml:space="preserve"> 0 + CAL!O76 + CAR!O76 + CENT!O76 + FLA!O76 + MIDA!O76 + MIDW!O76 + NE!O76 + NY!O76 + NW!O76 + SE!O76 + SW!O76 + TEN!O76 + TEX!O76</f>
        <v>6.5917189999999987E-2</v>
      </c>
      <c r="P76" s="10">
        <f xml:space="preserve"> 0 + CAL!P76 + CAR!P76 + CENT!P76 + FLA!P76 + MIDA!P76 + MIDW!P76 + NE!P76 + NY!P76 + NW!P76 + SE!P76 + SW!P76 + TEN!P76 + TEX!P76</f>
        <v>6.0087909999999994E-2</v>
      </c>
      <c r="Q76" s="10">
        <f xml:space="preserve"> 0 + CAL!Q76 + CAR!Q76 + CENT!Q76 + FLA!Q76 + MIDA!Q76 + MIDW!Q76 + NE!Q76 + NY!Q76 + NW!Q76 + SE!Q76 + SW!Q76 + TEN!Q76 + TEX!Q76</f>
        <v>5.6395320000000006E-2</v>
      </c>
      <c r="R76" s="10">
        <f xml:space="preserve"> 0 + CAL!R76 + CAR!R76 + CENT!R76 + FLA!R76 + MIDA!R76 + MIDW!R76 + NE!R76 + NY!R76 + NW!R76 + SE!R76 + SW!R76 + TEN!R76 + TEX!R76</f>
        <v>5.1984920000000011E-2</v>
      </c>
      <c r="S76" s="10">
        <f xml:space="preserve"> 0 + CAL!S76 + CAR!S76 + CENT!S76 + FLA!S76 + MIDA!S76 + MIDW!S76 + NE!S76 + NY!S76 + NW!S76 + SE!S76 + SW!S76 + TEN!S76 + TEX!S76</f>
        <v>4.7757509999999996E-2</v>
      </c>
      <c r="T76" s="10">
        <f xml:space="preserve"> 0 + CAL!T76 + CAR!T76 + CENT!T76 + FLA!T76 + MIDA!T76 + MIDW!T76 + NE!T76 + NY!T76 + NW!T76 + SE!T76 + SW!T76 + TEN!T76 + TEX!T76</f>
        <v>4.6712169999999997E-2</v>
      </c>
      <c r="U76" s="10">
        <f xml:space="preserve"> 0 + CAL!U76 + CAR!U76 + CENT!U76 + FLA!U76 + MIDA!U76 + MIDW!U76 + NE!U76 + NY!U76 + NW!U76 + SE!U76 + SW!U76 + TEN!U76 + TEX!U76</f>
        <v>4.8232169999999991E-2</v>
      </c>
      <c r="V76" s="10">
        <f xml:space="preserve"> 0 + CAL!V76 + CAR!V76 + CENT!V76 + FLA!V76 + MIDA!V76 + MIDW!V76 + NE!V76 + NY!V76 + NW!V76 + SE!V76 + SW!V76 + TEN!V76 + TEX!V76</f>
        <v>4.656451000000001E-2</v>
      </c>
      <c r="W76" s="10">
        <f xml:space="preserve"> 0 + CAL!W76 + CAR!W76 + CENT!W76 + FLA!W76 + MIDA!W76 + MIDW!W76 + NE!W76 + NY!W76 + NW!W76 + SE!W76 + SW!W76 + TEN!W76 + TEX!W76</f>
        <v>4.2330609999999991E-2</v>
      </c>
      <c r="X76" s="10">
        <f xml:space="preserve"> 0 + CAL!X76 + CAR!X76 + CENT!X76 + FLA!X76 + MIDA!X76 + MIDW!X76 + NE!X76 + NY!X76 + NW!X76 + SE!X76 + SW!X76 + TEN!X76 + TEX!X76</f>
        <v>4.0175879999999997E-2</v>
      </c>
      <c r="Y76" s="10">
        <f xml:space="preserve"> 0 + CAL!Y76 + CAR!Y76 + CENT!Y76 + FLA!Y76 + MIDA!Y76 + MIDW!Y76 + NE!Y76 + NY!Y76 + NW!Y76 + SE!Y76 + SW!Y76 + TEN!Y76 + TEX!Y76</f>
        <v>3.6239529999999999E-2</v>
      </c>
      <c r="Z76" s="10">
        <f xml:space="preserve"> 0 + CAL!Z76 + CAR!Z76 + CENT!Z76 + FLA!Z76 + MIDA!Z76 + MIDW!Z76 + NE!Z76 + NY!Z76 + NW!Z76 + SE!Z76 + SW!Z76 + TEN!Z76 + TEX!Z76</f>
        <v>3.2716069999999993E-2</v>
      </c>
      <c r="AA76" s="10">
        <f xml:space="preserve"> 0 + CAL!AA76 + CAR!AA76 + CENT!AA76 + FLA!AA76 + MIDA!AA76 + MIDW!AA76 + NE!AA76 + NY!AA76 + NW!AA76 + SE!AA76 + SW!AA76 + TEN!AA76 + TEX!AA76</f>
        <v>2.958653E-2</v>
      </c>
      <c r="AB76" s="10">
        <f xml:space="preserve"> 0 + CAL!AB76 + CAR!AB76 + CENT!AB76 + FLA!AB76 + MIDA!AB76 + MIDW!AB76 + NE!AB76 + NY!AB76 + NW!AB76 + SE!AB76 + SW!AB76 + TEN!AB76 + TEX!AB76</f>
        <v>2.6889070000000001E-2</v>
      </c>
      <c r="AC76" s="10">
        <f xml:space="preserve"> 0 + CAL!AC76 + CAR!AC76 + CENT!AC76 + FLA!AC76 + MIDA!AC76 + MIDW!AC76 + NE!AC76 + NY!AC76 + NW!AC76 + SE!AC76 + SW!AC76 + TEN!AC76 + TEX!AC76</f>
        <v>2.4199390000000001E-2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tr">
        <f>CAL!A77</f>
        <v>Battery_CO2_MTon</v>
      </c>
      <c r="B77" s="10">
        <f xml:space="preserve"> 0 + CAL!B77 + CAR!B77 + CENT!B77 + FLA!B77 + MIDA!B77 + MIDW!B77 + NE!B77 + NY!B77 + NW!B77 + SE!B77 + SW!B77 + TEN!B77 + TEX!B77</f>
        <v>0</v>
      </c>
      <c r="C77" s="10">
        <f xml:space="preserve"> 0 + CAL!C77 + CAR!C77 + CENT!C77 + FLA!C77 + MIDA!C77 + MIDW!C77 + NE!C77 + NY!C77 + NW!C77 + SE!C77 + SW!C77 + TEN!C77 + TEX!C77</f>
        <v>1.5536999999999997E-4</v>
      </c>
      <c r="D77" s="10">
        <f xml:space="preserve"> 0 + CAL!D77 + CAR!D77 + CENT!D77 + FLA!D77 + MIDA!D77 + MIDW!D77 + NE!D77 + NY!D77 + NW!D77 + SE!D77 + SW!D77 + TEN!D77 + TEX!D77</f>
        <v>2.9545E-4</v>
      </c>
      <c r="E77" s="10">
        <f xml:space="preserve"> 0 + CAL!E77 + CAR!E77 + CENT!E77 + FLA!E77 + MIDA!E77 + MIDW!E77 + NE!E77 + NY!E77 + NW!E77 + SE!E77 + SW!E77 + TEN!E77 + TEX!E77</f>
        <v>1.8258999999999997E-4</v>
      </c>
      <c r="F77" s="10">
        <f xml:space="preserve"> 0 + CAL!F77 + CAR!F77 + CENT!F77 + FLA!F77 + MIDA!F77 + MIDW!F77 + NE!F77 + NY!F77 + NW!F77 + SE!F77 + SW!F77 + TEN!F77 + TEX!F77</f>
        <v>3.0228000000000004E-4</v>
      </c>
      <c r="G77" s="10">
        <f xml:space="preserve"> 0 + CAL!G77 + CAR!G77 + CENT!G77 + FLA!G77 + MIDA!G77 + MIDW!G77 + NE!G77 + NY!G77 + NW!G77 + SE!G77 + SW!G77 + TEN!G77 + TEX!G77</f>
        <v>4.4340999999999998E-4</v>
      </c>
      <c r="H77" s="10">
        <f xml:space="preserve"> 0 + CAL!H77 + CAR!H77 + CENT!H77 + FLA!H77 + MIDA!H77 + MIDW!H77 + NE!H77 + NY!H77 + NW!H77 + SE!H77 + SW!H77 + TEN!H77 + TEX!H77</f>
        <v>4.431599999999999E-4</v>
      </c>
      <c r="I77" s="10">
        <f xml:space="preserve"> 0 + CAL!I77 + CAR!I77 + CENT!I77 + FLA!I77 + MIDA!I77 + MIDW!I77 + NE!I77 + NY!I77 + NW!I77 + SE!I77 + SW!I77 + TEN!I77 + TEX!I77</f>
        <v>3.7423999999999997E-4</v>
      </c>
      <c r="J77" s="10">
        <f xml:space="preserve"> 0 + CAL!J77 + CAR!J77 + CENT!J77 + FLA!J77 + MIDA!J77 + MIDW!J77 + NE!J77 + NY!J77 + NW!J77 + SE!J77 + SW!J77 + TEN!J77 + TEX!J77</f>
        <v>3.3262999999999994E-4</v>
      </c>
      <c r="K77" s="10">
        <f xml:space="preserve"> 0 + CAL!K77 + CAR!K77 + CENT!K77 + FLA!K77 + MIDA!K77 + MIDW!K77 + NE!K77 + NY!K77 + NW!K77 + SE!K77 + SW!K77 + TEN!K77 + TEX!K77</f>
        <v>2.9463000000000004E-4</v>
      </c>
      <c r="L77" s="10">
        <f xml:space="preserve"> 0 + CAL!L77 + CAR!L77 + CENT!L77 + FLA!L77 + MIDA!L77 + MIDW!L77 + NE!L77 + NY!L77 + NW!L77 + SE!L77 + SW!L77 + TEN!L77 + TEX!L77</f>
        <v>2.5229000000000001E-4</v>
      </c>
      <c r="M77" s="10">
        <f xml:space="preserve"> 0 + CAL!M77 + CAR!M77 + CENT!M77 + FLA!M77 + MIDA!M77 + MIDW!M77 + NE!M77 + NY!M77 + NW!M77 + SE!M77 + SW!M77 + TEN!M77 + TEX!M77</f>
        <v>2.5122999999999996E-4</v>
      </c>
      <c r="N77" s="10">
        <f xml:space="preserve"> 0 + CAL!N77 + CAR!N77 + CENT!N77 + FLA!N77 + MIDA!N77 + MIDW!N77 + NE!N77 + NY!N77 + NW!N77 + SE!N77 + SW!N77 + TEN!N77 + TEX!N77</f>
        <v>2.1744999999999997E-4</v>
      </c>
      <c r="O77" s="10">
        <f xml:space="preserve"> 0 + CAL!O77 + CAR!O77 + CENT!O77 + FLA!O77 + MIDA!O77 + MIDW!O77 + NE!O77 + NY!O77 + NW!O77 + SE!O77 + SW!O77 + TEN!O77 + TEX!O77</f>
        <v>1.8832999999999998E-4</v>
      </c>
      <c r="P77" s="10">
        <f xml:space="preserve"> 0 + CAL!P77 + CAR!P77 + CENT!P77 + FLA!P77 + MIDA!P77 + MIDW!P77 + NE!P77 + NY!P77 + NW!P77 + SE!P77 + SW!P77 + TEN!P77 + TEX!P77</f>
        <v>1.7167000000000004E-4</v>
      </c>
      <c r="Q77" s="10">
        <f xml:space="preserve"> 0 + CAL!Q77 + CAR!Q77 + CENT!Q77 + FLA!Q77 + MIDA!Q77 + MIDW!Q77 + NE!Q77 + NY!Q77 + NW!Q77 + SE!Q77 + SW!Q77 + TEN!Q77 + TEX!Q77</f>
        <v>1.6112E-4</v>
      </c>
      <c r="R77" s="10">
        <f xml:space="preserve"> 0 + CAL!R77 + CAR!R77 + CENT!R77 + FLA!R77 + MIDA!R77 + MIDW!R77 + NE!R77 + NY!R77 + NW!R77 + SE!R77 + SW!R77 + TEN!R77 + TEX!R77</f>
        <v>1.4854000000000001E-4</v>
      </c>
      <c r="S77" s="10">
        <f xml:space="preserve"> 0 + CAL!S77 + CAR!S77 + CENT!S77 + FLA!S77 + MIDA!S77 + MIDW!S77 + NE!S77 + NY!S77 + NW!S77 + SE!S77 + SW!S77 + TEN!S77 + TEX!S77</f>
        <v>1.3644999999999998E-4</v>
      </c>
      <c r="T77" s="10">
        <f xml:space="preserve"> 0 + CAL!T77 + CAR!T77 + CENT!T77 + FLA!T77 + MIDA!T77 + MIDW!T77 + NE!T77 + NY!T77 + NW!T77 + SE!T77 + SW!T77 + TEN!T77 + TEX!T77</f>
        <v>1.3347000000000001E-4</v>
      </c>
      <c r="U77" s="10">
        <f xml:space="preserve"> 0 + CAL!U77 + CAR!U77 + CENT!U77 + FLA!U77 + MIDA!U77 + MIDW!U77 + NE!U77 + NY!U77 + NW!U77 + SE!U77 + SW!U77 + TEN!U77 + TEX!U77</f>
        <v>1.3779999999999999E-4</v>
      </c>
      <c r="V77" s="10">
        <f xml:space="preserve"> 0 + CAL!V77 + CAR!V77 + CENT!V77 + FLA!V77 + MIDA!V77 + MIDW!V77 + NE!V77 + NY!V77 + NW!V77 + SE!V77 + SW!V77 + TEN!V77 + TEX!V77</f>
        <v>1.3303999999999999E-4</v>
      </c>
      <c r="W77" s="10">
        <f xml:space="preserve"> 0 + CAL!W77 + CAR!W77 + CENT!W77 + FLA!W77 + MIDA!W77 + MIDW!W77 + NE!W77 + NY!W77 + NW!W77 + SE!W77 + SW!W77 + TEN!W77 + TEX!W77</f>
        <v>1.2094999999999999E-4</v>
      </c>
      <c r="X77" s="10">
        <f xml:space="preserve"> 0 + CAL!X77 + CAR!X77 + CENT!X77 + FLA!X77 + MIDA!X77 + MIDW!X77 + NE!X77 + NY!X77 + NW!X77 + SE!X77 + SW!X77 + TEN!X77 + TEX!X77</f>
        <v>1.1479000000000002E-4</v>
      </c>
      <c r="Y77" s="10">
        <f xml:space="preserve"> 0 + CAL!Y77 + CAR!Y77 + CENT!Y77 + FLA!Y77 + MIDA!Y77 + MIDW!Y77 + NE!Y77 + NY!Y77 + NW!Y77 + SE!Y77 + SW!Y77 + TEN!Y77 + TEX!Y77</f>
        <v>1.0353999999999999E-4</v>
      </c>
      <c r="Z77" s="10">
        <f xml:space="preserve"> 0 + CAL!Z77 + CAR!Z77 + CENT!Z77 + FLA!Z77 + MIDA!Z77 + MIDW!Z77 + NE!Z77 + NY!Z77 + NW!Z77 + SE!Z77 + SW!Z77 + TEN!Z77 + TEX!Z77</f>
        <v>9.3490000000000015E-5</v>
      </c>
      <c r="AA77" s="10">
        <f xml:space="preserve"> 0 + CAL!AA77 + CAR!AA77 + CENT!AA77 + FLA!AA77 + MIDA!AA77 + MIDW!AA77 + NE!AA77 + NY!AA77 + NW!AA77 + SE!AA77 + SW!AA77 + TEN!AA77 + TEX!AA77</f>
        <v>8.4540000000000014E-5</v>
      </c>
      <c r="AB77" s="10">
        <f xml:space="preserve"> 0 + CAL!AB77 + CAR!AB77 + CENT!AB77 + FLA!AB77 + MIDA!AB77 + MIDW!AB77 + NE!AB77 + NY!AB77 + NW!AB77 + SE!AB77 + SW!AB77 + TEN!AB77 + TEX!AB77</f>
        <v>7.6840000000000003E-5</v>
      </c>
      <c r="AC77" s="10">
        <f xml:space="preserve"> 0 + CAL!AC77 + CAR!AC77 + CENT!AC77 + FLA!AC77 + MIDA!AC77 + MIDW!AC77 + NE!AC77 + NY!AC77 + NW!AC77 + SE!AC77 + SW!AC77 + TEN!AC77 + TEX!AC77</f>
        <v>6.9139999999999992E-5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tr">
        <f>CAL!A78</f>
        <v>Battery_MW_Cost</v>
      </c>
      <c r="B78" s="10">
        <f xml:space="preserve"> 0 + CAL!B78 + CAR!B78 + CENT!B78 + FLA!B78 + MIDA!B78 + MIDW!B78 + NE!B78 + NY!B78 + NW!B78 + SE!B78 + SW!B78 + TEN!B78 + TEX!B78</f>
        <v>0</v>
      </c>
      <c r="C78" s="10">
        <f xml:space="preserve"> 0 + CAL!C78 + CAR!C78 + CENT!C78 + FLA!C78 + MIDA!C78 + MIDW!C78 + NE!C78 + NY!C78 + NW!C78 + SE!C78 + SW!C78 + TEN!C78 + TEX!C78</f>
        <v>1483.5117833899999</v>
      </c>
      <c r="D78" s="10">
        <f xml:space="preserve"> 0 + CAL!D78 + CAR!D78 + CENT!D78 + FLA!D78 + MIDA!D78 + MIDW!D78 + NE!D78 + NY!D78 + NW!D78 + SE!D78 + SW!D78 + TEN!D78 + TEX!D78</f>
        <v>2906.2851920000003</v>
      </c>
      <c r="E78" s="10">
        <f xml:space="preserve"> 0 + CAL!E78 + CAR!E78 + CENT!E78 + FLA!E78 + MIDA!E78 + MIDW!E78 + NE!E78 + NY!E78 + NW!E78 + SE!E78 + SW!E78 + TEN!E78 + TEX!E78</f>
        <v>3764.8557263699995</v>
      </c>
      <c r="F78" s="10">
        <f xml:space="preserve"> 0 + CAL!F78 + CAR!F78 + CENT!F78 + FLA!F78 + MIDA!F78 + MIDW!F78 + NE!F78 + NY!F78 + NW!F78 + SE!F78 + SW!F78 + TEN!F78 + TEX!F78</f>
        <v>3594.8281414200001</v>
      </c>
      <c r="G78" s="10">
        <f xml:space="preserve"> 0 + CAL!G78 + CAR!G78 + CENT!G78 + FLA!G78 + MIDA!G78 + MIDW!G78 + NE!G78 + NY!G78 + NW!G78 + SE!G78 + SW!G78 + TEN!G78 + TEX!G78</f>
        <v>3235.3620405000001</v>
      </c>
      <c r="H78" s="10">
        <f xml:space="preserve"> 0 + CAL!H78 + CAR!H78 + CENT!H78 + FLA!H78 + MIDA!H78 + MIDW!H78 + NE!H78 + NY!H78 + NW!H78 + SE!H78 + SW!H78 + TEN!H78 + TEX!H78</f>
        <v>2916.0721910599996</v>
      </c>
      <c r="I78" s="10">
        <f xml:space="preserve"> 0 + CAL!I78 + CAR!I78 + CENT!I78 + FLA!I78 + MIDA!I78 + MIDW!I78 + NE!I78 + NY!I78 + NW!I78 + SE!I78 + SW!I78 + TEN!I78 + TEX!I78</f>
        <v>2624.4887137699998</v>
      </c>
      <c r="J78" s="10">
        <f xml:space="preserve"> 0 + CAL!J78 + CAR!J78 + CENT!J78 + FLA!J78 + MIDA!J78 + MIDW!J78 + NE!J78 + NY!J78 + NW!J78 + SE!J78 + SW!J78 + TEN!J78 + TEX!J78</f>
        <v>2363.1459104599994</v>
      </c>
      <c r="K78" s="10">
        <f xml:space="preserve"> 0 + CAL!K78 + CAR!K78 + CENT!K78 + FLA!K78 + MIDA!K78 + MIDW!K78 + NE!K78 + NY!K78 + NW!K78 + SE!K78 + SW!K78 + TEN!K78 + TEX!K78</f>
        <v>2138.2943074300001</v>
      </c>
      <c r="L78" s="10">
        <f xml:space="preserve"> 0 + CAL!L78 + CAR!L78 + CENT!L78 + FLA!L78 + MIDA!L78 + MIDW!L78 + NE!L78 + NY!L78 + NW!L78 + SE!L78 + SW!L78 + TEN!L78 + TEX!L78</f>
        <v>1981.9827250699998</v>
      </c>
      <c r="M78" s="10">
        <f xml:space="preserve"> 0 + CAL!M78 + CAR!M78 + CENT!M78 + FLA!M78 + MIDA!M78 + MIDW!M78 + NE!M78 + NY!M78 + NW!M78 + SE!M78 + SW!M78 + TEN!M78 + TEX!M78</f>
        <v>1898.6819484700002</v>
      </c>
      <c r="N78" s="10">
        <f xml:space="preserve"> 0 + CAL!N78 + CAR!N78 + CENT!N78 + FLA!N78 + MIDA!N78 + MIDW!N78 + NE!N78 + NY!N78 + NW!N78 + SE!N78 + SW!N78 + TEN!N78 + TEX!N78</f>
        <v>1709.6558013199999</v>
      </c>
      <c r="O78" s="10">
        <f xml:space="preserve"> 0 + CAL!O78 + CAR!O78 + CENT!O78 + FLA!O78 + MIDA!O78 + MIDW!O78 + NE!O78 + NY!O78 + NW!O78 + SE!O78 + SW!O78 + TEN!O78 + TEX!O78</f>
        <v>1539.3852185199999</v>
      </c>
      <c r="P78" s="10">
        <f xml:space="preserve"> 0 + CAL!P78 + CAR!P78 + CENT!P78 + FLA!P78 + MIDA!P78 + MIDW!P78 + NE!P78 + NY!P78 + NW!P78 + SE!P78 + SW!P78 + TEN!P78 + TEX!P78</f>
        <v>1386.15707909</v>
      </c>
      <c r="Q78" s="10">
        <f xml:space="preserve"> 0 + CAL!Q78 + CAR!Q78 + CENT!Q78 + FLA!Q78 + MIDA!Q78 + MIDW!Q78 + NE!Q78 + NY!Q78 + NW!Q78 + SE!Q78 + SW!Q78 + TEN!Q78 + TEX!Q78</f>
        <v>1250.4722745199999</v>
      </c>
      <c r="R78" s="10">
        <f xml:space="preserve"> 0 + CAL!R78 + CAR!R78 + CENT!R78 + FLA!R78 + MIDA!R78 + MIDW!R78 + NE!R78 + NY!R78 + NW!R78 + SE!R78 + SW!R78 + TEN!R78 + TEX!R78</f>
        <v>1152.14131879</v>
      </c>
      <c r="S78" s="10">
        <f xml:space="preserve"> 0 + CAL!S78 + CAR!S78 + CENT!S78 + FLA!S78 + MIDA!S78 + MIDW!S78 + NE!S78 + NY!S78 + NW!S78 + SE!S78 + SW!S78 + TEN!S78 + TEX!S78</f>
        <v>1038.3829366</v>
      </c>
      <c r="T78" s="10">
        <f xml:space="preserve"> 0 + CAL!T78 + CAR!T78 + CENT!T78 + FLA!T78 + MIDA!T78 + MIDW!T78 + NE!T78 + NY!T78 + NW!T78 + SE!T78 + SW!T78 + TEN!T78 + TEX!T78</f>
        <v>1061.7467706600003</v>
      </c>
      <c r="U78" s="10">
        <f xml:space="preserve"> 0 + CAL!U78 + CAR!U78 + CENT!U78 + FLA!U78 + MIDA!U78 + MIDW!U78 + NE!U78 + NY!U78 + NW!U78 + SE!U78 + SW!U78 + TEN!U78 + TEX!U78</f>
        <v>1140.4063669100001</v>
      </c>
      <c r="V78" s="10">
        <f xml:space="preserve"> 0 + CAL!V78 + CAR!V78 + CENT!V78 + FLA!V78 + MIDA!V78 + MIDW!V78 + NE!V78 + NY!V78 + NW!V78 + SE!V78 + SW!V78 + TEN!V78 + TEX!V78</f>
        <v>1040.7641815499999</v>
      </c>
      <c r="W78" s="10">
        <f xml:space="preserve"> 0 + CAL!W78 + CAR!W78 + CENT!W78 + FLA!W78 + MIDA!W78 + MIDW!W78 + NE!W78 + NY!W78 + NW!W78 + SE!W78 + SW!W78 + TEN!W78 + TEX!W78</f>
        <v>940.29613529999995</v>
      </c>
      <c r="X78" s="10">
        <f xml:space="preserve"> 0 + CAL!X78 + CAR!X78 + CENT!X78 + FLA!X78 + MIDA!X78 + MIDW!X78 + NE!X78 + NY!X78 + NW!X78 + SE!X78 + SW!X78 + TEN!X78 + TEX!X78</f>
        <v>903.65456271000005</v>
      </c>
      <c r="Y78" s="10">
        <f xml:space="preserve"> 0 + CAL!Y78 + CAR!Y78 + CENT!Y78 + FLA!Y78 + MIDA!Y78 + MIDW!Y78 + NE!Y78 + NY!Y78 + NW!Y78 + SE!Y78 + SW!Y78 + TEN!Y78 + TEX!Y78</f>
        <v>813.97520351000003</v>
      </c>
      <c r="Z78" s="10">
        <f xml:space="preserve"> 0 + CAL!Z78 + CAR!Z78 + CENT!Z78 + FLA!Z78 + MIDA!Z78 + MIDW!Z78 + NE!Z78 + NY!Z78 + NW!Z78 + SE!Z78 + SW!Z78 + TEN!Z78 + TEX!Z78</f>
        <v>734.92017006000003</v>
      </c>
      <c r="AA78" s="10">
        <f xml:space="preserve"> 0 + CAL!AA78 + CAR!AA78 + CENT!AA78 + FLA!AA78 + MIDA!AA78 + MIDW!AA78 + NE!AA78 + NY!AA78 + NW!AA78 + SE!AA78 + SW!AA78 + TEN!AA78 + TEX!AA78</f>
        <v>665.77872092999996</v>
      </c>
      <c r="AB78" s="10">
        <f xml:space="preserve"> 0 + CAL!AB78 + CAR!AB78 + CENT!AB78 + FLA!AB78 + MIDA!AB78 + MIDW!AB78 + NE!AB78 + NY!AB78 + NW!AB78 + SE!AB78 + SW!AB78 + TEN!AB78 + TEX!AB78</f>
        <v>601.53765111999985</v>
      </c>
      <c r="AC78" s="10">
        <f xml:space="preserve"> 0 + CAL!AC78 + CAR!AC78 + CENT!AC78 + FLA!AC78 + MIDA!AC78 + MIDW!AC78 + NE!AC78 + NY!AC78 + NW!AC78 + SE!AC78 + SW!AC78 + TEN!AC78 + TEX!AC78</f>
        <v>541.51154129000008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tr">
        <f>CAL!A79</f>
        <v>Battery_MWh_Cost</v>
      </c>
      <c r="B79" s="10">
        <f xml:space="preserve"> 0 + CAL!B79 + CAR!B79 + CENT!B79 + FLA!B79 + MIDA!B79 + MIDW!B79 + NE!B79 + NY!B79 + NW!B79 + SE!B79 + SW!B79 + TEN!B79 + TEX!B79</f>
        <v>0</v>
      </c>
      <c r="C79" s="10">
        <f xml:space="preserve"> 0 + CAL!C79 + CAR!C79 + CENT!C79 + FLA!C79 + MIDA!C79 + MIDW!C79 + NE!C79 + NY!C79 + NW!C79 + SE!C79 + SW!C79 + TEN!C79 + TEX!C79</f>
        <v>1.9230560000000004E-2</v>
      </c>
      <c r="D79" s="10">
        <f xml:space="preserve"> 0 + CAL!D79 + CAR!D79 + CENT!D79 + FLA!D79 + MIDA!D79 + MIDW!D79 + NE!D79 + NY!D79 + NW!D79 + SE!D79 + SW!D79 + TEN!D79 + TEX!D79</f>
        <v>3.6568109999999994E-2</v>
      </c>
      <c r="E79" s="10">
        <f xml:space="preserve"> 0 + CAL!E79 + CAR!E79 + CENT!E79 + FLA!E79 + MIDA!E79 + MIDW!E79 + NE!E79 + NY!E79 + NW!E79 + SE!E79 + SW!E79 + TEN!E79 + TEX!E79</f>
        <v>2.2598169999999997E-2</v>
      </c>
      <c r="F79" s="10">
        <f xml:space="preserve"> 0 + CAL!F79 + CAR!F79 + CENT!F79 + FLA!F79 + MIDA!F79 + MIDW!F79 + NE!F79 + NY!F79 + NW!F79 + SE!F79 + SW!F79 + TEN!F79 + TEX!F79</f>
        <v>3.741448E-2</v>
      </c>
      <c r="G79" s="10">
        <f xml:space="preserve"> 0 + CAL!G79 + CAR!G79 + CENT!G79 + FLA!G79 + MIDA!G79 + MIDW!G79 + NE!G79 + NY!G79 + NW!G79 + SE!G79 + SW!G79 + TEN!G79 + TEX!G79</f>
        <v>5.4885730000000001E-2</v>
      </c>
      <c r="H79" s="10">
        <f xml:space="preserve"> 0 + CAL!H79 + CAR!H79 + CENT!H79 + FLA!H79 + MIDA!H79 + MIDW!H79 + NE!H79 + NY!H79 + NW!H79 + SE!H79 + SW!H79 + TEN!H79 + TEX!H79</f>
        <v>5.4851540000000004E-2</v>
      </c>
      <c r="I79" s="10">
        <f xml:space="preserve"> 0 + CAL!I79 + CAR!I79 + CENT!I79 + FLA!I79 + MIDA!I79 + MIDW!I79 + NE!I79 + NY!I79 + NW!I79 + SE!I79 + SW!I79 + TEN!I79 + TEX!I79</f>
        <v>4.6323120000000002E-2</v>
      </c>
      <c r="J79" s="10">
        <f xml:space="preserve"> 0 + CAL!J79 + CAR!J79 + CENT!J79 + FLA!J79 + MIDA!J79 + MIDW!J79 + NE!J79 + NY!J79 + NW!J79 + SE!J79 + SW!J79 + TEN!J79 + TEX!J79</f>
        <v>4.1168900000000001E-2</v>
      </c>
      <c r="K79" s="10">
        <f xml:space="preserve"> 0 + CAL!K79 + CAR!K79 + CENT!K79 + FLA!K79 + MIDA!K79 + MIDW!K79 + NE!K79 + NY!K79 + NW!K79 + SE!K79 + SW!K79 + TEN!K79 + TEX!K79</f>
        <v>3.6467110000000004E-2</v>
      </c>
      <c r="L79" s="10">
        <f xml:space="preserve"> 0 + CAL!L79 + CAR!L79 + CENT!L79 + FLA!L79 + MIDA!L79 + MIDW!L79 + NE!L79 + NY!L79 + NW!L79 + SE!L79 + SW!L79 + TEN!L79 + TEX!L79</f>
        <v>3.1228949999999995E-2</v>
      </c>
      <c r="M79" s="10">
        <f xml:space="preserve"> 0 + CAL!M79 + CAR!M79 + CENT!M79 + FLA!M79 + MIDA!M79 + MIDW!M79 + NE!M79 + NY!M79 + NW!M79 + SE!M79 + SW!M79 + TEN!M79 + TEX!M79</f>
        <v>3.109719E-2</v>
      </c>
      <c r="N79" s="10">
        <f xml:space="preserve"> 0 + CAL!N79 + CAR!N79 + CENT!N79 + FLA!N79 + MIDA!N79 + MIDW!N79 + NE!N79 + NY!N79 + NW!N79 + SE!N79 + SW!N79 + TEN!N79 + TEX!N79</f>
        <v>2.6913780000000002E-2</v>
      </c>
      <c r="O79" s="10">
        <f xml:space="preserve"> 0 + CAL!O79 + CAR!O79 + CENT!O79 + FLA!O79 + MIDA!O79 + MIDW!O79 + NE!O79 + NY!O79 + NW!O79 + SE!O79 + SW!O79 + TEN!O79 + TEX!O79</f>
        <v>2.3311180000000004E-2</v>
      </c>
      <c r="P79" s="10">
        <f xml:space="preserve"> 0 + CAL!P79 + CAR!P79 + CENT!P79 + FLA!P79 + MIDA!P79 + MIDW!P79 + NE!P79 + NY!P79 + NW!P79 + SE!P79 + SW!P79 + TEN!P79 + TEX!P79</f>
        <v>2.1249710000000005E-2</v>
      </c>
      <c r="Q79" s="10">
        <f xml:space="preserve"> 0 + CAL!Q79 + CAR!Q79 + CENT!Q79 + FLA!Q79 + MIDA!Q79 + MIDW!Q79 + NE!Q79 + NY!Q79 + NW!Q79 + SE!Q79 + SW!Q79 + TEN!Q79 + TEX!Q79</f>
        <v>1.9943830000000003E-2</v>
      </c>
      <c r="R79" s="10">
        <f xml:space="preserve"> 0 + CAL!R79 + CAR!R79 + CENT!R79 + FLA!R79 + MIDA!R79 + MIDW!R79 + NE!R79 + NY!R79 + NW!R79 + SE!R79 + SW!R79 + TEN!R79 + TEX!R79</f>
        <v>1.8384139999999997E-2</v>
      </c>
      <c r="S79" s="10">
        <f xml:space="preserve"> 0 + CAL!S79 + CAR!S79 + CENT!S79 + FLA!S79 + MIDA!S79 + MIDW!S79 + NE!S79 + NY!S79 + NW!S79 + SE!S79 + SW!S79 + TEN!S79 + TEX!S79</f>
        <v>1.6889140000000004E-2</v>
      </c>
      <c r="T79" s="10">
        <f xml:space="preserve"> 0 + CAL!T79 + CAR!T79 + CENT!T79 + FLA!T79 + MIDA!T79 + MIDW!T79 + NE!T79 + NY!T79 + NW!T79 + SE!T79 + SW!T79 + TEN!T79 + TEX!T79</f>
        <v>1.6519460000000003E-2</v>
      </c>
      <c r="U79" s="10">
        <f xml:space="preserve"> 0 + CAL!U79 + CAR!U79 + CENT!U79 + FLA!U79 + MIDA!U79 + MIDW!U79 + NE!U79 + NY!U79 + NW!U79 + SE!U79 + SW!U79 + TEN!U79 + TEX!U79</f>
        <v>1.7056999999999996E-2</v>
      </c>
      <c r="V79" s="10">
        <f xml:space="preserve"> 0 + CAL!V79 + CAR!V79 + CENT!V79 + FLA!V79 + MIDA!V79 + MIDW!V79 + NE!V79 + NY!V79 + NW!V79 + SE!V79 + SW!V79 + TEN!V79 + TEX!V79</f>
        <v>1.6467240000000005E-2</v>
      </c>
      <c r="W79" s="10">
        <f xml:space="preserve"> 0 + CAL!W79 + CAR!W79 + CENT!W79 + FLA!W79 + MIDA!W79 + MIDW!W79 + NE!W79 + NY!W79 + NW!W79 + SE!W79 + SW!W79 + TEN!W79 + TEX!W79</f>
        <v>1.4969929999999999E-2</v>
      </c>
      <c r="X79" s="10">
        <f xml:space="preserve"> 0 + CAL!X79 + CAR!X79 + CENT!X79 + FLA!X79 + MIDA!X79 + MIDW!X79 + NE!X79 + NY!X79 + NW!X79 + SE!X79 + SW!X79 + TEN!X79 + TEX!X79</f>
        <v>1.420794E-2</v>
      </c>
      <c r="Y79" s="10">
        <f xml:space="preserve"> 0 + CAL!Y79 + CAR!Y79 + CENT!Y79 + FLA!Y79 + MIDA!Y79 + MIDW!Y79 + NE!Y79 + NY!Y79 + NW!Y79 + SE!Y79 + SW!Y79 + TEN!Y79 + TEX!Y79</f>
        <v>1.2815880000000002E-2</v>
      </c>
      <c r="Z79" s="10">
        <f xml:space="preserve"> 0 + CAL!Z79 + CAR!Z79 + CENT!Z79 + FLA!Z79 + MIDA!Z79 + MIDW!Z79 + NE!Z79 + NY!Z79 + NW!Z79 + SE!Z79 + SW!Z79 + TEN!Z79 + TEX!Z79</f>
        <v>1.1569810000000003E-2</v>
      </c>
      <c r="AA79" s="10">
        <f xml:space="preserve"> 0 + CAL!AA79 + CAR!AA79 + CENT!AA79 + FLA!AA79 + MIDA!AA79 + MIDW!AA79 + NE!AA79 + NY!AA79 + NW!AA79 + SE!AA79 + SW!AA79 + TEN!AA79 + TEX!AA79</f>
        <v>1.0463089999999998E-2</v>
      </c>
      <c r="AB79" s="10">
        <f xml:space="preserve"> 0 + CAL!AB79 + CAR!AB79 + CENT!AB79 + FLA!AB79 + MIDA!AB79 + MIDW!AB79 + NE!AB79 + NY!AB79 + NW!AB79 + SE!AB79 + SW!AB79 + TEN!AB79 + TEX!AB79</f>
        <v>9.5091399999999993E-3</v>
      </c>
      <c r="AC79" s="10">
        <f xml:space="preserve"> 0 + CAL!AC79 + CAR!AC79 + CENT!AC79 + FLA!AC79 + MIDA!AC79 + MIDW!AC79 + NE!AC79 + NY!AC79 + NW!AC79 + SE!AC79 + SW!AC79 + TEN!AC79 + TEX!AC79</f>
        <v>8.5579699999999981E-3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tr">
        <f>CAL!A80</f>
        <v>Battery_Start_Knob</v>
      </c>
      <c r="B80" s="10">
        <f xml:space="preserve"> 0 + CAL!B80 + CAR!B80 + CENT!B80 + FLA!B80 + MIDA!B80 + MIDW!B80 + NE!B80 + NY!B80 + NW!B80 + SE!B80 + SW!B80 + TEN!B80 + TEX!B80</f>
        <v>13</v>
      </c>
      <c r="C80" s="10">
        <f xml:space="preserve"> 0 + CAL!C80 + CAR!C80 + CENT!C80 + FLA!C80 + MIDA!C80 + MIDW!C80 + NE!C80 + NY!C80 + NW!C80 + SE!C80 + SW!C80 + TEN!C80 + TEX!C80</f>
        <v>14.299999999999997</v>
      </c>
      <c r="D80" s="10">
        <f xml:space="preserve"> 0 + CAL!D80 + CAR!D80 + CENT!D80 + FLA!D80 + MIDA!D80 + MIDW!D80 + NE!D80 + NY!D80 + NW!D80 + SE!D80 + SW!D80 + TEN!D80 + TEX!D80</f>
        <v>16.29171925</v>
      </c>
      <c r="E80" s="10">
        <f xml:space="preserve"> 0 + CAL!E80 + CAR!E80 + CENT!E80 + FLA!E80 + MIDA!E80 + MIDW!E80 + NE!E80 + NY!E80 + NW!E80 + SE!E80 + SW!E80 + TEN!E80 + TEX!E80</f>
        <v>16.044641649999999</v>
      </c>
      <c r="F80" s="10">
        <f xml:space="preserve"> 0 + CAL!F80 + CAR!F80 + CENT!F80 + FLA!F80 + MIDA!F80 + MIDW!F80 + NE!F80 + NY!F80 + NW!F80 + SE!F80 + SW!F80 + TEN!F80 + TEX!F80</f>
        <v>15.472637460000001</v>
      </c>
      <c r="G80" s="10">
        <f xml:space="preserve"> 0 + CAL!G80 + CAR!G80 + CENT!G80 + FLA!G80 + MIDA!G80 + MIDW!G80 + NE!G80 + NY!G80 + NW!G80 + SE!G80 + SW!G80 + TEN!G80 + TEX!G80</f>
        <v>13.441690660000001</v>
      </c>
      <c r="H80" s="10">
        <f xml:space="preserve"> 0 + CAL!H80 + CAR!H80 + CENT!H80 + FLA!H80 + MIDA!H80 + MIDW!H80 + NE!H80 + NY!H80 + NW!H80 + SE!H80 + SW!H80 + TEN!H80 + TEX!H80</f>
        <v>13.000045609999999</v>
      </c>
      <c r="I80" s="10">
        <f xml:space="preserve"> 0 + CAL!I80 + CAR!I80 + CENT!I80 + FLA!I80 + MIDA!I80 + MIDW!I80 + NE!I80 + NY!I80 + NW!I80 + SE!I80 + SW!I80 + TEN!I80 + TEX!I80</f>
        <v>13.011172510000002</v>
      </c>
      <c r="J80" s="10">
        <f xml:space="preserve"> 0 + CAL!J80 + CAR!J80 + CENT!J80 + FLA!J80 + MIDA!J80 + MIDW!J80 + NE!J80 + NY!J80 + NW!J80 + SE!J80 + SW!J80 + TEN!J80 + TEX!J80</f>
        <v>13.000069549999999</v>
      </c>
      <c r="K80" s="10">
        <f xml:space="preserve"> 0 + CAL!K80 + CAR!K80 + CENT!K80 + FLA!K80 + MIDA!K80 + MIDW!K80 + NE!K80 + NY!K80 + NW!K80 + SE!K80 + SW!K80 + TEN!K80 + TEX!K80</f>
        <v>13.00548871</v>
      </c>
      <c r="L80" s="10">
        <f xml:space="preserve"> 0 + CAL!L80 + CAR!L80 + CENT!L80 + FLA!L80 + MIDA!L80 + MIDW!L80 + NE!L80 + NY!L80 + NW!L80 + SE!L80 + SW!L80 + TEN!L80 + TEX!L80</f>
        <v>13.02283068</v>
      </c>
      <c r="M80" s="10">
        <f xml:space="preserve"> 0 + CAL!M80 + CAR!M80 + CENT!M80 + FLA!M80 + MIDA!M80 + MIDW!M80 + NE!M80 + NY!M80 + NW!M80 + SE!M80 + SW!M80 + TEN!M80 + TEX!M80</f>
        <v>13.09646135</v>
      </c>
      <c r="N80" s="10">
        <f xml:space="preserve"> 0 + CAL!N80 + CAR!N80 + CENT!N80 + FLA!N80 + MIDA!N80 + MIDW!N80 + NE!N80 + NY!N80 + NW!N80 + SE!N80 + SW!N80 + TEN!N80 + TEX!N80</f>
        <v>13.142381690000001</v>
      </c>
      <c r="O80" s="10">
        <f xml:space="preserve"> 0 + CAL!O80 + CAR!O80 + CENT!O80 + FLA!O80 + MIDA!O80 + MIDW!O80 + NE!O80 + NY!O80 + NW!O80 + SE!O80 + SW!O80 + TEN!O80 + TEX!O80</f>
        <v>13.00171529</v>
      </c>
      <c r="P80" s="10">
        <f xml:space="preserve"> 0 + CAL!P80 + CAR!P80 + CENT!P80 + FLA!P80 + MIDA!P80 + MIDW!P80 + NE!P80 + NY!P80 + NW!P80 + SE!P80 + SW!P80 + TEN!P80 + TEX!P80</f>
        <v>13.00210819</v>
      </c>
      <c r="Q80" s="10">
        <f xml:space="preserve"> 0 + CAL!Q80 + CAR!Q80 + CENT!Q80 + FLA!Q80 + MIDA!Q80 + MIDW!Q80 + NE!Q80 + NY!Q80 + NW!Q80 + SE!Q80 + SW!Q80 + TEN!Q80 + TEX!Q80</f>
        <v>13.0019492</v>
      </c>
      <c r="R80" s="10">
        <f xml:space="preserve"> 0 + CAL!R80 + CAR!R80 + CENT!R80 + FLA!R80 + MIDA!R80 + MIDW!R80 + NE!R80 + NY!R80 + NW!R80 + SE!R80 + SW!R80 + TEN!R80 + TEX!R80</f>
        <v>13.012593719999998</v>
      </c>
      <c r="S80" s="10">
        <f xml:space="preserve"> 0 + CAL!S80 + CAR!S80 + CENT!S80 + FLA!S80 + MIDA!S80 + MIDW!S80 + NE!S80 + NY!S80 + NW!S80 + SE!S80 + SW!S80 + TEN!S80 + TEX!S80</f>
        <v>13.12384774</v>
      </c>
      <c r="T80" s="10">
        <f xml:space="preserve"> 0 + CAL!T80 + CAR!T80 + CENT!T80 + FLA!T80 + MIDA!T80 + MIDW!T80 + NE!T80 + NY!T80 + NW!T80 + SE!T80 + SW!T80 + TEN!T80 + TEX!T80</f>
        <v>13.007912190000001</v>
      </c>
      <c r="U80" s="10">
        <f xml:space="preserve"> 0 + CAL!U80 + CAR!U80 + CENT!U80 + FLA!U80 + MIDA!U80 + MIDW!U80 + NE!U80 + NY!U80 + NW!U80 + SE!U80 + SW!U80 + TEN!U80 + TEX!U80</f>
        <v>13.10508527</v>
      </c>
      <c r="V80" s="10">
        <f xml:space="preserve"> 0 + CAL!V80 + CAR!V80 + CENT!V80 + FLA!V80 + MIDA!V80 + MIDW!V80 + NE!V80 + NY!V80 + NW!V80 + SE!V80 + SW!V80 + TEN!V80 + TEX!V80</f>
        <v>13.270189459999999</v>
      </c>
      <c r="W80" s="10">
        <f xml:space="preserve"> 0 + CAL!W80 + CAR!W80 + CENT!W80 + FLA!W80 + MIDA!W80 + MIDW!W80 + NE!W80 + NY!W80 + NW!W80 + SE!W80 + SW!W80 + TEN!W80 + TEX!W80</f>
        <v>13.036554260000001</v>
      </c>
      <c r="X80" s="10">
        <f xml:space="preserve"> 0 + CAL!X80 + CAR!X80 + CENT!X80 + FLA!X80 + MIDA!X80 + MIDW!X80 + NE!X80 + NY!X80 + NW!X80 + SE!X80 + SW!X80 + TEN!X80 + TEX!X80</f>
        <v>13.003710020000002</v>
      </c>
      <c r="Y80" s="10">
        <f xml:space="preserve"> 0 + CAL!Y80 + CAR!Y80 + CENT!Y80 + FLA!Y80 + MIDA!Y80 + MIDW!Y80 + NE!Y80 + NY!Y80 + NW!Y80 + SE!Y80 + SW!Y80 + TEN!Y80 + TEX!Y80</f>
        <v>13.13347416</v>
      </c>
      <c r="Z80" s="10">
        <f xml:space="preserve"> 0 + CAL!Z80 + CAR!Z80 + CENT!Z80 + FLA!Z80 + MIDA!Z80 + MIDW!Z80 + NE!Z80 + NY!Z80 + NW!Z80 + SE!Z80 + SW!Z80 + TEN!Z80 + TEX!Z80</f>
        <v>13.001876310000002</v>
      </c>
      <c r="AA80" s="10">
        <f xml:space="preserve"> 0 + CAL!AA80 + CAR!AA80 + CENT!AA80 + FLA!AA80 + MIDA!AA80 + MIDW!AA80 + NE!AA80 + NY!AA80 + NW!AA80 + SE!AA80 + SW!AA80 + TEN!AA80 + TEX!AA80</f>
        <v>13.00376511</v>
      </c>
      <c r="AB80" s="10">
        <f xml:space="preserve"> 0 + CAL!AB80 + CAR!AB80 + CENT!AB80 + FLA!AB80 + MIDA!AB80 + MIDW!AB80 + NE!AB80 + NY!AB80 + NW!AB80 + SE!AB80 + SW!AB80 + TEN!AB80 + TEX!AB80</f>
        <v>13.002963869999999</v>
      </c>
      <c r="AC80" s="10">
        <f xml:space="preserve"> 0 + CAL!AC80 + CAR!AC80 + CENT!AC80 + FLA!AC80 + MIDA!AC80 + MIDW!AC80 + NE!AC80 + NY!AC80 + NW!AC80 + SE!AC80 + SW!AC80 + TEN!AC80 + TEX!AC80</f>
        <v>13.010449910000002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tr">
        <f>CAL!A81</f>
        <v>Battery_Knob</v>
      </c>
      <c r="B81" s="10">
        <f xml:space="preserve"> 0 + CAL!B81 + CAR!B81 + CENT!B81 + FLA!B81 + MIDA!B81 + MIDW!B81 + NE!B81 + NY!B81 + NW!B81 + SE!B81 + SW!B81 + TEN!B81 + TEX!B81</f>
        <v>13</v>
      </c>
      <c r="C81" s="10">
        <f xml:space="preserve"> 0 + CAL!C81 + CAR!C81 + CENT!C81 + FLA!C81 + MIDA!C81 + MIDW!C81 + NE!C81 + NY!C81 + NW!C81 + SE!C81 + SW!C81 + TEN!C81 + TEX!C81</f>
        <v>16.29172917</v>
      </c>
      <c r="D81" s="10">
        <f xml:space="preserve"> 0 + CAL!D81 + CAR!D81 + CENT!D81 + FLA!D81 + MIDA!D81 + MIDW!D81 + NE!D81 + NY!D81 + NW!D81 + SE!D81 + SW!D81 + TEN!D81 + TEX!D81</f>
        <v>16.044651649999999</v>
      </c>
      <c r="E81" s="10">
        <f xml:space="preserve"> 0 + CAL!E81 + CAR!E81 + CENT!E81 + FLA!E81 + MIDA!E81 + MIDW!E81 + NE!E81 + NY!E81 + NW!E81 + SE!E81 + SW!E81 + TEN!E81 + TEX!E81</f>
        <v>15.472637460000001</v>
      </c>
      <c r="F81" s="10">
        <f xml:space="preserve"> 0 + CAL!F81 + CAR!F81 + CENT!F81 + FLA!F81 + MIDA!F81 + MIDW!F81 + NE!F81 + NY!F81 + NW!F81 + SE!F81 + SW!F81 + TEN!F81 + TEX!F81</f>
        <v>13.441690660000001</v>
      </c>
      <c r="G81" s="10">
        <f xml:space="preserve"> 0 + CAL!G81 + CAR!G81 + CENT!G81 + FLA!G81 + MIDA!G81 + MIDW!G81 + NE!G81 + NY!G81 + NW!G81 + SE!G81 + SW!G81 + TEN!G81 + TEX!G81</f>
        <v>13.000045609999999</v>
      </c>
      <c r="H81" s="10">
        <f xml:space="preserve"> 0 + CAL!H81 + CAR!H81 + CENT!H81 + FLA!H81 + MIDA!H81 + MIDW!H81 + NE!H81 + NY!H81 + NW!H81 + SE!H81 + SW!H81 + TEN!H81 + TEX!H81</f>
        <v>13.011172510000002</v>
      </c>
      <c r="I81" s="10">
        <f xml:space="preserve"> 0 + CAL!I81 + CAR!I81 + CENT!I81 + FLA!I81 + MIDA!I81 + MIDW!I81 + NE!I81 + NY!I81 + NW!I81 + SE!I81 + SW!I81 + TEN!I81 + TEX!I81</f>
        <v>13.000069549999999</v>
      </c>
      <c r="J81" s="10">
        <f xml:space="preserve"> 0 + CAL!J81 + CAR!J81 + CENT!J81 + FLA!J81 + MIDA!J81 + MIDW!J81 + NE!J81 + NY!J81 + NW!J81 + SE!J81 + SW!J81 + TEN!J81 + TEX!J81</f>
        <v>13.00548871</v>
      </c>
      <c r="K81" s="10">
        <f xml:space="preserve"> 0 + CAL!K81 + CAR!K81 + CENT!K81 + FLA!K81 + MIDA!K81 + MIDW!K81 + NE!K81 + NY!K81 + NW!K81 + SE!K81 + SW!K81 + TEN!K81 + TEX!K81</f>
        <v>13.02283068</v>
      </c>
      <c r="L81" s="10">
        <f xml:space="preserve"> 0 + CAL!L81 + CAR!L81 + CENT!L81 + FLA!L81 + MIDA!L81 + MIDW!L81 + NE!L81 + NY!L81 + NW!L81 + SE!L81 + SW!L81 + TEN!L81 + TEX!L81</f>
        <v>13.09646135</v>
      </c>
      <c r="M81" s="10">
        <f xml:space="preserve"> 0 + CAL!M81 + CAR!M81 + CENT!M81 + FLA!M81 + MIDA!M81 + MIDW!M81 + NE!M81 + NY!M81 + NW!M81 + SE!M81 + SW!M81 + TEN!M81 + TEX!M81</f>
        <v>13.142381690000001</v>
      </c>
      <c r="N81" s="10">
        <f xml:space="preserve"> 0 + CAL!N81 + CAR!N81 + CENT!N81 + FLA!N81 + MIDA!N81 + MIDW!N81 + NE!N81 + NY!N81 + NW!N81 + SE!N81 + SW!N81 + TEN!N81 + TEX!N81</f>
        <v>13.00171529</v>
      </c>
      <c r="O81" s="10">
        <f xml:space="preserve"> 0 + CAL!O81 + CAR!O81 + CENT!O81 + FLA!O81 + MIDA!O81 + MIDW!O81 + NE!O81 + NY!O81 + NW!O81 + SE!O81 + SW!O81 + TEN!O81 + TEX!O81</f>
        <v>13.00210819</v>
      </c>
      <c r="P81" s="10">
        <f xml:space="preserve"> 0 + CAL!P81 + CAR!P81 + CENT!P81 + FLA!P81 + MIDA!P81 + MIDW!P81 + NE!P81 + NY!P81 + NW!P81 + SE!P81 + SW!P81 + TEN!P81 + TEX!P81</f>
        <v>13.0019492</v>
      </c>
      <c r="Q81" s="10">
        <f xml:space="preserve"> 0 + CAL!Q81 + CAR!Q81 + CENT!Q81 + FLA!Q81 + MIDA!Q81 + MIDW!Q81 + NE!Q81 + NY!Q81 + NW!Q81 + SE!Q81 + SW!Q81 + TEN!Q81 + TEX!Q81</f>
        <v>13.012593719999998</v>
      </c>
      <c r="R81" s="10">
        <f xml:space="preserve"> 0 + CAL!R81 + CAR!R81 + CENT!R81 + FLA!R81 + MIDA!R81 + MIDW!R81 + NE!R81 + NY!R81 + NW!R81 + SE!R81 + SW!R81 + TEN!R81 + TEX!R81</f>
        <v>13.12384774</v>
      </c>
      <c r="S81" s="10">
        <f xml:space="preserve"> 0 + CAL!S81 + CAR!S81 + CENT!S81 + FLA!S81 + MIDA!S81 + MIDW!S81 + NE!S81 + NY!S81 + NW!S81 + SE!S81 + SW!S81 + TEN!S81 + TEX!S81</f>
        <v>13.007912190000001</v>
      </c>
      <c r="T81" s="10">
        <f xml:space="preserve"> 0 + CAL!T81 + CAR!T81 + CENT!T81 + FLA!T81 + MIDA!T81 + MIDW!T81 + NE!T81 + NY!T81 + NW!T81 + SE!T81 + SW!T81 + TEN!T81 + TEX!T81</f>
        <v>13.10508527</v>
      </c>
      <c r="U81" s="10">
        <f xml:space="preserve"> 0 + CAL!U81 + CAR!U81 + CENT!U81 + FLA!U81 + MIDA!U81 + MIDW!U81 + NE!U81 + NY!U81 + NW!U81 + SE!U81 + SW!U81 + TEN!U81 + TEX!U81</f>
        <v>13.270189459999999</v>
      </c>
      <c r="V81" s="10">
        <f xml:space="preserve"> 0 + CAL!V81 + CAR!V81 + CENT!V81 + FLA!V81 + MIDA!V81 + MIDW!V81 + NE!V81 + NY!V81 + NW!V81 + SE!V81 + SW!V81 + TEN!V81 + TEX!V81</f>
        <v>13.036554260000001</v>
      </c>
      <c r="W81" s="10">
        <f xml:space="preserve"> 0 + CAL!W81 + CAR!W81 + CENT!W81 + FLA!W81 + MIDA!W81 + MIDW!W81 + NE!W81 + NY!W81 + NW!W81 + SE!W81 + SW!W81 + TEN!W81 + TEX!W81</f>
        <v>13.003710020000002</v>
      </c>
      <c r="X81" s="10">
        <f xml:space="preserve"> 0 + CAL!X81 + CAR!X81 + CENT!X81 + FLA!X81 + MIDA!X81 + MIDW!X81 + NE!X81 + NY!X81 + NW!X81 + SE!X81 + SW!X81 + TEN!X81 + TEX!X81</f>
        <v>13.13347416</v>
      </c>
      <c r="Y81" s="10">
        <f xml:space="preserve"> 0 + CAL!Y81 + CAR!Y81 + CENT!Y81 + FLA!Y81 + MIDA!Y81 + MIDW!Y81 + NE!Y81 + NY!Y81 + NW!Y81 + SE!Y81 + SW!Y81 + TEN!Y81 + TEX!Y81</f>
        <v>13.001876310000002</v>
      </c>
      <c r="Z81" s="10">
        <f xml:space="preserve"> 0 + CAL!Z81 + CAR!Z81 + CENT!Z81 + FLA!Z81 + MIDA!Z81 + MIDW!Z81 + NE!Z81 + NY!Z81 + NW!Z81 + SE!Z81 + SW!Z81 + TEN!Z81 + TEX!Z81</f>
        <v>13.00376511</v>
      </c>
      <c r="AA81" s="10">
        <f xml:space="preserve"> 0 + CAL!AA81 + CAR!AA81 + CENT!AA81 + FLA!AA81 + MIDA!AA81 + MIDW!AA81 + NE!AA81 + NY!AA81 + NW!AA81 + SE!AA81 + SW!AA81 + TEN!AA81 + TEX!AA81</f>
        <v>13.002963869999999</v>
      </c>
      <c r="AB81" s="10">
        <f xml:space="preserve"> 0 + CAL!AB81 + CAR!AB81 + CENT!AB81 + FLA!AB81 + MIDA!AB81 + MIDW!AB81 + NE!AB81 + NY!AB81 + NW!AB81 + SE!AB81 + SW!AB81 + TEN!AB81 + TEX!AB81</f>
        <v>13.010449910000002</v>
      </c>
      <c r="AC81" s="10">
        <f xml:space="preserve"> 0 + CAL!AC81 + CAR!AC81 + CENT!AC81 + FLA!AC81 + MIDA!AC81 + MIDW!AC81 + NE!AC81 + NY!AC81 + NW!AC81 + SE!AC81 + SW!AC81 + TEN!AC81 + TEX!AC81</f>
        <v>13.000350660000001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tr">
        <f>CAL!A82</f>
        <v>Battery_Max_Knob</v>
      </c>
      <c r="B82" s="10">
        <f xml:space="preserve"> 0 + CAL!B82 + CAR!B82 + CENT!B82 + FLA!B82 + MIDA!B82 + MIDW!B82 + NE!B82 + NY!B82 + NW!B82 + SE!B82 + SW!B82 + TEN!B82 + TEX!B82</f>
        <v>13</v>
      </c>
      <c r="C82" s="10">
        <f xml:space="preserve"> 0 + CAL!C82 + CAR!C82 + CENT!C82 + FLA!C82 + MIDA!C82 + MIDW!C82 + NE!C82 + NY!C82 + NW!C82 + SE!C82 + SW!C82 + TEN!C82 + TEX!C82</f>
        <v>26</v>
      </c>
      <c r="D82" s="10">
        <f xml:space="preserve"> 0 + CAL!D82 + CAR!D82 + CENT!D82 + FLA!D82 + MIDA!D82 + MIDW!D82 + NE!D82 + NY!D82 + NW!D82 + SE!D82 + SW!D82 + TEN!D82 + TEX!D82</f>
        <v>26</v>
      </c>
      <c r="E82" s="10">
        <f xml:space="preserve"> 0 + CAL!E82 + CAR!E82 + CENT!E82 + FLA!E82 + MIDA!E82 + MIDW!E82 + NE!E82 + NY!E82 + NW!E82 + SE!E82 + SW!E82 + TEN!E82 + TEX!E82</f>
        <v>26</v>
      </c>
      <c r="F82" s="10">
        <f xml:space="preserve"> 0 + CAL!F82 + CAR!F82 + CENT!F82 + FLA!F82 + MIDA!F82 + MIDW!F82 + NE!F82 + NY!F82 + NW!F82 + SE!F82 + SW!F82 + TEN!F82 + TEX!F82</f>
        <v>26</v>
      </c>
      <c r="G82" s="10">
        <f xml:space="preserve"> 0 + CAL!G82 + CAR!G82 + CENT!G82 + FLA!G82 + MIDA!G82 + MIDW!G82 + NE!G82 + NY!G82 + NW!G82 + SE!G82 + SW!G82 + TEN!G82 + TEX!G82</f>
        <v>26</v>
      </c>
      <c r="H82" s="10">
        <f xml:space="preserve"> 0 + CAL!H82 + CAR!H82 + CENT!H82 + FLA!H82 + MIDA!H82 + MIDW!H82 + NE!H82 + NY!H82 + NW!H82 + SE!H82 + SW!H82 + TEN!H82 + TEX!H82</f>
        <v>26</v>
      </c>
      <c r="I82" s="10">
        <f xml:space="preserve"> 0 + CAL!I82 + CAR!I82 + CENT!I82 + FLA!I82 + MIDA!I82 + MIDW!I82 + NE!I82 + NY!I82 + NW!I82 + SE!I82 + SW!I82 + TEN!I82 + TEX!I82</f>
        <v>26</v>
      </c>
      <c r="J82" s="10">
        <f xml:space="preserve"> 0 + CAL!J82 + CAR!J82 + CENT!J82 + FLA!J82 + MIDA!J82 + MIDW!J82 + NE!J82 + NY!J82 + NW!J82 + SE!J82 + SW!J82 + TEN!J82 + TEX!J82</f>
        <v>26</v>
      </c>
      <c r="K82" s="10">
        <f xml:space="preserve"> 0 + CAL!K82 + CAR!K82 + CENT!K82 + FLA!K82 + MIDA!K82 + MIDW!K82 + NE!K82 + NY!K82 + NW!K82 + SE!K82 + SW!K82 + TEN!K82 + TEX!K82</f>
        <v>26</v>
      </c>
      <c r="L82" s="10">
        <f xml:space="preserve"> 0 + CAL!L82 + CAR!L82 + CENT!L82 + FLA!L82 + MIDA!L82 + MIDW!L82 + NE!L82 + NY!L82 + NW!L82 + SE!L82 + SW!L82 + TEN!L82 + TEX!L82</f>
        <v>26</v>
      </c>
      <c r="M82" s="10">
        <f xml:space="preserve"> 0 + CAL!M82 + CAR!M82 + CENT!M82 + FLA!M82 + MIDA!M82 + MIDW!M82 + NE!M82 + NY!M82 + NW!M82 + SE!M82 + SW!M82 + TEN!M82 + TEX!M82</f>
        <v>26</v>
      </c>
      <c r="N82" s="10">
        <f xml:space="preserve"> 0 + CAL!N82 + CAR!N82 + CENT!N82 + FLA!N82 + MIDA!N82 + MIDW!N82 + NE!N82 + NY!N82 + NW!N82 + SE!N82 + SW!N82 + TEN!N82 + TEX!N82</f>
        <v>26</v>
      </c>
      <c r="O82" s="10">
        <f xml:space="preserve"> 0 + CAL!O82 + CAR!O82 + CENT!O82 + FLA!O82 + MIDA!O82 + MIDW!O82 + NE!O82 + NY!O82 + NW!O82 + SE!O82 + SW!O82 + TEN!O82 + TEX!O82</f>
        <v>26</v>
      </c>
      <c r="P82" s="10">
        <f xml:space="preserve"> 0 + CAL!P82 + CAR!P82 + CENT!P82 + FLA!P82 + MIDA!P82 + MIDW!P82 + NE!P82 + NY!P82 + NW!P82 + SE!P82 + SW!P82 + TEN!P82 + TEX!P82</f>
        <v>26</v>
      </c>
      <c r="Q82" s="10">
        <f xml:space="preserve"> 0 + CAL!Q82 + CAR!Q82 + CENT!Q82 + FLA!Q82 + MIDA!Q82 + MIDW!Q82 + NE!Q82 + NY!Q82 + NW!Q82 + SE!Q82 + SW!Q82 + TEN!Q82 + TEX!Q82</f>
        <v>26</v>
      </c>
      <c r="R82" s="10">
        <f xml:space="preserve"> 0 + CAL!R82 + CAR!R82 + CENT!R82 + FLA!R82 + MIDA!R82 + MIDW!R82 + NE!R82 + NY!R82 + NW!R82 + SE!R82 + SW!R82 + TEN!R82 + TEX!R82</f>
        <v>26</v>
      </c>
      <c r="S82" s="10">
        <f xml:space="preserve"> 0 + CAL!S82 + CAR!S82 + CENT!S82 + FLA!S82 + MIDA!S82 + MIDW!S82 + NE!S82 + NY!S82 + NW!S82 + SE!S82 + SW!S82 + TEN!S82 + TEX!S82</f>
        <v>26</v>
      </c>
      <c r="T82" s="10">
        <f xml:space="preserve"> 0 + CAL!T82 + CAR!T82 + CENT!T82 + FLA!T82 + MIDA!T82 + MIDW!T82 + NE!T82 + NY!T82 + NW!T82 + SE!T82 + SW!T82 + TEN!T82 + TEX!T82</f>
        <v>26</v>
      </c>
      <c r="U82" s="10">
        <f xml:space="preserve"> 0 + CAL!U82 + CAR!U82 + CENT!U82 + FLA!U82 + MIDA!U82 + MIDW!U82 + NE!U82 + NY!U82 + NW!U82 + SE!U82 + SW!U82 + TEN!U82 + TEX!U82</f>
        <v>26</v>
      </c>
      <c r="V82" s="10">
        <f xml:space="preserve"> 0 + CAL!V82 + CAR!V82 + CENT!V82 + FLA!V82 + MIDA!V82 + MIDW!V82 + NE!V82 + NY!V82 + NW!V82 + SE!V82 + SW!V82 + TEN!V82 + TEX!V82</f>
        <v>26</v>
      </c>
      <c r="W82" s="10">
        <f xml:space="preserve"> 0 + CAL!W82 + CAR!W82 + CENT!W82 + FLA!W82 + MIDA!W82 + MIDW!W82 + NE!W82 + NY!W82 + NW!W82 + SE!W82 + SW!W82 + TEN!W82 + TEX!W82</f>
        <v>26</v>
      </c>
      <c r="X82" s="10">
        <f xml:space="preserve"> 0 + CAL!X82 + CAR!X82 + CENT!X82 + FLA!X82 + MIDA!X82 + MIDW!X82 + NE!X82 + NY!X82 + NW!X82 + SE!X82 + SW!X82 + TEN!X82 + TEX!X82</f>
        <v>26</v>
      </c>
      <c r="Y82" s="10">
        <f xml:space="preserve"> 0 + CAL!Y82 + CAR!Y82 + CENT!Y82 + FLA!Y82 + MIDA!Y82 + MIDW!Y82 + NE!Y82 + NY!Y82 + NW!Y82 + SE!Y82 + SW!Y82 + TEN!Y82 + TEX!Y82</f>
        <v>26</v>
      </c>
      <c r="Z82" s="10">
        <f xml:space="preserve"> 0 + CAL!Z82 + CAR!Z82 + CENT!Z82 + FLA!Z82 + MIDA!Z82 + MIDW!Z82 + NE!Z82 + NY!Z82 + NW!Z82 + SE!Z82 + SW!Z82 + TEN!Z82 + TEX!Z82</f>
        <v>26</v>
      </c>
      <c r="AA82" s="10">
        <f xml:space="preserve"> 0 + CAL!AA82 + CAR!AA82 + CENT!AA82 + FLA!AA82 + MIDA!AA82 + MIDW!AA82 + NE!AA82 + NY!AA82 + NW!AA82 + SE!AA82 + SW!AA82 + TEN!AA82 + TEX!AA82</f>
        <v>26</v>
      </c>
      <c r="AB82" s="10">
        <f xml:space="preserve"> 0 + CAL!AB82 + CAR!AB82 + CENT!AB82 + FLA!AB82 + MIDA!AB82 + MIDW!AB82 + NE!AB82 + NY!AB82 + NW!AB82 + SE!AB82 + SW!AB82 + TEN!AB82 + TEX!AB82</f>
        <v>26</v>
      </c>
      <c r="AC82" s="10">
        <f xml:space="preserve"> 0 + CAL!AC82 + CAR!AC82 + CENT!AC82 + FLA!AC82 + MIDA!AC82 + MIDW!AC82 + NE!AC82 + NY!AC82 + NW!AC82 + SE!AC82 + SW!AC82 + TEN!AC82 + TEX!AC82</f>
        <v>26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A83">
        <f>CAL!A83</f>
        <v>0</v>
      </c>
      <c r="B83" s="10">
        <f xml:space="preserve"> 0 + CAL!B83 + CAR!B83 + CENT!B83 + FLA!B83 + MIDA!B83 + MIDW!B83 + NE!B83 + NY!B83 + NW!B83 + SE!B83 + SW!B83 + TEN!B83 + TEX!B83</f>
        <v>0</v>
      </c>
      <c r="C83" s="10">
        <f xml:space="preserve"> 0 + CAL!C83 + CAR!C83 + CENT!C83 + FLA!C83 + MIDA!C83 + MIDW!C83 + NE!C83 + NY!C83 + NW!C83 + SE!C83 + SW!C83 + TEN!C83 + TEX!C83</f>
        <v>0</v>
      </c>
      <c r="D83" s="10">
        <f xml:space="preserve"> 0 + CAL!D83 + CAR!D83 + CENT!D83 + FLA!D83 + MIDA!D83 + MIDW!D83 + NE!D83 + NY!D83 + NW!D83 + SE!D83 + SW!D83 + TEN!D83 + TEX!D83</f>
        <v>0</v>
      </c>
      <c r="E83" s="10">
        <f xml:space="preserve"> 0 + CAL!E83 + CAR!E83 + CENT!E83 + FLA!E83 + MIDA!E83 + MIDW!E83 + NE!E83 + NY!E83 + NW!E83 + SE!E83 + SW!E83 + TEN!E83 + TEX!E83</f>
        <v>0</v>
      </c>
      <c r="F83" s="10">
        <f xml:space="preserve"> 0 + CAL!F83 + CAR!F83 + CENT!F83 + FLA!F83 + MIDA!F83 + MIDW!F83 + NE!F83 + NY!F83 + NW!F83 + SE!F83 + SW!F83 + TEN!F83 + TEX!F83</f>
        <v>0</v>
      </c>
      <c r="G83" s="10">
        <f xml:space="preserve"> 0 + CAL!G83 + CAR!G83 + CENT!G83 + FLA!G83 + MIDA!G83 + MIDW!G83 + NE!G83 + NY!G83 + NW!G83 + SE!G83 + SW!G83 + TEN!G83 + TEX!G83</f>
        <v>0</v>
      </c>
      <c r="H83" s="10">
        <f xml:space="preserve"> 0 + CAL!H83 + CAR!H83 + CENT!H83 + FLA!H83 + MIDA!H83 + MIDW!H83 + NE!H83 + NY!H83 + NW!H83 + SE!H83 + SW!H83 + TEN!H83 + TEX!H83</f>
        <v>0</v>
      </c>
      <c r="I83" s="10">
        <f xml:space="preserve"> 0 + CAL!I83 + CAR!I83 + CENT!I83 + FLA!I83 + MIDA!I83 + MIDW!I83 + NE!I83 + NY!I83 + NW!I83 + SE!I83 + SW!I83 + TEN!I83 + TEX!I83</f>
        <v>0</v>
      </c>
      <c r="J83" s="10">
        <f xml:space="preserve"> 0 + CAL!J83 + CAR!J83 + CENT!J83 + FLA!J83 + MIDA!J83 + MIDW!J83 + NE!J83 + NY!J83 + NW!J83 + SE!J83 + SW!J83 + TEN!J83 + TEX!J83</f>
        <v>0</v>
      </c>
      <c r="K83" s="10">
        <f xml:space="preserve"> 0 + CAL!K83 + CAR!K83 + CENT!K83 + FLA!K83 + MIDA!K83 + MIDW!K83 + NE!K83 + NY!K83 + NW!K83 + SE!K83 + SW!K83 + TEN!K83 + TEX!K83</f>
        <v>0</v>
      </c>
      <c r="L83" s="10">
        <f xml:space="preserve"> 0 + CAL!L83 + CAR!L83 + CENT!L83 + FLA!L83 + MIDA!L83 + MIDW!L83 + NE!L83 + NY!L83 + NW!L83 + SE!L83 + SW!L83 + TEN!L83 + TEX!L83</f>
        <v>0</v>
      </c>
      <c r="M83" s="10">
        <f xml:space="preserve"> 0 + CAL!M83 + CAR!M83 + CENT!M83 + FLA!M83 + MIDA!M83 + MIDW!M83 + NE!M83 + NY!M83 + NW!M83 + SE!M83 + SW!M83 + TEN!M83 + TEX!M83</f>
        <v>0</v>
      </c>
      <c r="N83" s="10">
        <f xml:space="preserve"> 0 + CAL!N83 + CAR!N83 + CENT!N83 + FLA!N83 + MIDA!N83 + MIDW!N83 + NE!N83 + NY!N83 + NW!N83 + SE!N83 + SW!N83 + TEN!N83 + TEX!N83</f>
        <v>0</v>
      </c>
      <c r="O83" s="10">
        <f xml:space="preserve"> 0 + CAL!O83 + CAR!O83 + CENT!O83 + FLA!O83 + MIDA!O83 + MIDW!O83 + NE!O83 + NY!O83 + NW!O83 + SE!O83 + SW!O83 + TEN!O83 + TEX!O83</f>
        <v>0</v>
      </c>
      <c r="P83" s="10">
        <f xml:space="preserve"> 0 + CAL!P83 + CAR!P83 + CENT!P83 + FLA!P83 + MIDA!P83 + MIDW!P83 + NE!P83 + NY!P83 + NW!P83 + SE!P83 + SW!P83 + TEN!P83 + TEX!P83</f>
        <v>0</v>
      </c>
      <c r="Q83" s="10">
        <f xml:space="preserve"> 0 + CAL!Q83 + CAR!Q83 + CENT!Q83 + FLA!Q83 + MIDA!Q83 + MIDW!Q83 + NE!Q83 + NY!Q83 + NW!Q83 + SE!Q83 + SW!Q83 + TEN!Q83 + TEX!Q83</f>
        <v>0</v>
      </c>
      <c r="R83" s="10">
        <f xml:space="preserve"> 0 + CAL!R83 + CAR!R83 + CENT!R83 + FLA!R83 + MIDA!R83 + MIDW!R83 + NE!R83 + NY!R83 + NW!R83 + SE!R83 + SW!R83 + TEN!R83 + TEX!R83</f>
        <v>0</v>
      </c>
      <c r="S83" s="10">
        <f xml:space="preserve"> 0 + CAL!S83 + CAR!S83 + CENT!S83 + FLA!S83 + MIDA!S83 + MIDW!S83 + NE!S83 + NY!S83 + NW!S83 + SE!S83 + SW!S83 + TEN!S83 + TEX!S83</f>
        <v>0</v>
      </c>
      <c r="T83" s="10">
        <f xml:space="preserve"> 0 + CAL!T83 + CAR!T83 + CENT!T83 + FLA!T83 + MIDA!T83 + MIDW!T83 + NE!T83 + NY!T83 + NW!T83 + SE!T83 + SW!T83 + TEN!T83 + TEX!T83</f>
        <v>0</v>
      </c>
      <c r="U83" s="10">
        <f xml:space="preserve"> 0 + CAL!U83 + CAR!U83 + CENT!U83 + FLA!U83 + MIDA!U83 + MIDW!U83 + NE!U83 + NY!U83 + NW!U83 + SE!U83 + SW!U83 + TEN!U83 + TEX!U83</f>
        <v>0</v>
      </c>
      <c r="V83" s="10">
        <f xml:space="preserve"> 0 + CAL!V83 + CAR!V83 + CENT!V83 + FLA!V83 + MIDA!V83 + MIDW!V83 + NE!V83 + NY!V83 + NW!V83 + SE!V83 + SW!V83 + TEN!V83 + TEX!V83</f>
        <v>0</v>
      </c>
      <c r="W83" s="10">
        <f xml:space="preserve"> 0 + CAL!W83 + CAR!W83 + CENT!W83 + FLA!W83 + MIDA!W83 + MIDW!W83 + NE!W83 + NY!W83 + NW!W83 + SE!W83 + SW!W83 + TEN!W83 + TEX!W83</f>
        <v>0</v>
      </c>
      <c r="X83" s="10">
        <f xml:space="preserve"> 0 + CAL!X83 + CAR!X83 + CENT!X83 + FLA!X83 + MIDA!X83 + MIDW!X83 + NE!X83 + NY!X83 + NW!X83 + SE!X83 + SW!X83 + TEN!X83 + TEX!X83</f>
        <v>0</v>
      </c>
      <c r="Y83" s="10">
        <f xml:space="preserve"> 0 + CAL!Y83 + CAR!Y83 + CENT!Y83 + FLA!Y83 + MIDA!Y83 + MIDW!Y83 + NE!Y83 + NY!Y83 + NW!Y83 + SE!Y83 + SW!Y83 + TEN!Y83 + TEX!Y83</f>
        <v>0</v>
      </c>
      <c r="Z83" s="10">
        <f xml:space="preserve"> 0 + CAL!Z83 + CAR!Z83 + CENT!Z83 + FLA!Z83 + MIDA!Z83 + MIDW!Z83 + NE!Z83 + NY!Z83 + NW!Z83 + SE!Z83 + SW!Z83 + TEN!Z83 + TEX!Z83</f>
        <v>0</v>
      </c>
      <c r="AA83" s="10">
        <f xml:space="preserve"> 0 + CAL!AA83 + CAR!AA83 + CENT!AA83 + FLA!AA83 + MIDA!AA83 + MIDW!AA83 + NE!AA83 + NY!AA83 + NW!AA83 + SE!AA83 + SW!AA83 + TEN!AA83 + TEX!AA83</f>
        <v>0</v>
      </c>
      <c r="AB83" s="10">
        <f xml:space="preserve"> 0 + CAL!AB83 + CAR!AB83 + CENT!AB83 + FLA!AB83 + MIDA!AB83 + MIDW!AB83 + NE!AB83 + NY!AB83 + NW!AB83 + SE!AB83 + SW!AB83 + TEN!AB83 + TEX!AB83</f>
        <v>0</v>
      </c>
      <c r="AC83" s="10">
        <f xml:space="preserve"> 0 + CAL!AC83 + CAR!AC83 + CENT!AC83 + FLA!AC83 + MIDA!AC83 + MIDW!AC83 + NE!AC83 + NY!AC83 + NW!AC83 + SE!AC83 + SW!AC83 + TEN!AC83 + TEX!AC83</f>
        <v>0</v>
      </c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>
        <f xml:space="preserve"> 0 + CAL!B84 + CAR!B84 + CENT!B84 + FLA!B84 + MIDA!B84 + MIDW!B84 + NE!B84 + NY!B84 + NW!B84 + SE!B84 + SW!B84 + TEN!B84 + TEX!B84</f>
        <v>0</v>
      </c>
      <c r="C84" s="10">
        <f xml:space="preserve"> 0 + CAL!C84 + CAR!C84 + CENT!C84 + FLA!C84 + MIDA!C84 + MIDW!C84 + NE!C84 + NY!C84 + NW!C84 + SE!C84 + SW!C84 + TEN!C84 + TEX!C84</f>
        <v>0</v>
      </c>
      <c r="D84" s="10">
        <f xml:space="preserve"> 0 + CAL!D84 + CAR!D84 + CENT!D84 + FLA!D84 + MIDA!D84 + MIDW!D84 + NE!D84 + NY!D84 + NW!D84 + SE!D84 + SW!D84 + TEN!D84 + TEX!D84</f>
        <v>0</v>
      </c>
      <c r="E84" s="10">
        <f xml:space="preserve"> 0 + CAL!E84 + CAR!E84 + CENT!E84 + FLA!E84 + MIDA!E84 + MIDW!E84 + NE!E84 + NY!E84 + NW!E84 + SE!E84 + SW!E84 + TEN!E84 + TEX!E84</f>
        <v>0</v>
      </c>
      <c r="F84" s="10">
        <f xml:space="preserve"> 0 + CAL!F84 + CAR!F84 + CENT!F84 + FLA!F84 + MIDA!F84 + MIDW!F84 + NE!F84 + NY!F84 + NW!F84 + SE!F84 + SW!F84 + TEN!F84 + TEX!F84</f>
        <v>0</v>
      </c>
      <c r="G84" s="10">
        <f xml:space="preserve"> 0 + CAL!G84 + CAR!G84 + CENT!G84 + FLA!G84 + MIDA!G84 + MIDW!G84 + NE!G84 + NY!G84 + NW!G84 + SE!G84 + SW!G84 + TEN!G84 + TEX!G84</f>
        <v>0</v>
      </c>
      <c r="H84" s="10">
        <f xml:space="preserve"> 0 + CAL!H84 + CAR!H84 + CENT!H84 + FLA!H84 + MIDA!H84 + MIDW!H84 + NE!H84 + NY!H84 + NW!H84 + SE!H84 + SW!H84 + TEN!H84 + TEX!H84</f>
        <v>0</v>
      </c>
      <c r="I84" s="10">
        <f xml:space="preserve"> 0 + CAL!I84 + CAR!I84 + CENT!I84 + FLA!I84 + MIDA!I84 + MIDW!I84 + NE!I84 + NY!I84 + NW!I84 + SE!I84 + SW!I84 + TEN!I84 + TEX!I84</f>
        <v>0</v>
      </c>
      <c r="J84" s="10">
        <f xml:space="preserve"> 0 + CAL!J84 + CAR!J84 + CENT!J84 + FLA!J84 + MIDA!J84 + MIDW!J84 + NE!J84 + NY!J84 + NW!J84 + SE!J84 + SW!J84 + TEN!J84 + TEX!J84</f>
        <v>0</v>
      </c>
      <c r="K84" s="10">
        <f xml:space="preserve"> 0 + CAL!K84 + CAR!K84 + CENT!K84 + FLA!K84 + MIDA!K84 + MIDW!K84 + NE!K84 + NY!K84 + NW!K84 + SE!K84 + SW!K84 + TEN!K84 + TEX!K84</f>
        <v>0</v>
      </c>
      <c r="L84" s="10">
        <f xml:space="preserve"> 0 + CAL!L84 + CAR!L84 + CENT!L84 + FLA!L84 + MIDA!L84 + MIDW!L84 + NE!L84 + NY!L84 + NW!L84 + SE!L84 + SW!L84 + TEN!L84 + TEX!L84</f>
        <v>0</v>
      </c>
      <c r="M84" s="10">
        <f xml:space="preserve"> 0 + CAL!M84 + CAR!M84 + CENT!M84 + FLA!M84 + MIDA!M84 + MIDW!M84 + NE!M84 + NY!M84 + NW!M84 + SE!M84 + SW!M84 + TEN!M84 + TEX!M84</f>
        <v>0</v>
      </c>
      <c r="N84" s="10">
        <f xml:space="preserve"> 0 + CAL!N84 + CAR!N84 + CENT!N84 + FLA!N84 + MIDA!N84 + MIDW!N84 + NE!N84 + NY!N84 + NW!N84 + SE!N84 + SW!N84 + TEN!N84 + TEX!N84</f>
        <v>0</v>
      </c>
      <c r="O84" s="10">
        <f xml:space="preserve"> 0 + CAL!O84 + CAR!O84 + CENT!O84 + FLA!O84 + MIDA!O84 + MIDW!O84 + NE!O84 + NY!O84 + NW!O84 + SE!O84 + SW!O84 + TEN!O84 + TEX!O84</f>
        <v>0</v>
      </c>
      <c r="P84" s="10">
        <f xml:space="preserve"> 0 + CAL!P84 + CAR!P84 + CENT!P84 + FLA!P84 + MIDA!P84 + MIDW!P84 + NE!P84 + NY!P84 + NW!P84 + SE!P84 + SW!P84 + TEN!P84 + TEX!P84</f>
        <v>0</v>
      </c>
      <c r="Q84" s="10">
        <f xml:space="preserve"> 0 + CAL!Q84 + CAR!Q84 + CENT!Q84 + FLA!Q84 + MIDA!Q84 + MIDW!Q84 + NE!Q84 + NY!Q84 + NW!Q84 + SE!Q84 + SW!Q84 + TEN!Q84 + TEX!Q84</f>
        <v>0</v>
      </c>
      <c r="R84" s="10">
        <f xml:space="preserve"> 0 + CAL!R84 + CAR!R84 + CENT!R84 + FLA!R84 + MIDA!R84 + MIDW!R84 + NE!R84 + NY!R84 + NW!R84 + SE!R84 + SW!R84 + TEN!R84 + TEX!R84</f>
        <v>0</v>
      </c>
      <c r="S84" s="10">
        <f xml:space="preserve"> 0 + CAL!S84 + CAR!S84 + CENT!S84 + FLA!S84 + MIDA!S84 + MIDW!S84 + NE!S84 + NY!S84 + NW!S84 + SE!S84 + SW!S84 + TEN!S84 + TEX!S84</f>
        <v>0</v>
      </c>
      <c r="T84" s="10">
        <f xml:space="preserve"> 0 + CAL!T84 + CAR!T84 + CENT!T84 + FLA!T84 + MIDA!T84 + MIDW!T84 + NE!T84 + NY!T84 + NW!T84 + SE!T84 + SW!T84 + TEN!T84 + TEX!T84</f>
        <v>0</v>
      </c>
      <c r="U84" s="10">
        <f xml:space="preserve"> 0 + CAL!U84 + CAR!U84 + CENT!U84 + FLA!U84 + MIDA!U84 + MIDW!U84 + NE!U84 + NY!U84 + NW!U84 + SE!U84 + SW!U84 + TEN!U84 + TEX!U84</f>
        <v>0</v>
      </c>
      <c r="V84" s="10">
        <f xml:space="preserve"> 0 + CAL!V84 + CAR!V84 + CENT!V84 + FLA!V84 + MIDA!V84 + MIDW!V84 + NE!V84 + NY!V84 + NW!V84 + SE!V84 + SW!V84 + TEN!V84 + TEX!V84</f>
        <v>0</v>
      </c>
      <c r="W84" s="10">
        <f xml:space="preserve"> 0 + CAL!W84 + CAR!W84 + CENT!W84 + FLA!W84 + MIDA!W84 + MIDW!W84 + NE!W84 + NY!W84 + NW!W84 + SE!W84 + SW!W84 + TEN!W84 + TEX!W84</f>
        <v>0</v>
      </c>
      <c r="X84" s="10">
        <f xml:space="preserve"> 0 + CAL!X84 + CAR!X84 + CENT!X84 + FLA!X84 + MIDA!X84 + MIDW!X84 + NE!X84 + NY!X84 + NW!X84 + SE!X84 + SW!X84 + TEN!X84 + TEX!X84</f>
        <v>0</v>
      </c>
      <c r="Y84" s="10">
        <f xml:space="preserve"> 0 + CAL!Y84 + CAR!Y84 + CENT!Y84 + FLA!Y84 + MIDA!Y84 + MIDW!Y84 + NE!Y84 + NY!Y84 + NW!Y84 + SE!Y84 + SW!Y84 + TEN!Y84 + TEX!Y84</f>
        <v>0</v>
      </c>
      <c r="Z84" s="10">
        <f xml:space="preserve"> 0 + CAL!Z84 + CAR!Z84 + CENT!Z84 + FLA!Z84 + MIDA!Z84 + MIDW!Z84 + NE!Z84 + NY!Z84 + NW!Z84 + SE!Z84 + SW!Z84 + TEN!Z84 + TEX!Z84</f>
        <v>0</v>
      </c>
      <c r="AA84" s="10">
        <f xml:space="preserve"> 0 + CAL!AA84 + CAR!AA84 + CENT!AA84 + FLA!AA84 + MIDA!AA84 + MIDW!AA84 + NE!AA84 + NY!AA84 + NW!AA84 + SE!AA84 + SW!AA84 + TEN!AA84 + TEX!AA84</f>
        <v>0</v>
      </c>
      <c r="AB84" s="10">
        <f xml:space="preserve"> 0 + CAL!AB84 + CAR!AB84 + CENT!AB84 + FLA!AB84 + MIDA!AB84 + MIDW!AB84 + NE!AB84 + NY!AB84 + NW!AB84 + SE!AB84 + SW!AB84 + TEN!AB84 + TEX!AB84</f>
        <v>0</v>
      </c>
      <c r="AC84" s="10">
        <f xml:space="preserve"> 0 + CAL!AC84 + CAR!AC84 + CENT!AC84 + FLA!AC84 + MIDA!AC84 + MIDW!AC84 + NE!AC84 + NY!AC84 + NW!AC84 + SE!AC84 + SW!AC84 + TEN!AC84 + TEX!AC84</f>
        <v>0</v>
      </c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>
        <f xml:space="preserve"> 0 + CAL!B85 + CAR!B85 + CENT!B85 + FLA!B85 + MIDA!B85 + MIDW!B85 + NE!B85 + NY!B85 + NW!B85 + SE!B85 + SW!B85 + TEN!B85 + TEX!B85</f>
        <v>0</v>
      </c>
      <c r="C85" s="10">
        <f xml:space="preserve"> 0 + CAL!C85 + CAR!C85 + CENT!C85 + FLA!C85 + MIDA!C85 + MIDW!C85 + NE!C85 + NY!C85 + NW!C85 + SE!C85 + SW!C85 + TEN!C85 + TEX!C85</f>
        <v>0</v>
      </c>
      <c r="D85" s="10">
        <f xml:space="preserve"> 0 + CAL!D85 + CAR!D85 + CENT!D85 + FLA!D85 + MIDA!D85 + MIDW!D85 + NE!D85 + NY!D85 + NW!D85 + SE!D85 + SW!D85 + TEN!D85 + TEX!D85</f>
        <v>0</v>
      </c>
      <c r="E85" s="10">
        <f xml:space="preserve"> 0 + CAL!E85 + CAR!E85 + CENT!E85 + FLA!E85 + MIDA!E85 + MIDW!E85 + NE!E85 + NY!E85 + NW!E85 + SE!E85 + SW!E85 + TEN!E85 + TEX!E85</f>
        <v>0</v>
      </c>
      <c r="F85" s="10">
        <f xml:space="preserve"> 0 + CAL!F85 + CAR!F85 + CENT!F85 + FLA!F85 + MIDA!F85 + MIDW!F85 + NE!F85 + NY!F85 + NW!F85 + SE!F85 + SW!F85 + TEN!F85 + TEX!F85</f>
        <v>0</v>
      </c>
      <c r="G85" s="10">
        <f xml:space="preserve"> 0 + CAL!G85 + CAR!G85 + CENT!G85 + FLA!G85 + MIDA!G85 + MIDW!G85 + NE!G85 + NY!G85 + NW!G85 + SE!G85 + SW!G85 + TEN!G85 + TEX!G85</f>
        <v>0</v>
      </c>
      <c r="H85" s="10">
        <f xml:space="preserve"> 0 + CAL!H85 + CAR!H85 + CENT!H85 + FLA!H85 + MIDA!H85 + MIDW!H85 + NE!H85 + NY!H85 + NW!H85 + SE!H85 + SW!H85 + TEN!H85 + TEX!H85</f>
        <v>0</v>
      </c>
      <c r="I85" s="10">
        <f xml:space="preserve"> 0 + CAL!I85 + CAR!I85 + CENT!I85 + FLA!I85 + MIDA!I85 + MIDW!I85 + NE!I85 + NY!I85 + NW!I85 + SE!I85 + SW!I85 + TEN!I85 + TEX!I85</f>
        <v>0</v>
      </c>
      <c r="J85" s="10">
        <f xml:space="preserve"> 0 + CAL!J85 + CAR!J85 + CENT!J85 + FLA!J85 + MIDA!J85 + MIDW!J85 + NE!J85 + NY!J85 + NW!J85 + SE!J85 + SW!J85 + TEN!J85 + TEX!J85</f>
        <v>0</v>
      </c>
      <c r="K85" s="10">
        <f xml:space="preserve"> 0 + CAL!K85 + CAR!K85 + CENT!K85 + FLA!K85 + MIDA!K85 + MIDW!K85 + NE!K85 + NY!K85 + NW!K85 + SE!K85 + SW!K85 + TEN!K85 + TEX!K85</f>
        <v>0</v>
      </c>
      <c r="L85" s="10">
        <f xml:space="preserve"> 0 + CAL!L85 + CAR!L85 + CENT!L85 + FLA!L85 + MIDA!L85 + MIDW!L85 + NE!L85 + NY!L85 + NW!L85 + SE!L85 + SW!L85 + TEN!L85 + TEX!L85</f>
        <v>0</v>
      </c>
      <c r="M85" s="10">
        <f xml:space="preserve"> 0 + CAL!M85 + CAR!M85 + CENT!M85 + FLA!M85 + MIDA!M85 + MIDW!M85 + NE!M85 + NY!M85 + NW!M85 + SE!M85 + SW!M85 + TEN!M85 + TEX!M85</f>
        <v>0</v>
      </c>
      <c r="N85" s="10">
        <f xml:space="preserve"> 0 + CAL!N85 + CAR!N85 + CENT!N85 + FLA!N85 + MIDA!N85 + MIDW!N85 + NE!N85 + NY!N85 + NW!N85 + SE!N85 + SW!N85 + TEN!N85 + TEX!N85</f>
        <v>0</v>
      </c>
      <c r="O85" s="10">
        <f xml:space="preserve"> 0 + CAL!O85 + CAR!O85 + CENT!O85 + FLA!O85 + MIDA!O85 + MIDW!O85 + NE!O85 + NY!O85 + NW!O85 + SE!O85 + SW!O85 + TEN!O85 + TEX!O85</f>
        <v>0</v>
      </c>
      <c r="P85" s="10">
        <f xml:space="preserve"> 0 + CAL!P85 + CAR!P85 + CENT!P85 + FLA!P85 + MIDA!P85 + MIDW!P85 + NE!P85 + NY!P85 + NW!P85 + SE!P85 + SW!P85 + TEN!P85 + TEX!P85</f>
        <v>0</v>
      </c>
      <c r="Q85" s="10">
        <f xml:space="preserve"> 0 + CAL!Q85 + CAR!Q85 + CENT!Q85 + FLA!Q85 + MIDA!Q85 + MIDW!Q85 + NE!Q85 + NY!Q85 + NW!Q85 + SE!Q85 + SW!Q85 + TEN!Q85 + TEX!Q85</f>
        <v>0</v>
      </c>
      <c r="R85" s="10">
        <f xml:space="preserve"> 0 + CAL!R85 + CAR!R85 + CENT!R85 + FLA!R85 + MIDA!R85 + MIDW!R85 + NE!R85 + NY!R85 + NW!R85 + SE!R85 + SW!R85 + TEN!R85 + TEX!R85</f>
        <v>0</v>
      </c>
      <c r="S85" s="10">
        <f xml:space="preserve"> 0 + CAL!S85 + CAR!S85 + CENT!S85 + FLA!S85 + MIDA!S85 + MIDW!S85 + NE!S85 + NY!S85 + NW!S85 + SE!S85 + SW!S85 + TEN!S85 + TEX!S85</f>
        <v>0</v>
      </c>
      <c r="T85" s="10">
        <f xml:space="preserve"> 0 + CAL!T85 + CAR!T85 + CENT!T85 + FLA!T85 + MIDA!T85 + MIDW!T85 + NE!T85 + NY!T85 + NW!T85 + SE!T85 + SW!T85 + TEN!T85 + TEX!T85</f>
        <v>0</v>
      </c>
      <c r="U85" s="10">
        <f xml:space="preserve"> 0 + CAL!U85 + CAR!U85 + CENT!U85 + FLA!U85 + MIDA!U85 + MIDW!U85 + NE!U85 + NY!U85 + NW!U85 + SE!U85 + SW!U85 + TEN!U85 + TEX!U85</f>
        <v>0</v>
      </c>
      <c r="V85" s="10">
        <f xml:space="preserve"> 0 + CAL!V85 + CAR!V85 + CENT!V85 + FLA!V85 + MIDA!V85 + MIDW!V85 + NE!V85 + NY!V85 + NW!V85 + SE!V85 + SW!V85 + TEN!V85 + TEX!V85</f>
        <v>0</v>
      </c>
      <c r="W85" s="10">
        <f xml:space="preserve"> 0 + CAL!W85 + CAR!W85 + CENT!W85 + FLA!W85 + MIDA!W85 + MIDW!W85 + NE!W85 + NY!W85 + NW!W85 + SE!W85 + SW!W85 + TEN!W85 + TEX!W85</f>
        <v>0</v>
      </c>
      <c r="X85" s="10">
        <f xml:space="preserve"> 0 + CAL!X85 + CAR!X85 + CENT!X85 + FLA!X85 + MIDA!X85 + MIDW!X85 + NE!X85 + NY!X85 + NW!X85 + SE!X85 + SW!X85 + TEN!X85 + TEX!X85</f>
        <v>0</v>
      </c>
      <c r="Y85" s="10">
        <f xml:space="preserve"> 0 + CAL!Y85 + CAR!Y85 + CENT!Y85 + FLA!Y85 + MIDA!Y85 + MIDW!Y85 + NE!Y85 + NY!Y85 + NW!Y85 + SE!Y85 + SW!Y85 + TEN!Y85 + TEX!Y85</f>
        <v>0</v>
      </c>
      <c r="Z85" s="10">
        <f xml:space="preserve"> 0 + CAL!Z85 + CAR!Z85 + CENT!Z85 + FLA!Z85 + MIDA!Z85 + MIDW!Z85 + NE!Z85 + NY!Z85 + NW!Z85 + SE!Z85 + SW!Z85 + TEN!Z85 + TEX!Z85</f>
        <v>0</v>
      </c>
      <c r="AA85" s="10">
        <f xml:space="preserve"> 0 + CAL!AA85 + CAR!AA85 + CENT!AA85 + FLA!AA85 + MIDA!AA85 + MIDW!AA85 + NE!AA85 + NY!AA85 + NW!AA85 + SE!AA85 + SW!AA85 + TEN!AA85 + TEX!AA85</f>
        <v>0</v>
      </c>
      <c r="AB85" s="10">
        <f xml:space="preserve"> 0 + CAL!AB85 + CAR!AB85 + CENT!AB85 + FLA!AB85 + MIDA!AB85 + MIDW!AB85 + NE!AB85 + NY!AB85 + NW!AB85 + SE!AB85 + SW!AB85 + TEN!AB85 + TEX!AB85</f>
        <v>0</v>
      </c>
      <c r="AC85" s="10">
        <f xml:space="preserve"> 0 + CAL!AC85 + CAR!AC85 + CENT!AC85 + FLA!AC85 + MIDA!AC85 + MIDW!AC85 + NE!AC85 + NY!AC85 + NW!AC85 + SE!AC85 + SW!AC85 + TEN!AC85 + TEX!AC85</f>
        <v>0</v>
      </c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0" priority="1" stopIfTrue="1" operator="lessThan">
      <formula>100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E4C29F-0856-442D-848D-E3854A5E686A}">
  <sheetPr codeName="Sheet4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350</v>
      </c>
      <c r="D3" s="10">
        <v>350</v>
      </c>
      <c r="E3" s="10">
        <v>350</v>
      </c>
      <c r="F3" s="10">
        <v>350</v>
      </c>
      <c r="G3" s="10">
        <v>350</v>
      </c>
      <c r="H3" s="10">
        <v>350</v>
      </c>
      <c r="I3" s="10">
        <v>350</v>
      </c>
      <c r="J3" s="10">
        <v>350</v>
      </c>
      <c r="K3" s="10">
        <v>350</v>
      </c>
      <c r="L3" s="10">
        <v>350</v>
      </c>
      <c r="M3" s="10">
        <v>350</v>
      </c>
      <c r="N3" s="10">
        <v>350</v>
      </c>
      <c r="O3" s="10">
        <v>350</v>
      </c>
      <c r="P3" s="10">
        <v>350</v>
      </c>
      <c r="Q3" s="10">
        <v>350</v>
      </c>
      <c r="R3" s="10">
        <v>350</v>
      </c>
      <c r="S3" s="10">
        <v>350</v>
      </c>
      <c r="T3" s="10">
        <v>350</v>
      </c>
      <c r="U3" s="10">
        <v>350</v>
      </c>
      <c r="V3" s="10">
        <v>350</v>
      </c>
      <c r="W3" s="10">
        <v>350</v>
      </c>
      <c r="X3" s="10">
        <v>350</v>
      </c>
      <c r="Y3" s="10">
        <v>350</v>
      </c>
      <c r="Z3" s="10">
        <v>350</v>
      </c>
      <c r="AA3" s="10">
        <v>350</v>
      </c>
      <c r="AB3" s="10">
        <v>350</v>
      </c>
      <c r="AC3" s="10">
        <v>350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58706</v>
      </c>
      <c r="C5" s="10">
        <v>62483.437705620003</v>
      </c>
      <c r="D5" s="10">
        <v>65168.87706115</v>
      </c>
      <c r="E5" s="10">
        <v>68095.207778569995</v>
      </c>
      <c r="F5" s="10">
        <v>71740.489563430005</v>
      </c>
      <c r="G5" s="10">
        <v>76662.268574849993</v>
      </c>
      <c r="H5" s="10">
        <v>79249.975655050002</v>
      </c>
      <c r="I5" s="10">
        <v>80820.923164120002</v>
      </c>
      <c r="J5" s="10">
        <v>81962.995561079995</v>
      </c>
      <c r="K5" s="10">
        <v>82455.178901670006</v>
      </c>
      <c r="L5" s="10">
        <v>82970.310679410002</v>
      </c>
      <c r="M5" s="10">
        <v>84206.300053450002</v>
      </c>
      <c r="N5" s="10">
        <v>85555.297914080002</v>
      </c>
      <c r="O5" s="10">
        <v>86922.347238899994</v>
      </c>
      <c r="P5" s="10">
        <v>88299.347891290003</v>
      </c>
      <c r="Q5" s="10">
        <v>89797.303814660001</v>
      </c>
      <c r="R5" s="10">
        <v>91355.646572319994</v>
      </c>
      <c r="S5" s="10">
        <v>93097.639938520006</v>
      </c>
      <c r="T5" s="10">
        <v>94834.063190639994</v>
      </c>
      <c r="U5" s="10">
        <v>96517.634707429999</v>
      </c>
      <c r="V5" s="10">
        <v>98050.230348740006</v>
      </c>
      <c r="W5" s="10">
        <v>99852.372684369999</v>
      </c>
      <c r="X5" s="10">
        <v>101720.63951884001</v>
      </c>
      <c r="Y5" s="10">
        <v>103964.99240488</v>
      </c>
      <c r="Z5" s="10">
        <v>106170.43457414</v>
      </c>
      <c r="AA5" s="10">
        <v>108408.74463633</v>
      </c>
      <c r="AB5" s="10">
        <v>110717.79464999</v>
      </c>
      <c r="AC5" s="10">
        <v>113081.91933023999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178291941.155</v>
      </c>
      <c r="C6" s="10">
        <v>182373052.07105899</v>
      </c>
      <c r="D6" s="10">
        <v>186641009.626349</v>
      </c>
      <c r="E6" s="10">
        <v>192225145.32367501</v>
      </c>
      <c r="F6" s="10">
        <v>199995208.200688</v>
      </c>
      <c r="G6" s="10">
        <v>210057302.03836</v>
      </c>
      <c r="H6" s="10">
        <v>218955590.874607</v>
      </c>
      <c r="I6" s="10">
        <v>227168825.79944301</v>
      </c>
      <c r="J6" s="10">
        <v>234174552.43598101</v>
      </c>
      <c r="K6" s="10">
        <v>238771519.98813501</v>
      </c>
      <c r="L6" s="10">
        <v>243389200.86380601</v>
      </c>
      <c r="M6" s="10">
        <v>248656852.98493201</v>
      </c>
      <c r="N6" s="10">
        <v>253990513.63677499</v>
      </c>
      <c r="O6" s="10">
        <v>259455204.27339399</v>
      </c>
      <c r="P6" s="10">
        <v>265021906.74645901</v>
      </c>
      <c r="Q6" s="10">
        <v>270679482.40290898</v>
      </c>
      <c r="R6" s="10">
        <v>276601643.02986002</v>
      </c>
      <c r="S6" s="10">
        <v>282663722.11468101</v>
      </c>
      <c r="T6" s="10">
        <v>288818412.43617201</v>
      </c>
      <c r="U6" s="10">
        <v>295032061.28032398</v>
      </c>
      <c r="V6" s="10">
        <v>301211768.43634802</v>
      </c>
      <c r="W6" s="10">
        <v>307726519.026357</v>
      </c>
      <c r="X6" s="10">
        <v>314378885.50044698</v>
      </c>
      <c r="Y6" s="10">
        <v>321212397.66571599</v>
      </c>
      <c r="Z6" s="10">
        <v>328244972.17345399</v>
      </c>
      <c r="AA6" s="10">
        <v>335397551.29970598</v>
      </c>
      <c r="AB6" s="10">
        <v>342687485.41514301</v>
      </c>
      <c r="AC6" s="10">
        <v>350121377.18298697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178291941.155</v>
      </c>
      <c r="C7" s="10">
        <v>182373052.0731</v>
      </c>
      <c r="D7" s="10">
        <v>186535785.209562</v>
      </c>
      <c r="E7" s="10">
        <v>190781773.008753</v>
      </c>
      <c r="F7" s="10">
        <v>195112680.56392801</v>
      </c>
      <c r="G7" s="10">
        <v>199530206.270206</v>
      </c>
      <c r="H7" s="10">
        <v>204036082.49061099</v>
      </c>
      <c r="I7" s="10">
        <v>208632076.235423</v>
      </c>
      <c r="J7" s="10">
        <v>213319989.855131</v>
      </c>
      <c r="K7" s="10">
        <v>218101661.74723399</v>
      </c>
      <c r="L7" s="10">
        <v>222978967.07717901</v>
      </c>
      <c r="M7" s="10">
        <v>227953818.513722</v>
      </c>
      <c r="N7" s="10">
        <v>233028166.97899699</v>
      </c>
      <c r="O7" s="10">
        <v>238204002.41357699</v>
      </c>
      <c r="P7" s="10">
        <v>243483354.55684799</v>
      </c>
      <c r="Q7" s="10">
        <v>248868293.74298501</v>
      </c>
      <c r="R7" s="10">
        <v>254360931.712845</v>
      </c>
      <c r="S7" s="10">
        <v>259963422.44210199</v>
      </c>
      <c r="T7" s="10">
        <v>265677962.985944</v>
      </c>
      <c r="U7" s="10">
        <v>271506794.34066302</v>
      </c>
      <c r="V7" s="10">
        <v>277452202.32247603</v>
      </c>
      <c r="W7" s="10">
        <v>283516518.463925</v>
      </c>
      <c r="X7" s="10">
        <v>289702120.928204</v>
      </c>
      <c r="Y7" s="10">
        <v>296011435.44176799</v>
      </c>
      <c r="Z7" s="10">
        <v>302446936.24560302</v>
      </c>
      <c r="AA7" s="10">
        <v>309011147.065516</v>
      </c>
      <c r="AB7" s="10">
        <v>315706642.10182601</v>
      </c>
      <c r="AC7" s="10">
        <v>322536047.03886199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14804.247511330001</v>
      </c>
      <c r="C8" s="10">
        <v>15238.87599079</v>
      </c>
      <c r="D8" s="10">
        <v>16590.00995046</v>
      </c>
      <c r="E8" s="10">
        <v>18018.295259269998</v>
      </c>
      <c r="F8" s="10">
        <v>19617.568226970001</v>
      </c>
      <c r="G8" s="10">
        <v>21503.516425270001</v>
      </c>
      <c r="H8" s="10">
        <v>22875.13249177</v>
      </c>
      <c r="I8" s="10">
        <v>23947.99220171</v>
      </c>
      <c r="J8" s="10">
        <v>24738.574764280002</v>
      </c>
      <c r="K8" s="10">
        <v>25131.16290571</v>
      </c>
      <c r="L8" s="10">
        <v>25512.483800139998</v>
      </c>
      <c r="M8" s="10">
        <v>25991.806578520001</v>
      </c>
      <c r="N8" s="10">
        <v>26475.278389169998</v>
      </c>
      <c r="O8" s="10">
        <v>26971.426155249999</v>
      </c>
      <c r="P8" s="10">
        <v>27476.028543249999</v>
      </c>
      <c r="Q8" s="10">
        <v>27989.63055165</v>
      </c>
      <c r="R8" s="10">
        <v>28536.946884839999</v>
      </c>
      <c r="S8" s="10">
        <v>29101.643690410001</v>
      </c>
      <c r="T8" s="10">
        <v>29672.748669640001</v>
      </c>
      <c r="U8" s="10">
        <v>30246.124255710001</v>
      </c>
      <c r="V8" s="10">
        <v>30802.953863080002</v>
      </c>
      <c r="W8" s="10">
        <v>31409.09149685</v>
      </c>
      <c r="X8" s="10">
        <v>32029.157293880002</v>
      </c>
      <c r="Y8" s="10">
        <v>32708.794056219998</v>
      </c>
      <c r="Z8" s="10">
        <v>33400.935304389997</v>
      </c>
      <c r="AA8" s="10">
        <v>34104.328464110004</v>
      </c>
      <c r="AB8" s="10">
        <v>34822.414236700002</v>
      </c>
      <c r="AC8" s="10">
        <v>35557.709922200003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2740.84487941</v>
      </c>
      <c r="C9" s="10">
        <v>2539.8142586099998</v>
      </c>
      <c r="D9" s="10">
        <v>2319.6032420299998</v>
      </c>
      <c r="E9" s="10">
        <v>2120.1409735900002</v>
      </c>
      <c r="F9" s="10">
        <v>1961.4158787900001</v>
      </c>
      <c r="G9" s="10">
        <v>1842.11098313</v>
      </c>
      <c r="H9" s="10">
        <v>1837.9289160400001</v>
      </c>
      <c r="I9" s="10">
        <v>1895.77023663</v>
      </c>
      <c r="J9" s="10">
        <v>1973.4488240799999</v>
      </c>
      <c r="K9" s="10">
        <v>2062.3586626900001</v>
      </c>
      <c r="L9" s="10">
        <v>2153.4147600299998</v>
      </c>
      <c r="M9" s="10">
        <v>2227.3261817100001</v>
      </c>
      <c r="N9" s="10">
        <v>2299.8168738099998</v>
      </c>
      <c r="O9" s="10">
        <v>2374.2114268300002</v>
      </c>
      <c r="P9" s="10">
        <v>2450.5341641499999</v>
      </c>
      <c r="Q9" s="10">
        <v>2525.1507288900002</v>
      </c>
      <c r="R9" s="10">
        <v>2601.03112005</v>
      </c>
      <c r="S9" s="10">
        <v>2673.5354751599998</v>
      </c>
      <c r="T9" s="10">
        <v>2748.59791563</v>
      </c>
      <c r="U9" s="10">
        <v>2827.1083334300001</v>
      </c>
      <c r="V9" s="10">
        <v>2912.68501496</v>
      </c>
      <c r="W9" s="10">
        <v>2992.8918635</v>
      </c>
      <c r="X9" s="10">
        <v>3073.8711159899999</v>
      </c>
      <c r="Y9" s="10">
        <v>3136.1499677800002</v>
      </c>
      <c r="Z9" s="10">
        <v>3205.5354130699998</v>
      </c>
      <c r="AA9" s="10">
        <v>3276.5699131599999</v>
      </c>
      <c r="AB9" s="10">
        <v>3348.0858219500001</v>
      </c>
      <c r="AC9" s="10">
        <v>3420.0781517999999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15935.32715859</v>
      </c>
      <c r="D11" s="10">
        <v>13528.35564896</v>
      </c>
      <c r="E11" s="10">
        <v>11234.49540496</v>
      </c>
      <c r="F11" s="10">
        <v>9191.0663429800006</v>
      </c>
      <c r="G11" s="10">
        <v>7379.0102368199996</v>
      </c>
      <c r="H11" s="10">
        <v>6301.9714418000003</v>
      </c>
      <c r="I11" s="10">
        <v>5625.3608643500002</v>
      </c>
      <c r="J11" s="10">
        <v>5343.84734217</v>
      </c>
      <c r="K11" s="10">
        <v>5498.0234989600003</v>
      </c>
      <c r="L11" s="10">
        <v>5688.2709447300003</v>
      </c>
      <c r="M11" s="10">
        <v>5821.3958554800001</v>
      </c>
      <c r="N11" s="10">
        <v>5970.3752046999998</v>
      </c>
      <c r="O11" s="10">
        <v>6122.9981253599999</v>
      </c>
      <c r="P11" s="10">
        <v>6283.86759317</v>
      </c>
      <c r="Q11" s="10">
        <v>6455.93078272</v>
      </c>
      <c r="R11" s="10">
        <v>6611.37390013</v>
      </c>
      <c r="S11" s="10">
        <v>6771.34612535</v>
      </c>
      <c r="T11" s="10">
        <v>6941.2202865899999</v>
      </c>
      <c r="U11" s="10">
        <v>7123.9213431199996</v>
      </c>
      <c r="V11" s="10">
        <v>7334.50047842</v>
      </c>
      <c r="W11" s="10">
        <v>7520.4637068499997</v>
      </c>
      <c r="X11" s="10">
        <v>7710.7987785599998</v>
      </c>
      <c r="Y11" s="10">
        <v>7878.7939089299998</v>
      </c>
      <c r="Z11" s="10">
        <v>8046.2422423300004</v>
      </c>
      <c r="AA11" s="10">
        <v>8220.1662052899992</v>
      </c>
      <c r="AB11" s="10">
        <v>8398.6212930700003</v>
      </c>
      <c r="AC11" s="10">
        <v>8579.4613054599995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17545.09239075</v>
      </c>
      <c r="C12" s="10">
        <v>17778.69024941</v>
      </c>
      <c r="D12" s="10">
        <v>18909.61319249</v>
      </c>
      <c r="E12" s="10">
        <v>20138.43623286</v>
      </c>
      <c r="F12" s="10">
        <v>21578.98410577</v>
      </c>
      <c r="G12" s="10">
        <v>23345.6274084</v>
      </c>
      <c r="H12" s="10">
        <v>24713.061407810001</v>
      </c>
      <c r="I12" s="10">
        <v>25843.76243834</v>
      </c>
      <c r="J12" s="10">
        <v>26712.02358836</v>
      </c>
      <c r="K12" s="10">
        <v>27193.5215684</v>
      </c>
      <c r="L12" s="10">
        <v>27665.898560170001</v>
      </c>
      <c r="M12" s="10">
        <v>28219.132760230001</v>
      </c>
      <c r="N12" s="10">
        <v>28775.09526297</v>
      </c>
      <c r="O12" s="10">
        <v>29345.637582079999</v>
      </c>
      <c r="P12" s="10">
        <v>29926.5627074</v>
      </c>
      <c r="Q12" s="10">
        <v>30514.781280539999</v>
      </c>
      <c r="R12" s="10">
        <v>31137.978004889999</v>
      </c>
      <c r="S12" s="10">
        <v>31775.17916557</v>
      </c>
      <c r="T12" s="10">
        <v>32421.346585269999</v>
      </c>
      <c r="U12" s="10">
        <v>33073.23258915</v>
      </c>
      <c r="V12" s="10">
        <v>33715.638878040001</v>
      </c>
      <c r="W12" s="10">
        <v>34401.983360350001</v>
      </c>
      <c r="X12" s="10">
        <v>35103.028409869999</v>
      </c>
      <c r="Y12" s="10">
        <v>35844.944023999997</v>
      </c>
      <c r="Z12" s="10">
        <v>36606.470717459997</v>
      </c>
      <c r="AA12" s="10">
        <v>37380.898377270001</v>
      </c>
      <c r="AB12" s="10">
        <v>38170.500058650003</v>
      </c>
      <c r="AC12" s="10">
        <v>38977.788073999996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17545.09239075</v>
      </c>
      <c r="C13" s="10">
        <v>33714.017407990003</v>
      </c>
      <c r="D13" s="10">
        <v>32437.968841450001</v>
      </c>
      <c r="E13" s="10">
        <v>31372.931637819998</v>
      </c>
      <c r="F13" s="10">
        <v>30770.050448739999</v>
      </c>
      <c r="G13" s="10">
        <v>30724.637645210001</v>
      </c>
      <c r="H13" s="10">
        <v>31015.032849610001</v>
      </c>
      <c r="I13" s="10">
        <v>31469.123302690001</v>
      </c>
      <c r="J13" s="10">
        <v>32055.87093053</v>
      </c>
      <c r="K13" s="10">
        <v>32691.545067359999</v>
      </c>
      <c r="L13" s="10">
        <v>33354.169504899997</v>
      </c>
      <c r="M13" s="10">
        <v>34040.528615709998</v>
      </c>
      <c r="N13" s="10">
        <v>34745.470467669998</v>
      </c>
      <c r="O13" s="10">
        <v>35468.635707449997</v>
      </c>
      <c r="P13" s="10">
        <v>36210.430300560001</v>
      </c>
      <c r="Q13" s="10">
        <v>36970.712063259998</v>
      </c>
      <c r="R13" s="10">
        <v>37749.351905030002</v>
      </c>
      <c r="S13" s="10">
        <v>38546.525290910002</v>
      </c>
      <c r="T13" s="10">
        <v>39362.566871859999</v>
      </c>
      <c r="U13" s="10">
        <v>40197.153932269997</v>
      </c>
      <c r="V13" s="10">
        <v>41050.13935646</v>
      </c>
      <c r="W13" s="10">
        <v>41922.447067189998</v>
      </c>
      <c r="X13" s="10">
        <v>42813.827188440002</v>
      </c>
      <c r="Y13" s="10">
        <v>43723.737932930002</v>
      </c>
      <c r="Z13" s="10">
        <v>44652.712959789998</v>
      </c>
      <c r="AA13" s="10">
        <v>45601.06458256</v>
      </c>
      <c r="AB13" s="10">
        <v>46569.121351720001</v>
      </c>
      <c r="AC13" s="10">
        <v>47557.249379460001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16897</v>
      </c>
      <c r="C17" s="10">
        <v>17666.29592792</v>
      </c>
      <c r="D17" s="10">
        <v>18489.5433878</v>
      </c>
      <c r="E17" s="10">
        <v>19347.27702989</v>
      </c>
      <c r="F17" s="10">
        <v>20243.141420020002</v>
      </c>
      <c r="G17" s="10">
        <v>21188.921055579998</v>
      </c>
      <c r="H17" s="10">
        <v>20482.623687809999</v>
      </c>
      <c r="I17" s="10">
        <v>19799.90230211</v>
      </c>
      <c r="J17" s="10">
        <v>19139.905600679998</v>
      </c>
      <c r="K17" s="10">
        <v>18501.908748729998</v>
      </c>
      <c r="L17" s="10">
        <v>17885.18259208</v>
      </c>
      <c r="M17" s="10">
        <v>18064.354823559999</v>
      </c>
      <c r="N17" s="10">
        <v>18367.525526199999</v>
      </c>
      <c r="O17" s="10">
        <v>18633.065425370001</v>
      </c>
      <c r="P17" s="10">
        <v>18868.387012849998</v>
      </c>
      <c r="Q17" s="10">
        <v>19236.848402029998</v>
      </c>
      <c r="R17" s="10">
        <v>19584.25106269</v>
      </c>
      <c r="S17" s="10">
        <v>20136.204729699999</v>
      </c>
      <c r="T17" s="10">
        <v>20634.146414660001</v>
      </c>
      <c r="U17" s="10">
        <v>20994.008748190001</v>
      </c>
      <c r="V17" s="10">
        <v>21159.313144759999</v>
      </c>
      <c r="W17" s="10">
        <v>21573.665637919999</v>
      </c>
      <c r="X17" s="10">
        <v>22038.970181479999</v>
      </c>
      <c r="Y17" s="10">
        <v>22425.29088805</v>
      </c>
      <c r="Z17" s="10">
        <v>22831.667922910001</v>
      </c>
      <c r="AA17" s="10">
        <v>23234.484585769998</v>
      </c>
      <c r="AB17" s="10">
        <v>23679.372066380001</v>
      </c>
      <c r="AC17" s="10">
        <v>24105.095849050002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38171545.5</v>
      </c>
      <c r="C18" s="10">
        <v>39909440.659820497</v>
      </c>
      <c r="D18" s="10">
        <v>41769216.233744197</v>
      </c>
      <c r="E18" s="10">
        <v>43706898.5883573</v>
      </c>
      <c r="F18" s="10">
        <v>45730721.061552599</v>
      </c>
      <c r="G18" s="10">
        <v>47867305.685573503</v>
      </c>
      <c r="H18" s="10">
        <v>46271728.831069902</v>
      </c>
      <c r="I18" s="10">
        <v>44729411.825803198</v>
      </c>
      <c r="J18" s="10">
        <v>43238431.526430003</v>
      </c>
      <c r="K18" s="10">
        <v>41797150.478726901</v>
      </c>
      <c r="L18" s="10">
        <v>40403921.470628701</v>
      </c>
      <c r="M18" s="10">
        <v>40808684.504691102</v>
      </c>
      <c r="N18" s="10">
        <v>41493569.0563941</v>
      </c>
      <c r="O18" s="10">
        <v>42093442.900455602</v>
      </c>
      <c r="P18" s="10">
        <v>42625051.392121501</v>
      </c>
      <c r="Q18" s="10">
        <v>43457432.328509003</v>
      </c>
      <c r="R18" s="10">
        <v>44242240.073565699</v>
      </c>
      <c r="S18" s="10">
        <v>45489143.341238499</v>
      </c>
      <c r="T18" s="10">
        <v>46614029.6337061</v>
      </c>
      <c r="U18" s="10">
        <v>47426984.681243397</v>
      </c>
      <c r="V18" s="10">
        <v>47800419.272884399</v>
      </c>
      <c r="W18" s="10">
        <v>48736471.533381</v>
      </c>
      <c r="X18" s="10">
        <v>49787628.1621245</v>
      </c>
      <c r="Y18" s="10">
        <v>50660354.588621803</v>
      </c>
      <c r="Z18" s="10">
        <v>51578389.711806104</v>
      </c>
      <c r="AA18" s="10">
        <v>52488381.697040699</v>
      </c>
      <c r="AB18" s="10">
        <v>53493414.703390099</v>
      </c>
      <c r="AC18" s="10">
        <v>54455155.529612899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38171545.5</v>
      </c>
      <c r="C19" s="10">
        <v>39909440.659820497</v>
      </c>
      <c r="D19" s="10">
        <v>41769216.233744197</v>
      </c>
      <c r="E19" s="10">
        <v>43706898.5883573</v>
      </c>
      <c r="F19" s="10">
        <v>45730721.061552599</v>
      </c>
      <c r="G19" s="10">
        <v>47867305.685573503</v>
      </c>
      <c r="H19" s="10">
        <v>46271728.831069902</v>
      </c>
      <c r="I19" s="10">
        <v>44729411.825803198</v>
      </c>
      <c r="J19" s="10">
        <v>43238431.526430003</v>
      </c>
      <c r="K19" s="10">
        <v>41797150.478726901</v>
      </c>
      <c r="L19" s="10">
        <v>40403921.470628701</v>
      </c>
      <c r="M19" s="10">
        <v>40808684.504691102</v>
      </c>
      <c r="N19" s="10">
        <v>41493569.0563941</v>
      </c>
      <c r="O19" s="10">
        <v>42093442.900455602</v>
      </c>
      <c r="P19" s="10">
        <v>42625051.392121501</v>
      </c>
      <c r="Q19" s="10">
        <v>43457432.328509003</v>
      </c>
      <c r="R19" s="10">
        <v>44242240.073565699</v>
      </c>
      <c r="S19" s="10">
        <v>45489143.341238499</v>
      </c>
      <c r="T19" s="10">
        <v>46614029.6337061</v>
      </c>
      <c r="U19" s="10">
        <v>47426984.681243397</v>
      </c>
      <c r="V19" s="10">
        <v>47800419.272884399</v>
      </c>
      <c r="W19" s="10">
        <v>48736471.533381</v>
      </c>
      <c r="X19" s="10">
        <v>49787628.1621245</v>
      </c>
      <c r="Y19" s="10">
        <v>50660354.588621803</v>
      </c>
      <c r="Z19" s="10">
        <v>51578389.711806104</v>
      </c>
      <c r="AA19" s="10">
        <v>52488381.697040699</v>
      </c>
      <c r="AB19" s="10">
        <v>53493414.703390099</v>
      </c>
      <c r="AC19" s="10">
        <v>54455155.529612899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3449.6552355099998</v>
      </c>
      <c r="C20" s="10">
        <v>3606.71304018</v>
      </c>
      <c r="D20" s="10">
        <v>3774.7854737500002</v>
      </c>
      <c r="E20" s="10">
        <v>3949.89853223</v>
      </c>
      <c r="F20" s="10">
        <v>4132.7962823400003</v>
      </c>
      <c r="G20" s="10">
        <v>4325.8846217800001</v>
      </c>
      <c r="H20" s="10">
        <v>4181.6884678699998</v>
      </c>
      <c r="I20" s="10">
        <v>4042.3055358400002</v>
      </c>
      <c r="J20" s="10">
        <v>3907.5620265500002</v>
      </c>
      <c r="K20" s="10">
        <v>3777.3099592799999</v>
      </c>
      <c r="L20" s="10">
        <v>3651.4004714900002</v>
      </c>
      <c r="M20" s="10">
        <v>3687.9798895200001</v>
      </c>
      <c r="N20" s="10">
        <v>3749.8745691499998</v>
      </c>
      <c r="O20" s="10">
        <v>3804.0866247399999</v>
      </c>
      <c r="P20" s="10">
        <v>3852.1293747099999</v>
      </c>
      <c r="Q20" s="10">
        <v>3927.3536607000001</v>
      </c>
      <c r="R20" s="10">
        <v>3998.27864189</v>
      </c>
      <c r="S20" s="10">
        <v>4110.9643172799997</v>
      </c>
      <c r="T20" s="10">
        <v>4212.62302241</v>
      </c>
      <c r="U20" s="10">
        <v>4286.0917436600002</v>
      </c>
      <c r="V20" s="10">
        <v>4319.8399342900002</v>
      </c>
      <c r="W20" s="10">
        <v>4404.4332495099998</v>
      </c>
      <c r="X20" s="10">
        <v>4499.42882594</v>
      </c>
      <c r="Y20" s="10">
        <v>4578.2992318099996</v>
      </c>
      <c r="Z20" s="10">
        <v>4661.2642945899997</v>
      </c>
      <c r="AA20" s="10">
        <v>4743.5024794800001</v>
      </c>
      <c r="AB20" s="10">
        <v>4834.3297521699997</v>
      </c>
      <c r="AC20" s="10">
        <v>4921.2446054399998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69.841521150000005</v>
      </c>
      <c r="D21" s="10">
        <v>73.096128410000006</v>
      </c>
      <c r="E21" s="10">
        <v>76.487072530000006</v>
      </c>
      <c r="F21" s="10">
        <v>80.028761860000003</v>
      </c>
      <c r="G21" s="10">
        <v>83.767784950000006</v>
      </c>
      <c r="H21" s="10">
        <v>80.975525450000006</v>
      </c>
      <c r="I21" s="10">
        <v>78.276470700000004</v>
      </c>
      <c r="J21" s="10">
        <v>75.667255170000004</v>
      </c>
      <c r="K21" s="10">
        <v>73.145013340000006</v>
      </c>
      <c r="L21" s="10">
        <v>70.706862569999998</v>
      </c>
      <c r="M21" s="10">
        <v>71.415197879999994</v>
      </c>
      <c r="N21" s="10">
        <v>72.613745850000001</v>
      </c>
      <c r="O21" s="10">
        <v>73.663525079999999</v>
      </c>
      <c r="P21" s="10">
        <v>74.593839939999995</v>
      </c>
      <c r="Q21" s="10">
        <v>76.050506569999996</v>
      </c>
      <c r="R21" s="10">
        <v>77.423920129999999</v>
      </c>
      <c r="S21" s="10">
        <v>79.606000850000001</v>
      </c>
      <c r="T21" s="10">
        <v>81.57455186</v>
      </c>
      <c r="U21" s="10">
        <v>82.99722319</v>
      </c>
      <c r="V21" s="10">
        <v>83.650733729999999</v>
      </c>
      <c r="W21" s="10">
        <v>85.288825180000003</v>
      </c>
      <c r="X21" s="10">
        <v>87.128349279999995</v>
      </c>
      <c r="Y21" s="10">
        <v>88.655620529999993</v>
      </c>
      <c r="Z21" s="10">
        <v>90.262181999999996</v>
      </c>
      <c r="AA21" s="10">
        <v>91.854667969999994</v>
      </c>
      <c r="AB21" s="10">
        <v>93.613475730000005</v>
      </c>
      <c r="AC21" s="10">
        <v>95.296522179999997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0.19085773</v>
      </c>
      <c r="C22" s="10">
        <v>0.19954720000000001</v>
      </c>
      <c r="D22" s="10">
        <v>0.20884607999999999</v>
      </c>
      <c r="E22" s="10">
        <v>0.21853449</v>
      </c>
      <c r="F22" s="10">
        <v>0.22865361000000001</v>
      </c>
      <c r="G22" s="10">
        <v>0.23933652999999999</v>
      </c>
      <c r="H22" s="10">
        <v>0.23135864</v>
      </c>
      <c r="I22" s="10">
        <v>0.22364706000000001</v>
      </c>
      <c r="J22" s="10">
        <v>0.21619215999999999</v>
      </c>
      <c r="K22" s="10">
        <v>0.20898575</v>
      </c>
      <c r="L22" s="10">
        <v>0.20201960999999999</v>
      </c>
      <c r="M22" s="10">
        <v>0.20404342</v>
      </c>
      <c r="N22" s="10">
        <v>0.20746785000000001</v>
      </c>
      <c r="O22" s="10">
        <v>0.21046720999999999</v>
      </c>
      <c r="P22" s="10">
        <v>0.21312526000000001</v>
      </c>
      <c r="Q22" s="10">
        <v>0.21728716000000001</v>
      </c>
      <c r="R22" s="10">
        <v>0.2212112</v>
      </c>
      <c r="S22" s="10">
        <v>0.22744571999999999</v>
      </c>
      <c r="T22" s="10">
        <v>0.23307015</v>
      </c>
      <c r="U22" s="10">
        <v>0.23713492</v>
      </c>
      <c r="V22" s="10">
        <v>0.2390021</v>
      </c>
      <c r="W22" s="10">
        <v>0.24368235999999999</v>
      </c>
      <c r="X22" s="10">
        <v>0.24893814</v>
      </c>
      <c r="Y22" s="10">
        <v>0.25330176999999998</v>
      </c>
      <c r="Z22" s="10">
        <v>0.25789194999999998</v>
      </c>
      <c r="AA22" s="10">
        <v>0.26244191</v>
      </c>
      <c r="AB22" s="10">
        <v>0.26746706999999997</v>
      </c>
      <c r="AC22" s="10">
        <v>0.27227578000000002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3449.6552355099998</v>
      </c>
      <c r="C23" s="10">
        <v>3606.71304018</v>
      </c>
      <c r="D23" s="10">
        <v>3774.7854737500002</v>
      </c>
      <c r="E23" s="10">
        <v>3949.89853223</v>
      </c>
      <c r="F23" s="10">
        <v>4132.7962823400003</v>
      </c>
      <c r="G23" s="10">
        <v>4325.8846217800001</v>
      </c>
      <c r="H23" s="10">
        <v>4181.6884678699998</v>
      </c>
      <c r="I23" s="10">
        <v>4042.3055358400002</v>
      </c>
      <c r="J23" s="10">
        <v>3907.5620265500002</v>
      </c>
      <c r="K23" s="10">
        <v>3777.3099592799999</v>
      </c>
      <c r="L23" s="10">
        <v>3651.4004714900002</v>
      </c>
      <c r="M23" s="10">
        <v>3687.9798895200001</v>
      </c>
      <c r="N23" s="10">
        <v>3749.8745691499998</v>
      </c>
      <c r="O23" s="10">
        <v>3804.0866247399999</v>
      </c>
      <c r="P23" s="10">
        <v>3852.1293747099999</v>
      </c>
      <c r="Q23" s="10">
        <v>3927.3536607000001</v>
      </c>
      <c r="R23" s="10">
        <v>3998.27864189</v>
      </c>
      <c r="S23" s="10">
        <v>4110.9643172799997</v>
      </c>
      <c r="T23" s="10">
        <v>4212.62302241</v>
      </c>
      <c r="U23" s="10">
        <v>4286.0917436600002</v>
      </c>
      <c r="V23" s="10">
        <v>4319.8399342900002</v>
      </c>
      <c r="W23" s="10">
        <v>4404.4332495099998</v>
      </c>
      <c r="X23" s="10">
        <v>4499.42882594</v>
      </c>
      <c r="Y23" s="10">
        <v>4578.2992318099996</v>
      </c>
      <c r="Z23" s="10">
        <v>4661.2642945899997</v>
      </c>
      <c r="AA23" s="10">
        <v>4743.5024794800001</v>
      </c>
      <c r="AB23" s="10">
        <v>4834.3297521699997</v>
      </c>
      <c r="AC23" s="10">
        <v>4921.2446054399998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1.0815812600000001</v>
      </c>
      <c r="E25" s="10">
        <v>1.08246262</v>
      </c>
      <c r="F25" s="10">
        <v>1.08237388</v>
      </c>
      <c r="G25" s="10">
        <v>1.0823838800000001</v>
      </c>
      <c r="H25" s="10">
        <v>1.0828148200000001</v>
      </c>
      <c r="I25" s="10">
        <v>1</v>
      </c>
      <c r="J25" s="10">
        <v>1.00000165</v>
      </c>
      <c r="K25" s="10">
        <v>1</v>
      </c>
      <c r="L25" s="10">
        <v>1</v>
      </c>
      <c r="M25" s="10">
        <v>1.0000002299999999</v>
      </c>
      <c r="N25" s="10">
        <v>1.0448461200000001</v>
      </c>
      <c r="O25" s="10">
        <v>1.05184429</v>
      </c>
      <c r="P25" s="10">
        <v>1.04943831</v>
      </c>
      <c r="Q25" s="10">
        <v>1.0475475000000001</v>
      </c>
      <c r="R25" s="10">
        <v>1.05468411</v>
      </c>
      <c r="S25" s="10">
        <v>1.0531647200000001</v>
      </c>
      <c r="T25" s="10">
        <v>1.0636381500000001</v>
      </c>
      <c r="U25" s="10">
        <v>1.0600641500000001</v>
      </c>
      <c r="V25" s="10">
        <v>1.0525242800000001</v>
      </c>
      <c r="W25" s="10">
        <v>1.04262816</v>
      </c>
      <c r="X25" s="10">
        <v>1.0547405299999999</v>
      </c>
      <c r="Y25" s="10">
        <v>1.05679466</v>
      </c>
      <c r="Z25" s="10">
        <v>1.05261619</v>
      </c>
      <c r="AA25" s="10">
        <v>1.0532290099999999</v>
      </c>
      <c r="AB25" s="10">
        <v>1.0527340300000001</v>
      </c>
      <c r="AC25" s="10">
        <v>1.0542907500000001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1.0815812600000001</v>
      </c>
      <c r="D26" s="10">
        <v>1.0826895400000001</v>
      </c>
      <c r="E26" s="10">
        <v>1.0824726200000001</v>
      </c>
      <c r="F26" s="10">
        <v>1.0823838800000001</v>
      </c>
      <c r="G26" s="10">
        <v>1.0828148200000001</v>
      </c>
      <c r="H26" s="10">
        <v>1</v>
      </c>
      <c r="I26" s="10">
        <v>1.00000165</v>
      </c>
      <c r="J26" s="10">
        <v>1</v>
      </c>
      <c r="K26" s="10">
        <v>1</v>
      </c>
      <c r="L26" s="10">
        <v>1.0000002299999999</v>
      </c>
      <c r="M26" s="10">
        <v>1.0448461200000001</v>
      </c>
      <c r="N26" s="10">
        <v>1.05184429</v>
      </c>
      <c r="O26" s="10">
        <v>1.04943831</v>
      </c>
      <c r="P26" s="10">
        <v>1.0475475000000001</v>
      </c>
      <c r="Q26" s="10">
        <v>1.05468411</v>
      </c>
      <c r="R26" s="10">
        <v>1.0531647200000001</v>
      </c>
      <c r="S26" s="10">
        <v>1.0636381500000001</v>
      </c>
      <c r="T26" s="10">
        <v>1.0600641500000001</v>
      </c>
      <c r="U26" s="10">
        <v>1.0525242800000001</v>
      </c>
      <c r="V26" s="10">
        <v>1.04262816</v>
      </c>
      <c r="W26" s="10">
        <v>1.0547405299999999</v>
      </c>
      <c r="X26" s="10">
        <v>1.05679466</v>
      </c>
      <c r="Y26" s="10">
        <v>1.05261619</v>
      </c>
      <c r="Z26" s="10">
        <v>1.0532290099999999</v>
      </c>
      <c r="AA26" s="10">
        <v>1.0527340300000001</v>
      </c>
      <c r="AB26" s="10">
        <v>1.0542907500000001</v>
      </c>
      <c r="AC26" s="10">
        <v>1.05308139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1.0815812600000001</v>
      </c>
      <c r="D27" s="10">
        <v>1.0826895400000001</v>
      </c>
      <c r="E27" s="10">
        <v>1.0824726200000001</v>
      </c>
      <c r="F27" s="10">
        <v>1.0823838800000001</v>
      </c>
      <c r="G27" s="10">
        <v>1.0828148200000001</v>
      </c>
      <c r="H27" s="10">
        <v>1.0841281199999999</v>
      </c>
      <c r="I27" s="10">
        <v>1.0885787</v>
      </c>
      <c r="J27" s="10">
        <v>1.0923496500000001</v>
      </c>
      <c r="K27" s="10">
        <v>1.0959020900000001</v>
      </c>
      <c r="L27" s="10">
        <v>1.0989909</v>
      </c>
      <c r="M27" s="10">
        <v>1.10222522</v>
      </c>
      <c r="N27" s="10">
        <v>1.1026224</v>
      </c>
      <c r="O27" s="10">
        <v>1.10256043</v>
      </c>
      <c r="P27" s="10">
        <v>1.10268426</v>
      </c>
      <c r="Q27" s="10">
        <v>1.1029465599999999</v>
      </c>
      <c r="R27" s="10">
        <v>1.1027380099999999</v>
      </c>
      <c r="S27" s="10">
        <v>1.1026806899999999</v>
      </c>
      <c r="T27" s="10">
        <v>1.10194769</v>
      </c>
      <c r="U27" s="10">
        <v>1.1014617099999999</v>
      </c>
      <c r="V27" s="10">
        <v>1.1014867500000001</v>
      </c>
      <c r="W27" s="10">
        <v>1.10213395</v>
      </c>
      <c r="X27" s="10">
        <v>1.10203707</v>
      </c>
      <c r="Y27" s="10">
        <v>1.1018075700000001</v>
      </c>
      <c r="Z27" s="10">
        <v>1.1021721600000001</v>
      </c>
      <c r="AA27" s="10">
        <v>1.10242171</v>
      </c>
      <c r="AB27" s="10">
        <v>1.1027002800000001</v>
      </c>
      <c r="AC27" s="10">
        <v>1.1028748799999999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5754</v>
      </c>
      <c r="C28" s="10">
        <v>7057.9603127500004</v>
      </c>
      <c r="D28" s="10">
        <v>8426.4025961200005</v>
      </c>
      <c r="E28" s="10">
        <v>9831.5042368300001</v>
      </c>
      <c r="F28" s="10">
        <v>11278.344430659999</v>
      </c>
      <c r="G28" s="10">
        <v>12783.489860690001</v>
      </c>
      <c r="H28" s="10">
        <v>13407.82877246</v>
      </c>
      <c r="I28" s="10">
        <v>12871.515621570001</v>
      </c>
      <c r="J28" s="10">
        <v>12356.65500463</v>
      </c>
      <c r="K28" s="10">
        <v>11862.826042299999</v>
      </c>
      <c r="L28" s="10">
        <v>11388.31300061</v>
      </c>
      <c r="M28" s="10">
        <v>10932.780482050001</v>
      </c>
      <c r="N28" s="10">
        <v>10495.469266579999</v>
      </c>
      <c r="O28" s="10">
        <v>10076.90547799</v>
      </c>
      <c r="P28" s="10">
        <v>9673.8683304900005</v>
      </c>
      <c r="Q28" s="10">
        <v>9286.9135983199994</v>
      </c>
      <c r="R28" s="10">
        <v>8915.4370544800004</v>
      </c>
      <c r="S28" s="10">
        <v>8558.8196093799997</v>
      </c>
      <c r="T28" s="10">
        <v>8216.4744599900005</v>
      </c>
      <c r="U28" s="10">
        <v>7919.1250037099999</v>
      </c>
      <c r="V28" s="10">
        <v>7602.3600307899997</v>
      </c>
      <c r="W28" s="10">
        <v>7316.1109501999999</v>
      </c>
      <c r="X28" s="10">
        <v>7023.4805679700003</v>
      </c>
      <c r="Y28" s="10">
        <v>7392.9779257600003</v>
      </c>
      <c r="Z28" s="10">
        <v>7580.6360149299999</v>
      </c>
      <c r="AA28" s="10">
        <v>7774.0654524299998</v>
      </c>
      <c r="AB28" s="10">
        <v>7977.4828891400002</v>
      </c>
      <c r="AC28" s="10">
        <v>8232.8963939000005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17533437</v>
      </c>
      <c r="C29" s="10">
        <v>21506830.464396399</v>
      </c>
      <c r="D29" s="10">
        <v>25676711.688499998</v>
      </c>
      <c r="E29" s="10">
        <v>29958300.339199901</v>
      </c>
      <c r="F29" s="10">
        <v>34367073.607797399</v>
      </c>
      <c r="G29" s="10">
        <v>38953513.0539608</v>
      </c>
      <c r="H29" s="10">
        <v>40855982.114835903</v>
      </c>
      <c r="I29" s="10">
        <v>39221742.830251403</v>
      </c>
      <c r="J29" s="10">
        <v>37652873.141195498</v>
      </c>
      <c r="K29" s="10">
        <v>36148090.555200897</v>
      </c>
      <c r="L29" s="10">
        <v>34702166.8426717</v>
      </c>
      <c r="M29" s="10">
        <v>33314080.1734479</v>
      </c>
      <c r="N29" s="10">
        <v>31981516.978115</v>
      </c>
      <c r="O29" s="10">
        <v>30706080.4472339</v>
      </c>
      <c r="P29" s="10">
        <v>29477956.287357599</v>
      </c>
      <c r="Q29" s="10">
        <v>28298838.0390567</v>
      </c>
      <c r="R29" s="10">
        <v>27166884.5177822</v>
      </c>
      <c r="S29" s="10">
        <v>26080209.250058498</v>
      </c>
      <c r="T29" s="10">
        <v>25037024.145187601</v>
      </c>
      <c r="U29" s="10">
        <v>24130948.728941001</v>
      </c>
      <c r="V29" s="10">
        <v>23165710.862741102</v>
      </c>
      <c r="W29" s="10">
        <v>22293460.2183518</v>
      </c>
      <c r="X29" s="10">
        <v>21401764.640014</v>
      </c>
      <c r="Y29" s="10">
        <v>22527687.2377951</v>
      </c>
      <c r="Z29" s="10">
        <v>23099514.014900599</v>
      </c>
      <c r="AA29" s="10">
        <v>23688927.092340801</v>
      </c>
      <c r="AB29" s="10">
        <v>24308775.337361801</v>
      </c>
      <c r="AC29" s="10">
        <v>25087064.628812902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17533437</v>
      </c>
      <c r="C30" s="10">
        <v>21506830.464396399</v>
      </c>
      <c r="D30" s="10">
        <v>25676711.688499998</v>
      </c>
      <c r="E30" s="10">
        <v>29958300.339199901</v>
      </c>
      <c r="F30" s="10">
        <v>34367073.607797399</v>
      </c>
      <c r="G30" s="10">
        <v>38953513.0539608</v>
      </c>
      <c r="H30" s="10">
        <v>40855982.114835903</v>
      </c>
      <c r="I30" s="10">
        <v>39221742.830251403</v>
      </c>
      <c r="J30" s="10">
        <v>37652873.141195498</v>
      </c>
      <c r="K30" s="10">
        <v>36148090.555200897</v>
      </c>
      <c r="L30" s="10">
        <v>34702166.8426717</v>
      </c>
      <c r="M30" s="10">
        <v>33314080.1734479</v>
      </c>
      <c r="N30" s="10">
        <v>31981516.978115</v>
      </c>
      <c r="O30" s="10">
        <v>30706080.4472339</v>
      </c>
      <c r="P30" s="10">
        <v>29477956.287357599</v>
      </c>
      <c r="Q30" s="10">
        <v>28298838.0390567</v>
      </c>
      <c r="R30" s="10">
        <v>27166884.5177822</v>
      </c>
      <c r="S30" s="10">
        <v>26080209.250058498</v>
      </c>
      <c r="T30" s="10">
        <v>25037024.145187601</v>
      </c>
      <c r="U30" s="10">
        <v>24130948.728941001</v>
      </c>
      <c r="V30" s="10">
        <v>23165710.862741102</v>
      </c>
      <c r="W30" s="10">
        <v>22293460.2183518</v>
      </c>
      <c r="X30" s="10">
        <v>21401764.640014</v>
      </c>
      <c r="Y30" s="10">
        <v>22527687.2377951</v>
      </c>
      <c r="Z30" s="10">
        <v>23099514.014900599</v>
      </c>
      <c r="AA30" s="10">
        <v>23688927.092340801</v>
      </c>
      <c r="AB30" s="10">
        <v>24308775.337361801</v>
      </c>
      <c r="AC30" s="10">
        <v>25087064.628812902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1740.39021686</v>
      </c>
      <c r="C31" s="10">
        <v>2134.7940700899999</v>
      </c>
      <c r="D31" s="10">
        <v>2548.7015366000001</v>
      </c>
      <c r="E31" s="10">
        <v>2973.69721772</v>
      </c>
      <c r="F31" s="10">
        <v>3411.3173982399999</v>
      </c>
      <c r="G31" s="10">
        <v>3866.57293897</v>
      </c>
      <c r="H31" s="10">
        <v>4055.4143248</v>
      </c>
      <c r="I31" s="10">
        <v>3893.1977518100002</v>
      </c>
      <c r="J31" s="10">
        <v>3737.4698441400001</v>
      </c>
      <c r="K31" s="10">
        <v>3588.10330002</v>
      </c>
      <c r="L31" s="10">
        <v>3444.57916802</v>
      </c>
      <c r="M31" s="10">
        <v>3306.7960017400001</v>
      </c>
      <c r="N31" s="10">
        <v>3174.52416283</v>
      </c>
      <c r="O31" s="10">
        <v>3047.9227859100001</v>
      </c>
      <c r="P31" s="10">
        <v>2926.0176923099998</v>
      </c>
      <c r="Q31" s="10">
        <v>2808.97698494</v>
      </c>
      <c r="R31" s="10">
        <v>2696.6179055699999</v>
      </c>
      <c r="S31" s="10">
        <v>2588.7532005600001</v>
      </c>
      <c r="T31" s="10">
        <v>2485.2053818600002</v>
      </c>
      <c r="U31" s="10">
        <v>2395.2672371499998</v>
      </c>
      <c r="V31" s="10">
        <v>2299.4565558999998</v>
      </c>
      <c r="W31" s="10">
        <v>2212.8758990599999</v>
      </c>
      <c r="X31" s="10">
        <v>2124.36511449</v>
      </c>
      <c r="Y31" s="10">
        <v>2236.1255570799999</v>
      </c>
      <c r="Z31" s="10">
        <v>2292.8857764899999</v>
      </c>
      <c r="AA31" s="10">
        <v>2351.3916334099999</v>
      </c>
      <c r="AB31" s="10">
        <v>2412.9185219699998</v>
      </c>
      <c r="AC31" s="10">
        <v>2490.1724609600001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30.109562650000001</v>
      </c>
      <c r="D32" s="10">
        <v>35.947396359999999</v>
      </c>
      <c r="E32" s="10">
        <v>41.941620469999997</v>
      </c>
      <c r="F32" s="10">
        <v>48.113903049999998</v>
      </c>
      <c r="G32" s="10">
        <v>54.534918279999999</v>
      </c>
      <c r="H32" s="10">
        <v>57.198374960000002</v>
      </c>
      <c r="I32" s="10">
        <v>54.910439959999998</v>
      </c>
      <c r="J32" s="10">
        <v>52.714022399999998</v>
      </c>
      <c r="K32" s="10">
        <v>50.607326780000001</v>
      </c>
      <c r="L32" s="10">
        <v>48.583033579999999</v>
      </c>
      <c r="M32" s="10">
        <v>46.639712240000001</v>
      </c>
      <c r="N32" s="10">
        <v>44.774123770000003</v>
      </c>
      <c r="O32" s="10">
        <v>42.988512630000002</v>
      </c>
      <c r="P32" s="10">
        <v>41.2691388</v>
      </c>
      <c r="Q32" s="10">
        <v>39.618373249999998</v>
      </c>
      <c r="R32" s="10">
        <v>38.033638320000001</v>
      </c>
      <c r="S32" s="10">
        <v>36.512292950000003</v>
      </c>
      <c r="T32" s="10">
        <v>35.051833799999997</v>
      </c>
      <c r="U32" s="10">
        <v>33.783328220000001</v>
      </c>
      <c r="V32" s="10">
        <v>32.431995209999997</v>
      </c>
      <c r="W32" s="10">
        <v>31.210844309999999</v>
      </c>
      <c r="X32" s="10">
        <v>29.962470499999998</v>
      </c>
      <c r="Y32" s="10">
        <v>31.538762129999999</v>
      </c>
      <c r="Z32" s="10">
        <v>32.339319619999998</v>
      </c>
      <c r="AA32" s="10">
        <v>33.164497930000003</v>
      </c>
      <c r="AB32" s="10">
        <v>34.032285469999998</v>
      </c>
      <c r="AC32" s="10">
        <v>35.121890479999998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7.0133749999999995E-2</v>
      </c>
      <c r="C33" s="10">
        <v>8.6027320000000004E-2</v>
      </c>
      <c r="D33" s="10">
        <v>0.10270685</v>
      </c>
      <c r="E33" s="10">
        <v>0.1198332</v>
      </c>
      <c r="F33" s="10">
        <v>0.13746828999999999</v>
      </c>
      <c r="G33" s="10">
        <v>0.15581405000000001</v>
      </c>
      <c r="H33" s="10">
        <v>0.16342393</v>
      </c>
      <c r="I33" s="10">
        <v>0.15688696999999999</v>
      </c>
      <c r="J33" s="10">
        <v>0.15061148999999999</v>
      </c>
      <c r="K33" s="10">
        <v>0.14459236</v>
      </c>
      <c r="L33" s="10">
        <v>0.13880867</v>
      </c>
      <c r="M33" s="10">
        <v>0.13325632000000001</v>
      </c>
      <c r="N33" s="10">
        <v>0.12792607</v>
      </c>
      <c r="O33" s="10">
        <v>0.12282432</v>
      </c>
      <c r="P33" s="10">
        <v>0.11791183</v>
      </c>
      <c r="Q33" s="10">
        <v>0.11319535</v>
      </c>
      <c r="R33" s="10">
        <v>0.10866754000000001</v>
      </c>
      <c r="S33" s="10">
        <v>0.10432084</v>
      </c>
      <c r="T33" s="10">
        <v>0.1001481</v>
      </c>
      <c r="U33" s="10">
        <v>9.6523789999999998E-2</v>
      </c>
      <c r="V33" s="10">
        <v>9.2662839999999996E-2</v>
      </c>
      <c r="W33" s="10">
        <v>8.9173840000000004E-2</v>
      </c>
      <c r="X33" s="10">
        <v>8.5607059999999999E-2</v>
      </c>
      <c r="Y33" s="10">
        <v>9.0110750000000003E-2</v>
      </c>
      <c r="Z33" s="10">
        <v>9.2398060000000004E-2</v>
      </c>
      <c r="AA33" s="10">
        <v>9.4755710000000007E-2</v>
      </c>
      <c r="AB33" s="10">
        <v>9.7235100000000005E-2</v>
      </c>
      <c r="AC33" s="10">
        <v>0.10034825999999999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1740.39021686</v>
      </c>
      <c r="C34" s="10">
        <v>2134.7940700899999</v>
      </c>
      <c r="D34" s="10">
        <v>2548.7015366000001</v>
      </c>
      <c r="E34" s="10">
        <v>2973.69721772</v>
      </c>
      <c r="F34" s="10">
        <v>3411.3173982399999</v>
      </c>
      <c r="G34" s="10">
        <v>3866.57293897</v>
      </c>
      <c r="H34" s="10">
        <v>4055.4143248</v>
      </c>
      <c r="I34" s="10">
        <v>3893.1977518100002</v>
      </c>
      <c r="J34" s="10">
        <v>3737.4698441400001</v>
      </c>
      <c r="K34" s="10">
        <v>3588.10330002</v>
      </c>
      <c r="L34" s="10">
        <v>3444.57916802</v>
      </c>
      <c r="M34" s="10">
        <v>3306.7960017400001</v>
      </c>
      <c r="N34" s="10">
        <v>3174.52416283</v>
      </c>
      <c r="O34" s="10">
        <v>3047.9227859100001</v>
      </c>
      <c r="P34" s="10">
        <v>2926.0176923099998</v>
      </c>
      <c r="Q34" s="10">
        <v>2808.97698494</v>
      </c>
      <c r="R34" s="10">
        <v>2696.6179055699999</v>
      </c>
      <c r="S34" s="10">
        <v>2588.7532005600001</v>
      </c>
      <c r="T34" s="10">
        <v>2485.2053818600002</v>
      </c>
      <c r="U34" s="10">
        <v>2395.2672371499998</v>
      </c>
      <c r="V34" s="10">
        <v>2299.4565558999998</v>
      </c>
      <c r="W34" s="10">
        <v>2212.8758990599999</v>
      </c>
      <c r="X34" s="10">
        <v>2124.36511449</v>
      </c>
      <c r="Y34" s="10">
        <v>2236.1255570799999</v>
      </c>
      <c r="Z34" s="10">
        <v>2292.8857764899999</v>
      </c>
      <c r="AA34" s="10">
        <v>2351.3916334099999</v>
      </c>
      <c r="AB34" s="10">
        <v>2412.9185219699998</v>
      </c>
      <c r="AC34" s="10">
        <v>2490.1724609600001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1.24362163</v>
      </c>
      <c r="E36" s="10">
        <v>1.2153544599999999</v>
      </c>
      <c r="F36" s="10">
        <v>1.19495215</v>
      </c>
      <c r="G36" s="10">
        <v>1.18067174</v>
      </c>
      <c r="H36" s="10">
        <v>1.1714785299999999</v>
      </c>
      <c r="I36" s="10">
        <v>1.0925411199999999</v>
      </c>
      <c r="J36" s="10">
        <v>1</v>
      </c>
      <c r="K36" s="10">
        <v>1</v>
      </c>
      <c r="L36" s="10">
        <v>1.00003686</v>
      </c>
      <c r="M36" s="10">
        <v>1</v>
      </c>
      <c r="N36" s="10">
        <v>1</v>
      </c>
      <c r="O36" s="10">
        <v>1</v>
      </c>
      <c r="P36" s="10">
        <v>1.0001245599999999</v>
      </c>
      <c r="Q36" s="10">
        <v>1.0000040400000001</v>
      </c>
      <c r="R36" s="10">
        <v>1</v>
      </c>
      <c r="S36" s="10">
        <v>1</v>
      </c>
      <c r="T36" s="10">
        <v>1</v>
      </c>
      <c r="U36" s="10">
        <v>1.0000009299999999</v>
      </c>
      <c r="V36" s="10">
        <v>1.00396935</v>
      </c>
      <c r="W36" s="10">
        <v>1</v>
      </c>
      <c r="X36" s="10">
        <v>1.00244515</v>
      </c>
      <c r="Y36" s="10">
        <v>1.0000020000000001</v>
      </c>
      <c r="Z36" s="10">
        <v>1.0964675699999999</v>
      </c>
      <c r="AA36" s="10">
        <v>1.0681075900000001</v>
      </c>
      <c r="AB36" s="10">
        <v>1.0682461000000001</v>
      </c>
      <c r="AC36" s="10">
        <v>1.06892308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1.27772715</v>
      </c>
      <c r="D37" s="10">
        <v>1.2436316300000001</v>
      </c>
      <c r="E37" s="10">
        <v>1.21536446</v>
      </c>
      <c r="F37" s="10">
        <v>1.1949621500000001</v>
      </c>
      <c r="G37" s="10">
        <v>1.18068174</v>
      </c>
      <c r="H37" s="10">
        <v>1.0925411199999999</v>
      </c>
      <c r="I37" s="10">
        <v>1</v>
      </c>
      <c r="J37" s="10">
        <v>1</v>
      </c>
      <c r="K37" s="10">
        <v>1.00003686</v>
      </c>
      <c r="L37" s="10">
        <v>1</v>
      </c>
      <c r="M37" s="10">
        <v>1</v>
      </c>
      <c r="N37" s="10">
        <v>1</v>
      </c>
      <c r="O37" s="10">
        <v>1.0001245599999999</v>
      </c>
      <c r="P37" s="10">
        <v>1.0000040400000001</v>
      </c>
      <c r="Q37" s="10">
        <v>1</v>
      </c>
      <c r="R37" s="10">
        <v>1</v>
      </c>
      <c r="S37" s="10">
        <v>1</v>
      </c>
      <c r="T37" s="10">
        <v>1.0000009299999999</v>
      </c>
      <c r="U37" s="10">
        <v>1.00396935</v>
      </c>
      <c r="V37" s="10">
        <v>1</v>
      </c>
      <c r="W37" s="10">
        <v>1.00244515</v>
      </c>
      <c r="X37" s="10">
        <v>1.0000020000000001</v>
      </c>
      <c r="Y37" s="10">
        <v>1.0964675699999999</v>
      </c>
      <c r="Z37" s="10">
        <v>1.0681075900000001</v>
      </c>
      <c r="AA37" s="10">
        <v>1.0682461000000001</v>
      </c>
      <c r="AB37" s="10">
        <v>1.06892308</v>
      </c>
      <c r="AC37" s="10">
        <v>1.0750175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1.27772715</v>
      </c>
      <c r="D38" s="10">
        <v>1.2436316300000001</v>
      </c>
      <c r="E38" s="10">
        <v>1.21536446</v>
      </c>
      <c r="F38" s="10">
        <v>1.1949621500000001</v>
      </c>
      <c r="G38" s="10">
        <v>1.18068174</v>
      </c>
      <c r="H38" s="10">
        <v>1.17148853</v>
      </c>
      <c r="I38" s="10">
        <v>1.1693097699999999</v>
      </c>
      <c r="J38" s="10">
        <v>1.17861405</v>
      </c>
      <c r="K38" s="10">
        <v>1.18755772</v>
      </c>
      <c r="L38" s="10">
        <v>1.1955809100000001</v>
      </c>
      <c r="M38" s="10">
        <v>1.20403942</v>
      </c>
      <c r="N38" s="10">
        <v>1.21456355</v>
      </c>
      <c r="O38" s="10">
        <v>1.2259171799999999</v>
      </c>
      <c r="P38" s="10">
        <v>1.2378972699999999</v>
      </c>
      <c r="Q38" s="10">
        <v>1.25057109</v>
      </c>
      <c r="R38" s="10">
        <v>1.2642527299999999</v>
      </c>
      <c r="S38" s="10">
        <v>1.2788453</v>
      </c>
      <c r="T38" s="10">
        <v>1.2947719099999999</v>
      </c>
      <c r="U38" s="10">
        <v>1.31155895</v>
      </c>
      <c r="V38" s="10">
        <v>1.3278768299999999</v>
      </c>
      <c r="W38" s="10">
        <v>1.3457974800000001</v>
      </c>
      <c r="X38" s="10">
        <v>1.3647669600000001</v>
      </c>
      <c r="Y38" s="10">
        <v>1.3858509800000001</v>
      </c>
      <c r="Z38" s="10">
        <v>1.37523459</v>
      </c>
      <c r="AA38" s="10">
        <v>1.37378994</v>
      </c>
      <c r="AB38" s="10">
        <v>1.37226026</v>
      </c>
      <c r="AC38" s="10">
        <v>1.3705896399999999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2286</v>
      </c>
      <c r="C39" s="10">
        <v>3851.8411266899998</v>
      </c>
      <c r="D39" s="10">
        <v>5510.63318781</v>
      </c>
      <c r="E39" s="10">
        <v>7232.5046557699998</v>
      </c>
      <c r="F39" s="10">
        <v>9023.5853820499997</v>
      </c>
      <c r="G39" s="10">
        <v>10902.824980449999</v>
      </c>
      <c r="H39" s="10">
        <v>12904.05945162</v>
      </c>
      <c r="I39" s="10">
        <v>14963.86219213</v>
      </c>
      <c r="J39" s="10">
        <v>16535.570187500001</v>
      </c>
      <c r="K39" s="10">
        <v>17426.061579509998</v>
      </c>
      <c r="L39" s="10">
        <v>18276.778552889999</v>
      </c>
      <c r="M39" s="10">
        <v>19012.573193209999</v>
      </c>
      <c r="N39" s="10">
        <v>19700.086189239999</v>
      </c>
      <c r="O39" s="10">
        <v>20406.071984779999</v>
      </c>
      <c r="P39" s="10">
        <v>21122.093022230001</v>
      </c>
      <c r="Q39" s="10">
        <v>21794.955057560001</v>
      </c>
      <c r="R39" s="10">
        <v>22516.506805749999</v>
      </c>
      <c r="S39" s="10">
        <v>23185.73850585</v>
      </c>
      <c r="T39" s="10">
        <v>23870.11136141</v>
      </c>
      <c r="U39" s="10">
        <v>24575.6022911</v>
      </c>
      <c r="V39" s="10">
        <v>25321.091516529999</v>
      </c>
      <c r="W39" s="10">
        <v>26043.631866060001</v>
      </c>
      <c r="X39" s="10">
        <v>26768.524653519999</v>
      </c>
      <c r="Y39" s="10">
        <v>27289.787614879999</v>
      </c>
      <c r="Z39" s="10">
        <v>27906.192115869999</v>
      </c>
      <c r="AA39" s="10">
        <v>28532.388869850001</v>
      </c>
      <c r="AB39" s="10">
        <v>29156.792613109999</v>
      </c>
      <c r="AC39" s="10">
        <v>29783.316476380001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17091429.75</v>
      </c>
      <c r="C40" s="10">
        <v>28798544.192901399</v>
      </c>
      <c r="D40" s="10">
        <v>41200612.426717497</v>
      </c>
      <c r="E40" s="10">
        <v>54074298.005551003</v>
      </c>
      <c r="F40" s="10">
        <v>67465431.168162704</v>
      </c>
      <c r="G40" s="10">
        <v>81515689.951828003</v>
      </c>
      <c r="H40" s="10">
        <v>96478051.446692199</v>
      </c>
      <c r="I40" s="10">
        <v>111878302.469585</v>
      </c>
      <c r="J40" s="10">
        <v>123629280.943039</v>
      </c>
      <c r="K40" s="10">
        <v>130287098.558799</v>
      </c>
      <c r="L40" s="10">
        <v>136647540.110681</v>
      </c>
      <c r="M40" s="10">
        <v>142148757.260903</v>
      </c>
      <c r="N40" s="10">
        <v>147288993.51371601</v>
      </c>
      <c r="O40" s="10">
        <v>152567342.87024301</v>
      </c>
      <c r="P40" s="10">
        <v>157920721.37466899</v>
      </c>
      <c r="Q40" s="10">
        <v>162951418.753566</v>
      </c>
      <c r="R40" s="10">
        <v>168346147.981538</v>
      </c>
      <c r="S40" s="10">
        <v>173349702.91979599</v>
      </c>
      <c r="T40" s="10">
        <v>178466461.70526901</v>
      </c>
      <c r="U40" s="10">
        <v>183741111.16463</v>
      </c>
      <c r="V40" s="10">
        <v>189314810.519694</v>
      </c>
      <c r="W40" s="10">
        <v>194716931.09082201</v>
      </c>
      <c r="X40" s="10">
        <v>200136639.81920299</v>
      </c>
      <c r="Y40" s="10">
        <v>204033896.72444099</v>
      </c>
      <c r="Z40" s="10">
        <v>208642485.624861</v>
      </c>
      <c r="AA40" s="10">
        <v>213324286.95044899</v>
      </c>
      <c r="AB40" s="10">
        <v>217992682.71316999</v>
      </c>
      <c r="AC40" s="10">
        <v>222676929.69294599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17091429.75</v>
      </c>
      <c r="C41" s="10">
        <v>28798544.192901399</v>
      </c>
      <c r="D41" s="10">
        <v>41200612.426717497</v>
      </c>
      <c r="E41" s="10">
        <v>54074298.005551003</v>
      </c>
      <c r="F41" s="10">
        <v>67465431.168162704</v>
      </c>
      <c r="G41" s="10">
        <v>81515689.951828003</v>
      </c>
      <c r="H41" s="10">
        <v>96478051.446692199</v>
      </c>
      <c r="I41" s="10">
        <v>111878302.469585</v>
      </c>
      <c r="J41" s="10">
        <v>123629280.943039</v>
      </c>
      <c r="K41" s="10">
        <v>130287098.558799</v>
      </c>
      <c r="L41" s="10">
        <v>136647540.110681</v>
      </c>
      <c r="M41" s="10">
        <v>142148757.260903</v>
      </c>
      <c r="N41" s="10">
        <v>147288993.51371601</v>
      </c>
      <c r="O41" s="10">
        <v>152567342.87024301</v>
      </c>
      <c r="P41" s="10">
        <v>157920721.37466899</v>
      </c>
      <c r="Q41" s="10">
        <v>162951418.753566</v>
      </c>
      <c r="R41" s="10">
        <v>168346147.981538</v>
      </c>
      <c r="S41" s="10">
        <v>173349702.91979599</v>
      </c>
      <c r="T41" s="10">
        <v>178466461.70526901</v>
      </c>
      <c r="U41" s="10">
        <v>183741111.16463</v>
      </c>
      <c r="V41" s="10">
        <v>189314810.519694</v>
      </c>
      <c r="W41" s="10">
        <v>194716931.09082201</v>
      </c>
      <c r="X41" s="10">
        <v>200136639.81920299</v>
      </c>
      <c r="Y41" s="10">
        <v>204033896.72444099</v>
      </c>
      <c r="Z41" s="10">
        <v>208642485.624861</v>
      </c>
      <c r="AA41" s="10">
        <v>213324286.95044899</v>
      </c>
      <c r="AB41" s="10">
        <v>217992682.71316999</v>
      </c>
      <c r="AC41" s="10">
        <v>222676929.69294599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2638.4611737099999</v>
      </c>
      <c r="C42" s="10">
        <v>2632.3664266800001</v>
      </c>
      <c r="D42" s="10">
        <v>3765.99275936</v>
      </c>
      <c r="E42" s="10">
        <v>4942.7278567499998</v>
      </c>
      <c r="F42" s="10">
        <v>6166.7608882900004</v>
      </c>
      <c r="G42" s="10">
        <v>7451.0421096099999</v>
      </c>
      <c r="H42" s="10">
        <v>8818.6952034299993</v>
      </c>
      <c r="I42" s="10">
        <v>10226.374129260001</v>
      </c>
      <c r="J42" s="10">
        <v>11300.48679992</v>
      </c>
      <c r="K42" s="10">
        <v>11909.05282497</v>
      </c>
      <c r="L42" s="10">
        <v>12490.43682438</v>
      </c>
      <c r="M42" s="10">
        <v>12993.28235834</v>
      </c>
      <c r="N42" s="10">
        <v>13463.131988470001</v>
      </c>
      <c r="O42" s="10">
        <v>13945.606017059999</v>
      </c>
      <c r="P42" s="10">
        <v>14434.93817739</v>
      </c>
      <c r="Q42" s="10">
        <v>14894.77527174</v>
      </c>
      <c r="R42" s="10">
        <v>15387.88714592</v>
      </c>
      <c r="S42" s="10">
        <v>15845.24325202</v>
      </c>
      <c r="T42" s="10">
        <v>16312.94689531</v>
      </c>
      <c r="U42" s="10">
        <v>16795.082730239999</v>
      </c>
      <c r="V42" s="10">
        <v>17304.553589480001</v>
      </c>
      <c r="W42" s="10">
        <v>17798.341078490001</v>
      </c>
      <c r="X42" s="10">
        <v>18293.736234700002</v>
      </c>
      <c r="Y42" s="10">
        <v>18649.969805559998</v>
      </c>
      <c r="Z42" s="10">
        <v>19071.223554169999</v>
      </c>
      <c r="AA42" s="10">
        <v>19499.169374739999</v>
      </c>
      <c r="AB42" s="10">
        <v>19925.889843320001</v>
      </c>
      <c r="AC42" s="10">
        <v>20354.059211920001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30.238471400000002</v>
      </c>
      <c r="D43" s="10">
        <v>43.260643049999999</v>
      </c>
      <c r="E43" s="10">
        <v>56.778012910000001</v>
      </c>
      <c r="F43" s="10">
        <v>70.838702729999994</v>
      </c>
      <c r="G43" s="10">
        <v>85.591474450000007</v>
      </c>
      <c r="H43" s="10">
        <v>101.30195402</v>
      </c>
      <c r="I43" s="10">
        <v>117.47221759</v>
      </c>
      <c r="J43" s="10">
        <v>129.81074498999999</v>
      </c>
      <c r="K43" s="10">
        <v>136.80145349</v>
      </c>
      <c r="L43" s="10">
        <v>143.47991712000001</v>
      </c>
      <c r="M43" s="10">
        <v>149.25619512</v>
      </c>
      <c r="N43" s="10">
        <v>154.65344318999999</v>
      </c>
      <c r="O43" s="10">
        <v>160.19571001</v>
      </c>
      <c r="P43" s="10">
        <v>165.81675744</v>
      </c>
      <c r="Q43" s="10">
        <v>171.09898969</v>
      </c>
      <c r="R43" s="10">
        <v>176.76345538000001</v>
      </c>
      <c r="S43" s="10">
        <v>182.01718807</v>
      </c>
      <c r="T43" s="10">
        <v>187.38978478999999</v>
      </c>
      <c r="U43" s="10">
        <v>192.92816672000001</v>
      </c>
      <c r="V43" s="10">
        <v>198.78055105000001</v>
      </c>
      <c r="W43" s="10">
        <v>204.45277765</v>
      </c>
      <c r="X43" s="10">
        <v>210.14347180999999</v>
      </c>
      <c r="Y43" s="10">
        <v>214.23559155999999</v>
      </c>
      <c r="Z43" s="10">
        <v>219.07460990999999</v>
      </c>
      <c r="AA43" s="10">
        <v>223.99050130000001</v>
      </c>
      <c r="AB43" s="10">
        <v>228.89231684999999</v>
      </c>
      <c r="AC43" s="10">
        <v>233.81077618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5.127429E-2</v>
      </c>
      <c r="C44" s="10">
        <v>8.6395630000000001E-2</v>
      </c>
      <c r="D44" s="10">
        <v>0.12360184</v>
      </c>
      <c r="E44" s="10">
        <v>0.16222289000000001</v>
      </c>
      <c r="F44" s="10">
        <v>0.20239629000000001</v>
      </c>
      <c r="G44" s="10">
        <v>0.24454707000000001</v>
      </c>
      <c r="H44" s="10">
        <v>0.28943415</v>
      </c>
      <c r="I44" s="10">
        <v>0.33563491000000001</v>
      </c>
      <c r="J44" s="10">
        <v>0.37088784000000002</v>
      </c>
      <c r="K44" s="10">
        <v>0.39086130000000002</v>
      </c>
      <c r="L44" s="10">
        <v>0.40994261999999998</v>
      </c>
      <c r="M44" s="10">
        <v>0.42644627000000002</v>
      </c>
      <c r="N44" s="10">
        <v>0.44186698000000002</v>
      </c>
      <c r="O44" s="10">
        <v>0.45770202999999998</v>
      </c>
      <c r="P44" s="10">
        <v>0.47376215999999999</v>
      </c>
      <c r="Q44" s="10">
        <v>0.48885425999999998</v>
      </c>
      <c r="R44" s="10">
        <v>0.50503843999999998</v>
      </c>
      <c r="S44" s="10">
        <v>0.52004910999999998</v>
      </c>
      <c r="T44" s="10">
        <v>0.53539939000000003</v>
      </c>
      <c r="U44" s="10">
        <v>0.55122333000000001</v>
      </c>
      <c r="V44" s="10">
        <v>0.56794442999999994</v>
      </c>
      <c r="W44" s="10">
        <v>0.58415079000000003</v>
      </c>
      <c r="X44" s="10">
        <v>0.60040992000000004</v>
      </c>
      <c r="Y44" s="10">
        <v>0.61210169000000003</v>
      </c>
      <c r="Z44" s="10">
        <v>0.62592745999999999</v>
      </c>
      <c r="AA44" s="10">
        <v>0.63997285999999998</v>
      </c>
      <c r="AB44" s="10">
        <v>0.65397804999999998</v>
      </c>
      <c r="AC44" s="10">
        <v>0.66803078999999999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2465.6668189400002</v>
      </c>
      <c r="C45" s="10">
        <v>2341.21314489</v>
      </c>
      <c r="D45" s="10">
        <v>3349.4545677299998</v>
      </c>
      <c r="E45" s="10">
        <v>4396.0367039100001</v>
      </c>
      <c r="F45" s="10">
        <v>5484.6853791800004</v>
      </c>
      <c r="G45" s="10">
        <v>6626.9184841899996</v>
      </c>
      <c r="H45" s="10">
        <v>7843.3021033000005</v>
      </c>
      <c r="I45" s="10">
        <v>9095.28449129</v>
      </c>
      <c r="J45" s="10">
        <v>10050.594769589999</v>
      </c>
      <c r="K45" s="10">
        <v>10591.85025854</v>
      </c>
      <c r="L45" s="10">
        <v>11108.93019386</v>
      </c>
      <c r="M45" s="10">
        <v>11556.158422439999</v>
      </c>
      <c r="N45" s="10">
        <v>11974.040264040001</v>
      </c>
      <c r="O45" s="10">
        <v>12403.150180639999</v>
      </c>
      <c r="P45" s="10">
        <v>12838.359684290001</v>
      </c>
      <c r="Q45" s="10">
        <v>13247.336428140001</v>
      </c>
      <c r="R45" s="10">
        <v>13685.90758983</v>
      </c>
      <c r="S45" s="10">
        <v>14092.677755500001</v>
      </c>
      <c r="T45" s="10">
        <v>14508.650967469999</v>
      </c>
      <c r="U45" s="10">
        <v>14937.46009637</v>
      </c>
      <c r="V45" s="10">
        <v>15390.580855120001</v>
      </c>
      <c r="W45" s="10">
        <v>15829.75290516</v>
      </c>
      <c r="X45" s="10">
        <v>16270.35480612</v>
      </c>
      <c r="Y45" s="10">
        <v>16587.187109679999</v>
      </c>
      <c r="Z45" s="10">
        <v>16961.848024499999</v>
      </c>
      <c r="AA45" s="10">
        <v>17342.46083367</v>
      </c>
      <c r="AB45" s="10">
        <v>17721.983821090002</v>
      </c>
      <c r="AC45" s="10">
        <v>18102.795452729999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172.79435477000001</v>
      </c>
      <c r="C46" s="10">
        <v>291.15328178999999</v>
      </c>
      <c r="D46" s="10">
        <v>416.53819162999997</v>
      </c>
      <c r="E46" s="10">
        <v>546.69115283999997</v>
      </c>
      <c r="F46" s="10">
        <v>682.07550910999998</v>
      </c>
      <c r="G46" s="10">
        <v>824.12362541000005</v>
      </c>
      <c r="H46" s="10">
        <v>975.39310012999999</v>
      </c>
      <c r="I46" s="10">
        <v>1131.08963797</v>
      </c>
      <c r="J46" s="10">
        <v>1249.8920303299999</v>
      </c>
      <c r="K46" s="10">
        <v>1317.2025664299999</v>
      </c>
      <c r="L46" s="10">
        <v>1381.50663052</v>
      </c>
      <c r="M46" s="10">
        <v>1437.12393591</v>
      </c>
      <c r="N46" s="10">
        <v>1489.09172442</v>
      </c>
      <c r="O46" s="10">
        <v>1542.45583642</v>
      </c>
      <c r="P46" s="10">
        <v>1596.5784931000001</v>
      </c>
      <c r="Q46" s="10">
        <v>1647.4388435999999</v>
      </c>
      <c r="R46" s="10">
        <v>1701.97955609</v>
      </c>
      <c r="S46" s="10">
        <v>1752.5654965199999</v>
      </c>
      <c r="T46" s="10">
        <v>1804.2959278400001</v>
      </c>
      <c r="U46" s="10">
        <v>1857.6226338700001</v>
      </c>
      <c r="V46" s="10">
        <v>1913.9727343500001</v>
      </c>
      <c r="W46" s="10">
        <v>1968.58817333</v>
      </c>
      <c r="X46" s="10">
        <v>2023.38142857</v>
      </c>
      <c r="Y46" s="10">
        <v>2062.7826958800001</v>
      </c>
      <c r="Z46" s="10">
        <v>2109.3755296700001</v>
      </c>
      <c r="AA46" s="10">
        <v>2156.7085410700001</v>
      </c>
      <c r="AB46" s="10">
        <v>2203.90602223</v>
      </c>
      <c r="AC46" s="10">
        <v>2251.2637592000001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1.4673224499999999</v>
      </c>
      <c r="E47" s="10">
        <v>1.3461063600000001</v>
      </c>
      <c r="F47" s="10">
        <v>1.2796240699999999</v>
      </c>
      <c r="G47" s="10">
        <v>1.2392296300000001</v>
      </c>
      <c r="H47" s="10">
        <v>1.2138894099999999</v>
      </c>
      <c r="I47" s="10">
        <v>1.1893483600000001</v>
      </c>
      <c r="J47" s="10">
        <v>1.1689309000000001</v>
      </c>
      <c r="K47" s="10">
        <v>1.13336777</v>
      </c>
      <c r="L47" s="10">
        <v>1.0808749499999999</v>
      </c>
      <c r="M47" s="10">
        <v>1.07571145</v>
      </c>
      <c r="N47" s="10">
        <v>1.06693174</v>
      </c>
      <c r="O47" s="10">
        <v>1.06272919</v>
      </c>
      <c r="P47" s="10">
        <v>1.0623966</v>
      </c>
      <c r="Q47" s="10">
        <v>1.06162936</v>
      </c>
      <c r="R47" s="10">
        <v>1.0583136799999999</v>
      </c>
      <c r="S47" s="10">
        <v>1.0595962699999999</v>
      </c>
      <c r="T47" s="10">
        <v>1.0561249500000001</v>
      </c>
      <c r="U47" s="10">
        <v>1.05591485</v>
      </c>
      <c r="V47" s="10">
        <v>1.05595427</v>
      </c>
      <c r="W47" s="10">
        <v>1.0567533600000001</v>
      </c>
      <c r="X47" s="10">
        <v>1.05490781</v>
      </c>
      <c r="Y47" s="10">
        <v>1.05418849</v>
      </c>
      <c r="Z47" s="10">
        <v>1.04561331</v>
      </c>
      <c r="AA47" s="10">
        <v>1.04880756</v>
      </c>
      <c r="AB47" s="10">
        <v>1.0486557400000001</v>
      </c>
      <c r="AC47" s="10">
        <v>1.04808619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1.72817423</v>
      </c>
      <c r="D48" s="10">
        <v>1.46733245</v>
      </c>
      <c r="E48" s="10">
        <v>1.3461163599999999</v>
      </c>
      <c r="F48" s="10">
        <v>1.27963407</v>
      </c>
      <c r="G48" s="10">
        <v>1.2392396299999999</v>
      </c>
      <c r="H48" s="10">
        <v>1.21389941</v>
      </c>
      <c r="I48" s="10">
        <v>1.1893583599999999</v>
      </c>
      <c r="J48" s="10">
        <v>1.13336777</v>
      </c>
      <c r="K48" s="10">
        <v>1.0808749499999999</v>
      </c>
      <c r="L48" s="10">
        <v>1.07571145</v>
      </c>
      <c r="M48" s="10">
        <v>1.06693174</v>
      </c>
      <c r="N48" s="10">
        <v>1.06272919</v>
      </c>
      <c r="O48" s="10">
        <v>1.0623966</v>
      </c>
      <c r="P48" s="10">
        <v>1.06162936</v>
      </c>
      <c r="Q48" s="10">
        <v>1.0583136799999999</v>
      </c>
      <c r="R48" s="10">
        <v>1.0595962699999999</v>
      </c>
      <c r="S48" s="10">
        <v>1.0561249500000001</v>
      </c>
      <c r="T48" s="10">
        <v>1.05591485</v>
      </c>
      <c r="U48" s="10">
        <v>1.05595427</v>
      </c>
      <c r="V48" s="10">
        <v>1.0567533600000001</v>
      </c>
      <c r="W48" s="10">
        <v>1.05490781</v>
      </c>
      <c r="X48" s="10">
        <v>1.05418849</v>
      </c>
      <c r="Y48" s="10">
        <v>1.04561331</v>
      </c>
      <c r="Z48" s="10">
        <v>1.04880756</v>
      </c>
      <c r="AA48" s="10">
        <v>1.0486557400000001</v>
      </c>
      <c r="AB48" s="10">
        <v>1.04808619</v>
      </c>
      <c r="AC48" s="10">
        <v>1.0476801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1.72817423</v>
      </c>
      <c r="D49" s="10">
        <v>1.46733245</v>
      </c>
      <c r="E49" s="10">
        <v>1.3461163599999999</v>
      </c>
      <c r="F49" s="10">
        <v>1.27963407</v>
      </c>
      <c r="G49" s="10">
        <v>1.2392396299999999</v>
      </c>
      <c r="H49" s="10">
        <v>1.21389941</v>
      </c>
      <c r="I49" s="10">
        <v>1.1893583599999999</v>
      </c>
      <c r="J49" s="10">
        <v>1.1689408999999999</v>
      </c>
      <c r="K49" s="10">
        <v>1.1566886599999999</v>
      </c>
      <c r="L49" s="10">
        <v>1.15048258</v>
      </c>
      <c r="M49" s="10">
        <v>1.14518633</v>
      </c>
      <c r="N49" s="10">
        <v>1.1421342699999999</v>
      </c>
      <c r="O49" s="10">
        <v>1.13976023</v>
      </c>
      <c r="P49" s="10">
        <v>1.1374643</v>
      </c>
      <c r="Q49" s="10">
        <v>1.1352801100000001</v>
      </c>
      <c r="R49" s="10">
        <v>1.1336164399999999</v>
      </c>
      <c r="S49" s="10">
        <v>1.13188406</v>
      </c>
      <c r="T49" s="10">
        <v>1.1307265</v>
      </c>
      <c r="U49" s="10">
        <v>1.1295579200000001</v>
      </c>
      <c r="V49" s="10">
        <v>1.1283019700000001</v>
      </c>
      <c r="W49" s="10">
        <v>1.1267824900000001</v>
      </c>
      <c r="X49" s="10">
        <v>1.12572816</v>
      </c>
      <c r="Y49" s="10">
        <v>1.1247896799999999</v>
      </c>
      <c r="Z49" s="10">
        <v>1.1250559899999999</v>
      </c>
      <c r="AA49" s="10">
        <v>1.12491483</v>
      </c>
      <c r="AB49" s="10">
        <v>1.1247755699999999</v>
      </c>
      <c r="AC49" s="10">
        <v>1.12471564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31948</v>
      </c>
      <c r="C50" s="10">
        <v>32131.865338259999</v>
      </c>
      <c r="D50" s="10">
        <v>31011.20976442</v>
      </c>
      <c r="E50" s="10">
        <v>29996.110934200002</v>
      </c>
      <c r="F50" s="10">
        <v>29549.802681879999</v>
      </c>
      <c r="G50" s="10">
        <v>30182.557420519999</v>
      </c>
      <c r="H50" s="10">
        <v>30891.100366989998</v>
      </c>
      <c r="I50" s="10">
        <v>31660.388756550001</v>
      </c>
      <c r="J50" s="10">
        <v>32443.74183381</v>
      </c>
      <c r="K50" s="10">
        <v>33214.437670020001</v>
      </c>
      <c r="L50" s="10">
        <v>34006.340294260001</v>
      </c>
      <c r="M50" s="10">
        <v>34818.237721040001</v>
      </c>
      <c r="N50" s="10">
        <v>35648.321944299998</v>
      </c>
      <c r="O50" s="10">
        <v>36496.006737709999</v>
      </c>
      <c r="P50" s="10">
        <v>37357.459352979997</v>
      </c>
      <c r="Q50" s="10">
        <v>38232.985088339999</v>
      </c>
      <c r="R50" s="10">
        <v>39124.990022700003</v>
      </c>
      <c r="S50" s="10">
        <v>40032.777007559998</v>
      </c>
      <c r="T50" s="10">
        <v>40958.833370690001</v>
      </c>
      <c r="U50" s="10">
        <v>41903.263520139997</v>
      </c>
      <c r="V50" s="10">
        <v>42869.971390990002</v>
      </c>
      <c r="W50" s="10">
        <v>43848.907321159997</v>
      </c>
      <c r="X50" s="10">
        <v>44846.358629570001</v>
      </c>
      <c r="Y50" s="10">
        <v>45839.713127050003</v>
      </c>
      <c r="Z50" s="10">
        <v>46860.146242510004</v>
      </c>
      <c r="AA50" s="10">
        <v>47900.808257290002</v>
      </c>
      <c r="AB50" s="10">
        <v>48961.324547160002</v>
      </c>
      <c r="AC50" s="10">
        <v>50041.358640070001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100102331.905</v>
      </c>
      <c r="C51" s="10">
        <v>92158236.753940895</v>
      </c>
      <c r="D51" s="10">
        <v>77994469.277387798</v>
      </c>
      <c r="E51" s="10">
        <v>64485648.3905674</v>
      </c>
      <c r="F51" s="10">
        <v>52431982.363175802</v>
      </c>
      <c r="G51" s="10">
        <v>41720793.346997999</v>
      </c>
      <c r="H51" s="10">
        <v>35349828.482009001</v>
      </c>
      <c r="I51" s="10">
        <v>31339368.673803601</v>
      </c>
      <c r="J51" s="10">
        <v>29653966.825316701</v>
      </c>
      <c r="K51" s="10">
        <v>30539180.3954079</v>
      </c>
      <c r="L51" s="10">
        <v>31635572.439824399</v>
      </c>
      <c r="M51" s="10">
        <v>32385331.045890301</v>
      </c>
      <c r="N51" s="10">
        <v>33226434.088549599</v>
      </c>
      <c r="O51" s="10">
        <v>34088338.0554616</v>
      </c>
      <c r="P51" s="10">
        <v>34998177.6923104</v>
      </c>
      <c r="Q51" s="10">
        <v>35971793.281776503</v>
      </c>
      <c r="R51" s="10">
        <v>36846370.456974097</v>
      </c>
      <c r="S51" s="10">
        <v>37744666.603588201</v>
      </c>
      <c r="T51" s="10">
        <v>38700896.952009</v>
      </c>
      <c r="U51" s="10">
        <v>39733016.705509298</v>
      </c>
      <c r="V51" s="10">
        <v>40930827.781029098</v>
      </c>
      <c r="W51" s="10">
        <v>41979656.183802299</v>
      </c>
      <c r="X51" s="10">
        <v>43052852.8791053</v>
      </c>
      <c r="Y51" s="10">
        <v>43990459.114858299</v>
      </c>
      <c r="Z51" s="10">
        <v>44924582.821886003</v>
      </c>
      <c r="AA51" s="10">
        <v>45895955.559874997</v>
      </c>
      <c r="AB51" s="10">
        <v>46892612.661220402</v>
      </c>
      <c r="AC51" s="10">
        <v>47902227.331615098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100102331.905</v>
      </c>
      <c r="C52" s="10">
        <v>92158236.753940895</v>
      </c>
      <c r="D52" s="10">
        <v>77994469.277387798</v>
      </c>
      <c r="E52" s="10">
        <v>64485648.3905674</v>
      </c>
      <c r="F52" s="10">
        <v>52431982.363175802</v>
      </c>
      <c r="G52" s="10">
        <v>41720793.346997999</v>
      </c>
      <c r="H52" s="10">
        <v>35349828.482009001</v>
      </c>
      <c r="I52" s="10">
        <v>31339368.673803601</v>
      </c>
      <c r="J52" s="10">
        <v>29653966.825316701</v>
      </c>
      <c r="K52" s="10">
        <v>30539180.3954079</v>
      </c>
      <c r="L52" s="10">
        <v>31635572.439824399</v>
      </c>
      <c r="M52" s="10">
        <v>32385331.045890301</v>
      </c>
      <c r="N52" s="10">
        <v>33226434.088549599</v>
      </c>
      <c r="O52" s="10">
        <v>34088338.0554616</v>
      </c>
      <c r="P52" s="10">
        <v>34998177.6923104</v>
      </c>
      <c r="Q52" s="10">
        <v>35971793.281776503</v>
      </c>
      <c r="R52" s="10">
        <v>36846370.456974097</v>
      </c>
      <c r="S52" s="10">
        <v>37744666.603588201</v>
      </c>
      <c r="T52" s="10">
        <v>38700896.952009</v>
      </c>
      <c r="U52" s="10">
        <v>39733016.705509298</v>
      </c>
      <c r="V52" s="10">
        <v>40930827.781029098</v>
      </c>
      <c r="W52" s="10">
        <v>41979656.183802299</v>
      </c>
      <c r="X52" s="10">
        <v>43052852.8791053</v>
      </c>
      <c r="Y52" s="10">
        <v>43990459.114858299</v>
      </c>
      <c r="Z52" s="10">
        <v>44924582.821886003</v>
      </c>
      <c r="AA52" s="10">
        <v>45895955.559874997</v>
      </c>
      <c r="AB52" s="10">
        <v>46892612.661220402</v>
      </c>
      <c r="AC52" s="10">
        <v>47902227.331615098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8501.0509103599998</v>
      </c>
      <c r="C53" s="10">
        <v>8342.0828390200004</v>
      </c>
      <c r="D53" s="10">
        <v>7783.9680593700004</v>
      </c>
      <c r="E53" s="10">
        <v>7261.8515435700001</v>
      </c>
      <c r="F53" s="10">
        <v>6883.1050994899997</v>
      </c>
      <c r="G53" s="10">
        <v>6741.7464145399999</v>
      </c>
      <c r="H53" s="10">
        <v>6720.6615210999998</v>
      </c>
      <c r="I53" s="10">
        <v>6768.6925938499999</v>
      </c>
      <c r="J53" s="10">
        <v>6876.1222797</v>
      </c>
      <c r="K53" s="10">
        <v>7043.8746881999996</v>
      </c>
      <c r="L53" s="10">
        <v>7220.8014638100003</v>
      </c>
      <c r="M53" s="10">
        <v>7393.0621573799999</v>
      </c>
      <c r="N53" s="10">
        <v>7571.00056245</v>
      </c>
      <c r="O53" s="10">
        <v>7752.7842465499998</v>
      </c>
      <c r="P53" s="10">
        <v>7938.34846285</v>
      </c>
      <c r="Q53" s="10">
        <v>8128.1376103700004</v>
      </c>
      <c r="R53" s="10">
        <v>8318.6353025200006</v>
      </c>
      <c r="S53" s="10">
        <v>8512.7046136499994</v>
      </c>
      <c r="T53" s="10">
        <v>8711.6520872100009</v>
      </c>
      <c r="U53" s="10">
        <v>8915.9356298599996</v>
      </c>
      <c r="V53" s="10">
        <v>9128.4867427400004</v>
      </c>
      <c r="W53" s="10">
        <v>9339.7215828099997</v>
      </c>
      <c r="X53" s="10">
        <v>9555.0622280499992</v>
      </c>
      <c r="Y53" s="10">
        <v>9766.31755514</v>
      </c>
      <c r="Z53" s="10">
        <v>9982.6230427999999</v>
      </c>
      <c r="AA53" s="10">
        <v>10203.673574320001</v>
      </c>
      <c r="AB53" s="10">
        <v>10429.10616881</v>
      </c>
      <c r="AC53" s="10">
        <v>10658.55624462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15805.1376033</v>
      </c>
      <c r="D54" s="10">
        <v>13376.051481070001</v>
      </c>
      <c r="E54" s="10">
        <v>11059.288698980001</v>
      </c>
      <c r="F54" s="10">
        <v>8992.0849752800004</v>
      </c>
      <c r="G54" s="10">
        <v>7155.1160590099998</v>
      </c>
      <c r="H54" s="10">
        <v>6062.4955846599996</v>
      </c>
      <c r="I54" s="10">
        <v>5374.7017275600001</v>
      </c>
      <c r="J54" s="10">
        <v>5085.6553105399998</v>
      </c>
      <c r="K54" s="10">
        <v>5237.4694378100003</v>
      </c>
      <c r="L54" s="10">
        <v>5425.5006734299996</v>
      </c>
      <c r="M54" s="10">
        <v>5554.0842743699995</v>
      </c>
      <c r="N54" s="10">
        <v>5698.3334461900004</v>
      </c>
      <c r="O54" s="10">
        <v>5846.1499765099998</v>
      </c>
      <c r="P54" s="10">
        <v>6002.1874742299997</v>
      </c>
      <c r="Q54" s="10">
        <v>6169.1625478200003</v>
      </c>
      <c r="R54" s="10">
        <v>6319.1525333700001</v>
      </c>
      <c r="S54" s="10">
        <v>6473.2103225199999</v>
      </c>
      <c r="T54" s="10">
        <v>6637.2038272700001</v>
      </c>
      <c r="U54" s="10">
        <v>6814.2123649900004</v>
      </c>
      <c r="V54" s="10">
        <v>7019.6369644500001</v>
      </c>
      <c r="W54" s="10">
        <v>7199.5110355200004</v>
      </c>
      <c r="X54" s="10">
        <v>7383.5642687700001</v>
      </c>
      <c r="Y54" s="10">
        <v>7544.3637381999997</v>
      </c>
      <c r="Z54" s="10">
        <v>7704.5659539500002</v>
      </c>
      <c r="AA54" s="10">
        <v>7871.1563785199996</v>
      </c>
      <c r="AB54" s="10">
        <v>8042.0830714000003</v>
      </c>
      <c r="AC54" s="10">
        <v>8215.2319873699998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49.050142630000003</v>
      </c>
      <c r="C55" s="10">
        <v>45.157536010000001</v>
      </c>
      <c r="D55" s="10">
        <v>38.217289950000001</v>
      </c>
      <c r="E55" s="10">
        <v>31.597967709999999</v>
      </c>
      <c r="F55" s="10">
        <v>25.691671360000001</v>
      </c>
      <c r="G55" s="10">
        <v>20.44318874</v>
      </c>
      <c r="H55" s="10">
        <v>17.32141596</v>
      </c>
      <c r="I55" s="10">
        <v>15.35629065</v>
      </c>
      <c r="J55" s="10">
        <v>14.530443740000001</v>
      </c>
      <c r="K55" s="10">
        <v>14.96419839</v>
      </c>
      <c r="L55" s="10">
        <v>15.5014305</v>
      </c>
      <c r="M55" s="10">
        <v>15.86881221</v>
      </c>
      <c r="N55" s="10">
        <v>16.2809527</v>
      </c>
      <c r="O55" s="10">
        <v>16.703285650000002</v>
      </c>
      <c r="P55" s="10">
        <v>17.149107069999999</v>
      </c>
      <c r="Q55" s="10">
        <v>17.626178710000001</v>
      </c>
      <c r="R55" s="10">
        <v>18.054721520000001</v>
      </c>
      <c r="S55" s="10">
        <v>18.494886640000001</v>
      </c>
      <c r="T55" s="10">
        <v>18.963439510000001</v>
      </c>
      <c r="U55" s="10">
        <v>19.469178190000001</v>
      </c>
      <c r="V55" s="10">
        <v>20.056105609999999</v>
      </c>
      <c r="W55" s="10">
        <v>20.570031530000001</v>
      </c>
      <c r="X55" s="10">
        <v>21.095897910000001</v>
      </c>
      <c r="Y55" s="10">
        <v>21.555324970000001</v>
      </c>
      <c r="Z55" s="10">
        <v>22.01304558</v>
      </c>
      <c r="AA55" s="10">
        <v>22.489018219999998</v>
      </c>
      <c r="AB55" s="10">
        <v>22.977380199999999</v>
      </c>
      <c r="AC55" s="10">
        <v>23.472091389999999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6058.55401188</v>
      </c>
      <c r="C56" s="10">
        <v>6093.4218622199996</v>
      </c>
      <c r="D56" s="10">
        <v>5880.9030089999997</v>
      </c>
      <c r="E56" s="10">
        <v>5688.4017228399998</v>
      </c>
      <c r="F56" s="10">
        <v>5603.7647298299999</v>
      </c>
      <c r="G56" s="10">
        <v>5723.7590568699998</v>
      </c>
      <c r="H56" s="10">
        <v>5858.1257061400001</v>
      </c>
      <c r="I56" s="10">
        <v>6004.0119982099995</v>
      </c>
      <c r="J56" s="10">
        <v>6152.5654891599997</v>
      </c>
      <c r="K56" s="10">
        <v>6298.7186865599997</v>
      </c>
      <c r="L56" s="10">
        <v>6448.8934962800004</v>
      </c>
      <c r="M56" s="10">
        <v>6602.86007986</v>
      </c>
      <c r="N56" s="10">
        <v>6760.2755706899998</v>
      </c>
      <c r="O56" s="10">
        <v>6921.0287980000003</v>
      </c>
      <c r="P56" s="10">
        <v>7084.3929271500001</v>
      </c>
      <c r="Q56" s="10">
        <v>7250.4258542999996</v>
      </c>
      <c r="R56" s="10">
        <v>7419.5838633699996</v>
      </c>
      <c r="S56" s="10">
        <v>7591.7347485299997</v>
      </c>
      <c r="T56" s="10">
        <v>7767.3502015800004</v>
      </c>
      <c r="U56" s="10">
        <v>7946.4500222500001</v>
      </c>
      <c r="V56" s="10">
        <v>8129.7745448899996</v>
      </c>
      <c r="W56" s="10">
        <v>8315.4179719299991</v>
      </c>
      <c r="X56" s="10">
        <v>8504.5726178000004</v>
      </c>
      <c r="Y56" s="10">
        <v>8692.9503527399993</v>
      </c>
      <c r="Z56" s="10">
        <v>8886.4632219499999</v>
      </c>
      <c r="AA56" s="10">
        <v>9083.8122586600002</v>
      </c>
      <c r="AB56" s="10">
        <v>9284.9264198799992</v>
      </c>
      <c r="AC56" s="10">
        <v>9489.7418977300003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2442.4968984799998</v>
      </c>
      <c r="C57" s="10">
        <v>2248.6609767999998</v>
      </c>
      <c r="D57" s="10">
        <v>1903.0650503700001</v>
      </c>
      <c r="E57" s="10">
        <v>1573.4498207300001</v>
      </c>
      <c r="F57" s="10">
        <v>1279.3403696600001</v>
      </c>
      <c r="G57" s="10">
        <v>1017.9873576700001</v>
      </c>
      <c r="H57" s="10">
        <v>862.53581496000004</v>
      </c>
      <c r="I57" s="10">
        <v>764.68059563999998</v>
      </c>
      <c r="J57" s="10">
        <v>723.55679053999995</v>
      </c>
      <c r="K57" s="10">
        <v>745.15600165000001</v>
      </c>
      <c r="L57" s="10">
        <v>771.90796752999995</v>
      </c>
      <c r="M57" s="10">
        <v>790.20207751999999</v>
      </c>
      <c r="N57" s="10">
        <v>810.72499175999997</v>
      </c>
      <c r="O57" s="10">
        <v>831.75544854999998</v>
      </c>
      <c r="P57" s="10">
        <v>853.95553569000003</v>
      </c>
      <c r="Q57" s="10">
        <v>877.71175607999999</v>
      </c>
      <c r="R57" s="10">
        <v>899.05143914999996</v>
      </c>
      <c r="S57" s="10">
        <v>920.96986513000002</v>
      </c>
      <c r="T57" s="10">
        <v>944.30188563000002</v>
      </c>
      <c r="U57" s="10">
        <v>969.48560760999999</v>
      </c>
      <c r="V57" s="10">
        <v>998.71219785999995</v>
      </c>
      <c r="W57" s="10">
        <v>1024.30361088</v>
      </c>
      <c r="X57" s="10">
        <v>1050.4896102499999</v>
      </c>
      <c r="Y57" s="10">
        <v>1073.3672024</v>
      </c>
      <c r="Z57" s="10">
        <v>1096.15982085</v>
      </c>
      <c r="AA57" s="10">
        <v>1119.8613156599999</v>
      </c>
      <c r="AB57" s="10">
        <v>1144.17974893</v>
      </c>
      <c r="AC57" s="10">
        <v>1168.81434689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1.04766161</v>
      </c>
      <c r="E58" s="10">
        <v>1.0053367</v>
      </c>
      <c r="F58" s="10">
        <v>1.0075694900000001</v>
      </c>
      <c r="G58" s="10">
        <v>1.0261678400000001</v>
      </c>
      <c r="H58" s="10">
        <v>1.0639720399999999</v>
      </c>
      <c r="I58" s="10">
        <v>1.0661200500000001</v>
      </c>
      <c r="J58" s="10">
        <v>1.06760754</v>
      </c>
      <c r="K58" s="10">
        <v>1.0674399699999999</v>
      </c>
      <c r="L58" s="10">
        <v>1.06641129</v>
      </c>
      <c r="M58" s="10">
        <v>1.0665022099999999</v>
      </c>
      <c r="N58" s="10">
        <v>1.0665363400000001</v>
      </c>
      <c r="O58" s="10">
        <v>1.06650052</v>
      </c>
      <c r="P58" s="10">
        <v>1.0664365600000001</v>
      </c>
      <c r="Q58" s="10">
        <v>1.06625419</v>
      </c>
      <c r="R58" s="10">
        <v>1.06607962</v>
      </c>
      <c r="S58" s="10">
        <v>1.0659695499999999</v>
      </c>
      <c r="T58" s="10">
        <v>1.0658356600000001</v>
      </c>
      <c r="U58" s="10">
        <v>1.06576297</v>
      </c>
      <c r="V58" s="10">
        <v>1.0656854499999999</v>
      </c>
      <c r="W58" s="10">
        <v>1.0656979099999999</v>
      </c>
      <c r="X58" s="10">
        <v>1.0654531300000001</v>
      </c>
      <c r="Y58" s="10">
        <v>1.0653619400000001</v>
      </c>
      <c r="Z58" s="10">
        <v>1.0647397599999999</v>
      </c>
      <c r="AA58" s="10">
        <v>1.0648550999999999</v>
      </c>
      <c r="AB58" s="10">
        <v>1.06479982</v>
      </c>
      <c r="AC58" s="10">
        <v>1.064729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1.04766161</v>
      </c>
      <c r="D59" s="10">
        <v>1.0053367</v>
      </c>
      <c r="E59" s="10">
        <v>1.0075694900000001</v>
      </c>
      <c r="F59" s="10">
        <v>1.0261678400000001</v>
      </c>
      <c r="G59" s="10">
        <v>1.0639720399999999</v>
      </c>
      <c r="H59" s="10">
        <v>1.0661200500000001</v>
      </c>
      <c r="I59" s="10">
        <v>1.06760754</v>
      </c>
      <c r="J59" s="10">
        <v>1.0674399699999999</v>
      </c>
      <c r="K59" s="10">
        <v>1.06641129</v>
      </c>
      <c r="L59" s="10">
        <v>1.0665022099999999</v>
      </c>
      <c r="M59" s="10">
        <v>1.0665363400000001</v>
      </c>
      <c r="N59" s="10">
        <v>1.06650052</v>
      </c>
      <c r="O59" s="10">
        <v>1.0664365600000001</v>
      </c>
      <c r="P59" s="10">
        <v>1.06625419</v>
      </c>
      <c r="Q59" s="10">
        <v>1.06607962</v>
      </c>
      <c r="R59" s="10">
        <v>1.0659695499999999</v>
      </c>
      <c r="S59" s="10">
        <v>1.0658356600000001</v>
      </c>
      <c r="T59" s="10">
        <v>1.06576297</v>
      </c>
      <c r="U59" s="10">
        <v>1.0656854499999999</v>
      </c>
      <c r="V59" s="10">
        <v>1.0656979099999999</v>
      </c>
      <c r="W59" s="10">
        <v>1.0654531300000001</v>
      </c>
      <c r="X59" s="10">
        <v>1.0653619400000001</v>
      </c>
      <c r="Y59" s="10">
        <v>1.0647397599999999</v>
      </c>
      <c r="Z59" s="10">
        <v>1.0648550999999999</v>
      </c>
      <c r="AA59" s="10">
        <v>1.06479982</v>
      </c>
      <c r="AB59" s="10">
        <v>1.064729</v>
      </c>
      <c r="AC59" s="10">
        <v>1.06464471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1.1097453900000001</v>
      </c>
      <c r="D60" s="10">
        <v>1.11497348</v>
      </c>
      <c r="E60" s="10">
        <v>1.12263486</v>
      </c>
      <c r="F60" s="10">
        <v>1.13087278</v>
      </c>
      <c r="G60" s="10">
        <v>1.1385722599999999</v>
      </c>
      <c r="H60" s="10">
        <v>1.14405063</v>
      </c>
      <c r="I60" s="10">
        <v>1.1452965500000001</v>
      </c>
      <c r="J60" s="10">
        <v>1.1446754400000001</v>
      </c>
      <c r="K60" s="10">
        <v>1.1433844</v>
      </c>
      <c r="L60" s="10">
        <v>1.14124515</v>
      </c>
      <c r="M60" s="10">
        <v>1.13916156</v>
      </c>
      <c r="N60" s="10">
        <v>1.1381166599999999</v>
      </c>
      <c r="O60" s="10">
        <v>1.1372144500000001</v>
      </c>
      <c r="P60" s="10">
        <v>1.13632135</v>
      </c>
      <c r="Q60" s="10">
        <v>1.1354392600000001</v>
      </c>
      <c r="R60" s="10">
        <v>1.13470925</v>
      </c>
      <c r="S60" s="10">
        <v>1.13403929</v>
      </c>
      <c r="T60" s="10">
        <v>1.13357855</v>
      </c>
      <c r="U60" s="10">
        <v>1.1330811300000001</v>
      </c>
      <c r="V60" s="10">
        <v>1.1324947299999999</v>
      </c>
      <c r="W60" s="10">
        <v>1.13170401</v>
      </c>
      <c r="X60" s="10">
        <v>1.13121746</v>
      </c>
      <c r="Y60" s="10">
        <v>1.1307784400000001</v>
      </c>
      <c r="Z60" s="10">
        <v>1.13076909</v>
      </c>
      <c r="AA60" s="10">
        <v>1.13065558</v>
      </c>
      <c r="AB60" s="10">
        <v>1.13053373</v>
      </c>
      <c r="AC60" s="10">
        <v>1.1304428500000001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1821</v>
      </c>
      <c r="C61" s="10">
        <v>1775.4749999999999</v>
      </c>
      <c r="D61" s="10">
        <v>1731.088125</v>
      </c>
      <c r="E61" s="10">
        <v>1687.8109218699999</v>
      </c>
      <c r="F61" s="10">
        <v>1645.6156488300001</v>
      </c>
      <c r="G61" s="10">
        <v>1604.47525761</v>
      </c>
      <c r="H61" s="10">
        <v>1564.36337617</v>
      </c>
      <c r="I61" s="10">
        <v>1525.2542917599999</v>
      </c>
      <c r="J61" s="10">
        <v>1487.12293447</v>
      </c>
      <c r="K61" s="10">
        <v>1449.9448611099999</v>
      </c>
      <c r="L61" s="10">
        <v>1413.6962395800001</v>
      </c>
      <c r="M61" s="10">
        <v>1378.35383359</v>
      </c>
      <c r="N61" s="10">
        <v>1343.8949877499999</v>
      </c>
      <c r="O61" s="10">
        <v>1310.29761306</v>
      </c>
      <c r="P61" s="10">
        <v>1277.54017273</v>
      </c>
      <c r="Q61" s="10">
        <v>1245.60166841</v>
      </c>
      <c r="R61" s="10">
        <v>1214.4616266999999</v>
      </c>
      <c r="S61" s="10">
        <v>1184.1000860300001</v>
      </c>
      <c r="T61" s="10">
        <v>1154.4975838800001</v>
      </c>
      <c r="U61" s="10">
        <v>1125.63514429</v>
      </c>
      <c r="V61" s="10">
        <v>1097.4942656799999</v>
      </c>
      <c r="W61" s="10">
        <v>1070.0569090399999</v>
      </c>
      <c r="X61" s="10">
        <v>1043.3054863100001</v>
      </c>
      <c r="Y61" s="10">
        <v>1017.22284915</v>
      </c>
      <c r="Z61" s="10">
        <v>991.79227791999995</v>
      </c>
      <c r="AA61" s="10">
        <v>966.99747098</v>
      </c>
      <c r="AB61" s="10">
        <v>942.82253419999995</v>
      </c>
      <c r="AC61" s="10">
        <v>919.25197085000002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5393197</v>
      </c>
      <c r="C62" s="10">
        <v>0</v>
      </c>
      <c r="D62" s="10">
        <v>0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5393197</v>
      </c>
      <c r="C63" s="10">
        <v>0</v>
      </c>
      <c r="D63" s="10">
        <v>0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1215.5348543099999</v>
      </c>
      <c r="C64" s="10">
        <v>1062.7316974400001</v>
      </c>
      <c r="D64" s="10">
        <v>1036.1634050099999</v>
      </c>
      <c r="E64" s="10">
        <v>1010.25931988</v>
      </c>
      <c r="F64" s="10">
        <v>985.00283688000002</v>
      </c>
      <c r="G64" s="10">
        <v>960.37776596000003</v>
      </c>
      <c r="H64" s="10">
        <v>936.36832181</v>
      </c>
      <c r="I64" s="10">
        <v>912.95911377000004</v>
      </c>
      <c r="J64" s="10">
        <v>890.13513592000004</v>
      </c>
      <c r="K64" s="10">
        <v>867.88175751999995</v>
      </c>
      <c r="L64" s="10">
        <v>846.18471359</v>
      </c>
      <c r="M64" s="10">
        <v>825.03009574999999</v>
      </c>
      <c r="N64" s="10">
        <v>804.40434334999998</v>
      </c>
      <c r="O64" s="10">
        <v>784.29423477</v>
      </c>
      <c r="P64" s="10">
        <v>764.68687890000001</v>
      </c>
      <c r="Q64" s="10">
        <v>745.56970693000005</v>
      </c>
      <c r="R64" s="10">
        <v>726.93046425</v>
      </c>
      <c r="S64" s="10">
        <v>708.75720264999995</v>
      </c>
      <c r="T64" s="10">
        <v>691.03827258000001</v>
      </c>
      <c r="U64" s="10">
        <v>673.76231576999999</v>
      </c>
      <c r="V64" s="10">
        <v>656.91825787000005</v>
      </c>
      <c r="W64" s="10">
        <v>640.49530143000004</v>
      </c>
      <c r="X64" s="10">
        <v>624.48291888999995</v>
      </c>
      <c r="Y64" s="10">
        <v>608.87084591999997</v>
      </c>
      <c r="Z64" s="10">
        <v>593.64907476999997</v>
      </c>
      <c r="AA64" s="10">
        <v>578.80784789999996</v>
      </c>
      <c r="AB64" s="10">
        <v>564.33765170000004</v>
      </c>
      <c r="AC64" s="10">
        <v>550.22921040999995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4.4224215400000002</v>
      </c>
      <c r="C66" s="10">
        <v>0</v>
      </c>
      <c r="D66" s="10">
        <v>0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1089.9812281500001</v>
      </c>
      <c r="C67" s="10">
        <v>1062.7316974400001</v>
      </c>
      <c r="D67" s="10">
        <v>1036.1634050099999</v>
      </c>
      <c r="E67" s="10">
        <v>1010.25931988</v>
      </c>
      <c r="F67" s="10">
        <v>985.00283688000002</v>
      </c>
      <c r="G67" s="10">
        <v>960.37776596000003</v>
      </c>
      <c r="H67" s="10">
        <v>936.36832181</v>
      </c>
      <c r="I67" s="10">
        <v>912.95911377000004</v>
      </c>
      <c r="J67" s="10">
        <v>890.13513592000004</v>
      </c>
      <c r="K67" s="10">
        <v>867.88175751999995</v>
      </c>
      <c r="L67" s="10">
        <v>846.18471359</v>
      </c>
      <c r="M67" s="10">
        <v>825.03009574999999</v>
      </c>
      <c r="N67" s="10">
        <v>804.40434334999998</v>
      </c>
      <c r="O67" s="10">
        <v>784.29423477</v>
      </c>
      <c r="P67" s="10">
        <v>764.68687890000001</v>
      </c>
      <c r="Q67" s="10">
        <v>745.56970693000005</v>
      </c>
      <c r="R67" s="10">
        <v>726.93046425</v>
      </c>
      <c r="S67" s="10">
        <v>708.75720264999995</v>
      </c>
      <c r="T67" s="10">
        <v>691.03827258000001</v>
      </c>
      <c r="U67" s="10">
        <v>673.76231576999999</v>
      </c>
      <c r="V67" s="10">
        <v>656.91825787000005</v>
      </c>
      <c r="W67" s="10">
        <v>640.49530143000004</v>
      </c>
      <c r="X67" s="10">
        <v>624.48291888999995</v>
      </c>
      <c r="Y67" s="10">
        <v>608.87084591999997</v>
      </c>
      <c r="Z67" s="10">
        <v>593.64907476999997</v>
      </c>
      <c r="AA67" s="10">
        <v>578.80784789999996</v>
      </c>
      <c r="AB67" s="10">
        <v>564.33765170000004</v>
      </c>
      <c r="AC67" s="10">
        <v>550.22921040999995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125.55362615999999</v>
      </c>
      <c r="C68" s="10">
        <v>0</v>
      </c>
      <c r="D68" s="10">
        <v>0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0</v>
      </c>
      <c r="E69" s="10">
        <v>6.4350000000000006E-5</v>
      </c>
      <c r="F69" s="10">
        <v>6.4579999999999995E-5</v>
      </c>
      <c r="G69" s="10">
        <v>6.101E-5</v>
      </c>
      <c r="H69" s="10">
        <v>5.223E-5</v>
      </c>
      <c r="I69" s="10">
        <v>0</v>
      </c>
      <c r="J69" s="10">
        <v>3.9194000000000002E-4</v>
      </c>
      <c r="K69" s="10">
        <v>1.01961E-3</v>
      </c>
      <c r="L69" s="10">
        <v>1.3463800000000001E-3</v>
      </c>
      <c r="M69" s="10">
        <v>1.4705E-3</v>
      </c>
      <c r="N69" s="10">
        <v>1.77085E-3</v>
      </c>
      <c r="O69" s="10">
        <v>9.7758000000000003E-4</v>
      </c>
      <c r="P69" s="10">
        <v>0</v>
      </c>
      <c r="Q69" s="10">
        <v>1.9959999999999999E-5</v>
      </c>
      <c r="R69" s="10">
        <v>1.466E-5</v>
      </c>
      <c r="S69" s="10">
        <v>0</v>
      </c>
      <c r="T69" s="10">
        <v>3.7549999999999998E-5</v>
      </c>
      <c r="U69" s="10">
        <v>3.9060000000000002E-5</v>
      </c>
      <c r="V69" s="10">
        <v>3.3819999999999998E-5</v>
      </c>
      <c r="W69" s="10">
        <v>3.5500000000000002E-5</v>
      </c>
      <c r="X69" s="10">
        <v>4.9750000000000003E-5</v>
      </c>
      <c r="Y69" s="10">
        <v>5.0739999999999999E-5</v>
      </c>
      <c r="Z69" s="10">
        <v>1.1173E-4</v>
      </c>
      <c r="AA69" s="10">
        <v>1.2829000000000001E-4</v>
      </c>
      <c r="AB69" s="10">
        <v>1.3660000000000001E-4</v>
      </c>
      <c r="AC69" s="10">
        <v>1.4029E-4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0</v>
      </c>
      <c r="D70" s="10">
        <v>6.4350000000000006E-5</v>
      </c>
      <c r="E70" s="10">
        <v>6.4579999999999995E-5</v>
      </c>
      <c r="F70" s="10">
        <v>6.101E-5</v>
      </c>
      <c r="G70" s="10">
        <v>5.223E-5</v>
      </c>
      <c r="H70" s="10">
        <v>0</v>
      </c>
      <c r="I70" s="10">
        <v>3.9194000000000002E-4</v>
      </c>
      <c r="J70" s="10">
        <v>1.01961E-3</v>
      </c>
      <c r="K70" s="10">
        <v>1.3463800000000001E-3</v>
      </c>
      <c r="L70" s="10">
        <v>1.4705E-3</v>
      </c>
      <c r="M70" s="10">
        <v>1.77085E-3</v>
      </c>
      <c r="N70" s="10">
        <v>9.7758000000000003E-4</v>
      </c>
      <c r="O70" s="10">
        <v>0</v>
      </c>
      <c r="P70" s="10">
        <v>1.9959999999999999E-5</v>
      </c>
      <c r="Q70" s="10">
        <v>1.466E-5</v>
      </c>
      <c r="R70" s="10">
        <v>0</v>
      </c>
      <c r="S70" s="10">
        <v>3.7549999999999998E-5</v>
      </c>
      <c r="T70" s="10">
        <v>3.9060000000000002E-5</v>
      </c>
      <c r="U70" s="10">
        <v>3.3819999999999998E-5</v>
      </c>
      <c r="V70" s="10">
        <v>3.5500000000000002E-5</v>
      </c>
      <c r="W70" s="10">
        <v>4.9750000000000003E-5</v>
      </c>
      <c r="X70" s="10">
        <v>5.0739999999999999E-5</v>
      </c>
      <c r="Y70" s="10">
        <v>1.1173E-4</v>
      </c>
      <c r="Z70" s="10">
        <v>1.2829000000000001E-4</v>
      </c>
      <c r="AA70" s="10">
        <v>1.3660000000000001E-4</v>
      </c>
      <c r="AB70" s="10">
        <v>1.4029E-4</v>
      </c>
      <c r="AC70" s="10">
        <v>1.4653999999999999E-4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4.7978356499999997</v>
      </c>
      <c r="D71" s="10">
        <v>5.1440210200000003</v>
      </c>
      <c r="E71" s="10">
        <v>5.4315537599999999</v>
      </c>
      <c r="F71" s="10">
        <v>5.7478454599999997</v>
      </c>
      <c r="G71" s="10">
        <v>6.1286534599999998</v>
      </c>
      <c r="H71" s="10">
        <v>6.61911205</v>
      </c>
      <c r="I71" s="10">
        <v>6.95652107</v>
      </c>
      <c r="J71" s="10">
        <v>7.2294347400000003</v>
      </c>
      <c r="K71" s="10">
        <v>7.4786457899999998</v>
      </c>
      <c r="L71" s="10">
        <v>7.6840303600000004</v>
      </c>
      <c r="M71" s="10">
        <v>7.8976034200000003</v>
      </c>
      <c r="N71" s="10">
        <v>8.1790333000000004</v>
      </c>
      <c r="O71" s="10">
        <v>8.4802278100000006</v>
      </c>
      <c r="P71" s="10">
        <v>8.7937758099999996</v>
      </c>
      <c r="Q71" s="10">
        <v>9.1194111699999993</v>
      </c>
      <c r="R71" s="10">
        <v>9.4680141300000003</v>
      </c>
      <c r="S71" s="10">
        <v>9.8349958999999991</v>
      </c>
      <c r="T71" s="10">
        <v>10.233418</v>
      </c>
      <c r="U71" s="10">
        <v>10.64591109</v>
      </c>
      <c r="V71" s="10">
        <v>11.067998060000001</v>
      </c>
      <c r="W71" s="10">
        <v>11.48928143</v>
      </c>
      <c r="X71" s="10">
        <v>11.95508163</v>
      </c>
      <c r="Y71" s="10">
        <v>12.44531301</v>
      </c>
      <c r="Z71" s="10">
        <v>12.99682035</v>
      </c>
      <c r="AA71" s="10">
        <v>13.56450094</v>
      </c>
      <c r="AB71" s="10">
        <v>14.15740211</v>
      </c>
      <c r="AC71" s="10">
        <v>14.78125329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8.1937099999999999E-3</v>
      </c>
      <c r="D72" s="10">
        <v>7.3743400000000001E-3</v>
      </c>
      <c r="E72" s="10">
        <v>6.6374800000000003E-3</v>
      </c>
      <c r="F72" s="10">
        <v>6.0267300000000001E-3</v>
      </c>
      <c r="G72" s="10">
        <v>1.3395860000000001E-2</v>
      </c>
      <c r="H72" s="10">
        <v>0.87950804999999999</v>
      </c>
      <c r="I72" s="10">
        <v>0.87854010999999999</v>
      </c>
      <c r="J72" s="10">
        <v>0.93196606000000004</v>
      </c>
      <c r="K72" s="10">
        <v>27.484433410000001</v>
      </c>
      <c r="L72" s="10">
        <v>47.053218719999997</v>
      </c>
      <c r="M72" s="10">
        <v>48.8845204</v>
      </c>
      <c r="N72" s="10">
        <v>45.78695269</v>
      </c>
      <c r="O72" s="10">
        <v>41.208257420000002</v>
      </c>
      <c r="P72" s="10">
        <v>39.319670610000003</v>
      </c>
      <c r="Q72" s="10">
        <v>37.53454601</v>
      </c>
      <c r="R72" s="10">
        <v>36.256159009999998</v>
      </c>
      <c r="S72" s="10">
        <v>32.972784920000002</v>
      </c>
      <c r="T72" s="10">
        <v>29.675523170000002</v>
      </c>
      <c r="U72" s="10">
        <v>26.708344230000002</v>
      </c>
      <c r="V72" s="10">
        <v>24.038106790000001</v>
      </c>
      <c r="W72" s="10">
        <v>23.03065561</v>
      </c>
      <c r="X72" s="10">
        <v>22.41627411</v>
      </c>
      <c r="Y72" s="10">
        <v>20.186882499999999</v>
      </c>
      <c r="Z72" s="10">
        <v>18.168378690000001</v>
      </c>
      <c r="AA72" s="10">
        <v>16.392924499999999</v>
      </c>
      <c r="AB72" s="10">
        <v>14.753632059999999</v>
      </c>
      <c r="AC72" s="10">
        <v>13.27838946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2.0404300000000002E-3</v>
      </c>
      <c r="D73" s="10">
        <v>1.84358E-3</v>
      </c>
      <c r="E73" s="10">
        <v>1.65934E-3</v>
      </c>
      <c r="F73" s="10">
        <v>1.50541E-3</v>
      </c>
      <c r="G73" s="10">
        <v>3.3447400000000001E-3</v>
      </c>
      <c r="H73" s="10">
        <v>6.9257559999999996E-2</v>
      </c>
      <c r="I73" s="10">
        <v>0.21949172</v>
      </c>
      <c r="J73" s="10">
        <v>0.23299151000000001</v>
      </c>
      <c r="K73" s="10">
        <v>6.8711083200000003</v>
      </c>
      <c r="L73" s="10">
        <v>11.763304509999999</v>
      </c>
      <c r="M73" s="10">
        <v>12.22112999</v>
      </c>
      <c r="N73" s="10">
        <v>11.44673813</v>
      </c>
      <c r="O73" s="10">
        <v>10.302064339999999</v>
      </c>
      <c r="P73" s="10">
        <v>9.8299176500000005</v>
      </c>
      <c r="Q73" s="10">
        <v>9.3836362900000001</v>
      </c>
      <c r="R73" s="10">
        <v>9.0639431300000002</v>
      </c>
      <c r="S73" s="10">
        <v>8.2431961999999999</v>
      </c>
      <c r="T73" s="10">
        <v>7.4188775700000003</v>
      </c>
      <c r="U73" s="10">
        <v>6.67708601</v>
      </c>
      <c r="V73" s="10">
        <v>6.0095260399999999</v>
      </c>
      <c r="W73" s="10">
        <v>5.7576638899999999</v>
      </c>
      <c r="X73" s="10">
        <v>5.6040684699999996</v>
      </c>
      <c r="Y73" s="10">
        <v>5.0467205399999999</v>
      </c>
      <c r="Z73" s="10">
        <v>4.54209467</v>
      </c>
      <c r="AA73" s="10">
        <v>4.0982310499999999</v>
      </c>
      <c r="AB73" s="10">
        <v>3.6884080099999998</v>
      </c>
      <c r="AC73" s="10">
        <v>3.3195973599999999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2.0404300000000002E-3</v>
      </c>
      <c r="D74" s="10">
        <v>1.84358E-3</v>
      </c>
      <c r="E74" s="10">
        <v>1.65934E-3</v>
      </c>
      <c r="F74" s="10">
        <v>1.50541E-3</v>
      </c>
      <c r="G74" s="10">
        <v>3.3447400000000001E-3</v>
      </c>
      <c r="H74" s="10">
        <v>6.9257559999999996E-2</v>
      </c>
      <c r="I74" s="10">
        <v>0.21949172</v>
      </c>
      <c r="J74" s="10">
        <v>0.23299151000000001</v>
      </c>
      <c r="K74" s="10">
        <v>6.8711083200000003</v>
      </c>
      <c r="L74" s="10">
        <v>11.763304509999999</v>
      </c>
      <c r="M74" s="10">
        <v>12.22112999</v>
      </c>
      <c r="N74" s="10">
        <v>11.44673813</v>
      </c>
      <c r="O74" s="10">
        <v>10.302064339999999</v>
      </c>
      <c r="P74" s="10">
        <v>9.8299176500000005</v>
      </c>
      <c r="Q74" s="10">
        <v>9.3836362900000001</v>
      </c>
      <c r="R74" s="10">
        <v>9.0639431300000002</v>
      </c>
      <c r="S74" s="10">
        <v>8.2431961999999999</v>
      </c>
      <c r="T74" s="10">
        <v>7.4188775700000003</v>
      </c>
      <c r="U74" s="10">
        <v>6.67708601</v>
      </c>
      <c r="V74" s="10">
        <v>6.0095260399999999</v>
      </c>
      <c r="W74" s="10">
        <v>5.7576638899999999</v>
      </c>
      <c r="X74" s="10">
        <v>5.6040684699999996</v>
      </c>
      <c r="Y74" s="10">
        <v>5.0467205399999999</v>
      </c>
      <c r="Z74" s="10">
        <v>4.54209467</v>
      </c>
      <c r="AA74" s="10">
        <v>4.0982310499999999</v>
      </c>
      <c r="AB74" s="10">
        <v>3.6884080099999998</v>
      </c>
      <c r="AC74" s="10">
        <v>3.3195973599999999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2.176E-3</v>
      </c>
      <c r="D75" s="10">
        <v>1.9583999999999999E-3</v>
      </c>
      <c r="E75" s="10">
        <v>1.76272E-3</v>
      </c>
      <c r="F75" s="10">
        <v>1.60052E-3</v>
      </c>
      <c r="G75" s="10">
        <v>3.5575400000000001E-3</v>
      </c>
      <c r="H75" s="10">
        <v>0.23356879999999999</v>
      </c>
      <c r="I75" s="10">
        <v>0.23331381000000001</v>
      </c>
      <c r="J75" s="10">
        <v>0.24750214000000001</v>
      </c>
      <c r="K75" s="10">
        <v>7.2990383999999997</v>
      </c>
      <c r="L75" s="10">
        <v>12.49591888</v>
      </c>
      <c r="M75" s="10">
        <v>12.982257499999999</v>
      </c>
      <c r="N75" s="10">
        <v>12.159636730000001</v>
      </c>
      <c r="O75" s="10">
        <v>10.94367306</v>
      </c>
      <c r="P75" s="10">
        <v>10.44212123</v>
      </c>
      <c r="Q75" s="10">
        <v>9.9680458600000001</v>
      </c>
      <c r="R75" s="10">
        <v>9.6285447499999997</v>
      </c>
      <c r="S75" s="10">
        <v>8.7565793999999997</v>
      </c>
      <c r="T75" s="10">
        <v>7.8809259000000003</v>
      </c>
      <c r="U75" s="10">
        <v>7.09293247</v>
      </c>
      <c r="V75" s="10">
        <v>6.3837977600000002</v>
      </c>
      <c r="W75" s="10">
        <v>6.1162490500000004</v>
      </c>
      <c r="X75" s="10">
        <v>5.9530878100000004</v>
      </c>
      <c r="Y75" s="10">
        <v>5.3610284899999998</v>
      </c>
      <c r="Z75" s="10">
        <v>4.8249746299999998</v>
      </c>
      <c r="AA75" s="10">
        <v>4.3534674200000003</v>
      </c>
      <c r="AB75" s="10">
        <v>3.9181206799999999</v>
      </c>
      <c r="AC75" s="10">
        <v>3.5263406399999999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8.0000000000000002E-8</v>
      </c>
      <c r="D76" s="10">
        <v>7.0000000000000005E-8</v>
      </c>
      <c r="E76" s="10">
        <v>5.9999999999999995E-8</v>
      </c>
      <c r="F76" s="10">
        <v>5.9999999999999995E-8</v>
      </c>
      <c r="G76" s="10">
        <v>1.3E-7</v>
      </c>
      <c r="H76" s="10">
        <v>2.7E-6</v>
      </c>
      <c r="I76" s="10">
        <v>8.5499999999999995E-6</v>
      </c>
      <c r="J76" s="10">
        <v>9.0699999999999996E-6</v>
      </c>
      <c r="K76" s="10">
        <v>2.6753999999999998E-4</v>
      </c>
      <c r="L76" s="10">
        <v>4.5803E-4</v>
      </c>
      <c r="M76" s="10">
        <v>4.7585999999999999E-4</v>
      </c>
      <c r="N76" s="10">
        <v>4.4570999999999999E-4</v>
      </c>
      <c r="O76" s="10">
        <v>4.0114000000000003E-4</v>
      </c>
      <c r="P76" s="10">
        <v>3.8275000000000001E-4</v>
      </c>
      <c r="Q76" s="10">
        <v>3.6538E-4</v>
      </c>
      <c r="R76" s="10">
        <v>3.5293E-4</v>
      </c>
      <c r="S76" s="10">
        <v>3.2097000000000001E-4</v>
      </c>
      <c r="T76" s="10">
        <v>2.8886999999999999E-4</v>
      </c>
      <c r="U76" s="10">
        <v>2.5998999999999998E-4</v>
      </c>
      <c r="V76" s="10">
        <v>2.34E-4</v>
      </c>
      <c r="W76" s="10">
        <v>2.2419000000000001E-4</v>
      </c>
      <c r="X76" s="10">
        <v>2.1821000000000001E-4</v>
      </c>
      <c r="Y76" s="10">
        <v>1.9651E-4</v>
      </c>
      <c r="Z76" s="10">
        <v>1.7686000000000001E-4</v>
      </c>
      <c r="AA76" s="10">
        <v>1.5956999999999999E-4</v>
      </c>
      <c r="AB76" s="10">
        <v>1.4362000000000001E-4</v>
      </c>
      <c r="AC76" s="10">
        <v>1.2925999999999999E-4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0</v>
      </c>
      <c r="D77" s="10">
        <v>0</v>
      </c>
      <c r="E77" s="10">
        <v>0</v>
      </c>
      <c r="F77" s="10">
        <v>0</v>
      </c>
      <c r="G77" s="10">
        <v>0</v>
      </c>
      <c r="H77" s="10">
        <v>1E-8</v>
      </c>
      <c r="I77" s="10">
        <v>2E-8</v>
      </c>
      <c r="J77" s="10">
        <v>2.9999999999999997E-8</v>
      </c>
      <c r="K77" s="10">
        <v>7.6000000000000003E-7</v>
      </c>
      <c r="L77" s="10">
        <v>1.31E-6</v>
      </c>
      <c r="M77" s="10">
        <v>1.3599999999999999E-6</v>
      </c>
      <c r="N77" s="10">
        <v>1.2699999999999999E-6</v>
      </c>
      <c r="O77" s="10">
        <v>1.15E-6</v>
      </c>
      <c r="P77" s="10">
        <v>1.0899999999999999E-6</v>
      </c>
      <c r="Q77" s="10">
        <v>1.04E-6</v>
      </c>
      <c r="R77" s="10">
        <v>1.0100000000000001E-6</v>
      </c>
      <c r="S77" s="10">
        <v>9.1999999999999998E-7</v>
      </c>
      <c r="T77" s="10">
        <v>8.2999999999999999E-7</v>
      </c>
      <c r="U77" s="10">
        <v>7.4000000000000001E-7</v>
      </c>
      <c r="V77" s="10">
        <v>6.7000000000000004E-7</v>
      </c>
      <c r="W77" s="10">
        <v>6.4000000000000001E-7</v>
      </c>
      <c r="X77" s="10">
        <v>6.1999999999999999E-7</v>
      </c>
      <c r="Y77" s="10">
        <v>5.6000000000000004E-7</v>
      </c>
      <c r="Z77" s="10">
        <v>5.0999999999999999E-7</v>
      </c>
      <c r="AA77" s="10">
        <v>4.5999999999999999E-7</v>
      </c>
      <c r="AB77" s="10">
        <v>4.0999999999999999E-7</v>
      </c>
      <c r="AC77" s="10">
        <v>3.7E-7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2.1759700000000002E-3</v>
      </c>
      <c r="D78" s="10">
        <v>1.95838E-3</v>
      </c>
      <c r="E78" s="10">
        <v>1.7626899999999999E-3</v>
      </c>
      <c r="F78" s="10">
        <v>1.6004999999999999E-3</v>
      </c>
      <c r="G78" s="10">
        <v>3.55749E-3</v>
      </c>
      <c r="H78" s="10">
        <v>0.23356784</v>
      </c>
      <c r="I78" s="10">
        <v>0.23331078999999999</v>
      </c>
      <c r="J78" s="10">
        <v>0.24749893000000001</v>
      </c>
      <c r="K78" s="10">
        <v>7.29894379</v>
      </c>
      <c r="L78" s="10">
        <v>12.4957569</v>
      </c>
      <c r="M78" s="10">
        <v>12.98208921</v>
      </c>
      <c r="N78" s="10">
        <v>12.159479109999999</v>
      </c>
      <c r="O78" s="10">
        <v>10.943531200000001</v>
      </c>
      <c r="P78" s="10">
        <v>10.441985880000001</v>
      </c>
      <c r="Q78" s="10">
        <v>9.9679166499999994</v>
      </c>
      <c r="R78" s="10">
        <v>9.6284199400000006</v>
      </c>
      <c r="S78" s="10">
        <v>8.7564658899999994</v>
      </c>
      <c r="T78" s="10">
        <v>7.8808237400000003</v>
      </c>
      <c r="U78" s="10">
        <v>7.0928405300000001</v>
      </c>
      <c r="V78" s="10">
        <v>6.3837150100000004</v>
      </c>
      <c r="W78" s="10">
        <v>6.11616977</v>
      </c>
      <c r="X78" s="10">
        <v>5.9530106399999996</v>
      </c>
      <c r="Y78" s="10">
        <v>5.3609590000000003</v>
      </c>
      <c r="Z78" s="10">
        <v>4.8249120799999998</v>
      </c>
      <c r="AA78" s="10">
        <v>4.3534109900000004</v>
      </c>
      <c r="AB78" s="10">
        <v>3.9180698899999999</v>
      </c>
      <c r="AC78" s="10">
        <v>3.5262949300000002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2.9999999999999997E-8</v>
      </c>
      <c r="D79" s="10">
        <v>2.9999999999999997E-8</v>
      </c>
      <c r="E79" s="10">
        <v>2E-8</v>
      </c>
      <c r="F79" s="10">
        <v>2E-8</v>
      </c>
      <c r="G79" s="10">
        <v>4.9999999999999998E-8</v>
      </c>
      <c r="H79" s="10">
        <v>9.5000000000000001E-7</v>
      </c>
      <c r="I79" s="10">
        <v>3.0199999999999999E-6</v>
      </c>
      <c r="J79" s="10">
        <v>3.2100000000000002E-6</v>
      </c>
      <c r="K79" s="10">
        <v>9.4619999999999999E-5</v>
      </c>
      <c r="L79" s="10">
        <v>1.6197999999999999E-4</v>
      </c>
      <c r="M79" s="10">
        <v>1.6828000000000001E-4</v>
      </c>
      <c r="N79" s="10">
        <v>1.5762E-4</v>
      </c>
      <c r="O79" s="10">
        <v>1.4186E-4</v>
      </c>
      <c r="P79" s="10">
        <v>1.3536000000000001E-4</v>
      </c>
      <c r="Q79" s="10">
        <v>1.2920999999999999E-4</v>
      </c>
      <c r="R79" s="10">
        <v>1.2480999999999999E-4</v>
      </c>
      <c r="S79" s="10">
        <v>1.1351E-4</v>
      </c>
      <c r="T79" s="10">
        <v>1.0216E-4</v>
      </c>
      <c r="U79" s="10">
        <v>9.1940000000000004E-5</v>
      </c>
      <c r="V79" s="10">
        <v>8.2750000000000006E-5</v>
      </c>
      <c r="W79" s="10">
        <v>7.928E-5</v>
      </c>
      <c r="X79" s="10">
        <v>7.7169999999999995E-5</v>
      </c>
      <c r="Y79" s="10">
        <v>6.949E-5</v>
      </c>
      <c r="Z79" s="10">
        <v>6.2539999999999994E-5</v>
      </c>
      <c r="AA79" s="10">
        <v>5.643E-5</v>
      </c>
      <c r="AB79" s="10">
        <v>5.079E-5</v>
      </c>
      <c r="AC79" s="10">
        <v>4.5710000000000001E-5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1.0000083200000001</v>
      </c>
      <c r="E80" s="10">
        <v>1</v>
      </c>
      <c r="F80" s="10">
        <v>1</v>
      </c>
      <c r="G80" s="10">
        <v>1.0000000499999999</v>
      </c>
      <c r="H80" s="10">
        <v>1.00000662</v>
      </c>
      <c r="I80" s="10">
        <v>1.00067372</v>
      </c>
      <c r="J80" s="10">
        <v>1.0000653399999999</v>
      </c>
      <c r="K80" s="10">
        <v>1.0001040400000001</v>
      </c>
      <c r="L80" s="10">
        <v>1.01934495</v>
      </c>
      <c r="M80" s="10">
        <v>1.0160996799999999</v>
      </c>
      <c r="N80" s="10">
        <v>1.0046849099999999</v>
      </c>
      <c r="O80" s="10">
        <v>1.00126461</v>
      </c>
      <c r="P80" s="10">
        <v>1</v>
      </c>
      <c r="Q80" s="10">
        <v>1.0015269899999999</v>
      </c>
      <c r="R80" s="10">
        <v>1.0014456300000001</v>
      </c>
      <c r="S80" s="10">
        <v>1.00163881</v>
      </c>
      <c r="T80" s="10">
        <v>1.0002227400000001</v>
      </c>
      <c r="U80" s="10">
        <v>1.0000000099999999</v>
      </c>
      <c r="V80" s="10">
        <v>1.0000002299999999</v>
      </c>
      <c r="W80" s="10">
        <v>1.00000037</v>
      </c>
      <c r="X80" s="10">
        <v>1.0008467000000001</v>
      </c>
      <c r="Y80" s="10">
        <v>1.00100546</v>
      </c>
      <c r="Z80" s="10">
        <v>1.0000071500000001</v>
      </c>
      <c r="AA80" s="10">
        <v>1.00000011</v>
      </c>
      <c r="AB80" s="10">
        <v>1.0000231799999999</v>
      </c>
      <c r="AC80" s="10">
        <v>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1.0000083200000001</v>
      </c>
      <c r="D81" s="10">
        <v>1</v>
      </c>
      <c r="E81" s="10">
        <v>1</v>
      </c>
      <c r="F81" s="10">
        <v>1.0000000499999999</v>
      </c>
      <c r="G81" s="10">
        <v>1.00000662</v>
      </c>
      <c r="H81" s="10">
        <v>1.00067372</v>
      </c>
      <c r="I81" s="10">
        <v>1.0000653399999999</v>
      </c>
      <c r="J81" s="10">
        <v>1.0001040400000001</v>
      </c>
      <c r="K81" s="10">
        <v>1.01934495</v>
      </c>
      <c r="L81" s="10">
        <v>1.0160996799999999</v>
      </c>
      <c r="M81" s="10">
        <v>1.0046849099999999</v>
      </c>
      <c r="N81" s="10">
        <v>1.00126461</v>
      </c>
      <c r="O81" s="10">
        <v>1</v>
      </c>
      <c r="P81" s="10">
        <v>1.0015269899999999</v>
      </c>
      <c r="Q81" s="10">
        <v>1.0014456300000001</v>
      </c>
      <c r="R81" s="10">
        <v>1.00163881</v>
      </c>
      <c r="S81" s="10">
        <v>1.0002227400000001</v>
      </c>
      <c r="T81" s="10">
        <v>1.0000000099999999</v>
      </c>
      <c r="U81" s="10">
        <v>1.0000002299999999</v>
      </c>
      <c r="V81" s="10">
        <v>1.00000037</v>
      </c>
      <c r="W81" s="10">
        <v>1.0008467000000001</v>
      </c>
      <c r="X81" s="10">
        <v>1.00100546</v>
      </c>
      <c r="Y81" s="10">
        <v>1.0000071500000001</v>
      </c>
      <c r="Z81" s="10">
        <v>1.00000011</v>
      </c>
      <c r="AA81" s="10">
        <v>1.0000231799999999</v>
      </c>
      <c r="AB81" s="10">
        <v>1</v>
      </c>
      <c r="AC81" s="10">
        <v>1.0000000600000001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3" priority="1" stopIfTrue="1" operator="lessThan">
      <formula>100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0CDCE1-AE9D-4982-9804-4C7BD91EC945}">
  <sheetPr codeName="Sheet5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350</v>
      </c>
      <c r="D3" s="10">
        <v>350</v>
      </c>
      <c r="E3" s="10">
        <v>350</v>
      </c>
      <c r="F3" s="10">
        <v>350</v>
      </c>
      <c r="G3" s="10">
        <v>350</v>
      </c>
      <c r="H3" s="10">
        <v>350</v>
      </c>
      <c r="I3" s="10">
        <v>350</v>
      </c>
      <c r="J3" s="10">
        <v>350</v>
      </c>
      <c r="K3" s="10">
        <v>350</v>
      </c>
      <c r="L3" s="10">
        <v>350</v>
      </c>
      <c r="M3" s="10">
        <v>350</v>
      </c>
      <c r="N3" s="10">
        <v>350</v>
      </c>
      <c r="O3" s="10">
        <v>350</v>
      </c>
      <c r="P3" s="10">
        <v>350</v>
      </c>
      <c r="Q3" s="10">
        <v>350</v>
      </c>
      <c r="R3" s="10">
        <v>350</v>
      </c>
      <c r="S3" s="10">
        <v>350</v>
      </c>
      <c r="T3" s="10">
        <v>350</v>
      </c>
      <c r="U3" s="10">
        <v>350</v>
      </c>
      <c r="V3" s="10">
        <v>350</v>
      </c>
      <c r="W3" s="10">
        <v>350</v>
      </c>
      <c r="X3" s="10">
        <v>350</v>
      </c>
      <c r="Y3" s="10">
        <v>350</v>
      </c>
      <c r="Z3" s="10">
        <v>350</v>
      </c>
      <c r="AA3" s="10">
        <v>350</v>
      </c>
      <c r="AB3" s="10">
        <v>350</v>
      </c>
      <c r="AC3" s="10">
        <v>350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45158</v>
      </c>
      <c r="C5" s="10">
        <v>48511.751881650001</v>
      </c>
      <c r="D5" s="10">
        <v>52124.019152679997</v>
      </c>
      <c r="E5" s="10">
        <v>56014.769939999998</v>
      </c>
      <c r="F5" s="10">
        <v>60205.093599419997</v>
      </c>
      <c r="G5" s="10">
        <v>62627.695361229999</v>
      </c>
      <c r="H5" s="10">
        <v>64495.881612600002</v>
      </c>
      <c r="I5" s="10">
        <v>66413.447251639998</v>
      </c>
      <c r="J5" s="10">
        <v>68382.844797590005</v>
      </c>
      <c r="K5" s="10">
        <v>69014.629619560001</v>
      </c>
      <c r="L5" s="10">
        <v>69685.466428229993</v>
      </c>
      <c r="M5" s="10">
        <v>70395.305592050005</v>
      </c>
      <c r="N5" s="10">
        <v>71144.279917480002</v>
      </c>
      <c r="O5" s="10">
        <v>71932.535161060005</v>
      </c>
      <c r="P5" s="10">
        <v>72760.202100769995</v>
      </c>
      <c r="Q5" s="10">
        <v>73627.474949540003</v>
      </c>
      <c r="R5" s="10">
        <v>74534.002294110003</v>
      </c>
      <c r="S5" s="10">
        <v>75480.97443853</v>
      </c>
      <c r="T5" s="10">
        <v>76063.206282059997</v>
      </c>
      <c r="U5" s="10">
        <v>76945.420543429995</v>
      </c>
      <c r="V5" s="10">
        <v>77868.519689749999</v>
      </c>
      <c r="W5" s="10">
        <v>78832.641179910002</v>
      </c>
      <c r="X5" s="10">
        <v>79838.040150080007</v>
      </c>
      <c r="Y5" s="10">
        <v>80884.948297089999</v>
      </c>
      <c r="Z5" s="10">
        <v>81973.588227440006</v>
      </c>
      <c r="AA5" s="10">
        <v>83104.140651919995</v>
      </c>
      <c r="AB5" s="10">
        <v>84276.879309220007</v>
      </c>
      <c r="AC5" s="10">
        <v>85492.838302019998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202990326.25</v>
      </c>
      <c r="C6" s="10">
        <v>207324257.85928199</v>
      </c>
      <c r="D6" s="10">
        <v>211745017.99026701</v>
      </c>
      <c r="E6" s="10">
        <v>216254168.95562401</v>
      </c>
      <c r="F6" s="10">
        <v>220855295.07457301</v>
      </c>
      <c r="G6" s="10">
        <v>225599671.644712</v>
      </c>
      <c r="H6" s="10">
        <v>230672408.123593</v>
      </c>
      <c r="I6" s="10">
        <v>236293819.490246</v>
      </c>
      <c r="J6" s="10">
        <v>242644101.30957299</v>
      </c>
      <c r="K6" s="10">
        <v>248798928.56238601</v>
      </c>
      <c r="L6" s="10">
        <v>255548864.88810501</v>
      </c>
      <c r="M6" s="10">
        <v>262946776.259426</v>
      </c>
      <c r="N6" s="10">
        <v>270996580.29291999</v>
      </c>
      <c r="O6" s="10">
        <v>279680953.30608499</v>
      </c>
      <c r="P6" s="10">
        <v>288970550.66744697</v>
      </c>
      <c r="Q6" s="10">
        <v>298823786.92206198</v>
      </c>
      <c r="R6" s="10">
        <v>309175305.05494201</v>
      </c>
      <c r="S6" s="10">
        <v>319965302.77394599</v>
      </c>
      <c r="T6" s="10">
        <v>318685269.66122901</v>
      </c>
      <c r="U6" s="10">
        <v>325304789.32008398</v>
      </c>
      <c r="V6" s="10">
        <v>332081387.216425</v>
      </c>
      <c r="W6" s="10">
        <v>339015806.414074</v>
      </c>
      <c r="X6" s="10">
        <v>346112239.59654498</v>
      </c>
      <c r="Y6" s="10">
        <v>353373724.18602198</v>
      </c>
      <c r="Z6" s="10">
        <v>360802752.12006903</v>
      </c>
      <c r="AA6" s="10">
        <v>368400506.26600498</v>
      </c>
      <c r="AB6" s="10">
        <v>376169508.77743798</v>
      </c>
      <c r="AC6" s="10">
        <v>384115572.750929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202990326.25</v>
      </c>
      <c r="C7" s="10">
        <v>207324354.035</v>
      </c>
      <c r="D7" s="10">
        <v>211745062.3757</v>
      </c>
      <c r="E7" s="10">
        <v>216254184.883214</v>
      </c>
      <c r="F7" s="10">
        <v>220853489.84087801</v>
      </c>
      <c r="G7" s="10">
        <v>225544780.897695</v>
      </c>
      <c r="H7" s="10">
        <v>230329897.77564901</v>
      </c>
      <c r="I7" s="10">
        <v>235210716.991162</v>
      </c>
      <c r="J7" s="10">
        <v>240189152.59098601</v>
      </c>
      <c r="K7" s="10">
        <v>245267156.902805</v>
      </c>
      <c r="L7" s="10">
        <v>250446721.300861</v>
      </c>
      <c r="M7" s="10">
        <v>255729876.98687899</v>
      </c>
      <c r="N7" s="10">
        <v>261118695.786616</v>
      </c>
      <c r="O7" s="10">
        <v>266615290.962349</v>
      </c>
      <c r="P7" s="10">
        <v>272221818.041596</v>
      </c>
      <c r="Q7" s="10">
        <v>277940475.66242701</v>
      </c>
      <c r="R7" s="10">
        <v>283773506.43567598</v>
      </c>
      <c r="S7" s="10">
        <v>289723197.82438999</v>
      </c>
      <c r="T7" s="10">
        <v>295791883.04087698</v>
      </c>
      <c r="U7" s="10">
        <v>301981941.96169502</v>
      </c>
      <c r="V7" s="10">
        <v>308295802.060929</v>
      </c>
      <c r="W7" s="10">
        <v>314735939.36214697</v>
      </c>
      <c r="X7" s="10">
        <v>321304879.40938997</v>
      </c>
      <c r="Y7" s="10">
        <v>328005198.25757802</v>
      </c>
      <c r="Z7" s="10">
        <v>334839523.48272997</v>
      </c>
      <c r="AA7" s="10">
        <v>341810535.21238399</v>
      </c>
      <c r="AB7" s="10">
        <v>348920967.17663199</v>
      </c>
      <c r="AC7" s="10">
        <v>356173607.78016502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25663.440078389998</v>
      </c>
      <c r="C8" s="10">
        <v>20427.637093230001</v>
      </c>
      <c r="D8" s="10">
        <v>21548.884953600002</v>
      </c>
      <c r="E8" s="10">
        <v>22730.653058250002</v>
      </c>
      <c r="F8" s="10">
        <v>23996.54840028</v>
      </c>
      <c r="G8" s="10">
        <v>24976.307104809999</v>
      </c>
      <c r="H8" s="10">
        <v>25879.233983040001</v>
      </c>
      <c r="I8" s="10">
        <v>26813.124197140001</v>
      </c>
      <c r="J8" s="10">
        <v>27778.72603007</v>
      </c>
      <c r="K8" s="10">
        <v>28492.586627109999</v>
      </c>
      <c r="L8" s="10">
        <v>29220.572597080001</v>
      </c>
      <c r="M8" s="10">
        <v>29963.02954453</v>
      </c>
      <c r="N8" s="10">
        <v>30720.256505550002</v>
      </c>
      <c r="O8" s="10">
        <v>31492.56347691</v>
      </c>
      <c r="P8" s="10">
        <v>32280.26604907</v>
      </c>
      <c r="Q8" s="10">
        <v>33083.697169309999</v>
      </c>
      <c r="R8" s="10">
        <v>33903.233210300001</v>
      </c>
      <c r="S8" s="10">
        <v>34738.867441529997</v>
      </c>
      <c r="T8" s="10">
        <v>34469.354697050003</v>
      </c>
      <c r="U8" s="10">
        <v>34936.16013022</v>
      </c>
      <c r="V8" s="10">
        <v>35421.113254440002</v>
      </c>
      <c r="W8" s="10">
        <v>35924.231204390002</v>
      </c>
      <c r="X8" s="10">
        <v>36445.840059720002</v>
      </c>
      <c r="Y8" s="10">
        <v>36986.150261820003</v>
      </c>
      <c r="Z8" s="10">
        <v>37545.305079990001</v>
      </c>
      <c r="AA8" s="10">
        <v>38123.29706356</v>
      </c>
      <c r="AB8" s="10">
        <v>38720.300431390002</v>
      </c>
      <c r="AC8" s="10">
        <v>39336.915776430003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3305.6795891800002</v>
      </c>
      <c r="C9" s="10">
        <v>3274.9785599100001</v>
      </c>
      <c r="D9" s="10">
        <v>3233.8607880599998</v>
      </c>
      <c r="E9" s="10">
        <v>3184.1823470999998</v>
      </c>
      <c r="F9" s="10">
        <v>3125.7824103799999</v>
      </c>
      <c r="G9" s="10">
        <v>3048.6389734999998</v>
      </c>
      <c r="H9" s="10">
        <v>2969.7600156799999</v>
      </c>
      <c r="I9" s="10">
        <v>2899.1781402199999</v>
      </c>
      <c r="J9" s="10">
        <v>2841.1518553199999</v>
      </c>
      <c r="K9" s="10">
        <v>2832.1985140199999</v>
      </c>
      <c r="L9" s="10">
        <v>2836.41710289</v>
      </c>
      <c r="M9" s="10">
        <v>2855.01212824</v>
      </c>
      <c r="N9" s="10">
        <v>2887.9936422599999</v>
      </c>
      <c r="O9" s="10">
        <v>2934.8530750599998</v>
      </c>
      <c r="P9" s="10">
        <v>2994.7881848500001</v>
      </c>
      <c r="Q9" s="10">
        <v>3066.6975413300001</v>
      </c>
      <c r="R9" s="10">
        <v>3148.9279958400002</v>
      </c>
      <c r="S9" s="10">
        <v>3239.9358776499998</v>
      </c>
      <c r="T9" s="10">
        <v>3292.79483329</v>
      </c>
      <c r="U9" s="10">
        <v>3370.6303911099999</v>
      </c>
      <c r="V9" s="10">
        <v>3449.9332511500002</v>
      </c>
      <c r="W9" s="10">
        <v>3530.7155152599998</v>
      </c>
      <c r="X9" s="10">
        <v>3613.0042758300001</v>
      </c>
      <c r="Y9" s="10">
        <v>3696.8261316200001</v>
      </c>
      <c r="Z9" s="10">
        <v>3782.2111093100002</v>
      </c>
      <c r="AA9" s="10">
        <v>3869.19344649</v>
      </c>
      <c r="AB9" s="10">
        <v>3957.7985974399999</v>
      </c>
      <c r="AC9" s="10">
        <v>4048.0658969800002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19342.372943459999</v>
      </c>
      <c r="D11" s="10">
        <v>17411.82324442</v>
      </c>
      <c r="E11" s="10">
        <v>15287.66494276</v>
      </c>
      <c r="F11" s="10">
        <v>12894.28717602</v>
      </c>
      <c r="G11" s="10">
        <v>11292.96694534</v>
      </c>
      <c r="H11" s="10">
        <v>9944.3673639900007</v>
      </c>
      <c r="I11" s="10">
        <v>8633.0825738099993</v>
      </c>
      <c r="J11" s="10">
        <v>7388.4893919899996</v>
      </c>
      <c r="K11" s="10">
        <v>6462.4246615399998</v>
      </c>
      <c r="L11" s="10">
        <v>5625.1176182299996</v>
      </c>
      <c r="M11" s="10">
        <v>4884.5224048099999</v>
      </c>
      <c r="N11" s="10">
        <v>4240.2012655400003</v>
      </c>
      <c r="O11" s="10">
        <v>3688.0722301999999</v>
      </c>
      <c r="P11" s="10">
        <v>3221.9902732199998</v>
      </c>
      <c r="Q11" s="10">
        <v>2833.7078023600002</v>
      </c>
      <c r="R11" s="10">
        <v>2511.2406948900002</v>
      </c>
      <c r="S11" s="10">
        <v>2243.2493521299998</v>
      </c>
      <c r="T11" s="10">
        <v>2965.2101489299998</v>
      </c>
      <c r="U11" s="10">
        <v>3042.8189447300001</v>
      </c>
      <c r="V11" s="10">
        <v>3121.1356470800001</v>
      </c>
      <c r="W11" s="10">
        <v>3200.1496553900001</v>
      </c>
      <c r="X11" s="10">
        <v>3279.6190271800001</v>
      </c>
      <c r="Y11" s="10">
        <v>3359.4361522899999</v>
      </c>
      <c r="Z11" s="10">
        <v>3439.6015872799999</v>
      </c>
      <c r="AA11" s="10">
        <v>3520.3245816600001</v>
      </c>
      <c r="AB11" s="10">
        <v>3601.5514518</v>
      </c>
      <c r="AC11" s="10">
        <v>3683.0025253399999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28969.119667570001</v>
      </c>
      <c r="C12" s="10">
        <v>23702.61565313</v>
      </c>
      <c r="D12" s="10">
        <v>24782.745741660001</v>
      </c>
      <c r="E12" s="10">
        <v>25914.835405350001</v>
      </c>
      <c r="F12" s="10">
        <v>27122.330810660002</v>
      </c>
      <c r="G12" s="10">
        <v>28024.94607831</v>
      </c>
      <c r="H12" s="10">
        <v>28848.993998720001</v>
      </c>
      <c r="I12" s="10">
        <v>29712.302337360001</v>
      </c>
      <c r="J12" s="10">
        <v>30619.87788539</v>
      </c>
      <c r="K12" s="10">
        <v>31324.78514113</v>
      </c>
      <c r="L12" s="10">
        <v>32056.989699969999</v>
      </c>
      <c r="M12" s="10">
        <v>32818.041672769999</v>
      </c>
      <c r="N12" s="10">
        <v>33608.250147819999</v>
      </c>
      <c r="O12" s="10">
        <v>34427.416551959999</v>
      </c>
      <c r="P12" s="10">
        <v>35275.054233919996</v>
      </c>
      <c r="Q12" s="10">
        <v>36150.394710640001</v>
      </c>
      <c r="R12" s="10">
        <v>37052.161206140001</v>
      </c>
      <c r="S12" s="10">
        <v>37978.803319170001</v>
      </c>
      <c r="T12" s="10">
        <v>37762.149530340001</v>
      </c>
      <c r="U12" s="10">
        <v>38306.790521329996</v>
      </c>
      <c r="V12" s="10">
        <v>38871.046505589999</v>
      </c>
      <c r="W12" s="10">
        <v>39454.946719649997</v>
      </c>
      <c r="X12" s="10">
        <v>40058.844335549999</v>
      </c>
      <c r="Y12" s="10">
        <v>40682.976393440003</v>
      </c>
      <c r="Z12" s="10">
        <v>41327.516189299997</v>
      </c>
      <c r="AA12" s="10">
        <v>41992.490510039999</v>
      </c>
      <c r="AB12" s="10">
        <v>42678.099028830002</v>
      </c>
      <c r="AC12" s="10">
        <v>43384.981673410002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28969.119667570001</v>
      </c>
      <c r="C13" s="10">
        <v>43044.988596590003</v>
      </c>
      <c r="D13" s="10">
        <v>42194.568986090002</v>
      </c>
      <c r="E13" s="10">
        <v>41202.500348100002</v>
      </c>
      <c r="F13" s="10">
        <v>40016.617986689998</v>
      </c>
      <c r="G13" s="10">
        <v>39317.913023649999</v>
      </c>
      <c r="H13" s="10">
        <v>38793.361362720003</v>
      </c>
      <c r="I13" s="10">
        <v>38345.384911159999</v>
      </c>
      <c r="J13" s="10">
        <v>38008.367277379999</v>
      </c>
      <c r="K13" s="10">
        <v>37787.209802669997</v>
      </c>
      <c r="L13" s="10">
        <v>37682.107318199996</v>
      </c>
      <c r="M13" s="10">
        <v>37702.564077579998</v>
      </c>
      <c r="N13" s="10">
        <v>37848.451413360002</v>
      </c>
      <c r="O13" s="10">
        <v>38115.488782159999</v>
      </c>
      <c r="P13" s="10">
        <v>38497.044507140003</v>
      </c>
      <c r="Q13" s="10">
        <v>38984.102512999998</v>
      </c>
      <c r="R13" s="10">
        <v>39563.401901030004</v>
      </c>
      <c r="S13" s="10">
        <v>40222.0526713</v>
      </c>
      <c r="T13" s="10">
        <v>40727.359679269997</v>
      </c>
      <c r="U13" s="10">
        <v>41349.609466059999</v>
      </c>
      <c r="V13" s="10">
        <v>41992.182152670001</v>
      </c>
      <c r="W13" s="10">
        <v>42655.09637503</v>
      </c>
      <c r="X13" s="10">
        <v>43338.463362729999</v>
      </c>
      <c r="Y13" s="10">
        <v>44042.412545719999</v>
      </c>
      <c r="Z13" s="10">
        <v>44767.117776569998</v>
      </c>
      <c r="AA13" s="10">
        <v>45512.815091700002</v>
      </c>
      <c r="AB13" s="10">
        <v>46279.650480620003</v>
      </c>
      <c r="AC13" s="10">
        <v>47067.984198760001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5007</v>
      </c>
      <c r="C17" s="10">
        <v>5710.6278840100003</v>
      </c>
      <c r="D17" s="10">
        <v>6461.8673240500002</v>
      </c>
      <c r="E17" s="10">
        <v>7264.4810964099997</v>
      </c>
      <c r="F17" s="10">
        <v>8122.5214273800002</v>
      </c>
      <c r="G17" s="10">
        <v>9040.3451518700003</v>
      </c>
      <c r="H17" s="10">
        <v>9986.8275972200008</v>
      </c>
      <c r="I17" s="10">
        <v>10952.06832459</v>
      </c>
      <c r="J17" s="10">
        <v>11936.650772110001</v>
      </c>
      <c r="K17" s="10">
        <v>11538.76264452</v>
      </c>
      <c r="L17" s="10">
        <v>11154.13887105</v>
      </c>
      <c r="M17" s="10">
        <v>10782.33424253</v>
      </c>
      <c r="N17" s="10">
        <v>10422.92310111</v>
      </c>
      <c r="O17" s="10">
        <v>10075.492368409999</v>
      </c>
      <c r="P17" s="10">
        <v>9739.6426227899992</v>
      </c>
      <c r="Q17" s="10">
        <v>9414.9878695200005</v>
      </c>
      <c r="R17" s="10">
        <v>9101.1549467700006</v>
      </c>
      <c r="S17" s="10">
        <v>8797.7831152100007</v>
      </c>
      <c r="T17" s="10">
        <v>8504.5236780399991</v>
      </c>
      <c r="U17" s="10">
        <v>8221.0395554400002</v>
      </c>
      <c r="V17" s="10">
        <v>7947.0049326899998</v>
      </c>
      <c r="W17" s="10">
        <v>7682.10476844</v>
      </c>
      <c r="X17" s="10">
        <v>7426.0346126599998</v>
      </c>
      <c r="Y17" s="10">
        <v>7178.5001255699999</v>
      </c>
      <c r="Z17" s="10">
        <v>6939.2167933500004</v>
      </c>
      <c r="AA17" s="10">
        <v>6707.9095678399999</v>
      </c>
      <c r="AB17" s="10">
        <v>6484.3125962499998</v>
      </c>
      <c r="AC17" s="10">
        <v>6268.16884304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8664657.5</v>
      </c>
      <c r="C18" s="10">
        <v>9882291.7365399208</v>
      </c>
      <c r="D18" s="10">
        <v>11182318.1891993</v>
      </c>
      <c r="E18" s="10">
        <v>12571248.3753915</v>
      </c>
      <c r="F18" s="10">
        <v>14056094.708345801</v>
      </c>
      <c r="G18" s="10">
        <v>15644396.729119901</v>
      </c>
      <c r="H18" s="10">
        <v>17282292.918211401</v>
      </c>
      <c r="I18" s="10">
        <v>18952650.479161199</v>
      </c>
      <c r="J18" s="10">
        <v>20656479.056802299</v>
      </c>
      <c r="K18" s="10">
        <v>19967930.155495599</v>
      </c>
      <c r="L18" s="10">
        <v>19302335.3355469</v>
      </c>
      <c r="M18" s="10">
        <v>18658924.158583</v>
      </c>
      <c r="N18" s="10">
        <v>18036959.973866899</v>
      </c>
      <c r="O18" s="10">
        <v>17435728.039346799</v>
      </c>
      <c r="P18" s="10">
        <v>16854537.048304301</v>
      </c>
      <c r="Q18" s="10">
        <v>16292719.148112999</v>
      </c>
      <c r="R18" s="10">
        <v>15749628.5206303</v>
      </c>
      <c r="S18" s="10">
        <v>15224640.833411001</v>
      </c>
      <c r="T18" s="10">
        <v>14717152.805250499</v>
      </c>
      <c r="U18" s="10">
        <v>14226581.032826399</v>
      </c>
      <c r="V18" s="10">
        <v>13752361.715427101</v>
      </c>
      <c r="W18" s="10">
        <v>13293949.658535801</v>
      </c>
      <c r="X18" s="10">
        <v>12850818.008739701</v>
      </c>
      <c r="Y18" s="10">
        <v>12422457.385657899</v>
      </c>
      <c r="Z18" s="10">
        <v>12008375.481977399</v>
      </c>
      <c r="AA18" s="10">
        <v>11608096.300857799</v>
      </c>
      <c r="AB18" s="10">
        <v>11221159.781721899</v>
      </c>
      <c r="AC18" s="10">
        <v>10847121.121242501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8664657.5</v>
      </c>
      <c r="C19" s="10">
        <v>9882291.7365399208</v>
      </c>
      <c r="D19" s="10">
        <v>11182318.1891993</v>
      </c>
      <c r="E19" s="10">
        <v>12571248.3753915</v>
      </c>
      <c r="F19" s="10">
        <v>14056094.708345801</v>
      </c>
      <c r="G19" s="10">
        <v>15644396.729119901</v>
      </c>
      <c r="H19" s="10">
        <v>17282292.918211401</v>
      </c>
      <c r="I19" s="10">
        <v>18952650.479161199</v>
      </c>
      <c r="J19" s="10">
        <v>20656479.056802299</v>
      </c>
      <c r="K19" s="10">
        <v>19967930.155495599</v>
      </c>
      <c r="L19" s="10">
        <v>19302335.3355469</v>
      </c>
      <c r="M19" s="10">
        <v>18658924.158583</v>
      </c>
      <c r="N19" s="10">
        <v>18036959.973866899</v>
      </c>
      <c r="O19" s="10">
        <v>17435728.039346799</v>
      </c>
      <c r="P19" s="10">
        <v>16854537.048304301</v>
      </c>
      <c r="Q19" s="10">
        <v>16292719.148112999</v>
      </c>
      <c r="R19" s="10">
        <v>15749628.5206303</v>
      </c>
      <c r="S19" s="10">
        <v>15224640.833411001</v>
      </c>
      <c r="T19" s="10">
        <v>14717152.805250499</v>
      </c>
      <c r="U19" s="10">
        <v>14226581.032826399</v>
      </c>
      <c r="V19" s="10">
        <v>13752361.715427101</v>
      </c>
      <c r="W19" s="10">
        <v>13293949.658535801</v>
      </c>
      <c r="X19" s="10">
        <v>12850818.008739701</v>
      </c>
      <c r="Y19" s="10">
        <v>12422457.385657899</v>
      </c>
      <c r="Z19" s="10">
        <v>12008375.481977399</v>
      </c>
      <c r="AA19" s="10">
        <v>11608096.300857799</v>
      </c>
      <c r="AB19" s="10">
        <v>11221159.781721899</v>
      </c>
      <c r="AC19" s="10">
        <v>10847121.121242501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1022.2183680099999</v>
      </c>
      <c r="C20" s="10">
        <v>1165.8695258400001</v>
      </c>
      <c r="D20" s="10">
        <v>1319.2409567100001</v>
      </c>
      <c r="E20" s="10">
        <v>1483.10086095</v>
      </c>
      <c r="F20" s="10">
        <v>1658.27653237</v>
      </c>
      <c r="G20" s="10">
        <v>1845.6574530400001</v>
      </c>
      <c r="H20" s="10">
        <v>2038.88927661</v>
      </c>
      <c r="I20" s="10">
        <v>2235.9507507600001</v>
      </c>
      <c r="J20" s="10">
        <v>2436.9609889600001</v>
      </c>
      <c r="K20" s="10">
        <v>2355.7290032599999</v>
      </c>
      <c r="L20" s="10">
        <v>2277.2050396</v>
      </c>
      <c r="M20" s="10">
        <v>2201.29820505</v>
      </c>
      <c r="N20" s="10">
        <v>2127.9215982199999</v>
      </c>
      <c r="O20" s="10">
        <v>2056.9908859000002</v>
      </c>
      <c r="P20" s="10">
        <v>1988.4245230399999</v>
      </c>
      <c r="Q20" s="10">
        <v>1922.14370577</v>
      </c>
      <c r="R20" s="10">
        <v>1858.0722501800001</v>
      </c>
      <c r="S20" s="10">
        <v>1796.1365085100001</v>
      </c>
      <c r="T20" s="10">
        <v>1736.2652915599999</v>
      </c>
      <c r="U20" s="10">
        <v>1678.3897818400001</v>
      </c>
      <c r="V20" s="10">
        <v>1622.44346172</v>
      </c>
      <c r="W20" s="10">
        <v>1568.3620130300001</v>
      </c>
      <c r="X20" s="10">
        <v>1516.0832799100001</v>
      </c>
      <c r="Y20" s="10">
        <v>1465.5471705800001</v>
      </c>
      <c r="Z20" s="10">
        <v>1416.69559931</v>
      </c>
      <c r="AA20" s="10">
        <v>1369.4724128600001</v>
      </c>
      <c r="AB20" s="10">
        <v>1323.8233352899999</v>
      </c>
      <c r="AC20" s="10">
        <v>1279.6958907799999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17.294010539999999</v>
      </c>
      <c r="D21" s="10">
        <v>19.569056830000001</v>
      </c>
      <c r="E21" s="10">
        <v>21.99968466</v>
      </c>
      <c r="F21" s="10">
        <v>24.598165739999999</v>
      </c>
      <c r="G21" s="10">
        <v>27.37769428</v>
      </c>
      <c r="H21" s="10">
        <v>30.244012609999999</v>
      </c>
      <c r="I21" s="10">
        <v>33.167138340000001</v>
      </c>
      <c r="J21" s="10">
        <v>36.148838349999998</v>
      </c>
      <c r="K21" s="10">
        <v>34.94387777</v>
      </c>
      <c r="L21" s="10">
        <v>33.779086839999998</v>
      </c>
      <c r="M21" s="10">
        <v>32.653117279999996</v>
      </c>
      <c r="N21" s="10">
        <v>31.564679949999999</v>
      </c>
      <c r="O21" s="10">
        <v>30.512524070000001</v>
      </c>
      <c r="P21" s="10">
        <v>29.495439829999999</v>
      </c>
      <c r="Q21" s="10">
        <v>28.512258509999999</v>
      </c>
      <c r="R21" s="10">
        <v>27.561849909999999</v>
      </c>
      <c r="S21" s="10">
        <v>26.64312146</v>
      </c>
      <c r="T21" s="10">
        <v>25.755017410000001</v>
      </c>
      <c r="U21" s="10">
        <v>24.896516810000001</v>
      </c>
      <c r="V21" s="10">
        <v>24.066632999999999</v>
      </c>
      <c r="W21" s="10">
        <v>23.264411899999999</v>
      </c>
      <c r="X21" s="10">
        <v>22.488931520000001</v>
      </c>
      <c r="Y21" s="10">
        <v>21.739300419999999</v>
      </c>
      <c r="Z21" s="10">
        <v>21.01465709</v>
      </c>
      <c r="AA21" s="10">
        <v>20.31416853</v>
      </c>
      <c r="AB21" s="10">
        <v>19.63702962</v>
      </c>
      <c r="AC21" s="10">
        <v>18.982461959999998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4.332329E-2</v>
      </c>
      <c r="C22" s="10">
        <v>4.9411459999999997E-2</v>
      </c>
      <c r="D22" s="10">
        <v>5.5911589999999997E-2</v>
      </c>
      <c r="E22" s="10">
        <v>6.2856239999999994E-2</v>
      </c>
      <c r="F22" s="10">
        <v>7.0280469999999998E-2</v>
      </c>
      <c r="G22" s="10">
        <v>7.8221979999999997E-2</v>
      </c>
      <c r="H22" s="10">
        <v>8.6411459999999995E-2</v>
      </c>
      <c r="I22" s="10">
        <v>9.4763249999999993E-2</v>
      </c>
      <c r="J22" s="10">
        <v>0.1032824</v>
      </c>
      <c r="K22" s="10">
        <v>9.9839650000000002E-2</v>
      </c>
      <c r="L22" s="10">
        <v>9.6511680000000002E-2</v>
      </c>
      <c r="M22" s="10">
        <v>9.3294619999999995E-2</v>
      </c>
      <c r="N22" s="10">
        <v>9.0184799999999996E-2</v>
      </c>
      <c r="O22" s="10">
        <v>8.7178640000000002E-2</v>
      </c>
      <c r="P22" s="10">
        <v>8.4272689999999997E-2</v>
      </c>
      <c r="Q22" s="10">
        <v>8.1463599999999997E-2</v>
      </c>
      <c r="R22" s="10">
        <v>7.8748139999999994E-2</v>
      </c>
      <c r="S22" s="10">
        <v>7.6123200000000002E-2</v>
      </c>
      <c r="T22" s="10">
        <v>7.358576E-2</v>
      </c>
      <c r="U22" s="10">
        <v>7.1132909999999994E-2</v>
      </c>
      <c r="V22" s="10">
        <v>6.8761810000000007E-2</v>
      </c>
      <c r="W22" s="10">
        <v>6.6469749999999994E-2</v>
      </c>
      <c r="X22" s="10">
        <v>6.425409E-2</v>
      </c>
      <c r="Y22" s="10">
        <v>6.2112290000000001E-2</v>
      </c>
      <c r="Z22" s="10">
        <v>6.0041879999999999E-2</v>
      </c>
      <c r="AA22" s="10">
        <v>5.8040479999999998E-2</v>
      </c>
      <c r="AB22" s="10">
        <v>5.6105799999999997E-2</v>
      </c>
      <c r="AC22" s="10">
        <v>5.4235609999999997E-2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1022.2183680099999</v>
      </c>
      <c r="C23" s="10">
        <v>1165.8695258400001</v>
      </c>
      <c r="D23" s="10">
        <v>1319.2409567100001</v>
      </c>
      <c r="E23" s="10">
        <v>1483.10086095</v>
      </c>
      <c r="F23" s="10">
        <v>1658.27653237</v>
      </c>
      <c r="G23" s="10">
        <v>1845.6574530400001</v>
      </c>
      <c r="H23" s="10">
        <v>2038.88927661</v>
      </c>
      <c r="I23" s="10">
        <v>2235.9507507600001</v>
      </c>
      <c r="J23" s="10">
        <v>2436.9609889600001</v>
      </c>
      <c r="K23" s="10">
        <v>2355.7290032599999</v>
      </c>
      <c r="L23" s="10">
        <v>2277.2050396</v>
      </c>
      <c r="M23" s="10">
        <v>2201.29820505</v>
      </c>
      <c r="N23" s="10">
        <v>2127.9215982199999</v>
      </c>
      <c r="O23" s="10">
        <v>2056.9908859000002</v>
      </c>
      <c r="P23" s="10">
        <v>1988.4245230399999</v>
      </c>
      <c r="Q23" s="10">
        <v>1922.14370577</v>
      </c>
      <c r="R23" s="10">
        <v>1858.0722501800001</v>
      </c>
      <c r="S23" s="10">
        <v>1796.1365085100001</v>
      </c>
      <c r="T23" s="10">
        <v>1736.2652915599999</v>
      </c>
      <c r="U23" s="10">
        <v>1678.3897818400001</v>
      </c>
      <c r="V23" s="10">
        <v>1622.44346172</v>
      </c>
      <c r="W23" s="10">
        <v>1568.3620130300001</v>
      </c>
      <c r="X23" s="10">
        <v>1516.0832799100001</v>
      </c>
      <c r="Y23" s="10">
        <v>1465.5471705800001</v>
      </c>
      <c r="Z23" s="10">
        <v>1416.69559931</v>
      </c>
      <c r="AA23" s="10">
        <v>1369.4724128600001</v>
      </c>
      <c r="AB23" s="10">
        <v>1323.8233352899999</v>
      </c>
      <c r="AC23" s="10">
        <v>1279.6958907799999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1.17056011</v>
      </c>
      <c r="E25" s="10">
        <v>1.1629635</v>
      </c>
      <c r="F25" s="10">
        <v>1.1566601400000001</v>
      </c>
      <c r="G25" s="10">
        <v>1.15136661</v>
      </c>
      <c r="H25" s="10">
        <v>1.1427783300000001</v>
      </c>
      <c r="I25" s="10">
        <v>1.1344569499999999</v>
      </c>
      <c r="J25" s="10">
        <v>1.1274719600000001</v>
      </c>
      <c r="K25" s="10">
        <v>1.12153075</v>
      </c>
      <c r="L25" s="10">
        <v>1.0000000200000001</v>
      </c>
      <c r="M25" s="10">
        <v>1.00000015</v>
      </c>
      <c r="N25" s="10">
        <v>1</v>
      </c>
      <c r="O25" s="10">
        <v>1</v>
      </c>
      <c r="P25" s="10">
        <v>1</v>
      </c>
      <c r="Q25" s="10">
        <v>1</v>
      </c>
      <c r="R25" s="10">
        <v>1</v>
      </c>
      <c r="S25" s="10">
        <v>1</v>
      </c>
      <c r="T25" s="10">
        <v>1</v>
      </c>
      <c r="U25" s="10">
        <v>1</v>
      </c>
      <c r="V25" s="10">
        <v>1</v>
      </c>
      <c r="W25" s="10">
        <v>1</v>
      </c>
      <c r="X25" s="10">
        <v>1</v>
      </c>
      <c r="Y25" s="10">
        <v>1</v>
      </c>
      <c r="Z25" s="10">
        <v>1</v>
      </c>
      <c r="AA25" s="10">
        <v>1</v>
      </c>
      <c r="AB25" s="10">
        <v>1</v>
      </c>
      <c r="AC25" s="10">
        <v>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1.17985742</v>
      </c>
      <c r="D26" s="10">
        <v>1.1705701100000001</v>
      </c>
      <c r="E26" s="10">
        <v>1.1629735000000001</v>
      </c>
      <c r="F26" s="10">
        <v>1.1566701399999999</v>
      </c>
      <c r="G26" s="10">
        <v>1.15137661</v>
      </c>
      <c r="H26" s="10">
        <v>1.1427883299999999</v>
      </c>
      <c r="I26" s="10">
        <v>1.13446695</v>
      </c>
      <c r="J26" s="10">
        <v>1.1274819599999999</v>
      </c>
      <c r="K26" s="10">
        <v>1.0000000200000001</v>
      </c>
      <c r="L26" s="10">
        <v>1.00000015</v>
      </c>
      <c r="M26" s="10">
        <v>1</v>
      </c>
      <c r="N26" s="10">
        <v>1</v>
      </c>
      <c r="O26" s="10">
        <v>1</v>
      </c>
      <c r="P26" s="10">
        <v>1</v>
      </c>
      <c r="Q26" s="10">
        <v>1</v>
      </c>
      <c r="R26" s="10">
        <v>1</v>
      </c>
      <c r="S26" s="10">
        <v>1</v>
      </c>
      <c r="T26" s="10">
        <v>1</v>
      </c>
      <c r="U26" s="10">
        <v>1</v>
      </c>
      <c r="V26" s="10">
        <v>1</v>
      </c>
      <c r="W26" s="10">
        <v>1</v>
      </c>
      <c r="X26" s="10">
        <v>1</v>
      </c>
      <c r="Y26" s="10">
        <v>1</v>
      </c>
      <c r="Z26" s="10">
        <v>1</v>
      </c>
      <c r="AA26" s="10">
        <v>1</v>
      </c>
      <c r="AB26" s="10">
        <v>1</v>
      </c>
      <c r="AC26" s="10">
        <v>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1.17985742</v>
      </c>
      <c r="D27" s="10">
        <v>1.1705701100000001</v>
      </c>
      <c r="E27" s="10">
        <v>1.1629735000000001</v>
      </c>
      <c r="F27" s="10">
        <v>1.1566701399999999</v>
      </c>
      <c r="G27" s="10">
        <v>1.15137661</v>
      </c>
      <c r="H27" s="10">
        <v>1.1427883299999999</v>
      </c>
      <c r="I27" s="10">
        <v>1.13446695</v>
      </c>
      <c r="J27" s="10">
        <v>1.1274819599999999</v>
      </c>
      <c r="K27" s="10">
        <v>1.1215407500000001</v>
      </c>
      <c r="L27" s="10">
        <v>1.12601263</v>
      </c>
      <c r="M27" s="10">
        <v>1.1307342199999999</v>
      </c>
      <c r="N27" s="10">
        <v>1.1357195099999999</v>
      </c>
      <c r="O27" s="10">
        <v>1.1409834999999999</v>
      </c>
      <c r="P27" s="10">
        <v>1.1465420200000001</v>
      </c>
      <c r="Q27" s="10">
        <v>1.1524117599999999</v>
      </c>
      <c r="R27" s="10">
        <v>1.1586103999999999</v>
      </c>
      <c r="S27" s="10">
        <v>1.16515554</v>
      </c>
      <c r="T27" s="10">
        <v>1.1720687299999999</v>
      </c>
      <c r="U27" s="10">
        <v>1.1785259299999999</v>
      </c>
      <c r="V27" s="10">
        <v>1.1858944</v>
      </c>
      <c r="W27" s="10">
        <v>1.19367373</v>
      </c>
      <c r="X27" s="10">
        <v>1.20188695</v>
      </c>
      <c r="Y27" s="10">
        <v>1.2105586100000001</v>
      </c>
      <c r="Z27" s="10">
        <v>1.21971454</v>
      </c>
      <c r="AA27" s="10">
        <v>1.22938192</v>
      </c>
      <c r="AB27" s="10">
        <v>1.2395892900000001</v>
      </c>
      <c r="AC27" s="10">
        <v>1.25036696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0</v>
      </c>
      <c r="E36" s="10">
        <v>1.1000000000000001E-6</v>
      </c>
      <c r="F36" s="10">
        <v>3.2169999999999999E-5</v>
      </c>
      <c r="G36" s="10">
        <v>0</v>
      </c>
      <c r="H36" s="10">
        <v>1.6E-7</v>
      </c>
      <c r="I36" s="10">
        <v>0</v>
      </c>
      <c r="J36" s="10">
        <v>0</v>
      </c>
      <c r="K36" s="10">
        <v>0</v>
      </c>
      <c r="L36" s="10">
        <v>0</v>
      </c>
      <c r="M36" s="10">
        <v>0</v>
      </c>
      <c r="N36" s="10">
        <v>0</v>
      </c>
      <c r="O36" s="10">
        <v>0</v>
      </c>
      <c r="P36" s="10">
        <v>0</v>
      </c>
      <c r="Q36" s="10">
        <v>0</v>
      </c>
      <c r="R36" s="10">
        <v>0</v>
      </c>
      <c r="S36" s="10">
        <v>0</v>
      </c>
      <c r="T36" s="10">
        <v>0</v>
      </c>
      <c r="U36" s="10">
        <v>2.9999999999999997E-8</v>
      </c>
      <c r="V36" s="10">
        <v>4.9999999999999998E-8</v>
      </c>
      <c r="W36" s="10">
        <v>4.9999999999999998E-8</v>
      </c>
      <c r="X36" s="10">
        <v>4.9999999999999998E-8</v>
      </c>
      <c r="Y36" s="10">
        <v>4.9999999999999998E-8</v>
      </c>
      <c r="Z36" s="10">
        <v>4.9999999999999998E-8</v>
      </c>
      <c r="AA36" s="10">
        <v>5.9999999999999995E-8</v>
      </c>
      <c r="AB36" s="10">
        <v>4.9999999999999998E-8</v>
      </c>
      <c r="AC36" s="10">
        <v>5.9999999999999995E-8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0</v>
      </c>
      <c r="D37" s="10">
        <v>1.1000000000000001E-6</v>
      </c>
      <c r="E37" s="10">
        <v>3.2169999999999999E-5</v>
      </c>
      <c r="F37" s="10">
        <v>0</v>
      </c>
      <c r="G37" s="10">
        <v>1.6E-7</v>
      </c>
      <c r="H37" s="10">
        <v>0</v>
      </c>
      <c r="I37" s="10">
        <v>0</v>
      </c>
      <c r="J37" s="10">
        <v>0</v>
      </c>
      <c r="K37" s="10">
        <v>0</v>
      </c>
      <c r="L37" s="10">
        <v>0</v>
      </c>
      <c r="M37" s="10">
        <v>0</v>
      </c>
      <c r="N37" s="10">
        <v>0</v>
      </c>
      <c r="O37" s="10">
        <v>0</v>
      </c>
      <c r="P37" s="10">
        <v>0</v>
      </c>
      <c r="Q37" s="10">
        <v>0</v>
      </c>
      <c r="R37" s="10">
        <v>0</v>
      </c>
      <c r="S37" s="10">
        <v>0</v>
      </c>
      <c r="T37" s="10">
        <v>2.9999999999999997E-8</v>
      </c>
      <c r="U37" s="10">
        <v>4.9999999999999998E-8</v>
      </c>
      <c r="V37" s="10">
        <v>4.9999999999999998E-8</v>
      </c>
      <c r="W37" s="10">
        <v>4.9999999999999998E-8</v>
      </c>
      <c r="X37" s="10">
        <v>4.9999999999999998E-8</v>
      </c>
      <c r="Y37" s="10">
        <v>4.9999999999999998E-8</v>
      </c>
      <c r="Z37" s="10">
        <v>5.9999999999999995E-8</v>
      </c>
      <c r="AA37" s="10">
        <v>4.9999999999999998E-8</v>
      </c>
      <c r="AB37" s="10">
        <v>5.9999999999999995E-8</v>
      </c>
      <c r="AC37" s="10">
        <v>4.9999999999999998E-8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13455</v>
      </c>
      <c r="C39" s="10">
        <v>14595.14980356</v>
      </c>
      <c r="D39" s="10">
        <v>15819.20030481</v>
      </c>
      <c r="E39" s="10">
        <v>17133.640691119999</v>
      </c>
      <c r="F39" s="10">
        <v>18545.46133468</v>
      </c>
      <c r="G39" s="10">
        <v>20062.181193699998</v>
      </c>
      <c r="H39" s="10">
        <v>21635.695005410002</v>
      </c>
      <c r="I39" s="10">
        <v>23250.78396633</v>
      </c>
      <c r="J39" s="10">
        <v>24908.547064909999</v>
      </c>
      <c r="K39" s="10">
        <v>26610.1431854</v>
      </c>
      <c r="L39" s="10">
        <v>28319.367174049999</v>
      </c>
      <c r="M39" s="10">
        <v>30037.227058969998</v>
      </c>
      <c r="N39" s="10">
        <v>31764.723989679998</v>
      </c>
      <c r="O39" s="10">
        <v>33502.857180140003</v>
      </c>
      <c r="P39" s="10">
        <v>35252.623805119998</v>
      </c>
      <c r="Q39" s="10">
        <v>37015.020458350002</v>
      </c>
      <c r="R39" s="10">
        <v>38790.764778470002</v>
      </c>
      <c r="S39" s="10">
        <v>40580.821259320001</v>
      </c>
      <c r="T39" s="10">
        <v>39887.256742359998</v>
      </c>
      <c r="U39" s="10">
        <v>40812.381838560003</v>
      </c>
      <c r="V39" s="10">
        <v>41756.525897860003</v>
      </c>
      <c r="W39" s="10">
        <v>42719.875890509997</v>
      </c>
      <c r="X39" s="10">
        <v>43703.283564019999</v>
      </c>
      <c r="Y39" s="10">
        <v>44707.32868146</v>
      </c>
      <c r="Z39" s="10">
        <v>45732.425090670004</v>
      </c>
      <c r="AA39" s="10">
        <v>46778.633129690003</v>
      </c>
      <c r="AB39" s="10">
        <v>47846.41039117</v>
      </c>
      <c r="AC39" s="10">
        <v>48936.853262899996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97350652.75</v>
      </c>
      <c r="C40" s="10">
        <v>105599952.46087</v>
      </c>
      <c r="D40" s="10">
        <v>114456296.964453</v>
      </c>
      <c r="E40" s="10">
        <v>123966637.329202</v>
      </c>
      <c r="F40" s="10">
        <v>134181550.834712</v>
      </c>
      <c r="G40" s="10">
        <v>145155439.22674999</v>
      </c>
      <c r="H40" s="10">
        <v>156540247.60135999</v>
      </c>
      <c r="I40" s="10">
        <v>168225863.69913501</v>
      </c>
      <c r="J40" s="10">
        <v>180220239.00577</v>
      </c>
      <c r="K40" s="10">
        <v>192531758.37009901</v>
      </c>
      <c r="L40" s="10">
        <v>204898467.47384599</v>
      </c>
      <c r="M40" s="10">
        <v>217327659.67970401</v>
      </c>
      <c r="N40" s="10">
        <v>229826578.58188701</v>
      </c>
      <c r="O40" s="10">
        <v>242402453.770096</v>
      </c>
      <c r="P40" s="10">
        <v>255062500.080192</v>
      </c>
      <c r="Q40" s="10">
        <v>267813928.14384401</v>
      </c>
      <c r="R40" s="10">
        <v>280661930.27539003</v>
      </c>
      <c r="S40" s="10">
        <v>293613484.85516101</v>
      </c>
      <c r="T40" s="10">
        <v>288595353.42066997</v>
      </c>
      <c r="U40" s="10">
        <v>295288889.80053103</v>
      </c>
      <c r="V40" s="10">
        <v>302120033.64764899</v>
      </c>
      <c r="W40" s="10">
        <v>309090137.74363101</v>
      </c>
      <c r="X40" s="10">
        <v>316205364.71766198</v>
      </c>
      <c r="Y40" s="10">
        <v>323469909.31615198</v>
      </c>
      <c r="Z40" s="10">
        <v>330886765.84295303</v>
      </c>
      <c r="AA40" s="10">
        <v>338456370.86051702</v>
      </c>
      <c r="AB40" s="10">
        <v>346182035.178334</v>
      </c>
      <c r="AC40" s="10">
        <v>354071691.46593201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97350652.75</v>
      </c>
      <c r="C41" s="10">
        <v>105599952.46087</v>
      </c>
      <c r="D41" s="10">
        <v>114456296.964453</v>
      </c>
      <c r="E41" s="10">
        <v>123966637.329202</v>
      </c>
      <c r="F41" s="10">
        <v>134181550.834712</v>
      </c>
      <c r="G41" s="10">
        <v>145155439.22674999</v>
      </c>
      <c r="H41" s="10">
        <v>156540247.60135999</v>
      </c>
      <c r="I41" s="10">
        <v>168225863.69913501</v>
      </c>
      <c r="J41" s="10">
        <v>180220239.00577</v>
      </c>
      <c r="K41" s="10">
        <v>192531758.37009901</v>
      </c>
      <c r="L41" s="10">
        <v>204898467.47384599</v>
      </c>
      <c r="M41" s="10">
        <v>217327659.67970401</v>
      </c>
      <c r="N41" s="10">
        <v>229826578.58188701</v>
      </c>
      <c r="O41" s="10">
        <v>242402453.770096</v>
      </c>
      <c r="P41" s="10">
        <v>255062500.080192</v>
      </c>
      <c r="Q41" s="10">
        <v>267813928.14384401</v>
      </c>
      <c r="R41" s="10">
        <v>280661930.27539003</v>
      </c>
      <c r="S41" s="10">
        <v>293613484.85516101</v>
      </c>
      <c r="T41" s="10">
        <v>288595353.42066997</v>
      </c>
      <c r="U41" s="10">
        <v>295288889.80053103</v>
      </c>
      <c r="V41" s="10">
        <v>302120033.64764899</v>
      </c>
      <c r="W41" s="10">
        <v>309090137.74363101</v>
      </c>
      <c r="X41" s="10">
        <v>316205364.71766198</v>
      </c>
      <c r="Y41" s="10">
        <v>323469909.31615198</v>
      </c>
      <c r="Z41" s="10">
        <v>330886765.84295303</v>
      </c>
      <c r="AA41" s="10">
        <v>338456370.86051702</v>
      </c>
      <c r="AB41" s="10">
        <v>346182035.178334</v>
      </c>
      <c r="AC41" s="10">
        <v>354071691.46593201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15496.702872170001</v>
      </c>
      <c r="C42" s="10">
        <v>9938.7904842400003</v>
      </c>
      <c r="D42" s="10">
        <v>10772.326394309999</v>
      </c>
      <c r="E42" s="10">
        <v>11667.41467907</v>
      </c>
      <c r="F42" s="10">
        <v>12628.81553939</v>
      </c>
      <c r="G42" s="10">
        <v>13661.64912486</v>
      </c>
      <c r="H42" s="10">
        <v>14733.15742105</v>
      </c>
      <c r="I42" s="10">
        <v>15832.97695097</v>
      </c>
      <c r="J42" s="10">
        <v>16961.85608759</v>
      </c>
      <c r="K42" s="10">
        <v>18120.58399091</v>
      </c>
      <c r="L42" s="10">
        <v>19284.5062077</v>
      </c>
      <c r="M42" s="10">
        <v>20454.309170140001</v>
      </c>
      <c r="N42" s="10">
        <v>21630.674626309999</v>
      </c>
      <c r="O42" s="10">
        <v>22814.283006230002</v>
      </c>
      <c r="P42" s="10">
        <v>24005.813351320001</v>
      </c>
      <c r="Q42" s="10">
        <v>25205.944307310001</v>
      </c>
      <c r="R42" s="10">
        <v>26415.16456121</v>
      </c>
      <c r="S42" s="10">
        <v>27634.13089986</v>
      </c>
      <c r="T42" s="10">
        <v>27161.837534310002</v>
      </c>
      <c r="U42" s="10">
        <v>27791.8156179</v>
      </c>
      <c r="V42" s="10">
        <v>28434.74495529</v>
      </c>
      <c r="W42" s="10">
        <v>29090.75286674</v>
      </c>
      <c r="X42" s="10">
        <v>29760.419362749999</v>
      </c>
      <c r="Y42" s="10">
        <v>30444.139241829998</v>
      </c>
      <c r="Z42" s="10">
        <v>31142.19432002</v>
      </c>
      <c r="AA42" s="10">
        <v>31854.62568542</v>
      </c>
      <c r="AB42" s="10">
        <v>32581.744942739999</v>
      </c>
      <c r="AC42" s="10">
        <v>33324.298694019999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110.87995008</v>
      </c>
      <c r="D43" s="10">
        <v>120.17911180999999</v>
      </c>
      <c r="E43" s="10">
        <v>130.1649692</v>
      </c>
      <c r="F43" s="10">
        <v>140.89062838000001</v>
      </c>
      <c r="G43" s="10">
        <v>152.41321119</v>
      </c>
      <c r="H43" s="10">
        <v>164.36725998</v>
      </c>
      <c r="I43" s="10">
        <v>176.63715687999999</v>
      </c>
      <c r="J43" s="10">
        <v>189.23125096000001</v>
      </c>
      <c r="K43" s="10">
        <v>202.15834629</v>
      </c>
      <c r="L43" s="10">
        <v>215.14339085</v>
      </c>
      <c r="M43" s="10">
        <v>228.19404266000001</v>
      </c>
      <c r="N43" s="10">
        <v>241.31790751</v>
      </c>
      <c r="O43" s="10">
        <v>254.52257646000001</v>
      </c>
      <c r="P43" s="10">
        <v>267.81562508000002</v>
      </c>
      <c r="Q43" s="10">
        <v>281.20462455000001</v>
      </c>
      <c r="R43" s="10">
        <v>294.69502678999999</v>
      </c>
      <c r="S43" s="10">
        <v>308.2941591</v>
      </c>
      <c r="T43" s="10">
        <v>303.02512109000003</v>
      </c>
      <c r="U43" s="10">
        <v>310.05333429000001</v>
      </c>
      <c r="V43" s="10">
        <v>317.22603533</v>
      </c>
      <c r="W43" s="10">
        <v>324.54464462999999</v>
      </c>
      <c r="X43" s="10">
        <v>332.01563295</v>
      </c>
      <c r="Y43" s="10">
        <v>339.64340478000003</v>
      </c>
      <c r="Z43" s="10">
        <v>347.43110414</v>
      </c>
      <c r="AA43" s="10">
        <v>355.37918939999997</v>
      </c>
      <c r="AB43" s="10">
        <v>363.49113693999999</v>
      </c>
      <c r="AC43" s="10">
        <v>371.77527603999999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0.29205196</v>
      </c>
      <c r="C44" s="10">
        <v>0.31679985999999999</v>
      </c>
      <c r="D44" s="10">
        <v>0.34336888999999998</v>
      </c>
      <c r="E44" s="10">
        <v>0.37189991</v>
      </c>
      <c r="F44" s="10">
        <v>0.40254465</v>
      </c>
      <c r="G44" s="10">
        <v>0.43546632000000002</v>
      </c>
      <c r="H44" s="10">
        <v>0.46962073999999998</v>
      </c>
      <c r="I44" s="10">
        <v>0.50467759000000001</v>
      </c>
      <c r="J44" s="10">
        <v>0.54066071999999998</v>
      </c>
      <c r="K44" s="10">
        <v>0.57759528000000004</v>
      </c>
      <c r="L44" s="10">
        <v>0.6146954</v>
      </c>
      <c r="M44" s="10">
        <v>0.65198297999999999</v>
      </c>
      <c r="N44" s="10">
        <v>0.68947974000000001</v>
      </c>
      <c r="O44" s="10">
        <v>0.72720735999999997</v>
      </c>
      <c r="P44" s="10">
        <v>0.76518750000000002</v>
      </c>
      <c r="Q44" s="10">
        <v>0.80344177999999999</v>
      </c>
      <c r="R44" s="10">
        <v>0.84198578999999996</v>
      </c>
      <c r="S44" s="10">
        <v>0.88084045</v>
      </c>
      <c r="T44" s="10">
        <v>0.86578606000000002</v>
      </c>
      <c r="U44" s="10">
        <v>0.88586666999999997</v>
      </c>
      <c r="V44" s="10">
        <v>0.9063601</v>
      </c>
      <c r="W44" s="10">
        <v>0.92727040999999999</v>
      </c>
      <c r="X44" s="10">
        <v>0.94861609000000002</v>
      </c>
      <c r="Y44" s="10">
        <v>0.97040972999999997</v>
      </c>
      <c r="Z44" s="10">
        <v>0.99266030000000005</v>
      </c>
      <c r="AA44" s="10">
        <v>1.01536911</v>
      </c>
      <c r="AB44" s="10">
        <v>1.03854611</v>
      </c>
      <c r="AC44" s="10">
        <v>1.0622150699999999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14512.487772869999</v>
      </c>
      <c r="C45" s="10">
        <v>8871.1749648599998</v>
      </c>
      <c r="D45" s="10">
        <v>9615.1732319999992</v>
      </c>
      <c r="E45" s="10">
        <v>10414.111975670001</v>
      </c>
      <c r="F45" s="10">
        <v>11272.24006045</v>
      </c>
      <c r="G45" s="10">
        <v>12194.127634279999</v>
      </c>
      <c r="H45" s="10">
        <v>13150.535517800001</v>
      </c>
      <c r="I45" s="10">
        <v>14132.21346897</v>
      </c>
      <c r="J45" s="10">
        <v>15139.829471249999</v>
      </c>
      <c r="K45" s="10">
        <v>16174.08791378</v>
      </c>
      <c r="L45" s="10">
        <v>17212.982701540001</v>
      </c>
      <c r="M45" s="10">
        <v>18257.126530779999</v>
      </c>
      <c r="N45" s="10">
        <v>19307.12791685</v>
      </c>
      <c r="O45" s="10">
        <v>20363.594198610001</v>
      </c>
      <c r="P45" s="10">
        <v>21427.131475509999</v>
      </c>
      <c r="Q45" s="10">
        <v>22498.345493770001</v>
      </c>
      <c r="R45" s="10">
        <v>23577.672446119999</v>
      </c>
      <c r="S45" s="10">
        <v>24665.698567979998</v>
      </c>
      <c r="T45" s="10">
        <v>24244.138511230001</v>
      </c>
      <c r="U45" s="10">
        <v>24806.44494202</v>
      </c>
      <c r="V45" s="10">
        <v>25380.311415110002</v>
      </c>
      <c r="W45" s="10">
        <v>25965.851574159999</v>
      </c>
      <c r="X45" s="10">
        <v>26563.583125450001</v>
      </c>
      <c r="Y45" s="10">
        <v>27173.85845865</v>
      </c>
      <c r="Z45" s="10">
        <v>27796.929117349999</v>
      </c>
      <c r="AA45" s="10">
        <v>28432.831776020001</v>
      </c>
      <c r="AB45" s="10">
        <v>29081.84456709</v>
      </c>
      <c r="AC45" s="10">
        <v>29744.633893300001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984.21509930000002</v>
      </c>
      <c r="C46" s="10">
        <v>1067.61551938</v>
      </c>
      <c r="D46" s="10">
        <v>1157.15316231</v>
      </c>
      <c r="E46" s="10">
        <v>1253.3027033999999</v>
      </c>
      <c r="F46" s="10">
        <v>1356.57547894</v>
      </c>
      <c r="G46" s="10">
        <v>1467.5214905800001</v>
      </c>
      <c r="H46" s="10">
        <v>1582.6219032500001</v>
      </c>
      <c r="I46" s="10">
        <v>1700.7634820000001</v>
      </c>
      <c r="J46" s="10">
        <v>1822.02661635</v>
      </c>
      <c r="K46" s="10">
        <v>1946.4960771200001</v>
      </c>
      <c r="L46" s="10">
        <v>2071.5235061600001</v>
      </c>
      <c r="M46" s="10">
        <v>2197.1826393599999</v>
      </c>
      <c r="N46" s="10">
        <v>2323.5467094599999</v>
      </c>
      <c r="O46" s="10">
        <v>2450.6888076199998</v>
      </c>
      <c r="P46" s="10">
        <v>2578.6818758099998</v>
      </c>
      <c r="Q46" s="10">
        <v>2707.5988135299999</v>
      </c>
      <c r="R46" s="10">
        <v>2837.4921150800001</v>
      </c>
      <c r="S46" s="10">
        <v>2968.4323318900001</v>
      </c>
      <c r="T46" s="10">
        <v>2917.6990230800002</v>
      </c>
      <c r="U46" s="10">
        <v>2985.3706758799999</v>
      </c>
      <c r="V46" s="10">
        <v>3054.4335401799999</v>
      </c>
      <c r="W46" s="10">
        <v>3124.9012925900001</v>
      </c>
      <c r="X46" s="10">
        <v>3196.8362373</v>
      </c>
      <c r="Y46" s="10">
        <v>3270.28078319</v>
      </c>
      <c r="Z46" s="10">
        <v>3345.2652026699998</v>
      </c>
      <c r="AA46" s="10">
        <v>3421.7939093999998</v>
      </c>
      <c r="AB46" s="10">
        <v>3499.9003756500001</v>
      </c>
      <c r="AC46" s="10">
        <v>3579.6648007200001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1.1116484</v>
      </c>
      <c r="E47" s="10">
        <v>1.1108530299999999</v>
      </c>
      <c r="F47" s="10">
        <v>1.1101443600000001</v>
      </c>
      <c r="G47" s="10">
        <v>1.10951193</v>
      </c>
      <c r="H47" s="10">
        <v>1.1060739399999999</v>
      </c>
      <c r="I47" s="10">
        <v>1.10219439</v>
      </c>
      <c r="J47" s="10">
        <v>1.0987584500000001</v>
      </c>
      <c r="K47" s="10">
        <v>1.0956964</v>
      </c>
      <c r="L47" s="10">
        <v>1.0915100499999999</v>
      </c>
      <c r="M47" s="10">
        <v>1.08784667</v>
      </c>
      <c r="N47" s="10">
        <v>1.0846175499999999</v>
      </c>
      <c r="O47" s="10">
        <v>1.0817530500000001</v>
      </c>
      <c r="P47" s="10">
        <v>1.0791975899999999</v>
      </c>
      <c r="Q47" s="10">
        <v>1.07690625</v>
      </c>
      <c r="R47" s="10">
        <v>1.07484242</v>
      </c>
      <c r="S47" s="10">
        <v>1.0729758599999999</v>
      </c>
      <c r="T47" s="10">
        <v>1.0712820999999999</v>
      </c>
      <c r="U47" s="10">
        <v>1.0081118499999999</v>
      </c>
      <c r="V47" s="10">
        <v>1.0494292300000001</v>
      </c>
      <c r="W47" s="10">
        <v>1.0493679600000001</v>
      </c>
      <c r="X47" s="10">
        <v>1.04930323</v>
      </c>
      <c r="Y47" s="10">
        <v>1.0492511899999999</v>
      </c>
      <c r="Z47" s="10">
        <v>1.0492042399999999</v>
      </c>
      <c r="AA47" s="10">
        <v>1.049158</v>
      </c>
      <c r="AB47" s="10">
        <v>1.04910433</v>
      </c>
      <c r="AC47" s="10">
        <v>1.04905249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1.1125518000000001</v>
      </c>
      <c r="D48" s="10">
        <v>1.1116584</v>
      </c>
      <c r="E48" s="10">
        <v>1.11086303</v>
      </c>
      <c r="F48" s="10">
        <v>1.1101543599999999</v>
      </c>
      <c r="G48" s="10">
        <v>1.1095219300000001</v>
      </c>
      <c r="H48" s="10">
        <v>1.10608394</v>
      </c>
      <c r="I48" s="10">
        <v>1.10220439</v>
      </c>
      <c r="J48" s="10">
        <v>1.0987684499999999</v>
      </c>
      <c r="K48" s="10">
        <v>1.0957064000000001</v>
      </c>
      <c r="L48" s="10">
        <v>1.09152005</v>
      </c>
      <c r="M48" s="10">
        <v>1.0878566700000001</v>
      </c>
      <c r="N48" s="10">
        <v>1.08462755</v>
      </c>
      <c r="O48" s="10">
        <v>1.0817630499999999</v>
      </c>
      <c r="P48" s="10">
        <v>1.0792075699999999</v>
      </c>
      <c r="Q48" s="10">
        <v>1.07691625</v>
      </c>
      <c r="R48" s="10">
        <v>1.0748447299999999</v>
      </c>
      <c r="S48" s="10">
        <v>1.07297073</v>
      </c>
      <c r="T48" s="10">
        <v>1.0081118499999999</v>
      </c>
      <c r="U48" s="10">
        <v>1.0494292300000001</v>
      </c>
      <c r="V48" s="10">
        <v>1.0493679600000001</v>
      </c>
      <c r="W48" s="10">
        <v>1.04930323</v>
      </c>
      <c r="X48" s="10">
        <v>1.0492511899999999</v>
      </c>
      <c r="Y48" s="10">
        <v>1.0492042399999999</v>
      </c>
      <c r="Z48" s="10">
        <v>1.049158</v>
      </c>
      <c r="AA48" s="10">
        <v>1.04910433</v>
      </c>
      <c r="AB48" s="10">
        <v>1.04905249</v>
      </c>
      <c r="AC48" s="10">
        <v>1.04901588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1.1125518000000001</v>
      </c>
      <c r="D49" s="10">
        <v>1.1116584</v>
      </c>
      <c r="E49" s="10">
        <v>1.11086303</v>
      </c>
      <c r="F49" s="10">
        <v>1.1101543599999999</v>
      </c>
      <c r="G49" s="10">
        <v>1.1095219300000001</v>
      </c>
      <c r="H49" s="10">
        <v>1.10608394</v>
      </c>
      <c r="I49" s="10">
        <v>1.10220439</v>
      </c>
      <c r="J49" s="10">
        <v>1.0987684499999999</v>
      </c>
      <c r="K49" s="10">
        <v>1.0957064000000001</v>
      </c>
      <c r="L49" s="10">
        <v>1.09152005</v>
      </c>
      <c r="M49" s="10">
        <v>1.0878566700000001</v>
      </c>
      <c r="N49" s="10">
        <v>1.08462755</v>
      </c>
      <c r="O49" s="10">
        <v>1.0817630499999999</v>
      </c>
      <c r="P49" s="10">
        <v>1.07920759</v>
      </c>
      <c r="Q49" s="10">
        <v>1.07691625</v>
      </c>
      <c r="R49" s="10">
        <v>1.07485242</v>
      </c>
      <c r="S49" s="10">
        <v>1.07298586</v>
      </c>
      <c r="T49" s="10">
        <v>1.0712921</v>
      </c>
      <c r="U49" s="10">
        <v>1.07258651</v>
      </c>
      <c r="V49" s="10">
        <v>1.07199058</v>
      </c>
      <c r="W49" s="10">
        <v>1.0714246599999999</v>
      </c>
      <c r="X49" s="10">
        <v>1.07088736</v>
      </c>
      <c r="Y49" s="10">
        <v>1.07037669</v>
      </c>
      <c r="Z49" s="10">
        <v>1.0698910699999999</v>
      </c>
      <c r="AA49" s="10">
        <v>1.0694292000000001</v>
      </c>
      <c r="AB49" s="10">
        <v>1.06899017</v>
      </c>
      <c r="AC49" s="10">
        <v>1.06857278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14307</v>
      </c>
      <c r="C50" s="10">
        <v>16126.69919408</v>
      </c>
      <c r="D50" s="10">
        <v>18065.658398809999</v>
      </c>
      <c r="E50" s="10">
        <v>20133.787355600001</v>
      </c>
      <c r="F50" s="10">
        <v>22341.321560410001</v>
      </c>
      <c r="G50" s="10">
        <v>22609.27447063</v>
      </c>
      <c r="H50" s="10">
        <v>22230.361828569999</v>
      </c>
      <c r="I50" s="10">
        <v>21833.672708850001</v>
      </c>
      <c r="J50" s="10">
        <v>21420.147765009999</v>
      </c>
      <c r="K50" s="10">
        <v>21001.16207396</v>
      </c>
      <c r="L50" s="10">
        <v>20594.012710340001</v>
      </c>
      <c r="M50" s="10">
        <v>20198.245309589998</v>
      </c>
      <c r="N50" s="10">
        <v>19813.571320229999</v>
      </c>
      <c r="O50" s="10">
        <v>19439.700643730001</v>
      </c>
      <c r="P50" s="10">
        <v>19076.31282829</v>
      </c>
      <c r="Q50" s="10">
        <v>18723.134348209998</v>
      </c>
      <c r="R50" s="10">
        <v>18379.608602249999</v>
      </c>
      <c r="S50" s="10">
        <v>18046.457946549999</v>
      </c>
      <c r="T50" s="10">
        <v>19816.911547160002</v>
      </c>
      <c r="U50" s="10">
        <v>20253.84769278</v>
      </c>
      <c r="V50" s="10">
        <v>20698.29118896</v>
      </c>
      <c r="W50" s="10">
        <v>21150.630292490001</v>
      </c>
      <c r="X50" s="10">
        <v>21610.692500630001</v>
      </c>
      <c r="Y50" s="10">
        <v>22078.540754109999</v>
      </c>
      <c r="Z50" s="10">
        <v>22554.382075869999</v>
      </c>
      <c r="AA50" s="10">
        <v>23038.72279353</v>
      </c>
      <c r="AB50" s="10">
        <v>23531.753039970001</v>
      </c>
      <c r="AC50" s="10">
        <v>24033.772996290001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57041176.25</v>
      </c>
      <c r="C51" s="10">
        <v>61856819.765938297</v>
      </c>
      <c r="D51" s="10">
        <v>64419604.039700098</v>
      </c>
      <c r="E51" s="10">
        <v>67039598.478993297</v>
      </c>
      <c r="F51" s="10">
        <v>70237850.404146299</v>
      </c>
      <c r="G51" s="10">
        <v>64799835.688842401</v>
      </c>
      <c r="H51" s="10">
        <v>56849867.604022101</v>
      </c>
      <c r="I51" s="10">
        <v>49115305.311949</v>
      </c>
      <c r="J51" s="10">
        <v>41767383.246999897</v>
      </c>
      <c r="K51" s="10">
        <v>36299240.0367916</v>
      </c>
      <c r="L51" s="10">
        <v>31348062.0787117</v>
      </c>
      <c r="M51" s="10">
        <v>26960192.421138301</v>
      </c>
      <c r="N51" s="10">
        <v>23133041.737165902</v>
      </c>
      <c r="O51" s="10">
        <v>19842771.4966424</v>
      </c>
      <c r="P51" s="10">
        <v>17053513.538950101</v>
      </c>
      <c r="Q51" s="10">
        <v>14717139.6301053</v>
      </c>
      <c r="R51" s="10">
        <v>12763746.2589208</v>
      </c>
      <c r="S51" s="10">
        <v>11127177.085373901</v>
      </c>
      <c r="T51" s="10">
        <v>15372763.4353087</v>
      </c>
      <c r="U51" s="10">
        <v>15789318.4867258</v>
      </c>
      <c r="V51" s="10">
        <v>16208991.853348801</v>
      </c>
      <c r="W51" s="10">
        <v>16631719.011907</v>
      </c>
      <c r="X51" s="10">
        <v>17056056.8701424</v>
      </c>
      <c r="Y51" s="10">
        <v>17481357.484211799</v>
      </c>
      <c r="Z51" s="10">
        <v>17907610.795139</v>
      </c>
      <c r="AA51" s="10">
        <v>18336039.104630802</v>
      </c>
      <c r="AB51" s="10">
        <v>18766313.817382701</v>
      </c>
      <c r="AC51" s="10">
        <v>19196760.163754899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57041176.25</v>
      </c>
      <c r="C52" s="10">
        <v>61856819.765938297</v>
      </c>
      <c r="D52" s="10">
        <v>64419604.039700098</v>
      </c>
      <c r="E52" s="10">
        <v>67039598.478993297</v>
      </c>
      <c r="F52" s="10">
        <v>70237850.404146299</v>
      </c>
      <c r="G52" s="10">
        <v>64799835.688842401</v>
      </c>
      <c r="H52" s="10">
        <v>56849867.604022101</v>
      </c>
      <c r="I52" s="10">
        <v>49115305.311949</v>
      </c>
      <c r="J52" s="10">
        <v>41767383.246999897</v>
      </c>
      <c r="K52" s="10">
        <v>36299240.0367916</v>
      </c>
      <c r="L52" s="10">
        <v>31348062.0787117</v>
      </c>
      <c r="M52" s="10">
        <v>26960192.421138301</v>
      </c>
      <c r="N52" s="10">
        <v>23133041.737165902</v>
      </c>
      <c r="O52" s="10">
        <v>19842771.4966424</v>
      </c>
      <c r="P52" s="10">
        <v>17053513.538950101</v>
      </c>
      <c r="Q52" s="10">
        <v>14717139.6301053</v>
      </c>
      <c r="R52" s="10">
        <v>12763746.2589208</v>
      </c>
      <c r="S52" s="10">
        <v>11127177.085373901</v>
      </c>
      <c r="T52" s="10">
        <v>15372763.4353087</v>
      </c>
      <c r="U52" s="10">
        <v>15789318.4867258</v>
      </c>
      <c r="V52" s="10">
        <v>16208991.853348801</v>
      </c>
      <c r="W52" s="10">
        <v>16631719.011907</v>
      </c>
      <c r="X52" s="10">
        <v>17056056.8701424</v>
      </c>
      <c r="Y52" s="10">
        <v>17481357.484211799</v>
      </c>
      <c r="Z52" s="10">
        <v>17907610.795139</v>
      </c>
      <c r="AA52" s="10">
        <v>18336039.104630802</v>
      </c>
      <c r="AB52" s="10">
        <v>18766313.817382701</v>
      </c>
      <c r="AC52" s="10">
        <v>19196760.163754899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4104.9552028199996</v>
      </c>
      <c r="C53" s="10">
        <v>4567.5409741100002</v>
      </c>
      <c r="D53" s="10">
        <v>4997.7732067699999</v>
      </c>
      <c r="E53" s="10">
        <v>5453.8968576300003</v>
      </c>
      <c r="F53" s="10">
        <v>5950.5665200200001</v>
      </c>
      <c r="G53" s="10">
        <v>5868.6930081399996</v>
      </c>
      <c r="H53" s="10">
        <v>5602.8575608900001</v>
      </c>
      <c r="I53" s="10">
        <v>5338.9069197600002</v>
      </c>
      <c r="J53" s="10">
        <v>5081.1975885900001</v>
      </c>
      <c r="K53" s="10">
        <v>4868.3192964299997</v>
      </c>
      <c r="L53" s="10">
        <v>4670.2995735799996</v>
      </c>
      <c r="M53" s="10">
        <v>4488.1830256599997</v>
      </c>
      <c r="N53" s="10">
        <v>4321.8517527499998</v>
      </c>
      <c r="O53" s="10">
        <v>4170.6690810399996</v>
      </c>
      <c r="P53" s="10">
        <v>4033.6990575599998</v>
      </c>
      <c r="Q53" s="10">
        <v>3909.7154825600001</v>
      </c>
      <c r="R53" s="10">
        <v>3796.9071576199999</v>
      </c>
      <c r="S53" s="10">
        <v>3693.7968542100002</v>
      </c>
      <c r="T53" s="10">
        <v>4133.1343960499999</v>
      </c>
      <c r="U53" s="10">
        <v>4226.1580249899998</v>
      </c>
      <c r="V53" s="10">
        <v>4320.68141956</v>
      </c>
      <c r="W53" s="10">
        <v>4416.7766336499999</v>
      </c>
      <c r="X53" s="10">
        <v>4514.3757427199998</v>
      </c>
      <c r="Y53" s="10">
        <v>4613.4748729100002</v>
      </c>
      <c r="Z53" s="10">
        <v>4714.1130381700004</v>
      </c>
      <c r="AA53" s="10">
        <v>4816.41608163</v>
      </c>
      <c r="AB53" s="10">
        <v>4920.4120419600004</v>
      </c>
      <c r="AC53" s="10">
        <v>5026.1169805299996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10608.444589860001</v>
      </c>
      <c r="D54" s="10">
        <v>11047.962092809999</v>
      </c>
      <c r="E54" s="10">
        <v>11497.29113915</v>
      </c>
      <c r="F54" s="10">
        <v>12045.791344310001</v>
      </c>
      <c r="G54" s="10">
        <v>11113.17182064</v>
      </c>
      <c r="H54" s="10">
        <v>9749.7522940899999</v>
      </c>
      <c r="I54" s="10">
        <v>8423.2748609999999</v>
      </c>
      <c r="J54" s="10">
        <v>7163.1062268599999</v>
      </c>
      <c r="K54" s="10">
        <v>6225.3196663099998</v>
      </c>
      <c r="L54" s="10">
        <v>5376.1926464999997</v>
      </c>
      <c r="M54" s="10">
        <v>4623.6730002300001</v>
      </c>
      <c r="N54" s="10">
        <v>3967.3166579200001</v>
      </c>
      <c r="O54" s="10">
        <v>3403.0353116699998</v>
      </c>
      <c r="P54" s="10">
        <v>2924.6775719299999</v>
      </c>
      <c r="Q54" s="10">
        <v>2523.98944656</v>
      </c>
      <c r="R54" s="10">
        <v>2188.9824834000001</v>
      </c>
      <c r="S54" s="10">
        <v>1908.3108701399999</v>
      </c>
      <c r="T54" s="10">
        <v>2636.4289291599998</v>
      </c>
      <c r="U54" s="10">
        <v>2707.8681204700001</v>
      </c>
      <c r="V54" s="10">
        <v>2779.8421028500002</v>
      </c>
      <c r="W54" s="10">
        <v>2852.3398105400001</v>
      </c>
      <c r="X54" s="10">
        <v>2925.1137532299999</v>
      </c>
      <c r="Y54" s="10">
        <v>2998.0528085400001</v>
      </c>
      <c r="Z54" s="10">
        <v>3071.1552513699999</v>
      </c>
      <c r="AA54" s="10">
        <v>3144.6307064399998</v>
      </c>
      <c r="AB54" s="10">
        <v>3218.42281968</v>
      </c>
      <c r="AC54" s="10">
        <v>3292.2443680800002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27.95017636</v>
      </c>
      <c r="C55" s="10">
        <v>30.309841689999999</v>
      </c>
      <c r="D55" s="10">
        <v>31.565605980000001</v>
      </c>
      <c r="E55" s="10">
        <v>32.849403250000002</v>
      </c>
      <c r="F55" s="10">
        <v>34.416546699999998</v>
      </c>
      <c r="G55" s="10">
        <v>31.751919489999999</v>
      </c>
      <c r="H55" s="10">
        <v>27.856435130000001</v>
      </c>
      <c r="I55" s="10">
        <v>24.0664996</v>
      </c>
      <c r="J55" s="10">
        <v>20.466017789999999</v>
      </c>
      <c r="K55" s="10">
        <v>17.786627620000001</v>
      </c>
      <c r="L55" s="10">
        <v>15.360550419999999</v>
      </c>
      <c r="M55" s="10">
        <v>13.21049429</v>
      </c>
      <c r="N55" s="10">
        <v>11.335190450000001</v>
      </c>
      <c r="O55" s="10">
        <v>9.7229580299999991</v>
      </c>
      <c r="P55" s="10">
        <v>8.3562216300000003</v>
      </c>
      <c r="Q55" s="10">
        <v>7.2113984200000001</v>
      </c>
      <c r="R55" s="10">
        <v>6.2542356699999999</v>
      </c>
      <c r="S55" s="10">
        <v>5.4523167700000004</v>
      </c>
      <c r="T55" s="10">
        <v>7.5326540800000004</v>
      </c>
      <c r="U55" s="10">
        <v>7.7367660599999999</v>
      </c>
      <c r="V55" s="10">
        <v>7.94240601</v>
      </c>
      <c r="W55" s="10">
        <v>8.1495423200000001</v>
      </c>
      <c r="X55" s="10">
        <v>8.3574678700000007</v>
      </c>
      <c r="Y55" s="10">
        <v>8.5658651700000004</v>
      </c>
      <c r="Z55" s="10">
        <v>8.7747292899999998</v>
      </c>
      <c r="AA55" s="10">
        <v>8.9846591599999996</v>
      </c>
      <c r="AB55" s="10">
        <v>9.1954937700000006</v>
      </c>
      <c r="AC55" s="10">
        <v>9.4064124800000002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2713.1505023200002</v>
      </c>
      <c r="C56" s="10">
        <v>3058.2345718299998</v>
      </c>
      <c r="D56" s="10">
        <v>3425.9348682</v>
      </c>
      <c r="E56" s="10">
        <v>3818.13065474</v>
      </c>
      <c r="F56" s="10">
        <v>4236.7629701599999</v>
      </c>
      <c r="G56" s="10">
        <v>4287.5770173299998</v>
      </c>
      <c r="H56" s="10">
        <v>4215.7207913499997</v>
      </c>
      <c r="I56" s="10">
        <v>4140.4934701499997</v>
      </c>
      <c r="J56" s="10">
        <v>4062.0734373599998</v>
      </c>
      <c r="K56" s="10">
        <v>3982.6178395299999</v>
      </c>
      <c r="L56" s="10">
        <v>3905.4068588599998</v>
      </c>
      <c r="M56" s="10">
        <v>3830.3543305799999</v>
      </c>
      <c r="N56" s="10">
        <v>3757.4055343599998</v>
      </c>
      <c r="O56" s="10">
        <v>3686.5054565199998</v>
      </c>
      <c r="P56" s="10">
        <v>3617.5933272100001</v>
      </c>
      <c r="Q56" s="10">
        <v>3550.6172755799998</v>
      </c>
      <c r="R56" s="10">
        <v>3485.4717489</v>
      </c>
      <c r="S56" s="10">
        <v>3422.2937333300001</v>
      </c>
      <c r="T56" s="10">
        <v>3758.0389682300001</v>
      </c>
      <c r="U56" s="10">
        <v>3840.8986539100001</v>
      </c>
      <c r="V56" s="10">
        <v>3925.18201834</v>
      </c>
      <c r="W56" s="10">
        <v>4010.9626897600001</v>
      </c>
      <c r="X56" s="10">
        <v>4098.2079550899998</v>
      </c>
      <c r="Y56" s="10">
        <v>4186.9297502899999</v>
      </c>
      <c r="Z56" s="10">
        <v>4277.1673347699998</v>
      </c>
      <c r="AA56" s="10">
        <v>4369.0167274699998</v>
      </c>
      <c r="AB56" s="10">
        <v>4462.5139848199997</v>
      </c>
      <c r="AC56" s="10">
        <v>4557.7160325300001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1391.8047005000001</v>
      </c>
      <c r="C57" s="10">
        <v>1509.3064022900001</v>
      </c>
      <c r="D57" s="10">
        <v>1571.8383385699999</v>
      </c>
      <c r="E57" s="10">
        <v>1635.7662028899999</v>
      </c>
      <c r="F57" s="10">
        <v>1713.80354986</v>
      </c>
      <c r="G57" s="10">
        <v>1581.1159908100001</v>
      </c>
      <c r="H57" s="10">
        <v>1387.1367695399999</v>
      </c>
      <c r="I57" s="10">
        <v>1198.41344961</v>
      </c>
      <c r="J57" s="10">
        <v>1019.1241512300001</v>
      </c>
      <c r="K57" s="10">
        <v>885.70145690000004</v>
      </c>
      <c r="L57" s="10">
        <v>764.89271471999996</v>
      </c>
      <c r="M57" s="10">
        <v>657.82869507999999</v>
      </c>
      <c r="N57" s="10">
        <v>564.44621839000001</v>
      </c>
      <c r="O57" s="10">
        <v>484.16362451999998</v>
      </c>
      <c r="P57" s="10">
        <v>416.10573034999999</v>
      </c>
      <c r="Q57" s="10">
        <v>359.09820696999998</v>
      </c>
      <c r="R57" s="10">
        <v>311.43540872</v>
      </c>
      <c r="S57" s="10">
        <v>271.50312087999998</v>
      </c>
      <c r="T57" s="10">
        <v>375.09542782</v>
      </c>
      <c r="U57" s="10">
        <v>385.25937107999999</v>
      </c>
      <c r="V57" s="10">
        <v>395.49940121999998</v>
      </c>
      <c r="W57" s="10">
        <v>405.81394389000002</v>
      </c>
      <c r="X57" s="10">
        <v>416.16778763000002</v>
      </c>
      <c r="Y57" s="10">
        <v>426.54512261000002</v>
      </c>
      <c r="Z57" s="10">
        <v>436.94570340000001</v>
      </c>
      <c r="AA57" s="10">
        <v>447.39935415000002</v>
      </c>
      <c r="AB57" s="10">
        <v>457.89805713999999</v>
      </c>
      <c r="AC57" s="10">
        <v>468.40094800000003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1.16690794</v>
      </c>
      <c r="E58" s="10">
        <v>1.1609050700000001</v>
      </c>
      <c r="F58" s="10">
        <v>1.1558683999999999</v>
      </c>
      <c r="G58" s="10">
        <v>1.1516026800000001</v>
      </c>
      <c r="H58" s="10">
        <v>1.05416</v>
      </c>
      <c r="I58" s="10">
        <v>1.0242092</v>
      </c>
      <c r="J58" s="10">
        <v>1.0230786700000001</v>
      </c>
      <c r="K58" s="10">
        <v>1.0219377300000001</v>
      </c>
      <c r="L58" s="10">
        <v>1.0212912999999999</v>
      </c>
      <c r="M58" s="10">
        <v>1.02147188</v>
      </c>
      <c r="N58" s="10">
        <v>1.02164834</v>
      </c>
      <c r="O58" s="10">
        <v>1.02182821</v>
      </c>
      <c r="P58" s="10">
        <v>1.0220110200000001</v>
      </c>
      <c r="Q58" s="10">
        <v>1.02219471</v>
      </c>
      <c r="R58" s="10">
        <v>1.0223812699999999</v>
      </c>
      <c r="S58" s="10">
        <v>1.0225545199999999</v>
      </c>
      <c r="T58" s="10">
        <v>1.0227853099999999</v>
      </c>
      <c r="U58" s="10">
        <v>1.1438597100000001</v>
      </c>
      <c r="V58" s="10">
        <v>1.06463401</v>
      </c>
      <c r="W58" s="10">
        <v>1.0645246399999999</v>
      </c>
      <c r="X58" s="10">
        <v>1.0644311799999999</v>
      </c>
      <c r="Y58" s="10">
        <v>1.0643246900000001</v>
      </c>
      <c r="Z58" s="10">
        <v>1.0642176299999999</v>
      </c>
      <c r="AA58" s="10">
        <v>1.06411688</v>
      </c>
      <c r="AB58" s="10">
        <v>1.06403578</v>
      </c>
      <c r="AC58" s="10">
        <v>1.0639584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1.17415566</v>
      </c>
      <c r="D59" s="10">
        <v>1.1669092299999999</v>
      </c>
      <c r="E59" s="10">
        <v>1.1609150699999999</v>
      </c>
      <c r="F59" s="10">
        <v>1.1558784</v>
      </c>
      <c r="G59" s="10">
        <v>1.05416</v>
      </c>
      <c r="H59" s="10">
        <v>1.0242092</v>
      </c>
      <c r="I59" s="10">
        <v>1.0230786700000001</v>
      </c>
      <c r="J59" s="10">
        <v>1.0219377300000001</v>
      </c>
      <c r="K59" s="10">
        <v>1.0212912999999999</v>
      </c>
      <c r="L59" s="10">
        <v>1.02147188</v>
      </c>
      <c r="M59" s="10">
        <v>1.02164834</v>
      </c>
      <c r="N59" s="10">
        <v>1.02182821</v>
      </c>
      <c r="O59" s="10">
        <v>1.0220110200000001</v>
      </c>
      <c r="P59" s="10">
        <v>1.02219471</v>
      </c>
      <c r="Q59" s="10">
        <v>1.0223812699999999</v>
      </c>
      <c r="R59" s="10">
        <v>1.0225545199999999</v>
      </c>
      <c r="S59" s="10">
        <v>1.0227853099999999</v>
      </c>
      <c r="T59" s="10">
        <v>1.1438597100000001</v>
      </c>
      <c r="U59" s="10">
        <v>1.06463401</v>
      </c>
      <c r="V59" s="10">
        <v>1.0645246399999999</v>
      </c>
      <c r="W59" s="10">
        <v>1.0644311799999999</v>
      </c>
      <c r="X59" s="10">
        <v>1.0643246900000001</v>
      </c>
      <c r="Y59" s="10">
        <v>1.0642176299999999</v>
      </c>
      <c r="Z59" s="10">
        <v>1.06411688</v>
      </c>
      <c r="AA59" s="10">
        <v>1.06403578</v>
      </c>
      <c r="AB59" s="10">
        <v>1.0639584</v>
      </c>
      <c r="AC59" s="10">
        <v>1.0638893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1.17415566</v>
      </c>
      <c r="D60" s="10">
        <v>1.16691794</v>
      </c>
      <c r="E60" s="10">
        <v>1.1609150699999999</v>
      </c>
      <c r="F60" s="10">
        <v>1.1558784</v>
      </c>
      <c r="G60" s="10">
        <v>1.1516126799999999</v>
      </c>
      <c r="H60" s="10">
        <v>1.1552860899999999</v>
      </c>
      <c r="I60" s="10">
        <v>1.1616964000000001</v>
      </c>
      <c r="J60" s="10">
        <v>1.1685602399999999</v>
      </c>
      <c r="K60" s="10">
        <v>1.1759186500000001</v>
      </c>
      <c r="L60" s="10">
        <v>1.1804985800000001</v>
      </c>
      <c r="M60" s="10">
        <v>1.1852625999999999</v>
      </c>
      <c r="N60" s="10">
        <v>1.19021719</v>
      </c>
      <c r="O60" s="10">
        <v>1.1953680900000001</v>
      </c>
      <c r="P60" s="10">
        <v>1.2007212199999999</v>
      </c>
      <c r="Q60" s="10">
        <v>1.20628282</v>
      </c>
      <c r="R60" s="10">
        <v>1.2120590200000001</v>
      </c>
      <c r="S60" s="10">
        <v>1.21805761</v>
      </c>
      <c r="T60" s="10">
        <v>1.22427672</v>
      </c>
      <c r="U60" s="10">
        <v>1.2074614699999999</v>
      </c>
      <c r="V60" s="10">
        <v>1.20554472</v>
      </c>
      <c r="W60" s="10">
        <v>1.20373876</v>
      </c>
      <c r="X60" s="10">
        <v>1.20203551</v>
      </c>
      <c r="Y60" s="10">
        <v>1.2004324</v>
      </c>
      <c r="Z60" s="10">
        <v>1.1989248699999999</v>
      </c>
      <c r="AA60" s="10">
        <v>1.1975073599999999</v>
      </c>
      <c r="AB60" s="10">
        <v>1.1961723</v>
      </c>
      <c r="AC60" s="10">
        <v>1.1949151899999999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12389</v>
      </c>
      <c r="C61" s="10">
        <v>12079.275</v>
      </c>
      <c r="D61" s="10">
        <v>11777.293125</v>
      </c>
      <c r="E61" s="10">
        <v>11482.860796880001</v>
      </c>
      <c r="F61" s="10">
        <v>11195.789276949999</v>
      </c>
      <c r="G61" s="10">
        <v>10915.89454503</v>
      </c>
      <c r="H61" s="10">
        <v>10642.9971814</v>
      </c>
      <c r="I61" s="10">
        <v>10376.922251870001</v>
      </c>
      <c r="J61" s="10">
        <v>10117.499195570001</v>
      </c>
      <c r="K61" s="10">
        <v>9864.5617156799999</v>
      </c>
      <c r="L61" s="10">
        <v>9617.9476727900001</v>
      </c>
      <c r="M61" s="10">
        <v>9377.49898097</v>
      </c>
      <c r="N61" s="10">
        <v>9143.0615064499998</v>
      </c>
      <c r="O61" s="10">
        <v>8914.4849687900005</v>
      </c>
      <c r="P61" s="10">
        <v>8691.6228445699999</v>
      </c>
      <c r="Q61" s="10">
        <v>8474.3322734499998</v>
      </c>
      <c r="R61" s="10">
        <v>8262.4739666200003</v>
      </c>
      <c r="S61" s="10">
        <v>8055.9121174499996</v>
      </c>
      <c r="T61" s="10">
        <v>7854.5143145100001</v>
      </c>
      <c r="U61" s="10">
        <v>7658.15145665</v>
      </c>
      <c r="V61" s="10">
        <v>7466.6976702299999</v>
      </c>
      <c r="W61" s="10">
        <v>7280.03022848</v>
      </c>
      <c r="X61" s="10">
        <v>7098.0294727700002</v>
      </c>
      <c r="Y61" s="10">
        <v>6920.57873595</v>
      </c>
      <c r="Z61" s="10">
        <v>6747.5642675500003</v>
      </c>
      <c r="AA61" s="10">
        <v>6578.8751608599996</v>
      </c>
      <c r="AB61" s="10">
        <v>6414.4032818400001</v>
      </c>
      <c r="AC61" s="10">
        <v>6254.0431997899996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39933839.75</v>
      </c>
      <c r="C62" s="10">
        <v>29985193.895934101</v>
      </c>
      <c r="D62" s="10">
        <v>21686798.796915401</v>
      </c>
      <c r="E62" s="10">
        <v>12676684.7720371</v>
      </c>
      <c r="F62" s="10">
        <v>2379799.1273694802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39933839.75</v>
      </c>
      <c r="C63" s="10">
        <v>29985193.895934101</v>
      </c>
      <c r="D63" s="10">
        <v>21686798.796915401</v>
      </c>
      <c r="E63" s="10">
        <v>12676684.7720371</v>
      </c>
      <c r="F63" s="10">
        <v>2379799.1273694802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8345.2432245700002</v>
      </c>
      <c r="C64" s="10">
        <v>7928.24916321</v>
      </c>
      <c r="D64" s="10">
        <v>7554.3076790699997</v>
      </c>
      <c r="E64" s="10">
        <v>7168.3162494999997</v>
      </c>
      <c r="F64" s="10">
        <v>6756.7746759900001</v>
      </c>
      <c r="G64" s="10">
        <v>6533.8386284999997</v>
      </c>
      <c r="H64" s="10">
        <v>6370.4926627799996</v>
      </c>
      <c r="I64" s="10">
        <v>6211.2303462099999</v>
      </c>
      <c r="J64" s="10">
        <v>6055.9495875599996</v>
      </c>
      <c r="K64" s="10">
        <v>5904.5508478700003</v>
      </c>
      <c r="L64" s="10">
        <v>5756.9370766700004</v>
      </c>
      <c r="M64" s="10">
        <v>5613.0136497599997</v>
      </c>
      <c r="N64" s="10">
        <v>5472.6883085099998</v>
      </c>
      <c r="O64" s="10">
        <v>5335.8711008</v>
      </c>
      <c r="P64" s="10">
        <v>5202.4743232800001</v>
      </c>
      <c r="Q64" s="10">
        <v>5072.4124652</v>
      </c>
      <c r="R64" s="10">
        <v>4945.6021535700002</v>
      </c>
      <c r="S64" s="10">
        <v>4821.9620997299999</v>
      </c>
      <c r="T64" s="10">
        <v>4701.4130472400002</v>
      </c>
      <c r="U64" s="10">
        <v>4583.8777210500002</v>
      </c>
      <c r="V64" s="10">
        <v>4469.28077803</v>
      </c>
      <c r="W64" s="10">
        <v>4357.5487585800001</v>
      </c>
      <c r="X64" s="10">
        <v>4248.6100396100001</v>
      </c>
      <c r="Y64" s="10">
        <v>4142.3947886200003</v>
      </c>
      <c r="Z64" s="10">
        <v>4038.8349189099999</v>
      </c>
      <c r="AA64" s="10">
        <v>3937.86404593</v>
      </c>
      <c r="AB64" s="10">
        <v>3839.41744479</v>
      </c>
      <c r="AC64" s="10">
        <v>3743.43200867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8605.7506481300006</v>
      </c>
      <c r="D65" s="10">
        <v>6224.1112547100001</v>
      </c>
      <c r="E65" s="10">
        <v>3638.2085295699999</v>
      </c>
      <c r="F65" s="10">
        <v>683.00234955999997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32.745748599999999</v>
      </c>
      <c r="C66" s="10">
        <v>24.587858990000001</v>
      </c>
      <c r="D66" s="10">
        <v>17.783175010000001</v>
      </c>
      <c r="E66" s="10">
        <v>10.394881509999999</v>
      </c>
      <c r="F66" s="10">
        <v>1.9514352800000001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7415.5834351900003</v>
      </c>
      <c r="C67" s="10">
        <v>7230.1938493099997</v>
      </c>
      <c r="D67" s="10">
        <v>7049.4390030799996</v>
      </c>
      <c r="E67" s="10">
        <v>6873.2030279999999</v>
      </c>
      <c r="F67" s="10">
        <v>6701.3729523000002</v>
      </c>
      <c r="G67" s="10">
        <v>6533.8386284999997</v>
      </c>
      <c r="H67" s="10">
        <v>6370.4926627799996</v>
      </c>
      <c r="I67" s="10">
        <v>6211.2303462099999</v>
      </c>
      <c r="J67" s="10">
        <v>6055.9495875599996</v>
      </c>
      <c r="K67" s="10">
        <v>5904.5508478700003</v>
      </c>
      <c r="L67" s="10">
        <v>5756.9370766700004</v>
      </c>
      <c r="M67" s="10">
        <v>5613.0136497599997</v>
      </c>
      <c r="N67" s="10">
        <v>5472.6883085099998</v>
      </c>
      <c r="O67" s="10">
        <v>5335.8711008</v>
      </c>
      <c r="P67" s="10">
        <v>5202.4743232800001</v>
      </c>
      <c r="Q67" s="10">
        <v>5072.4124652</v>
      </c>
      <c r="R67" s="10">
        <v>4945.6021535700002</v>
      </c>
      <c r="S67" s="10">
        <v>4821.9620997299999</v>
      </c>
      <c r="T67" s="10">
        <v>4701.4130472400002</v>
      </c>
      <c r="U67" s="10">
        <v>4583.8777210500002</v>
      </c>
      <c r="V67" s="10">
        <v>4469.28077803</v>
      </c>
      <c r="W67" s="10">
        <v>4357.5487585800001</v>
      </c>
      <c r="X67" s="10">
        <v>4248.6100396100001</v>
      </c>
      <c r="Y67" s="10">
        <v>4142.3947886200003</v>
      </c>
      <c r="Z67" s="10">
        <v>4038.8349189099999</v>
      </c>
      <c r="AA67" s="10">
        <v>3937.86404593</v>
      </c>
      <c r="AB67" s="10">
        <v>3839.41744479</v>
      </c>
      <c r="AC67" s="10">
        <v>3743.43200867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929.65978938000001</v>
      </c>
      <c r="C68" s="10">
        <v>698.05531389999999</v>
      </c>
      <c r="D68" s="10">
        <v>504.86867598999999</v>
      </c>
      <c r="E68" s="10">
        <v>295.11322149</v>
      </c>
      <c r="F68" s="10">
        <v>55.401723689999997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0.77012491999999999</v>
      </c>
      <c r="E69" s="10">
        <v>0.74179512000000003</v>
      </c>
      <c r="F69" s="10">
        <v>0.59952269000000002</v>
      </c>
      <c r="G69" s="10">
        <v>0.19254399999999999</v>
      </c>
      <c r="H69" s="10">
        <v>0</v>
      </c>
      <c r="I69" s="10">
        <v>6.0232999999999999E-4</v>
      </c>
      <c r="J69" s="10">
        <v>5.3669000000000004E-4</v>
      </c>
      <c r="K69" s="10">
        <v>5.7373000000000005E-4</v>
      </c>
      <c r="L69" s="10">
        <v>0.26858041999999999</v>
      </c>
      <c r="M69" s="10">
        <v>0</v>
      </c>
      <c r="N69" s="10">
        <v>2.588E-5</v>
      </c>
      <c r="O69" s="10">
        <v>2.533E-5</v>
      </c>
      <c r="P69" s="10">
        <v>2.3139999999999999E-5</v>
      </c>
      <c r="Q69" s="10">
        <v>2.1248999999999999E-4</v>
      </c>
      <c r="R69" s="10">
        <v>2.2536E-4</v>
      </c>
      <c r="S69" s="10">
        <v>1.9887E-4</v>
      </c>
      <c r="T69" s="10">
        <v>1.9951999999999999E-4</v>
      </c>
      <c r="U69" s="10">
        <v>3.7071000000000001E-4</v>
      </c>
      <c r="V69" s="10">
        <v>9.3620000000000002E-5</v>
      </c>
      <c r="W69" s="10">
        <v>9.7850000000000007E-5</v>
      </c>
      <c r="X69" s="10">
        <v>1.0029E-4</v>
      </c>
      <c r="Y69" s="10">
        <v>1.0090999999999999E-4</v>
      </c>
      <c r="Z69" s="10">
        <v>1.0487E-4</v>
      </c>
      <c r="AA69" s="10">
        <v>1.0471000000000001E-4</v>
      </c>
      <c r="AB69" s="10">
        <v>1.1334E-4</v>
      </c>
      <c r="AC69" s="10">
        <v>1.1803000000000001E-4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0.77012491999999999</v>
      </c>
      <c r="D70" s="10">
        <v>0.74179512000000003</v>
      </c>
      <c r="E70" s="10">
        <v>0.59952269000000002</v>
      </c>
      <c r="F70" s="10">
        <v>0.19254399999999999</v>
      </c>
      <c r="G70" s="10">
        <v>0</v>
      </c>
      <c r="H70" s="10">
        <v>6.0232999999999999E-4</v>
      </c>
      <c r="I70" s="10">
        <v>5.3669000000000004E-4</v>
      </c>
      <c r="J70" s="10">
        <v>5.7373000000000005E-4</v>
      </c>
      <c r="K70" s="10">
        <v>0.26858041999999999</v>
      </c>
      <c r="L70" s="10">
        <v>0</v>
      </c>
      <c r="M70" s="10">
        <v>2.588E-5</v>
      </c>
      <c r="N70" s="10">
        <v>2.533E-5</v>
      </c>
      <c r="O70" s="10">
        <v>2.3139999999999999E-5</v>
      </c>
      <c r="P70" s="10">
        <v>2.1248999999999999E-4</v>
      </c>
      <c r="Q70" s="10">
        <v>2.2536E-4</v>
      </c>
      <c r="R70" s="10">
        <v>1.9887E-4</v>
      </c>
      <c r="S70" s="10">
        <v>1.9951999999999999E-4</v>
      </c>
      <c r="T70" s="10">
        <v>3.7071000000000001E-4</v>
      </c>
      <c r="U70" s="10">
        <v>9.3620000000000002E-5</v>
      </c>
      <c r="V70" s="10">
        <v>9.7850000000000007E-5</v>
      </c>
      <c r="W70" s="10">
        <v>1.0029E-4</v>
      </c>
      <c r="X70" s="10">
        <v>1.0090999999999999E-4</v>
      </c>
      <c r="Y70" s="10">
        <v>1.0487E-4</v>
      </c>
      <c r="Z70" s="10">
        <v>1.0471000000000001E-4</v>
      </c>
      <c r="AA70" s="10">
        <v>1.1334E-4</v>
      </c>
      <c r="AB70" s="10">
        <v>1.1803000000000001E-4</v>
      </c>
      <c r="AC70" s="10">
        <v>1.237E-4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1.44713874</v>
      </c>
      <c r="D71" s="10">
        <v>1.4906267499999999</v>
      </c>
      <c r="E71" s="10">
        <v>1.5386363199999999</v>
      </c>
      <c r="F71" s="10">
        <v>1.5916404799999999</v>
      </c>
      <c r="G71" s="10">
        <v>1.6501573899999999</v>
      </c>
      <c r="H71" s="10">
        <v>1.69232245</v>
      </c>
      <c r="I71" s="10">
        <v>1.73013113</v>
      </c>
      <c r="J71" s="10">
        <v>1.7699943199999999</v>
      </c>
      <c r="K71" s="10">
        <v>1.81203523</v>
      </c>
      <c r="L71" s="10">
        <v>1.8398490199999999</v>
      </c>
      <c r="M71" s="10">
        <v>1.8690442300000001</v>
      </c>
      <c r="N71" s="10">
        <v>1.8996850000000001</v>
      </c>
      <c r="O71" s="10">
        <v>1.93184047</v>
      </c>
      <c r="P71" s="10">
        <v>1.9655829300000001</v>
      </c>
      <c r="Q71" s="10">
        <v>2.0009876499999999</v>
      </c>
      <c r="R71" s="10">
        <v>2.03813398</v>
      </c>
      <c r="S71" s="10">
        <v>2.07709703</v>
      </c>
      <c r="T71" s="10">
        <v>2.1179771299999999</v>
      </c>
      <c r="U71" s="10">
        <v>2.1548169399999999</v>
      </c>
      <c r="V71" s="10">
        <v>2.1974144</v>
      </c>
      <c r="W71" s="10">
        <v>2.2420919100000001</v>
      </c>
      <c r="X71" s="10">
        <v>2.2889467899999998</v>
      </c>
      <c r="Y71" s="10">
        <v>2.3380824699999998</v>
      </c>
      <c r="Z71" s="10">
        <v>2.3896065200000001</v>
      </c>
      <c r="AA71" s="10">
        <v>2.4436309899999999</v>
      </c>
      <c r="AB71" s="10">
        <v>2.5002720300000001</v>
      </c>
      <c r="AC71" s="10">
        <v>2.5596524600000001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384.70287237999997</v>
      </c>
      <c r="D72" s="10">
        <v>523.77431879000005</v>
      </c>
      <c r="E72" s="10">
        <v>535.10724550999998</v>
      </c>
      <c r="F72" s="10">
        <v>481.59652096999997</v>
      </c>
      <c r="G72" s="10">
        <v>433.43715191000001</v>
      </c>
      <c r="H72" s="10">
        <v>390.09343672</v>
      </c>
      <c r="I72" s="10">
        <v>351.08409305999999</v>
      </c>
      <c r="J72" s="10">
        <v>315.97568374999997</v>
      </c>
      <c r="K72" s="10">
        <v>284.6783499</v>
      </c>
      <c r="L72" s="10">
        <v>256.21051490999997</v>
      </c>
      <c r="M72" s="10">
        <v>230.58946341999999</v>
      </c>
      <c r="N72" s="10">
        <v>207.53052491</v>
      </c>
      <c r="O72" s="10">
        <v>186.77748080999999</v>
      </c>
      <c r="P72" s="10">
        <v>168.10255111000001</v>
      </c>
      <c r="Q72" s="10">
        <v>151.29255563000001</v>
      </c>
      <c r="R72" s="10">
        <v>137.12051972</v>
      </c>
      <c r="S72" s="10">
        <v>123.42120134</v>
      </c>
      <c r="T72" s="10">
        <v>111.07908121</v>
      </c>
      <c r="U72" s="10">
        <v>99.971325550000003</v>
      </c>
      <c r="V72" s="10">
        <v>89.979664229999997</v>
      </c>
      <c r="W72" s="10">
        <v>80.982246660000001</v>
      </c>
      <c r="X72" s="10">
        <v>72.884427419999994</v>
      </c>
      <c r="Y72" s="10">
        <v>65.595984680000001</v>
      </c>
      <c r="Z72" s="10">
        <v>59.036481629999997</v>
      </c>
      <c r="AA72" s="10">
        <v>53.139621150000004</v>
      </c>
      <c r="AB72" s="10">
        <v>47.826443279999999</v>
      </c>
      <c r="AC72" s="10">
        <v>43.070013410000001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96.175717860000006</v>
      </c>
      <c r="D73" s="10">
        <v>44.38543147</v>
      </c>
      <c r="E73" s="10">
        <v>15.927590309999999</v>
      </c>
      <c r="F73" s="10">
        <v>120.39912729</v>
      </c>
      <c r="G73" s="10">
        <v>108.35928722</v>
      </c>
      <c r="H73" s="10">
        <v>97.52335918</v>
      </c>
      <c r="I73" s="10">
        <v>87.771023260000007</v>
      </c>
      <c r="J73" s="10">
        <v>78.993920939999995</v>
      </c>
      <c r="K73" s="10">
        <v>71.169585170000005</v>
      </c>
      <c r="L73" s="10">
        <v>64.052628720000001</v>
      </c>
      <c r="M73" s="10">
        <v>57.647362579999999</v>
      </c>
      <c r="N73" s="10">
        <v>51.88194077</v>
      </c>
      <c r="O73" s="10">
        <v>46.690077950000003</v>
      </c>
      <c r="P73" s="10">
        <v>42.02557264</v>
      </c>
      <c r="Q73" s="10">
        <v>37.823138829999998</v>
      </c>
      <c r="R73" s="10">
        <v>34.280129909999999</v>
      </c>
      <c r="S73" s="10">
        <v>30.855300249999999</v>
      </c>
      <c r="T73" s="10">
        <v>27.769583529999998</v>
      </c>
      <c r="U73" s="10">
        <v>24.992830860000002</v>
      </c>
      <c r="V73" s="10">
        <v>22.494916020000002</v>
      </c>
      <c r="W73" s="10">
        <v>20.245561500000001</v>
      </c>
      <c r="X73" s="10">
        <v>18.221106280000001</v>
      </c>
      <c r="Y73" s="10">
        <v>16.39899587</v>
      </c>
      <c r="Z73" s="10">
        <v>14.75912031</v>
      </c>
      <c r="AA73" s="10">
        <v>13.284905180000001</v>
      </c>
      <c r="AB73" s="10">
        <v>11.9566023</v>
      </c>
      <c r="AC73" s="10">
        <v>10.7675023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96.175717860000006</v>
      </c>
      <c r="D74" s="10">
        <v>44.38543147</v>
      </c>
      <c r="E74" s="10">
        <v>15.927590309999999</v>
      </c>
      <c r="F74" s="10">
        <v>120.39912729</v>
      </c>
      <c r="G74" s="10">
        <v>108.35928722</v>
      </c>
      <c r="H74" s="10">
        <v>97.52335918</v>
      </c>
      <c r="I74" s="10">
        <v>87.771023260000007</v>
      </c>
      <c r="J74" s="10">
        <v>78.993920939999995</v>
      </c>
      <c r="K74" s="10">
        <v>71.169585170000005</v>
      </c>
      <c r="L74" s="10">
        <v>64.052628720000001</v>
      </c>
      <c r="M74" s="10">
        <v>57.647362579999999</v>
      </c>
      <c r="N74" s="10">
        <v>51.88194077</v>
      </c>
      <c r="O74" s="10">
        <v>46.690077950000003</v>
      </c>
      <c r="P74" s="10">
        <v>42.02557264</v>
      </c>
      <c r="Q74" s="10">
        <v>37.823138829999998</v>
      </c>
      <c r="R74" s="10">
        <v>34.280129909999999</v>
      </c>
      <c r="S74" s="10">
        <v>30.855300249999999</v>
      </c>
      <c r="T74" s="10">
        <v>27.769583529999998</v>
      </c>
      <c r="U74" s="10">
        <v>24.992830860000002</v>
      </c>
      <c r="V74" s="10">
        <v>22.494916020000002</v>
      </c>
      <c r="W74" s="10">
        <v>20.245561500000001</v>
      </c>
      <c r="X74" s="10">
        <v>18.221106280000001</v>
      </c>
      <c r="Y74" s="10">
        <v>16.39899587</v>
      </c>
      <c r="Z74" s="10">
        <v>14.75912031</v>
      </c>
      <c r="AA74" s="10">
        <v>13.284905180000001</v>
      </c>
      <c r="AB74" s="10">
        <v>11.9566023</v>
      </c>
      <c r="AC74" s="10">
        <v>10.7675023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102.16550573000001</v>
      </c>
      <c r="D75" s="10">
        <v>139.0975048</v>
      </c>
      <c r="E75" s="10">
        <v>142.1067582</v>
      </c>
      <c r="F75" s="10">
        <v>127.89754289</v>
      </c>
      <c r="G75" s="10">
        <v>115.10786376999999</v>
      </c>
      <c r="H75" s="10">
        <v>103.59707739</v>
      </c>
      <c r="I75" s="10">
        <v>93.237369659999999</v>
      </c>
      <c r="J75" s="10">
        <v>83.91363269</v>
      </c>
      <c r="K75" s="10">
        <v>75.602002679999998</v>
      </c>
      <c r="L75" s="10">
        <v>68.041802410000003</v>
      </c>
      <c r="M75" s="10">
        <v>61.237622170000002</v>
      </c>
      <c r="N75" s="10">
        <v>55.113862019999999</v>
      </c>
      <c r="O75" s="10">
        <v>49.602477999999998</v>
      </c>
      <c r="P75" s="10">
        <v>44.642978730000003</v>
      </c>
      <c r="Q75" s="10">
        <v>40.178749809999999</v>
      </c>
      <c r="R75" s="10">
        <v>36.415083559999999</v>
      </c>
      <c r="S75" s="10">
        <v>32.776956859999999</v>
      </c>
      <c r="T75" s="10">
        <v>29.49926117</v>
      </c>
      <c r="U75" s="10">
        <v>26.549375550000001</v>
      </c>
      <c r="V75" s="10">
        <v>23.895890990000002</v>
      </c>
      <c r="W75" s="10">
        <v>21.506447649999998</v>
      </c>
      <c r="X75" s="10">
        <v>19.355910550000001</v>
      </c>
      <c r="Y75" s="10">
        <v>17.420319500000002</v>
      </c>
      <c r="Z75" s="10">
        <v>15.678312890000001</v>
      </c>
      <c r="AA75" s="10">
        <v>14.1122842</v>
      </c>
      <c r="AB75" s="10">
        <v>12.701264050000001</v>
      </c>
      <c r="AC75" s="10">
        <v>11.43809942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3.7448400000000001E-3</v>
      </c>
      <c r="D76" s="10">
        <v>1.7282599999999999E-3</v>
      </c>
      <c r="E76" s="10">
        <v>6.2018000000000002E-4</v>
      </c>
      <c r="F76" s="10">
        <v>4.6880400000000001E-3</v>
      </c>
      <c r="G76" s="10">
        <v>4.21924E-3</v>
      </c>
      <c r="H76" s="10">
        <v>3.7973199999999999E-3</v>
      </c>
      <c r="I76" s="10">
        <v>3.4175799999999999E-3</v>
      </c>
      <c r="J76" s="10">
        <v>3.0758299999999999E-3</v>
      </c>
      <c r="K76" s="10">
        <v>2.7711699999999999E-3</v>
      </c>
      <c r="L76" s="10">
        <v>2.4940499999999998E-3</v>
      </c>
      <c r="M76" s="10">
        <v>2.24464E-3</v>
      </c>
      <c r="N76" s="10">
        <v>2.0201500000000001E-3</v>
      </c>
      <c r="O76" s="10">
        <v>1.81799E-3</v>
      </c>
      <c r="P76" s="10">
        <v>1.6363700000000001E-3</v>
      </c>
      <c r="Q76" s="10">
        <v>1.4727399999999999E-3</v>
      </c>
      <c r="R76" s="10">
        <v>1.33478E-3</v>
      </c>
      <c r="S76" s="10">
        <v>1.2014300000000001E-3</v>
      </c>
      <c r="T76" s="10">
        <v>1.08128E-3</v>
      </c>
      <c r="U76" s="10">
        <v>9.7316000000000004E-4</v>
      </c>
      <c r="V76" s="10">
        <v>8.7589999999999999E-4</v>
      </c>
      <c r="W76" s="10">
        <v>7.8830999999999997E-4</v>
      </c>
      <c r="X76" s="10">
        <v>7.0947999999999996E-4</v>
      </c>
      <c r="Y76" s="10">
        <v>6.3854000000000005E-4</v>
      </c>
      <c r="Z76" s="10">
        <v>5.7468000000000005E-4</v>
      </c>
      <c r="AA76" s="10">
        <v>5.1727999999999995E-4</v>
      </c>
      <c r="AB76" s="10">
        <v>4.6556000000000001E-4</v>
      </c>
      <c r="AC76" s="10">
        <v>4.1926000000000002E-4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1.0699999999999999E-5</v>
      </c>
      <c r="D77" s="10">
        <v>4.9400000000000001E-6</v>
      </c>
      <c r="E77" s="10">
        <v>1.77E-6</v>
      </c>
      <c r="F77" s="10">
        <v>1.3390000000000001E-5</v>
      </c>
      <c r="G77" s="10">
        <v>1.205E-5</v>
      </c>
      <c r="H77" s="10">
        <v>1.0849999999999999E-5</v>
      </c>
      <c r="I77" s="10">
        <v>9.7599999999999997E-6</v>
      </c>
      <c r="J77" s="10">
        <v>8.7900000000000005E-6</v>
      </c>
      <c r="K77" s="10">
        <v>7.9200000000000004E-6</v>
      </c>
      <c r="L77" s="10">
        <v>7.1300000000000003E-6</v>
      </c>
      <c r="M77" s="10">
        <v>6.4099999999999996E-6</v>
      </c>
      <c r="N77" s="10">
        <v>5.7699999999999998E-6</v>
      </c>
      <c r="O77" s="10">
        <v>5.1900000000000003E-6</v>
      </c>
      <c r="P77" s="10">
        <v>4.6800000000000001E-6</v>
      </c>
      <c r="Q77" s="10">
        <v>4.2100000000000003E-6</v>
      </c>
      <c r="R77" s="10">
        <v>3.8099999999999999E-6</v>
      </c>
      <c r="S77" s="10">
        <v>3.4300000000000002E-6</v>
      </c>
      <c r="T77" s="10">
        <v>3.0900000000000001E-6</v>
      </c>
      <c r="U77" s="10">
        <v>2.7800000000000001E-6</v>
      </c>
      <c r="V77" s="10">
        <v>2.5000000000000002E-6</v>
      </c>
      <c r="W77" s="10">
        <v>2.2500000000000001E-6</v>
      </c>
      <c r="X77" s="10">
        <v>2.03E-6</v>
      </c>
      <c r="Y77" s="10">
        <v>1.8199999999999999E-6</v>
      </c>
      <c r="Z77" s="10">
        <v>1.64E-6</v>
      </c>
      <c r="AA77" s="10">
        <v>1.48E-6</v>
      </c>
      <c r="AB77" s="10">
        <v>1.33E-6</v>
      </c>
      <c r="AC77" s="10">
        <v>1.1999999999999999E-6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102.16418139</v>
      </c>
      <c r="D78" s="10">
        <v>139.09689361</v>
      </c>
      <c r="E78" s="10">
        <v>142.10653887999999</v>
      </c>
      <c r="F78" s="10">
        <v>127.89588500000001</v>
      </c>
      <c r="G78" s="10">
        <v>115.10637165999999</v>
      </c>
      <c r="H78" s="10">
        <v>103.59573450000001</v>
      </c>
      <c r="I78" s="10">
        <v>93.236161050000007</v>
      </c>
      <c r="J78" s="10">
        <v>83.912544940000004</v>
      </c>
      <c r="K78" s="10">
        <v>75.601022670000006</v>
      </c>
      <c r="L78" s="10">
        <v>68.040920400000005</v>
      </c>
      <c r="M78" s="10">
        <v>61.236828359999997</v>
      </c>
      <c r="N78" s="10">
        <v>55.113147609999999</v>
      </c>
      <c r="O78" s="10">
        <v>49.601835080000001</v>
      </c>
      <c r="P78" s="10">
        <v>44.642400029999997</v>
      </c>
      <c r="Q78" s="10">
        <v>40.17822898</v>
      </c>
      <c r="R78" s="10">
        <v>36.414611520000001</v>
      </c>
      <c r="S78" s="10">
        <v>32.776531980000001</v>
      </c>
      <c r="T78" s="10">
        <v>29.498878789999999</v>
      </c>
      <c r="U78" s="10">
        <v>26.549031400000001</v>
      </c>
      <c r="V78" s="10">
        <v>23.895581230000001</v>
      </c>
      <c r="W78" s="10">
        <v>21.50616887</v>
      </c>
      <c r="X78" s="10">
        <v>19.35565965</v>
      </c>
      <c r="Y78" s="10">
        <v>17.420093680000001</v>
      </c>
      <c r="Z78" s="10">
        <v>15.67810965</v>
      </c>
      <c r="AA78" s="10">
        <v>14.11210127</v>
      </c>
      <c r="AB78" s="10">
        <v>12.701099409999999</v>
      </c>
      <c r="AC78" s="10">
        <v>11.43795115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1.32434E-3</v>
      </c>
      <c r="D79" s="10">
        <v>6.1118999999999995E-4</v>
      </c>
      <c r="E79" s="10">
        <v>2.1932000000000001E-4</v>
      </c>
      <c r="F79" s="10">
        <v>1.6578999999999999E-3</v>
      </c>
      <c r="G79" s="10">
        <v>1.4921100000000001E-3</v>
      </c>
      <c r="H79" s="10">
        <v>1.3429E-3</v>
      </c>
      <c r="I79" s="10">
        <v>1.2086099999999999E-3</v>
      </c>
      <c r="J79" s="10">
        <v>1.08775E-3</v>
      </c>
      <c r="K79" s="10">
        <v>9.8000999999999991E-4</v>
      </c>
      <c r="L79" s="10">
        <v>8.8199999999999997E-4</v>
      </c>
      <c r="M79" s="10">
        <v>7.938E-4</v>
      </c>
      <c r="N79" s="10">
        <v>7.1440999999999996E-4</v>
      </c>
      <c r="O79" s="10">
        <v>6.4291999999999995E-4</v>
      </c>
      <c r="P79" s="10">
        <v>5.7868999999999998E-4</v>
      </c>
      <c r="Q79" s="10">
        <v>5.2081999999999996E-4</v>
      </c>
      <c r="R79" s="10">
        <v>4.7204000000000001E-4</v>
      </c>
      <c r="S79" s="10">
        <v>4.2487999999999998E-4</v>
      </c>
      <c r="T79" s="10">
        <v>3.8238999999999998E-4</v>
      </c>
      <c r="U79" s="10">
        <v>3.4414999999999999E-4</v>
      </c>
      <c r="V79" s="10">
        <v>3.0975000000000002E-4</v>
      </c>
      <c r="W79" s="10">
        <v>2.7878000000000001E-4</v>
      </c>
      <c r="X79" s="10">
        <v>2.5090000000000003E-4</v>
      </c>
      <c r="Y79" s="10">
        <v>2.2581000000000001E-4</v>
      </c>
      <c r="Z79" s="10">
        <v>2.0322999999999999E-4</v>
      </c>
      <c r="AA79" s="10">
        <v>1.8293000000000001E-4</v>
      </c>
      <c r="AB79" s="10">
        <v>1.6464E-4</v>
      </c>
      <c r="AC79" s="10">
        <v>1.4826999999999999E-4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1.50460035</v>
      </c>
      <c r="E80" s="10">
        <v>1.21525529</v>
      </c>
      <c r="F80" s="10">
        <v>1.0717699300000001</v>
      </c>
      <c r="G80" s="10">
        <v>1</v>
      </c>
      <c r="H80" s="10">
        <v>1.0000002800000001</v>
      </c>
      <c r="I80" s="10">
        <v>1</v>
      </c>
      <c r="J80" s="10">
        <v>1</v>
      </c>
      <c r="K80" s="10">
        <v>1</v>
      </c>
      <c r="L80" s="10">
        <v>1.00025907</v>
      </c>
      <c r="M80" s="10">
        <v>1</v>
      </c>
      <c r="N80" s="10">
        <v>1</v>
      </c>
      <c r="O80" s="10">
        <v>1.0000000099999999</v>
      </c>
      <c r="P80" s="10">
        <v>1.0000000099999999</v>
      </c>
      <c r="Q80" s="10">
        <v>1.0000023099999999</v>
      </c>
      <c r="R80" s="10">
        <v>1.0000002100000001</v>
      </c>
      <c r="S80" s="10">
        <v>1.0007679700000001</v>
      </c>
      <c r="T80" s="10">
        <v>1.00001009</v>
      </c>
      <c r="U80" s="10">
        <v>1</v>
      </c>
      <c r="V80" s="10">
        <v>1.0000001199999999</v>
      </c>
      <c r="W80" s="10">
        <v>1.0000042</v>
      </c>
      <c r="X80" s="10">
        <v>1.0000004199999999</v>
      </c>
      <c r="Y80" s="10">
        <v>1.0000003</v>
      </c>
      <c r="Z80" s="10">
        <v>1</v>
      </c>
      <c r="AA80" s="10">
        <v>1.00000007</v>
      </c>
      <c r="AB80" s="10">
        <v>1.0000049</v>
      </c>
      <c r="AC80" s="10">
        <v>1.0000005599999999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1.50460035</v>
      </c>
      <c r="D81" s="10">
        <v>1.21525529</v>
      </c>
      <c r="E81" s="10">
        <v>1.0717699300000001</v>
      </c>
      <c r="F81" s="10">
        <v>1</v>
      </c>
      <c r="G81" s="10">
        <v>1.0000002800000001</v>
      </c>
      <c r="H81" s="10">
        <v>1</v>
      </c>
      <c r="I81" s="10">
        <v>1</v>
      </c>
      <c r="J81" s="10">
        <v>1</v>
      </c>
      <c r="K81" s="10">
        <v>1.00025907</v>
      </c>
      <c r="L81" s="10">
        <v>1</v>
      </c>
      <c r="M81" s="10">
        <v>1</v>
      </c>
      <c r="N81" s="10">
        <v>1.0000000099999999</v>
      </c>
      <c r="O81" s="10">
        <v>1.0000000099999999</v>
      </c>
      <c r="P81" s="10">
        <v>1.0000023099999999</v>
      </c>
      <c r="Q81" s="10">
        <v>1.0000002100000001</v>
      </c>
      <c r="R81" s="10">
        <v>1.0007679700000001</v>
      </c>
      <c r="S81" s="10">
        <v>1.00001009</v>
      </c>
      <c r="T81" s="10">
        <v>1</v>
      </c>
      <c r="U81" s="10">
        <v>1.0000001199999999</v>
      </c>
      <c r="V81" s="10">
        <v>1.0000042</v>
      </c>
      <c r="W81" s="10">
        <v>1.0000004199999999</v>
      </c>
      <c r="X81" s="10">
        <v>1.0000003</v>
      </c>
      <c r="Y81" s="10">
        <v>1</v>
      </c>
      <c r="Z81" s="10">
        <v>1.00000007</v>
      </c>
      <c r="AA81" s="10">
        <v>1.0000049</v>
      </c>
      <c r="AB81" s="10">
        <v>1.0000005599999999</v>
      </c>
      <c r="AC81" s="10">
        <v>1.0000184000000001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2" priority="1" stopIfTrue="1" operator="lessThan">
      <formula>100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C7CD86-CB43-4E46-A76B-C3385C830600}">
  <sheetPr codeName="Sheet6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350</v>
      </c>
      <c r="D3" s="10">
        <v>350</v>
      </c>
      <c r="E3" s="10">
        <v>350</v>
      </c>
      <c r="F3" s="10">
        <v>350</v>
      </c>
      <c r="G3" s="10">
        <v>350</v>
      </c>
      <c r="H3" s="10">
        <v>350</v>
      </c>
      <c r="I3" s="10">
        <v>350</v>
      </c>
      <c r="J3" s="10">
        <v>350</v>
      </c>
      <c r="K3" s="10">
        <v>350</v>
      </c>
      <c r="L3" s="10">
        <v>350</v>
      </c>
      <c r="M3" s="10">
        <v>350</v>
      </c>
      <c r="N3" s="10">
        <v>350</v>
      </c>
      <c r="O3" s="10">
        <v>350</v>
      </c>
      <c r="P3" s="10">
        <v>350</v>
      </c>
      <c r="Q3" s="10">
        <v>350</v>
      </c>
      <c r="R3" s="10">
        <v>350</v>
      </c>
      <c r="S3" s="10">
        <v>350</v>
      </c>
      <c r="T3" s="10">
        <v>350</v>
      </c>
      <c r="U3" s="10">
        <v>350</v>
      </c>
      <c r="V3" s="10">
        <v>350</v>
      </c>
      <c r="W3" s="10">
        <v>350</v>
      </c>
      <c r="X3" s="10">
        <v>350</v>
      </c>
      <c r="Y3" s="10">
        <v>350</v>
      </c>
      <c r="Z3" s="10">
        <v>350</v>
      </c>
      <c r="AA3" s="10">
        <v>350</v>
      </c>
      <c r="AB3" s="10">
        <v>350</v>
      </c>
      <c r="AC3" s="10">
        <v>350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72341</v>
      </c>
      <c r="C5" s="10">
        <v>79118.972492290006</v>
      </c>
      <c r="D5" s="10">
        <v>86576.718754670001</v>
      </c>
      <c r="E5" s="10">
        <v>94781.584219469994</v>
      </c>
      <c r="F5" s="10">
        <v>103807.71526066</v>
      </c>
      <c r="G5" s="10">
        <v>112144.74178</v>
      </c>
      <c r="H5" s="10">
        <v>118182.64073581</v>
      </c>
      <c r="I5" s="10">
        <v>124503.2382698</v>
      </c>
      <c r="J5" s="10">
        <v>128331.64929503</v>
      </c>
      <c r="K5" s="10">
        <v>132237.79807411999</v>
      </c>
      <c r="L5" s="10">
        <v>136280.06952881001</v>
      </c>
      <c r="M5" s="10">
        <v>140434.53455352999</v>
      </c>
      <c r="N5" s="10">
        <v>144896.66630866</v>
      </c>
      <c r="O5" s="10">
        <v>146379.9308041</v>
      </c>
      <c r="P5" s="10">
        <v>148503.85480694001</v>
      </c>
      <c r="Q5" s="10">
        <v>151433.91788292999</v>
      </c>
      <c r="R5" s="10">
        <v>154446.15762491999</v>
      </c>
      <c r="S5" s="10">
        <v>157550.12114872999</v>
      </c>
      <c r="T5" s="10">
        <v>160718.08227811</v>
      </c>
      <c r="U5" s="10">
        <v>163979.31135207001</v>
      </c>
      <c r="V5" s="10">
        <v>167323.72488326</v>
      </c>
      <c r="W5" s="10">
        <v>170751.64221962</v>
      </c>
      <c r="X5" s="10">
        <v>174263.96171136</v>
      </c>
      <c r="Y5" s="10">
        <v>177861.97777898001</v>
      </c>
      <c r="Z5" s="10">
        <v>181537.74263639</v>
      </c>
      <c r="AA5" s="10">
        <v>185304.16370705</v>
      </c>
      <c r="AB5" s="10">
        <v>189162.84517598999</v>
      </c>
      <c r="AC5" s="10">
        <v>193093.68301954001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266857679.25</v>
      </c>
      <c r="C6" s="10">
        <v>272524206.45261699</v>
      </c>
      <c r="D6" s="10">
        <v>278335376.92833799</v>
      </c>
      <c r="E6" s="10">
        <v>284681144.13364899</v>
      </c>
      <c r="F6" s="10">
        <v>292128570.04957002</v>
      </c>
      <c r="G6" s="10">
        <v>301721047.391518</v>
      </c>
      <c r="H6" s="10">
        <v>315478693.40535802</v>
      </c>
      <c r="I6" s="10">
        <v>332826072.89875001</v>
      </c>
      <c r="J6" s="10">
        <v>342515580.92017603</v>
      </c>
      <c r="K6" s="10">
        <v>352502971.55915898</v>
      </c>
      <c r="L6" s="10">
        <v>362983224.73932302</v>
      </c>
      <c r="M6" s="10">
        <v>373861270.16840398</v>
      </c>
      <c r="N6" s="10">
        <v>385138750.71275699</v>
      </c>
      <c r="O6" s="10">
        <v>392878705.32992399</v>
      </c>
      <c r="P6" s="10">
        <v>401975251.45565999</v>
      </c>
      <c r="Q6" s="10">
        <v>412072283.60561198</v>
      </c>
      <c r="R6" s="10">
        <v>422377502.33276898</v>
      </c>
      <c r="S6" s="10">
        <v>432906562.59287798</v>
      </c>
      <c r="T6" s="10">
        <v>443623466.15296</v>
      </c>
      <c r="U6" s="10">
        <v>454571752.65197402</v>
      </c>
      <c r="V6" s="10">
        <v>465738892.09319699</v>
      </c>
      <c r="W6" s="10">
        <v>477128342.440696</v>
      </c>
      <c r="X6" s="10">
        <v>488743892.02440798</v>
      </c>
      <c r="Y6" s="10">
        <v>500589930.550008</v>
      </c>
      <c r="Z6" s="10">
        <v>512640106.55835801</v>
      </c>
      <c r="AA6" s="10">
        <v>524940183.70566303</v>
      </c>
      <c r="AB6" s="10">
        <v>537495341.10614204</v>
      </c>
      <c r="AC6" s="10">
        <v>550237919.47820497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266857679.25</v>
      </c>
      <c r="C7" s="10">
        <v>272524070.47500002</v>
      </c>
      <c r="D7" s="10">
        <v>278303789.52450001</v>
      </c>
      <c r="E7" s="10">
        <v>284199102.95499003</v>
      </c>
      <c r="F7" s="10">
        <v>290212322.65408897</v>
      </c>
      <c r="G7" s="10">
        <v>296345806.74717098</v>
      </c>
      <c r="H7" s="10">
        <v>302601960.52211499</v>
      </c>
      <c r="I7" s="10">
        <v>308983237.37255698</v>
      </c>
      <c r="J7" s="10">
        <v>315492139.76000798</v>
      </c>
      <c r="K7" s="10">
        <v>322131220.19520801</v>
      </c>
      <c r="L7" s="10">
        <v>328903082.23911202</v>
      </c>
      <c r="M7" s="10">
        <v>335810381.52389503</v>
      </c>
      <c r="N7" s="10">
        <v>342855826.79437298</v>
      </c>
      <c r="O7" s="10">
        <v>350042180.97026002</v>
      </c>
      <c r="P7" s="10">
        <v>357372262.22966498</v>
      </c>
      <c r="Q7" s="10">
        <v>364848945.114259</v>
      </c>
      <c r="R7" s="10">
        <v>372475161.65654403</v>
      </c>
      <c r="S7" s="10">
        <v>380253902.52967501</v>
      </c>
      <c r="T7" s="10">
        <v>388188218.22026801</v>
      </c>
      <c r="U7" s="10">
        <v>396281220.22467399</v>
      </c>
      <c r="V7" s="10">
        <v>404536082.26916701</v>
      </c>
      <c r="W7" s="10">
        <v>412956041.55454999</v>
      </c>
      <c r="X7" s="10">
        <v>421544400.02564102</v>
      </c>
      <c r="Y7" s="10">
        <v>430304525.66615403</v>
      </c>
      <c r="Z7" s="10">
        <v>439239853.81947702</v>
      </c>
      <c r="AA7" s="10">
        <v>448353888.53586698</v>
      </c>
      <c r="AB7" s="10">
        <v>457650203.94658399</v>
      </c>
      <c r="AC7" s="10">
        <v>467132445.66551602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27725.975909280001</v>
      </c>
      <c r="C8" s="10">
        <v>28571.195153820001</v>
      </c>
      <c r="D8" s="10">
        <v>30944.580528269998</v>
      </c>
      <c r="E8" s="10">
        <v>33521.511375260001</v>
      </c>
      <c r="F8" s="10">
        <v>36385.291276190001</v>
      </c>
      <c r="G8" s="10">
        <v>39104.834406709997</v>
      </c>
      <c r="H8" s="10">
        <v>41504.959283060001</v>
      </c>
      <c r="I8" s="10">
        <v>44041.001529430003</v>
      </c>
      <c r="J8" s="10">
        <v>44624.532238079999</v>
      </c>
      <c r="K8" s="10">
        <v>45237.213275189999</v>
      </c>
      <c r="L8" s="10">
        <v>45898.431211590003</v>
      </c>
      <c r="M8" s="10">
        <v>46598.518210449998</v>
      </c>
      <c r="N8" s="10">
        <v>47374.577621600001</v>
      </c>
      <c r="O8" s="10">
        <v>47522.219011840003</v>
      </c>
      <c r="P8" s="10">
        <v>47839.93099167</v>
      </c>
      <c r="Q8" s="10">
        <v>48337.431212770003</v>
      </c>
      <c r="R8" s="10">
        <v>48862.780661099998</v>
      </c>
      <c r="S8" s="10">
        <v>49417.8881483</v>
      </c>
      <c r="T8" s="10">
        <v>49996.473369040003</v>
      </c>
      <c r="U8" s="10">
        <v>50604.971162839996</v>
      </c>
      <c r="V8" s="10">
        <v>51240.885842299998</v>
      </c>
      <c r="W8" s="10">
        <v>51904.155047120003</v>
      </c>
      <c r="X8" s="10">
        <v>52594.839101539998</v>
      </c>
      <c r="Y8" s="10">
        <v>53313.14237899</v>
      </c>
      <c r="Z8" s="10">
        <v>54056.677639369998</v>
      </c>
      <c r="AA8" s="10">
        <v>54828.871694590001</v>
      </c>
      <c r="AB8" s="10">
        <v>55630.088121380002</v>
      </c>
      <c r="AC8" s="10">
        <v>56454.445467390004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3815.8964680399999</v>
      </c>
      <c r="C9" s="10">
        <v>3632.1221574199999</v>
      </c>
      <c r="D9" s="10">
        <v>3413.2717800199998</v>
      </c>
      <c r="E9" s="10">
        <v>3170.3394167900001</v>
      </c>
      <c r="F9" s="10">
        <v>2916.5371863800001</v>
      </c>
      <c r="G9" s="10">
        <v>2663.1173953699999</v>
      </c>
      <c r="H9" s="10">
        <v>2458.6140433700002</v>
      </c>
      <c r="I9" s="10">
        <v>2315.3957545399999</v>
      </c>
      <c r="J9" s="10">
        <v>2271.16550504</v>
      </c>
      <c r="K9" s="10">
        <v>2230.52229721</v>
      </c>
      <c r="L9" s="10">
        <v>2190.5595403299999</v>
      </c>
      <c r="M9" s="10">
        <v>2152.48883234</v>
      </c>
      <c r="N9" s="10">
        <v>2116.1741860699999</v>
      </c>
      <c r="O9" s="10">
        <v>2156.0589388399999</v>
      </c>
      <c r="P9" s="10">
        <v>2180.3446128800001</v>
      </c>
      <c r="Q9" s="10">
        <v>2188.0348696000001</v>
      </c>
      <c r="R9" s="10">
        <v>2196.6738377900001</v>
      </c>
      <c r="S9" s="10">
        <v>2205.93826816</v>
      </c>
      <c r="T9" s="10">
        <v>2216.54886855</v>
      </c>
      <c r="U9" s="10">
        <v>2227.7043498799999</v>
      </c>
      <c r="V9" s="10">
        <v>2239.72550873</v>
      </c>
      <c r="W9" s="10">
        <v>2252.6375798899999</v>
      </c>
      <c r="X9" s="10">
        <v>2266.4113119600001</v>
      </c>
      <c r="Y9" s="10">
        <v>2281.0357661899998</v>
      </c>
      <c r="Z9" s="10">
        <v>2296.7936774200002</v>
      </c>
      <c r="AA9" s="10">
        <v>2313.2387238199999</v>
      </c>
      <c r="AB9" s="10">
        <v>2330.3639888500002</v>
      </c>
      <c r="AC9" s="10">
        <v>2348.9169772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31879.684964</v>
      </c>
      <c r="D11" s="10">
        <v>27284.077935339999</v>
      </c>
      <c r="E11" s="10">
        <v>22540.100234509999</v>
      </c>
      <c r="F11" s="10">
        <v>17401.342554949999</v>
      </c>
      <c r="G11" s="10">
        <v>13063.043451</v>
      </c>
      <c r="H11" s="10">
        <v>10439.19060675</v>
      </c>
      <c r="I11" s="10">
        <v>8187.1345800899999</v>
      </c>
      <c r="J11" s="10">
        <v>8104.3768487200005</v>
      </c>
      <c r="K11" s="10">
        <v>8041.8008817099999</v>
      </c>
      <c r="L11" s="10">
        <v>7979.5487676499997</v>
      </c>
      <c r="M11" s="10">
        <v>7926.0633766999999</v>
      </c>
      <c r="N11" s="10">
        <v>7880.5250545999997</v>
      </c>
      <c r="O11" s="10">
        <v>8354.5698194600009</v>
      </c>
      <c r="P11" s="10">
        <v>8717.3896726000003</v>
      </c>
      <c r="Q11" s="10">
        <v>8961.8893329500006</v>
      </c>
      <c r="R11" s="10">
        <v>9208.8358987800002</v>
      </c>
      <c r="S11" s="10">
        <v>9456.2508350200005</v>
      </c>
      <c r="T11" s="10">
        <v>9709.1198901499993</v>
      </c>
      <c r="U11" s="10">
        <v>9962.0514758999998</v>
      </c>
      <c r="V11" s="10">
        <v>10217.354352660001</v>
      </c>
      <c r="W11" s="10">
        <v>10475.27862673</v>
      </c>
      <c r="X11" s="10">
        <v>10735.76956956</v>
      </c>
      <c r="Y11" s="10">
        <v>10998.84574126</v>
      </c>
      <c r="Z11" s="10">
        <v>11266.138883420001</v>
      </c>
      <c r="AA11" s="10">
        <v>11535.313896899999</v>
      </c>
      <c r="AB11" s="10">
        <v>11806.32984199</v>
      </c>
      <c r="AC11" s="10">
        <v>12083.53214336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31541.87237732</v>
      </c>
      <c r="C12" s="10">
        <v>32203.31731124</v>
      </c>
      <c r="D12" s="10">
        <v>34357.852308289999</v>
      </c>
      <c r="E12" s="10">
        <v>36691.850792049998</v>
      </c>
      <c r="F12" s="10">
        <v>39301.828462559999</v>
      </c>
      <c r="G12" s="10">
        <v>41767.951802080002</v>
      </c>
      <c r="H12" s="10">
        <v>43963.573326420003</v>
      </c>
      <c r="I12" s="10">
        <v>46356.39728397</v>
      </c>
      <c r="J12" s="10">
        <v>46895.697743119999</v>
      </c>
      <c r="K12" s="10">
        <v>47467.735572409998</v>
      </c>
      <c r="L12" s="10">
        <v>48088.990751919999</v>
      </c>
      <c r="M12" s="10">
        <v>48751.007042789999</v>
      </c>
      <c r="N12" s="10">
        <v>49490.75180767</v>
      </c>
      <c r="O12" s="10">
        <v>49678.27795068</v>
      </c>
      <c r="P12" s="10">
        <v>50020.275604549999</v>
      </c>
      <c r="Q12" s="10">
        <v>50525.466082370003</v>
      </c>
      <c r="R12" s="10">
        <v>51059.454498899999</v>
      </c>
      <c r="S12" s="10">
        <v>51623.826416459997</v>
      </c>
      <c r="T12" s="10">
        <v>52213.022237589998</v>
      </c>
      <c r="U12" s="10">
        <v>52832.675512720001</v>
      </c>
      <c r="V12" s="10">
        <v>53480.611351029998</v>
      </c>
      <c r="W12" s="10">
        <v>54156.792627019997</v>
      </c>
      <c r="X12" s="10">
        <v>54861.250413499998</v>
      </c>
      <c r="Y12" s="10">
        <v>55594.178145170001</v>
      </c>
      <c r="Z12" s="10">
        <v>56353.471316800002</v>
      </c>
      <c r="AA12" s="10">
        <v>57142.110418409997</v>
      </c>
      <c r="AB12" s="10">
        <v>57960.452110229999</v>
      </c>
      <c r="AC12" s="10">
        <v>58803.362444589999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31541.87237732</v>
      </c>
      <c r="C13" s="10">
        <v>64083.002275250001</v>
      </c>
      <c r="D13" s="10">
        <v>61641.930243620001</v>
      </c>
      <c r="E13" s="10">
        <v>59231.951026559997</v>
      </c>
      <c r="F13" s="10">
        <v>56703.171017519999</v>
      </c>
      <c r="G13" s="10">
        <v>54830.995253070003</v>
      </c>
      <c r="H13" s="10">
        <v>54402.763933169997</v>
      </c>
      <c r="I13" s="10">
        <v>54543.531864060002</v>
      </c>
      <c r="J13" s="10">
        <v>55000.074591839999</v>
      </c>
      <c r="K13" s="10">
        <v>55509.536454120003</v>
      </c>
      <c r="L13" s="10">
        <v>56068.539519580001</v>
      </c>
      <c r="M13" s="10">
        <v>56677.0704195</v>
      </c>
      <c r="N13" s="10">
        <v>57371.276862270002</v>
      </c>
      <c r="O13" s="10">
        <v>58032.847770150001</v>
      </c>
      <c r="P13" s="10">
        <v>58737.665277150001</v>
      </c>
      <c r="Q13" s="10">
        <v>59487.355415320002</v>
      </c>
      <c r="R13" s="10">
        <v>60268.290397680001</v>
      </c>
      <c r="S13" s="10">
        <v>61080.077251490002</v>
      </c>
      <c r="T13" s="10">
        <v>61922.14212774</v>
      </c>
      <c r="U13" s="10">
        <v>62794.726988620001</v>
      </c>
      <c r="V13" s="10">
        <v>63697.965703690003</v>
      </c>
      <c r="W13" s="10">
        <v>64632.07125375</v>
      </c>
      <c r="X13" s="10">
        <v>65597.019983060003</v>
      </c>
      <c r="Y13" s="10">
        <v>66593.023886430004</v>
      </c>
      <c r="Z13" s="10">
        <v>67619.610200209994</v>
      </c>
      <c r="AA13" s="10">
        <v>68677.424315309996</v>
      </c>
      <c r="AB13" s="10">
        <v>69766.781952220001</v>
      </c>
      <c r="AC13" s="10">
        <v>70886.894587949995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290</v>
      </c>
      <c r="C17" s="10">
        <v>1525.4126111600001</v>
      </c>
      <c r="D17" s="10">
        <v>2859.6613989900002</v>
      </c>
      <c r="E17" s="10">
        <v>4303.0068313900001</v>
      </c>
      <c r="F17" s="10">
        <v>5866.7286948600004</v>
      </c>
      <c r="G17" s="10">
        <v>7563.2099379399997</v>
      </c>
      <c r="H17" s="10">
        <v>9378.7849690900002</v>
      </c>
      <c r="I17" s="10">
        <v>11272.39380417</v>
      </c>
      <c r="J17" s="10">
        <v>13247.787653769999</v>
      </c>
      <c r="K17" s="10">
        <v>15261.12102699</v>
      </c>
      <c r="L17" s="10">
        <v>17313.187723610001</v>
      </c>
      <c r="M17" s="10">
        <v>19405.646042709999</v>
      </c>
      <c r="N17" s="10">
        <v>21540.137209199998</v>
      </c>
      <c r="O17" s="10">
        <v>20822.323857150001</v>
      </c>
      <c r="P17" s="10">
        <v>20496.376209819999</v>
      </c>
      <c r="Q17" s="10">
        <v>20912.162226330001</v>
      </c>
      <c r="R17" s="10">
        <v>21359.847790070002</v>
      </c>
      <c r="S17" s="10">
        <v>21844.789900830001</v>
      </c>
      <c r="T17" s="10">
        <v>22340.96800619</v>
      </c>
      <c r="U17" s="10">
        <v>22871.476379119998</v>
      </c>
      <c r="V17" s="10">
        <v>23426.840319930001</v>
      </c>
      <c r="W17" s="10">
        <v>24005.832986699999</v>
      </c>
      <c r="X17" s="10">
        <v>24607.470641529999</v>
      </c>
      <c r="Y17" s="10">
        <v>25231.76020606</v>
      </c>
      <c r="Z17" s="10">
        <v>25875.464395430001</v>
      </c>
      <c r="AA17" s="10">
        <v>26540.011038199998</v>
      </c>
      <c r="AB17" s="10">
        <v>27225.706910820001</v>
      </c>
      <c r="AC17" s="10">
        <v>27926.93916405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556058</v>
      </c>
      <c r="C18" s="10">
        <v>2924889.2611626498</v>
      </c>
      <c r="D18" s="10">
        <v>5483233.0972414399</v>
      </c>
      <c r="E18" s="10">
        <v>8250763.3539584596</v>
      </c>
      <c r="F18" s="10">
        <v>11249108.3607042</v>
      </c>
      <c r="G18" s="10">
        <v>14502011.695408801</v>
      </c>
      <c r="H18" s="10">
        <v>17983270.387390301</v>
      </c>
      <c r="I18" s="10">
        <v>21614154.3239992</v>
      </c>
      <c r="J18" s="10">
        <v>25401856.2316516</v>
      </c>
      <c r="K18" s="10">
        <v>29262304.951818299</v>
      </c>
      <c r="L18" s="10">
        <v>33197022.549017299</v>
      </c>
      <c r="M18" s="10">
        <v>37209188.714542903</v>
      </c>
      <c r="N18" s="10">
        <v>41301950.400942698</v>
      </c>
      <c r="O18" s="10">
        <v>39925585.377091996</v>
      </c>
      <c r="P18" s="10">
        <v>39300599.870612599</v>
      </c>
      <c r="Q18" s="10">
        <v>40097845.183615498</v>
      </c>
      <c r="R18" s="10">
        <v>40956256.008453399</v>
      </c>
      <c r="S18" s="10">
        <v>41886104.078191496</v>
      </c>
      <c r="T18" s="10">
        <v>42837496.508924298</v>
      </c>
      <c r="U18" s="10">
        <v>43854715.215239197</v>
      </c>
      <c r="V18" s="10">
        <v>44919593.015937701</v>
      </c>
      <c r="W18" s="10">
        <v>46029777.513511702</v>
      </c>
      <c r="X18" s="10">
        <v>47183382.448233202</v>
      </c>
      <c r="Y18" s="10">
        <v>48380421.091936201</v>
      </c>
      <c r="Z18" s="10">
        <v>49614686.140666403</v>
      </c>
      <c r="AA18" s="10">
        <v>50888915.371988803</v>
      </c>
      <c r="AB18" s="10">
        <v>52203697.011781201</v>
      </c>
      <c r="AC18" s="10">
        <v>53548268.750640698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556058</v>
      </c>
      <c r="C19" s="10">
        <v>2924889.2611626498</v>
      </c>
      <c r="D19" s="10">
        <v>5483233.0972414399</v>
      </c>
      <c r="E19" s="10">
        <v>8250763.3539584596</v>
      </c>
      <c r="F19" s="10">
        <v>11249108.3607042</v>
      </c>
      <c r="G19" s="10">
        <v>14502011.695408801</v>
      </c>
      <c r="H19" s="10">
        <v>17983270.387390301</v>
      </c>
      <c r="I19" s="10">
        <v>21614154.3239992</v>
      </c>
      <c r="J19" s="10">
        <v>25401856.2316516</v>
      </c>
      <c r="K19" s="10">
        <v>29262304.951818299</v>
      </c>
      <c r="L19" s="10">
        <v>33197022.549017299</v>
      </c>
      <c r="M19" s="10">
        <v>37209188.714542903</v>
      </c>
      <c r="N19" s="10">
        <v>41301950.400942698</v>
      </c>
      <c r="O19" s="10">
        <v>39925585.377091996</v>
      </c>
      <c r="P19" s="10">
        <v>39300599.870612599</v>
      </c>
      <c r="Q19" s="10">
        <v>40097845.183615498</v>
      </c>
      <c r="R19" s="10">
        <v>40956256.008453399</v>
      </c>
      <c r="S19" s="10">
        <v>41886104.078191496</v>
      </c>
      <c r="T19" s="10">
        <v>42837496.508924298</v>
      </c>
      <c r="U19" s="10">
        <v>43854715.215239197</v>
      </c>
      <c r="V19" s="10">
        <v>44919593.015937701</v>
      </c>
      <c r="W19" s="10">
        <v>46029777.513511702</v>
      </c>
      <c r="X19" s="10">
        <v>47183382.448233202</v>
      </c>
      <c r="Y19" s="10">
        <v>48380421.091936201</v>
      </c>
      <c r="Z19" s="10">
        <v>49614686.140666403</v>
      </c>
      <c r="AA19" s="10">
        <v>50888915.371988803</v>
      </c>
      <c r="AB19" s="10">
        <v>52203697.011781201</v>
      </c>
      <c r="AC19" s="10">
        <v>53548268.750640698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59.205777259999998</v>
      </c>
      <c r="C20" s="10">
        <v>311.42496304000002</v>
      </c>
      <c r="D20" s="10">
        <v>583.82233040000006</v>
      </c>
      <c r="E20" s="10">
        <v>878.49263444999997</v>
      </c>
      <c r="F20" s="10">
        <v>1197.73873217</v>
      </c>
      <c r="G20" s="10">
        <v>1544.0886997499999</v>
      </c>
      <c r="H20" s="10">
        <v>1914.75259936</v>
      </c>
      <c r="I20" s="10">
        <v>2301.3477128099998</v>
      </c>
      <c r="J20" s="10">
        <v>2704.6398792</v>
      </c>
      <c r="K20" s="10">
        <v>3115.6776972600001</v>
      </c>
      <c r="L20" s="10">
        <v>3534.6232274499998</v>
      </c>
      <c r="M20" s="10">
        <v>3961.8150245400002</v>
      </c>
      <c r="N20" s="10">
        <v>4397.5881575100002</v>
      </c>
      <c r="O20" s="10">
        <v>4251.0409249800005</v>
      </c>
      <c r="P20" s="10">
        <v>4184.4961532400002</v>
      </c>
      <c r="Q20" s="10">
        <v>4269.3821335100001</v>
      </c>
      <c r="R20" s="10">
        <v>4360.78065685</v>
      </c>
      <c r="S20" s="10">
        <v>4459.7853968199997</v>
      </c>
      <c r="T20" s="10">
        <v>4561.0840533199998</v>
      </c>
      <c r="U20" s="10">
        <v>4669.3915035299997</v>
      </c>
      <c r="V20" s="10">
        <v>4782.7734130999997</v>
      </c>
      <c r="W20" s="10">
        <v>4900.9793126200002</v>
      </c>
      <c r="X20" s="10">
        <v>5023.8083642800002</v>
      </c>
      <c r="Y20" s="10">
        <v>5151.2619811799996</v>
      </c>
      <c r="Z20" s="10">
        <v>5282.6792462000003</v>
      </c>
      <c r="AA20" s="10">
        <v>5418.3516617400001</v>
      </c>
      <c r="AB20" s="10">
        <v>5558.3418586400003</v>
      </c>
      <c r="AC20" s="10">
        <v>5701.50392964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5.1185562100000004</v>
      </c>
      <c r="D21" s="10">
        <v>9.5956579200000007</v>
      </c>
      <c r="E21" s="10">
        <v>14.43883587</v>
      </c>
      <c r="F21" s="10">
        <v>19.68593963</v>
      </c>
      <c r="G21" s="10">
        <v>25.378520470000002</v>
      </c>
      <c r="H21" s="10">
        <v>31.47072318</v>
      </c>
      <c r="I21" s="10">
        <v>37.82477007</v>
      </c>
      <c r="J21" s="10">
        <v>44.45324841</v>
      </c>
      <c r="K21" s="10">
        <v>51.209033669999997</v>
      </c>
      <c r="L21" s="10">
        <v>58.094789460000001</v>
      </c>
      <c r="M21" s="10">
        <v>65.116080249999996</v>
      </c>
      <c r="N21" s="10">
        <v>72.278413200000003</v>
      </c>
      <c r="O21" s="10">
        <v>69.869774410000005</v>
      </c>
      <c r="P21" s="10">
        <v>68.77604977</v>
      </c>
      <c r="Q21" s="10">
        <v>70.171229069999995</v>
      </c>
      <c r="R21" s="10">
        <v>71.673448010000001</v>
      </c>
      <c r="S21" s="10">
        <v>73.300682140000006</v>
      </c>
      <c r="T21" s="10">
        <v>74.965618890000002</v>
      </c>
      <c r="U21" s="10">
        <v>76.745751630000001</v>
      </c>
      <c r="V21" s="10">
        <v>78.609287780000002</v>
      </c>
      <c r="W21" s="10">
        <v>80.552110650000003</v>
      </c>
      <c r="X21" s="10">
        <v>82.570919279999998</v>
      </c>
      <c r="Y21" s="10">
        <v>84.665736910000007</v>
      </c>
      <c r="Z21" s="10">
        <v>86.825700749999996</v>
      </c>
      <c r="AA21" s="10">
        <v>89.055601899999999</v>
      </c>
      <c r="AB21" s="10">
        <v>91.356469770000004</v>
      </c>
      <c r="AC21" s="10">
        <v>93.70947031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2.7802899999999999E-3</v>
      </c>
      <c r="C22" s="10">
        <v>1.4624450000000001E-2</v>
      </c>
      <c r="D22" s="10">
        <v>2.741617E-2</v>
      </c>
      <c r="E22" s="10">
        <v>4.1253819999999997E-2</v>
      </c>
      <c r="F22" s="10">
        <v>5.6245539999999997E-2</v>
      </c>
      <c r="G22" s="10">
        <v>7.2510060000000001E-2</v>
      </c>
      <c r="H22" s="10">
        <v>8.9916350000000006E-2</v>
      </c>
      <c r="I22" s="10">
        <v>0.10807077</v>
      </c>
      <c r="J22" s="10">
        <v>0.12700928</v>
      </c>
      <c r="K22" s="10">
        <v>0.14631152</v>
      </c>
      <c r="L22" s="10">
        <v>0.16598510999999999</v>
      </c>
      <c r="M22" s="10">
        <v>0.18604593999999999</v>
      </c>
      <c r="N22" s="10">
        <v>0.20650974999999999</v>
      </c>
      <c r="O22" s="10">
        <v>0.19962793000000001</v>
      </c>
      <c r="P22" s="10">
        <v>0.19650300000000001</v>
      </c>
      <c r="Q22" s="10">
        <v>0.20048922999999999</v>
      </c>
      <c r="R22" s="10">
        <v>0.20478128000000001</v>
      </c>
      <c r="S22" s="10">
        <v>0.20943052000000001</v>
      </c>
      <c r="T22" s="10">
        <v>0.21418748000000001</v>
      </c>
      <c r="U22" s="10">
        <v>0.21927358</v>
      </c>
      <c r="V22" s="10">
        <v>0.22459797000000001</v>
      </c>
      <c r="W22" s="10">
        <v>0.23014888999999999</v>
      </c>
      <c r="X22" s="10">
        <v>0.23591691000000001</v>
      </c>
      <c r="Y22" s="10">
        <v>0.24190211</v>
      </c>
      <c r="Z22" s="10">
        <v>0.24807343000000001</v>
      </c>
      <c r="AA22" s="10">
        <v>0.25444457999999998</v>
      </c>
      <c r="AB22" s="10">
        <v>0.26101848999999999</v>
      </c>
      <c r="AC22" s="10">
        <v>0.26774133999999999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59.205777259999998</v>
      </c>
      <c r="C23" s="10">
        <v>311.42496304000002</v>
      </c>
      <c r="D23" s="10">
        <v>583.82233040000006</v>
      </c>
      <c r="E23" s="10">
        <v>878.49263444999997</v>
      </c>
      <c r="F23" s="10">
        <v>1197.73873217</v>
      </c>
      <c r="G23" s="10">
        <v>1544.0886997499999</v>
      </c>
      <c r="H23" s="10">
        <v>1914.75259936</v>
      </c>
      <c r="I23" s="10">
        <v>2301.3477128099998</v>
      </c>
      <c r="J23" s="10">
        <v>2704.6398792</v>
      </c>
      <c r="K23" s="10">
        <v>3115.6776972600001</v>
      </c>
      <c r="L23" s="10">
        <v>3534.6232274499998</v>
      </c>
      <c r="M23" s="10">
        <v>3961.8150245400002</v>
      </c>
      <c r="N23" s="10">
        <v>4397.5881575100002</v>
      </c>
      <c r="O23" s="10">
        <v>4251.0409249800005</v>
      </c>
      <c r="P23" s="10">
        <v>4184.4961532400002</v>
      </c>
      <c r="Q23" s="10">
        <v>4269.3821335100001</v>
      </c>
      <c r="R23" s="10">
        <v>4360.78065685</v>
      </c>
      <c r="S23" s="10">
        <v>4459.7853968199997</v>
      </c>
      <c r="T23" s="10">
        <v>4561.0840533199998</v>
      </c>
      <c r="U23" s="10">
        <v>4669.3915035299997</v>
      </c>
      <c r="V23" s="10">
        <v>4782.7734130999997</v>
      </c>
      <c r="W23" s="10">
        <v>4900.9793126200002</v>
      </c>
      <c r="X23" s="10">
        <v>5023.8083642800002</v>
      </c>
      <c r="Y23" s="10">
        <v>5151.2619811799996</v>
      </c>
      <c r="Z23" s="10">
        <v>5282.6792462000003</v>
      </c>
      <c r="AA23" s="10">
        <v>5418.3516617400001</v>
      </c>
      <c r="AB23" s="10">
        <v>5558.3418586400003</v>
      </c>
      <c r="AC23" s="10">
        <v>5701.50392964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1.93931483</v>
      </c>
      <c r="E25" s="10">
        <v>1.55660424</v>
      </c>
      <c r="F25" s="10">
        <v>1.410406</v>
      </c>
      <c r="G25" s="10">
        <v>1.33361402</v>
      </c>
      <c r="H25" s="10">
        <v>1.28280397</v>
      </c>
      <c r="I25" s="10">
        <v>1.24333837</v>
      </c>
      <c r="J25" s="10">
        <v>1.2157573100000001</v>
      </c>
      <c r="K25" s="10">
        <v>1.19168834</v>
      </c>
      <c r="L25" s="10">
        <v>1.1735736000000001</v>
      </c>
      <c r="M25" s="10">
        <v>1.1595082400000001</v>
      </c>
      <c r="N25" s="10">
        <v>1.1482589400000001</v>
      </c>
      <c r="O25" s="10">
        <v>1.13922002</v>
      </c>
      <c r="P25" s="10">
        <v>1.0000091799999999</v>
      </c>
      <c r="Q25" s="10">
        <v>1.0182892100000001</v>
      </c>
      <c r="R25" s="10">
        <v>1.0554680999999999</v>
      </c>
      <c r="S25" s="10">
        <v>1.0566288699999999</v>
      </c>
      <c r="T25" s="10">
        <v>1.0579690799999999</v>
      </c>
      <c r="U25" s="10">
        <v>1.0579797900000001</v>
      </c>
      <c r="V25" s="10">
        <v>1.0590475699999999</v>
      </c>
      <c r="W25" s="10">
        <v>1.0596020100000001</v>
      </c>
      <c r="X25" s="10">
        <v>1.0600499299999999</v>
      </c>
      <c r="Y25" s="10">
        <v>1.0604091099999999</v>
      </c>
      <c r="Z25" s="10">
        <v>1.0607275</v>
      </c>
      <c r="AA25" s="10">
        <v>1.0608741399999999</v>
      </c>
      <c r="AB25" s="10">
        <v>1.0610508599999999</v>
      </c>
      <c r="AC25" s="10">
        <v>1.0612099699999999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5.4414243000000004</v>
      </c>
      <c r="D26" s="10">
        <v>1.93932474</v>
      </c>
      <c r="E26" s="10">
        <v>1.5566130899999999</v>
      </c>
      <c r="F26" s="10">
        <v>1.4104159999999999</v>
      </c>
      <c r="G26" s="10">
        <v>1.33362402</v>
      </c>
      <c r="H26" s="10">
        <v>1.2828139700000001</v>
      </c>
      <c r="I26" s="10">
        <v>1.2433483700000001</v>
      </c>
      <c r="J26" s="10">
        <v>1.2157673099999999</v>
      </c>
      <c r="K26" s="10">
        <v>1.1916983400000001</v>
      </c>
      <c r="L26" s="10">
        <v>1.1735831299999999</v>
      </c>
      <c r="M26" s="10">
        <v>1.1595095399999999</v>
      </c>
      <c r="N26" s="10">
        <v>1.1482689399999999</v>
      </c>
      <c r="O26" s="10">
        <v>1.0000091799999999</v>
      </c>
      <c r="P26" s="10">
        <v>1.0182892100000001</v>
      </c>
      <c r="Q26" s="10">
        <v>1.0554680999999999</v>
      </c>
      <c r="R26" s="10">
        <v>1.0566288699999999</v>
      </c>
      <c r="S26" s="10">
        <v>1.0579690799999999</v>
      </c>
      <c r="T26" s="10">
        <v>1.0579797900000001</v>
      </c>
      <c r="U26" s="10">
        <v>1.0590475699999999</v>
      </c>
      <c r="V26" s="10">
        <v>1.0596020100000001</v>
      </c>
      <c r="W26" s="10">
        <v>1.0600499299999999</v>
      </c>
      <c r="X26" s="10">
        <v>1.0604091099999999</v>
      </c>
      <c r="Y26" s="10">
        <v>1.0607275</v>
      </c>
      <c r="Z26" s="10">
        <v>1.0608741399999999</v>
      </c>
      <c r="AA26" s="10">
        <v>1.0610508599999999</v>
      </c>
      <c r="AB26" s="10">
        <v>1.0612099699999999</v>
      </c>
      <c r="AC26" s="10">
        <v>1.0611271600000001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5.4414243000000004</v>
      </c>
      <c r="D27" s="10">
        <v>1.9393248300000001</v>
      </c>
      <c r="E27" s="10">
        <v>1.55661424</v>
      </c>
      <c r="F27" s="10">
        <v>1.4104159999999999</v>
      </c>
      <c r="G27" s="10">
        <v>1.33362402</v>
      </c>
      <c r="H27" s="10">
        <v>1.2828139700000001</v>
      </c>
      <c r="I27" s="10">
        <v>1.2433483700000001</v>
      </c>
      <c r="J27" s="10">
        <v>1.2157673099999999</v>
      </c>
      <c r="K27" s="10">
        <v>1.1916983400000001</v>
      </c>
      <c r="L27" s="10">
        <v>1.1735835999999999</v>
      </c>
      <c r="M27" s="10">
        <v>1.1595182399999999</v>
      </c>
      <c r="N27" s="10">
        <v>1.1482689399999999</v>
      </c>
      <c r="O27" s="10">
        <v>1.1392300200000001</v>
      </c>
      <c r="P27" s="10">
        <v>1.14460286</v>
      </c>
      <c r="Q27" s="10">
        <v>1.1484210800000001</v>
      </c>
      <c r="R27" s="10">
        <v>1.1483511900000001</v>
      </c>
      <c r="S27" s="10">
        <v>1.14816063</v>
      </c>
      <c r="T27" s="10">
        <v>1.1478340499999999</v>
      </c>
      <c r="U27" s="10">
        <v>1.14750829</v>
      </c>
      <c r="V27" s="10">
        <v>1.14707805</v>
      </c>
      <c r="W27" s="10">
        <v>1.1465958599999999</v>
      </c>
      <c r="X27" s="10">
        <v>1.14607349</v>
      </c>
      <c r="Y27" s="10">
        <v>1.14552097</v>
      </c>
      <c r="Z27" s="10">
        <v>1.1449428100000001</v>
      </c>
      <c r="AA27" s="10">
        <v>1.14435248</v>
      </c>
      <c r="AB27" s="10">
        <v>1.1437541499999999</v>
      </c>
      <c r="AC27" s="10">
        <v>1.1431494200000001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23280</v>
      </c>
      <c r="C28" s="10">
        <v>24550.073607670001</v>
      </c>
      <c r="D28" s="10">
        <v>25958.098174210001</v>
      </c>
      <c r="E28" s="10">
        <v>27517.689100060001</v>
      </c>
      <c r="F28" s="10">
        <v>29243.811733310002</v>
      </c>
      <c r="G28" s="10">
        <v>31152.918236950001</v>
      </c>
      <c r="H28" s="10">
        <v>33224.491486530002</v>
      </c>
      <c r="I28" s="10">
        <v>35399.397429049997</v>
      </c>
      <c r="J28" s="10">
        <v>37682.342295839997</v>
      </c>
      <c r="K28" s="10">
        <v>39973.6346605</v>
      </c>
      <c r="L28" s="10">
        <v>42348.997524279999</v>
      </c>
      <c r="M28" s="10">
        <v>44772.980752509997</v>
      </c>
      <c r="N28" s="10">
        <v>47246.81613757</v>
      </c>
      <c r="O28" s="10">
        <v>49423.549810869998</v>
      </c>
      <c r="P28" s="10">
        <v>51891.462039680002</v>
      </c>
      <c r="Q28" s="10">
        <v>54412.718424519997</v>
      </c>
      <c r="R28" s="10">
        <v>56951.1393235</v>
      </c>
      <c r="S28" s="10">
        <v>59511.720363070002</v>
      </c>
      <c r="T28" s="10">
        <v>62090.743755160001</v>
      </c>
      <c r="U28" s="10">
        <v>64696.193720579999</v>
      </c>
      <c r="V28" s="10">
        <v>67326.449382909996</v>
      </c>
      <c r="W28" s="10">
        <v>69982.803807880002</v>
      </c>
      <c r="X28" s="10">
        <v>72667.204840799997</v>
      </c>
      <c r="Y28" s="10">
        <v>75380.994220730005</v>
      </c>
      <c r="Z28" s="10">
        <v>78115.912214080003</v>
      </c>
      <c r="AA28" s="10">
        <v>80888.181560209996</v>
      </c>
      <c r="AB28" s="10">
        <v>83698.978631310005</v>
      </c>
      <c r="AC28" s="10">
        <v>86525.640608529997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96432429.5</v>
      </c>
      <c r="C29" s="10">
        <v>101693438.247063</v>
      </c>
      <c r="D29" s="10">
        <v>107525879.38738599</v>
      </c>
      <c r="E29" s="10">
        <v>113986151.810323</v>
      </c>
      <c r="F29" s="10">
        <v>121136246.275076</v>
      </c>
      <c r="G29" s="10">
        <v>129044312.35413501</v>
      </c>
      <c r="H29" s="10">
        <v>137625362.24003401</v>
      </c>
      <c r="I29" s="10">
        <v>146634445.743947</v>
      </c>
      <c r="J29" s="10">
        <v>156091057.42431301</v>
      </c>
      <c r="K29" s="10">
        <v>165582246.83238</v>
      </c>
      <c r="L29" s="10">
        <v>175421680.333168</v>
      </c>
      <c r="M29" s="10">
        <v>185462513.31276199</v>
      </c>
      <c r="N29" s="10">
        <v>195709848.20812801</v>
      </c>
      <c r="O29" s="10">
        <v>204726502.696565</v>
      </c>
      <c r="P29" s="10">
        <v>214949302.18185499</v>
      </c>
      <c r="Q29" s="10">
        <v>225393068.443973</v>
      </c>
      <c r="R29" s="10">
        <v>235907935.041152</v>
      </c>
      <c r="S29" s="10">
        <v>246514595.28931901</v>
      </c>
      <c r="T29" s="10">
        <v>257197649.045196</v>
      </c>
      <c r="U29" s="10">
        <v>267990169.23875499</v>
      </c>
      <c r="V29" s="10">
        <v>278885441.73551297</v>
      </c>
      <c r="W29" s="10">
        <v>289888822.78419501</v>
      </c>
      <c r="X29" s="10">
        <v>301008380.918042</v>
      </c>
      <c r="Y29" s="10">
        <v>312249674.00474101</v>
      </c>
      <c r="Z29" s="10">
        <v>323578487.86137301</v>
      </c>
      <c r="AA29" s="10">
        <v>335062021.72198498</v>
      </c>
      <c r="AB29" s="10">
        <v>346705148.45730001</v>
      </c>
      <c r="AC29" s="10">
        <v>358413992.17889601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96432429.5</v>
      </c>
      <c r="C30" s="10">
        <v>101693438.247063</v>
      </c>
      <c r="D30" s="10">
        <v>107525879.38738599</v>
      </c>
      <c r="E30" s="10">
        <v>113986151.810323</v>
      </c>
      <c r="F30" s="10">
        <v>121136246.275076</v>
      </c>
      <c r="G30" s="10">
        <v>129044312.35413501</v>
      </c>
      <c r="H30" s="10">
        <v>137625362.24003401</v>
      </c>
      <c r="I30" s="10">
        <v>146634445.743947</v>
      </c>
      <c r="J30" s="10">
        <v>156091057.42431301</v>
      </c>
      <c r="K30" s="10">
        <v>165582246.83238</v>
      </c>
      <c r="L30" s="10">
        <v>175421680.333168</v>
      </c>
      <c r="M30" s="10">
        <v>185462513.31276199</v>
      </c>
      <c r="N30" s="10">
        <v>195709848.20812801</v>
      </c>
      <c r="O30" s="10">
        <v>204726502.696565</v>
      </c>
      <c r="P30" s="10">
        <v>214949302.18185499</v>
      </c>
      <c r="Q30" s="10">
        <v>225393068.443973</v>
      </c>
      <c r="R30" s="10">
        <v>235907935.041152</v>
      </c>
      <c r="S30" s="10">
        <v>246514595.28931901</v>
      </c>
      <c r="T30" s="10">
        <v>257197649.045196</v>
      </c>
      <c r="U30" s="10">
        <v>267990169.23875499</v>
      </c>
      <c r="V30" s="10">
        <v>278885441.73551297</v>
      </c>
      <c r="W30" s="10">
        <v>289888822.78419501</v>
      </c>
      <c r="X30" s="10">
        <v>301008380.918042</v>
      </c>
      <c r="Y30" s="10">
        <v>312249674.00474101</v>
      </c>
      <c r="Z30" s="10">
        <v>323578487.86137301</v>
      </c>
      <c r="AA30" s="10">
        <v>335062021.72198498</v>
      </c>
      <c r="AB30" s="10">
        <v>346705148.45730001</v>
      </c>
      <c r="AC30" s="10">
        <v>358413992.17889601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7041.4119305599997</v>
      </c>
      <c r="C31" s="10">
        <v>7425.5662026299997</v>
      </c>
      <c r="D31" s="10">
        <v>7851.4459698700002</v>
      </c>
      <c r="E31" s="10">
        <v>8323.1694300100007</v>
      </c>
      <c r="F31" s="10">
        <v>8845.26309425</v>
      </c>
      <c r="G31" s="10">
        <v>9422.7031849499999</v>
      </c>
      <c r="H31" s="10">
        <v>10049.283966499999</v>
      </c>
      <c r="I31" s="10">
        <v>10707.11938968</v>
      </c>
      <c r="J31" s="10">
        <v>11397.632930129999</v>
      </c>
      <c r="K31" s="10">
        <v>12090.671306120001</v>
      </c>
      <c r="L31" s="10">
        <v>12809.13816215</v>
      </c>
      <c r="M31" s="10">
        <v>13542.311032539999</v>
      </c>
      <c r="N31" s="10">
        <v>14290.562492790001</v>
      </c>
      <c r="O31" s="10">
        <v>14948.950742659999</v>
      </c>
      <c r="P31" s="10">
        <v>15695.41064865</v>
      </c>
      <c r="Q31" s="10">
        <v>16458.005356049998</v>
      </c>
      <c r="R31" s="10">
        <v>17225.791747930001</v>
      </c>
      <c r="S31" s="10">
        <v>18000.280832169999</v>
      </c>
      <c r="T31" s="10">
        <v>18780.348103749999</v>
      </c>
      <c r="U31" s="10">
        <v>19568.40851917</v>
      </c>
      <c r="V31" s="10">
        <v>20363.971818189999</v>
      </c>
      <c r="W31" s="10">
        <v>21167.429109420002</v>
      </c>
      <c r="X31" s="10">
        <v>21979.369550120002</v>
      </c>
      <c r="Y31" s="10">
        <v>22800.198970950001</v>
      </c>
      <c r="Z31" s="10">
        <v>23627.41908209</v>
      </c>
      <c r="AA31" s="10">
        <v>24465.93671305</v>
      </c>
      <c r="AB31" s="10">
        <v>25316.107676570002</v>
      </c>
      <c r="AC31" s="10">
        <v>26171.077237140002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142.37081355000001</v>
      </c>
      <c r="D32" s="10">
        <v>150.53623114000001</v>
      </c>
      <c r="E32" s="10">
        <v>159.58061253</v>
      </c>
      <c r="F32" s="10">
        <v>169.59074479</v>
      </c>
      <c r="G32" s="10">
        <v>180.66203730000001</v>
      </c>
      <c r="H32" s="10">
        <v>192.67550714000001</v>
      </c>
      <c r="I32" s="10">
        <v>205.28822403999999</v>
      </c>
      <c r="J32" s="10">
        <v>218.52748038999999</v>
      </c>
      <c r="K32" s="10">
        <v>231.81514557</v>
      </c>
      <c r="L32" s="10">
        <v>245.59035247</v>
      </c>
      <c r="M32" s="10">
        <v>259.64751863999999</v>
      </c>
      <c r="N32" s="10">
        <v>273.99378748999999</v>
      </c>
      <c r="O32" s="10">
        <v>286.61710377999998</v>
      </c>
      <c r="P32" s="10">
        <v>300.92902305000001</v>
      </c>
      <c r="Q32" s="10">
        <v>315.55029581999997</v>
      </c>
      <c r="R32" s="10">
        <v>330.27110906000001</v>
      </c>
      <c r="S32" s="10">
        <v>345.12043340999998</v>
      </c>
      <c r="T32" s="10">
        <v>360.07670866000001</v>
      </c>
      <c r="U32" s="10">
        <v>375.18623693000001</v>
      </c>
      <c r="V32" s="10">
        <v>390.43961843</v>
      </c>
      <c r="W32" s="10">
        <v>405.84435189999999</v>
      </c>
      <c r="X32" s="10">
        <v>421.41173328999997</v>
      </c>
      <c r="Y32" s="10">
        <v>437.14954361000002</v>
      </c>
      <c r="Z32" s="10">
        <v>453.00988301000001</v>
      </c>
      <c r="AA32" s="10">
        <v>469.08683041</v>
      </c>
      <c r="AB32" s="10">
        <v>485.38720783999997</v>
      </c>
      <c r="AC32" s="10">
        <v>501.77958905000003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0.38572972</v>
      </c>
      <c r="C33" s="10">
        <v>0.40677374999999999</v>
      </c>
      <c r="D33" s="10">
        <v>0.43010352000000002</v>
      </c>
      <c r="E33" s="10">
        <v>0.45594460999999997</v>
      </c>
      <c r="F33" s="10">
        <v>0.48454499000000001</v>
      </c>
      <c r="G33" s="10">
        <v>0.51617725000000003</v>
      </c>
      <c r="H33" s="10">
        <v>0.55050144999999995</v>
      </c>
      <c r="I33" s="10">
        <v>0.58653778000000001</v>
      </c>
      <c r="J33" s="10">
        <v>0.62436422999999996</v>
      </c>
      <c r="K33" s="10">
        <v>0.66232899000000001</v>
      </c>
      <c r="L33" s="10">
        <v>0.70168671999999999</v>
      </c>
      <c r="M33" s="10">
        <v>0.74185005000000004</v>
      </c>
      <c r="N33" s="10">
        <v>0.78283939000000002</v>
      </c>
      <c r="O33" s="10">
        <v>0.81890600999999996</v>
      </c>
      <c r="P33" s="10">
        <v>0.85979720999999998</v>
      </c>
      <c r="Q33" s="10">
        <v>0.90157226999999995</v>
      </c>
      <c r="R33" s="10">
        <v>0.94363174000000005</v>
      </c>
      <c r="S33" s="10">
        <v>0.98605838000000001</v>
      </c>
      <c r="T33" s="10">
        <v>1.0287906</v>
      </c>
      <c r="U33" s="10">
        <v>1.0719606800000001</v>
      </c>
      <c r="V33" s="10">
        <v>1.1155417700000001</v>
      </c>
      <c r="W33" s="10">
        <v>1.1595552899999999</v>
      </c>
      <c r="X33" s="10">
        <v>1.2040335200000001</v>
      </c>
      <c r="Y33" s="10">
        <v>1.2489987</v>
      </c>
      <c r="Z33" s="10">
        <v>1.29431395</v>
      </c>
      <c r="AA33" s="10">
        <v>1.34024809</v>
      </c>
      <c r="AB33" s="10">
        <v>1.3868205899999999</v>
      </c>
      <c r="AC33" s="10">
        <v>1.43365597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7041.4119305599997</v>
      </c>
      <c r="C34" s="10">
        <v>7425.5662026299997</v>
      </c>
      <c r="D34" s="10">
        <v>7851.4459698700002</v>
      </c>
      <c r="E34" s="10">
        <v>8323.1694300100007</v>
      </c>
      <c r="F34" s="10">
        <v>8845.26309425</v>
      </c>
      <c r="G34" s="10">
        <v>9422.7031849499999</v>
      </c>
      <c r="H34" s="10">
        <v>10049.283966499999</v>
      </c>
      <c r="I34" s="10">
        <v>10707.11938968</v>
      </c>
      <c r="J34" s="10">
        <v>11397.632930129999</v>
      </c>
      <c r="K34" s="10">
        <v>12090.671306120001</v>
      </c>
      <c r="L34" s="10">
        <v>12809.13816215</v>
      </c>
      <c r="M34" s="10">
        <v>13542.311032539999</v>
      </c>
      <c r="N34" s="10">
        <v>14290.562492790001</v>
      </c>
      <c r="O34" s="10">
        <v>14948.950742659999</v>
      </c>
      <c r="P34" s="10">
        <v>15695.41064865</v>
      </c>
      <c r="Q34" s="10">
        <v>16458.005356049998</v>
      </c>
      <c r="R34" s="10">
        <v>17225.791747930001</v>
      </c>
      <c r="S34" s="10">
        <v>18000.280832169999</v>
      </c>
      <c r="T34" s="10">
        <v>18780.348103749999</v>
      </c>
      <c r="U34" s="10">
        <v>19568.40851917</v>
      </c>
      <c r="V34" s="10">
        <v>20363.971818189999</v>
      </c>
      <c r="W34" s="10">
        <v>21167.429109420002</v>
      </c>
      <c r="X34" s="10">
        <v>21979.369550120002</v>
      </c>
      <c r="Y34" s="10">
        <v>22800.198970950001</v>
      </c>
      <c r="Z34" s="10">
        <v>23627.41908209</v>
      </c>
      <c r="AA34" s="10">
        <v>24465.93671305</v>
      </c>
      <c r="AB34" s="10">
        <v>25316.107676570002</v>
      </c>
      <c r="AC34" s="10">
        <v>26171.077237140002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1.09849628</v>
      </c>
      <c r="E36" s="10">
        <v>1.1014095500000001</v>
      </c>
      <c r="F36" s="10">
        <v>1.1042511399999999</v>
      </c>
      <c r="G36" s="10">
        <v>1.10700807</v>
      </c>
      <c r="H36" s="10">
        <v>1.10966918</v>
      </c>
      <c r="I36" s="10">
        <v>1.1098451300000001</v>
      </c>
      <c r="J36" s="10">
        <v>1.10883486</v>
      </c>
      <c r="K36" s="10">
        <v>1.1060187100000001</v>
      </c>
      <c r="L36" s="10">
        <v>1.1035559800000001</v>
      </c>
      <c r="M36" s="10">
        <v>1.10127993</v>
      </c>
      <c r="N36" s="10">
        <v>1.0992228799999999</v>
      </c>
      <c r="O36" s="10">
        <v>1.0974599700000001</v>
      </c>
      <c r="P36" s="10">
        <v>1.08965786</v>
      </c>
      <c r="Q36" s="10">
        <v>1.09228185</v>
      </c>
      <c r="R36" s="10">
        <v>1.0902924199999999</v>
      </c>
      <c r="S36" s="10">
        <v>1.0884949900000001</v>
      </c>
      <c r="T36" s="10">
        <v>1.086865</v>
      </c>
      <c r="U36" s="10">
        <v>1.0853761</v>
      </c>
      <c r="V36" s="10">
        <v>1.0840162200000001</v>
      </c>
      <c r="W36" s="10">
        <v>1.0827697199999999</v>
      </c>
      <c r="X36" s="10">
        <v>1.0816241</v>
      </c>
      <c r="Y36" s="10">
        <v>1.0805682400000001</v>
      </c>
      <c r="Z36" s="10">
        <v>1.0795930899999999</v>
      </c>
      <c r="AA36" s="10">
        <v>1.0786949800000001</v>
      </c>
      <c r="AB36" s="10">
        <v>1.0778592199999999</v>
      </c>
      <c r="AC36" s="10">
        <v>1.0770804199999999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1.09849628</v>
      </c>
      <c r="D37" s="10">
        <v>1.1014095500000001</v>
      </c>
      <c r="E37" s="10">
        <v>1.1042511399999999</v>
      </c>
      <c r="F37" s="10">
        <v>1.10700807</v>
      </c>
      <c r="G37" s="10">
        <v>1.10966918</v>
      </c>
      <c r="H37" s="10">
        <v>1.1109343</v>
      </c>
      <c r="I37" s="10">
        <v>1.1098551299999999</v>
      </c>
      <c r="J37" s="10">
        <v>1.10884486</v>
      </c>
      <c r="K37" s="10">
        <v>1.10500569</v>
      </c>
      <c r="L37" s="10">
        <v>1.1035658699999999</v>
      </c>
      <c r="M37" s="10">
        <v>1.1012898600000001</v>
      </c>
      <c r="N37" s="10">
        <v>1.09922173</v>
      </c>
      <c r="O37" s="10">
        <v>1.08965786</v>
      </c>
      <c r="P37" s="10">
        <v>1.0936811799999999</v>
      </c>
      <c r="Q37" s="10">
        <v>1.09227824</v>
      </c>
      <c r="R37" s="10">
        <v>1.0902617100000001</v>
      </c>
      <c r="S37" s="10">
        <v>1.08850106</v>
      </c>
      <c r="T37" s="10">
        <v>1.0868087399999999</v>
      </c>
      <c r="U37" s="10">
        <v>1.08537705</v>
      </c>
      <c r="V37" s="10">
        <v>1.0840161399999999</v>
      </c>
      <c r="W37" s="10">
        <v>1.0827654600000001</v>
      </c>
      <c r="X37" s="10">
        <v>1.08162293</v>
      </c>
      <c r="Y37" s="10">
        <v>1.08056818</v>
      </c>
      <c r="Z37" s="10">
        <v>1.07945965</v>
      </c>
      <c r="AA37" s="10">
        <v>1.07863456</v>
      </c>
      <c r="AB37" s="10">
        <v>1.0778637200000001</v>
      </c>
      <c r="AC37" s="10">
        <v>1.07684559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1.09849628</v>
      </c>
      <c r="D38" s="10">
        <v>1.1014095500000001</v>
      </c>
      <c r="E38" s="10">
        <v>1.1042511399999999</v>
      </c>
      <c r="F38" s="10">
        <v>1.10700807</v>
      </c>
      <c r="G38" s="10">
        <v>1.10966918</v>
      </c>
      <c r="H38" s="10">
        <v>1.1109343</v>
      </c>
      <c r="I38" s="10">
        <v>1.1098551299999999</v>
      </c>
      <c r="J38" s="10">
        <v>1.10884486</v>
      </c>
      <c r="K38" s="10">
        <v>1.1060287099999999</v>
      </c>
      <c r="L38" s="10">
        <v>1.1035659799999999</v>
      </c>
      <c r="M38" s="10">
        <v>1.1012899300000001</v>
      </c>
      <c r="N38" s="10">
        <v>1.09923288</v>
      </c>
      <c r="O38" s="10">
        <v>1.0974699699999999</v>
      </c>
      <c r="P38" s="10">
        <v>1.09481611</v>
      </c>
      <c r="Q38" s="10">
        <v>1.0922918500000001</v>
      </c>
      <c r="R38" s="10">
        <v>1.09030242</v>
      </c>
      <c r="S38" s="10">
        <v>1.0885049899999999</v>
      </c>
      <c r="T38" s="10">
        <v>1.086875</v>
      </c>
      <c r="U38" s="10">
        <v>1.0853861</v>
      </c>
      <c r="V38" s="10">
        <v>1.0840262199999999</v>
      </c>
      <c r="W38" s="10">
        <v>1.08277972</v>
      </c>
      <c r="X38" s="10">
        <v>1.0816341</v>
      </c>
      <c r="Y38" s="10">
        <v>1.0805782399999999</v>
      </c>
      <c r="Z38" s="10">
        <v>1.07960309</v>
      </c>
      <c r="AA38" s="10">
        <v>1.0787049799999999</v>
      </c>
      <c r="AB38" s="10">
        <v>1.07786922</v>
      </c>
      <c r="AC38" s="10">
        <v>1.07709042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2741</v>
      </c>
      <c r="C39" s="10">
        <v>4670.9395979299998</v>
      </c>
      <c r="D39" s="10">
        <v>6772.5022470699996</v>
      </c>
      <c r="E39" s="10">
        <v>9063.0209336600001</v>
      </c>
      <c r="F39" s="10">
        <v>11561.54401637</v>
      </c>
      <c r="G39" s="10">
        <v>14289.008631279999</v>
      </c>
      <c r="H39" s="10">
        <v>17225.627830099998</v>
      </c>
      <c r="I39" s="10">
        <v>20308.07647937</v>
      </c>
      <c r="J39" s="10">
        <v>19800.375451349999</v>
      </c>
      <c r="K39" s="10">
        <v>19305.36609788</v>
      </c>
      <c r="L39" s="10">
        <v>18822.731946880001</v>
      </c>
      <c r="M39" s="10">
        <v>18352.16364821</v>
      </c>
      <c r="N39" s="10">
        <v>17893.36008206</v>
      </c>
      <c r="O39" s="10">
        <v>17446.026094379999</v>
      </c>
      <c r="P39" s="10">
        <v>17009.8754668</v>
      </c>
      <c r="Q39" s="10">
        <v>16584.632841049999</v>
      </c>
      <c r="R39" s="10">
        <v>16170.18472617</v>
      </c>
      <c r="S39" s="10">
        <v>15765.93011474</v>
      </c>
      <c r="T39" s="10">
        <v>15371.79834497</v>
      </c>
      <c r="U39" s="10">
        <v>14987.50510898</v>
      </c>
      <c r="V39" s="10">
        <v>14612.81839341</v>
      </c>
      <c r="W39" s="10">
        <v>14247.56912582</v>
      </c>
      <c r="X39" s="10">
        <v>13891.40900139</v>
      </c>
      <c r="Y39" s="10">
        <v>13544.124363069999</v>
      </c>
      <c r="Z39" s="10">
        <v>13206.4386756</v>
      </c>
      <c r="AA39" s="10">
        <v>12876.637891799999</v>
      </c>
      <c r="AB39" s="10">
        <v>12554.722443389999</v>
      </c>
      <c r="AC39" s="10">
        <v>12242.54098734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16059542</v>
      </c>
      <c r="C40" s="10">
        <v>27367074.2985604</v>
      </c>
      <c r="D40" s="10">
        <v>39680147.494326897</v>
      </c>
      <c r="E40" s="10">
        <v>53100315.698991902</v>
      </c>
      <c r="F40" s="10">
        <v>67739183.405973807</v>
      </c>
      <c r="G40" s="10">
        <v>83719421.471161693</v>
      </c>
      <c r="H40" s="10">
        <v>100925097.998474</v>
      </c>
      <c r="I40" s="10">
        <v>118985190.49969301</v>
      </c>
      <c r="J40" s="10">
        <v>116010565.91636699</v>
      </c>
      <c r="K40" s="10">
        <v>113110301.960685</v>
      </c>
      <c r="L40" s="10">
        <v>110282544.420145</v>
      </c>
      <c r="M40" s="10">
        <v>107525480.78417</v>
      </c>
      <c r="N40" s="10">
        <v>104837346.84089801</v>
      </c>
      <c r="O40" s="10">
        <v>102216413.254076</v>
      </c>
      <c r="P40" s="10">
        <v>99661003.067919299</v>
      </c>
      <c r="Q40" s="10">
        <v>97169502.955990195</v>
      </c>
      <c r="R40" s="10">
        <v>94741247.973792598</v>
      </c>
      <c r="S40" s="10">
        <v>92372716.8138735</v>
      </c>
      <c r="T40" s="10">
        <v>90063495.468133196</v>
      </c>
      <c r="U40" s="10">
        <v>87811918.174357697</v>
      </c>
      <c r="V40" s="10">
        <v>85616625.564320296</v>
      </c>
      <c r="W40" s="10">
        <v>83476627.041143104</v>
      </c>
      <c r="X40" s="10">
        <v>81389881.8840473</v>
      </c>
      <c r="Y40" s="10">
        <v>79355138.274514601</v>
      </c>
      <c r="Z40" s="10">
        <v>77376634.998530999</v>
      </c>
      <c r="AA40" s="10">
        <v>75444329.439291999</v>
      </c>
      <c r="AB40" s="10">
        <v>73558224.126286</v>
      </c>
      <c r="AC40" s="10">
        <v>71729150.356169701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16059542</v>
      </c>
      <c r="C41" s="10">
        <v>27367074.2985604</v>
      </c>
      <c r="D41" s="10">
        <v>39680147.494326897</v>
      </c>
      <c r="E41" s="10">
        <v>53100315.698991902</v>
      </c>
      <c r="F41" s="10">
        <v>67739183.405973807</v>
      </c>
      <c r="G41" s="10">
        <v>83719421.471161693</v>
      </c>
      <c r="H41" s="10">
        <v>100925097.998474</v>
      </c>
      <c r="I41" s="10">
        <v>118985190.49969301</v>
      </c>
      <c r="J41" s="10">
        <v>116010565.91636699</v>
      </c>
      <c r="K41" s="10">
        <v>113110301.960685</v>
      </c>
      <c r="L41" s="10">
        <v>110282544.420145</v>
      </c>
      <c r="M41" s="10">
        <v>107525480.78417</v>
      </c>
      <c r="N41" s="10">
        <v>104837346.84089801</v>
      </c>
      <c r="O41" s="10">
        <v>102216413.254076</v>
      </c>
      <c r="P41" s="10">
        <v>99661003.067919299</v>
      </c>
      <c r="Q41" s="10">
        <v>97169502.955990195</v>
      </c>
      <c r="R41" s="10">
        <v>94741247.973792598</v>
      </c>
      <c r="S41" s="10">
        <v>92372716.8138735</v>
      </c>
      <c r="T41" s="10">
        <v>90063495.468133196</v>
      </c>
      <c r="U41" s="10">
        <v>87811918.174357697</v>
      </c>
      <c r="V41" s="10">
        <v>85616625.564320296</v>
      </c>
      <c r="W41" s="10">
        <v>83476627.041143104</v>
      </c>
      <c r="X41" s="10">
        <v>81389881.8840473</v>
      </c>
      <c r="Y41" s="10">
        <v>79355138.274514601</v>
      </c>
      <c r="Z41" s="10">
        <v>77376634.998530999</v>
      </c>
      <c r="AA41" s="10">
        <v>75444329.439291999</v>
      </c>
      <c r="AB41" s="10">
        <v>73558224.126286</v>
      </c>
      <c r="AC41" s="10">
        <v>71729150.356169701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3118.7892446400001</v>
      </c>
      <c r="C42" s="10">
        <v>3115.7559495199998</v>
      </c>
      <c r="D42" s="10">
        <v>4517.60587502</v>
      </c>
      <c r="E42" s="10">
        <v>6045.4991555099996</v>
      </c>
      <c r="F42" s="10">
        <v>7712.1420218499998</v>
      </c>
      <c r="G42" s="10">
        <v>9531.5006161599995</v>
      </c>
      <c r="H42" s="10">
        <v>11490.376030490001</v>
      </c>
      <c r="I42" s="10">
        <v>13546.52715742</v>
      </c>
      <c r="J42" s="10">
        <v>13207.86456813</v>
      </c>
      <c r="K42" s="10">
        <v>12877.66797581</v>
      </c>
      <c r="L42" s="10">
        <v>12555.726277379999</v>
      </c>
      <c r="M42" s="10">
        <v>12241.83312019</v>
      </c>
      <c r="N42" s="10">
        <v>11935.787642429999</v>
      </c>
      <c r="O42" s="10">
        <v>11637.392960949999</v>
      </c>
      <c r="P42" s="10">
        <v>11346.45815346</v>
      </c>
      <c r="Q42" s="10">
        <v>11062.79954188</v>
      </c>
      <c r="R42" s="10">
        <v>10786.34142192</v>
      </c>
      <c r="S42" s="10">
        <v>10516.68289086</v>
      </c>
      <c r="T42" s="10">
        <v>10253.776813660001</v>
      </c>
      <c r="U42" s="10">
        <v>9997.4335424000001</v>
      </c>
      <c r="V42" s="10">
        <v>9747.4983122899994</v>
      </c>
      <c r="W42" s="10">
        <v>9503.8583433599997</v>
      </c>
      <c r="X42" s="10">
        <v>9266.2812984400007</v>
      </c>
      <c r="Y42" s="10">
        <v>9034.6246573499993</v>
      </c>
      <c r="Z42" s="10">
        <v>8809.3710081200006</v>
      </c>
      <c r="AA42" s="10">
        <v>8589.3769934800002</v>
      </c>
      <c r="AB42" s="10">
        <v>8374.6429014299993</v>
      </c>
      <c r="AC42" s="10">
        <v>8166.4018808299998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28.73542801</v>
      </c>
      <c r="D43" s="10">
        <v>41.664154869999997</v>
      </c>
      <c r="E43" s="10">
        <v>55.755331480000002</v>
      </c>
      <c r="F43" s="10">
        <v>71.126142580000007</v>
      </c>
      <c r="G43" s="10">
        <v>87.905392539999994</v>
      </c>
      <c r="H43" s="10">
        <v>105.9713529</v>
      </c>
      <c r="I43" s="10">
        <v>124.93445002</v>
      </c>
      <c r="J43" s="10">
        <v>121.81109420999999</v>
      </c>
      <c r="K43" s="10">
        <v>118.76581706</v>
      </c>
      <c r="L43" s="10">
        <v>115.79667164</v>
      </c>
      <c r="M43" s="10">
        <v>112.90175481999999</v>
      </c>
      <c r="N43" s="10">
        <v>110.07921417999999</v>
      </c>
      <c r="O43" s="10">
        <v>107.32723392</v>
      </c>
      <c r="P43" s="10">
        <v>104.64405322</v>
      </c>
      <c r="Q43" s="10">
        <v>102.0279781</v>
      </c>
      <c r="R43" s="10">
        <v>99.478310370000003</v>
      </c>
      <c r="S43" s="10">
        <v>96.991352649999996</v>
      </c>
      <c r="T43" s="10">
        <v>94.566670239999993</v>
      </c>
      <c r="U43" s="10">
        <v>92.20251408</v>
      </c>
      <c r="V43" s="10">
        <v>89.897456840000004</v>
      </c>
      <c r="W43" s="10">
        <v>87.650458389999997</v>
      </c>
      <c r="X43" s="10">
        <v>85.459375980000004</v>
      </c>
      <c r="Y43" s="10">
        <v>83.322895189999997</v>
      </c>
      <c r="Z43" s="10">
        <v>81.245466750000006</v>
      </c>
      <c r="AA43" s="10">
        <v>79.216545909999994</v>
      </c>
      <c r="AB43" s="10">
        <v>77.236135329999996</v>
      </c>
      <c r="AC43" s="10">
        <v>75.315607869999994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4.817863E-2</v>
      </c>
      <c r="C44" s="10">
        <v>8.2101220000000003E-2</v>
      </c>
      <c r="D44" s="10">
        <v>0.11904044</v>
      </c>
      <c r="E44" s="10">
        <v>0.15930095</v>
      </c>
      <c r="F44" s="10">
        <v>0.20321755</v>
      </c>
      <c r="G44" s="10">
        <v>0.25115826000000002</v>
      </c>
      <c r="H44" s="10">
        <v>0.30277528999999997</v>
      </c>
      <c r="I44" s="10">
        <v>0.35695557</v>
      </c>
      <c r="J44" s="10">
        <v>0.3480317</v>
      </c>
      <c r="K44" s="10">
        <v>0.33933090999999999</v>
      </c>
      <c r="L44" s="10">
        <v>0.33084763</v>
      </c>
      <c r="M44" s="10">
        <v>0.32257644000000002</v>
      </c>
      <c r="N44" s="10">
        <v>0.31451203999999999</v>
      </c>
      <c r="O44" s="10">
        <v>0.30664923999999999</v>
      </c>
      <c r="P44" s="10">
        <v>0.29898300999999999</v>
      </c>
      <c r="Q44" s="10">
        <v>0.29150851</v>
      </c>
      <c r="R44" s="10">
        <v>0.28422374</v>
      </c>
      <c r="S44" s="10">
        <v>0.27711815000000001</v>
      </c>
      <c r="T44" s="10">
        <v>0.27019049000000001</v>
      </c>
      <c r="U44" s="10">
        <v>0.26343575000000002</v>
      </c>
      <c r="V44" s="10">
        <v>0.25684987999999997</v>
      </c>
      <c r="W44" s="10">
        <v>0.25042987999999999</v>
      </c>
      <c r="X44" s="10">
        <v>0.24416964999999999</v>
      </c>
      <c r="Y44" s="10">
        <v>0.23806541000000001</v>
      </c>
      <c r="Z44" s="10">
        <v>0.2321299</v>
      </c>
      <c r="AA44" s="10">
        <v>0.22633299000000001</v>
      </c>
      <c r="AB44" s="10">
        <v>0.22067466999999999</v>
      </c>
      <c r="AC44" s="10">
        <v>0.21518745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2956.4272750199998</v>
      </c>
      <c r="C45" s="10">
        <v>2839.0748283600001</v>
      </c>
      <c r="D45" s="10">
        <v>4116.4395838600003</v>
      </c>
      <c r="E45" s="10">
        <v>5508.6549637899998</v>
      </c>
      <c r="F45" s="10">
        <v>7027.2988776100001</v>
      </c>
      <c r="G45" s="10">
        <v>8685.0972650900003</v>
      </c>
      <c r="H45" s="10">
        <v>10470.023289729999</v>
      </c>
      <c r="I45" s="10">
        <v>12343.58688146</v>
      </c>
      <c r="J45" s="10">
        <v>12034.997746720001</v>
      </c>
      <c r="K45" s="10">
        <v>11734.122822990001</v>
      </c>
      <c r="L45" s="10">
        <v>11440.769753299999</v>
      </c>
      <c r="M45" s="10">
        <v>11154.75050946</v>
      </c>
      <c r="N45" s="10">
        <v>10875.882065870001</v>
      </c>
      <c r="O45" s="10">
        <v>10603.985022950001</v>
      </c>
      <c r="P45" s="10">
        <v>10338.88541244</v>
      </c>
      <c r="Q45" s="10">
        <v>10080.415866990001</v>
      </c>
      <c r="R45" s="10">
        <v>9828.5074048999995</v>
      </c>
      <c r="S45" s="10">
        <v>9582.7947238699999</v>
      </c>
      <c r="T45" s="10">
        <v>9343.2348744699993</v>
      </c>
      <c r="U45" s="10">
        <v>9109.6550496599993</v>
      </c>
      <c r="V45" s="10">
        <v>8881.9142278399995</v>
      </c>
      <c r="W45" s="10">
        <v>8659.9096439700006</v>
      </c>
      <c r="X45" s="10">
        <v>8443.4295925999995</v>
      </c>
      <c r="Y45" s="10">
        <v>8232.3442094000002</v>
      </c>
      <c r="Z45" s="10">
        <v>8027.0932282800004</v>
      </c>
      <c r="AA45" s="10">
        <v>7826.6348228500001</v>
      </c>
      <c r="AB45" s="10">
        <v>7630.96925551</v>
      </c>
      <c r="AC45" s="10">
        <v>7441.2201707300001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162.36196962</v>
      </c>
      <c r="C46" s="10">
        <v>276.68112115999998</v>
      </c>
      <c r="D46" s="10">
        <v>401.16629117000002</v>
      </c>
      <c r="E46" s="10">
        <v>536.84419172000003</v>
      </c>
      <c r="F46" s="10">
        <v>684.84314423000001</v>
      </c>
      <c r="G46" s="10">
        <v>846.40335106999999</v>
      </c>
      <c r="H46" s="10">
        <v>1020.35274076</v>
      </c>
      <c r="I46" s="10">
        <v>1202.9402759499999</v>
      </c>
      <c r="J46" s="10">
        <v>1172.8668214100001</v>
      </c>
      <c r="K46" s="10">
        <v>1143.5451528200001</v>
      </c>
      <c r="L46" s="10">
        <v>1114.9565240899999</v>
      </c>
      <c r="M46" s="10">
        <v>1087.0826107299999</v>
      </c>
      <c r="N46" s="10">
        <v>1059.9055765600001</v>
      </c>
      <c r="O46" s="10">
        <v>1033.4079380000001</v>
      </c>
      <c r="P46" s="10">
        <v>1007.57274102</v>
      </c>
      <c r="Q46" s="10">
        <v>982.38367488999995</v>
      </c>
      <c r="R46" s="10">
        <v>957.83401702000003</v>
      </c>
      <c r="S46" s="10">
        <v>933.88816698999995</v>
      </c>
      <c r="T46" s="10">
        <v>910.54193917999999</v>
      </c>
      <c r="U46" s="10">
        <v>887.77849274000005</v>
      </c>
      <c r="V46" s="10">
        <v>865.58408445999999</v>
      </c>
      <c r="W46" s="10">
        <v>843.94869939</v>
      </c>
      <c r="X46" s="10">
        <v>822.85170585000003</v>
      </c>
      <c r="Y46" s="10">
        <v>802.28044795999995</v>
      </c>
      <c r="Z46" s="10">
        <v>782.27777983999999</v>
      </c>
      <c r="AA46" s="10">
        <v>762.74217063000003</v>
      </c>
      <c r="AB46" s="10">
        <v>743.67364592000001</v>
      </c>
      <c r="AC46" s="10">
        <v>725.18171010000003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1.4870904</v>
      </c>
      <c r="E47" s="10">
        <v>1.37251167</v>
      </c>
      <c r="F47" s="10">
        <v>1.30838308</v>
      </c>
      <c r="G47" s="10">
        <v>1.26758829</v>
      </c>
      <c r="H47" s="10">
        <v>1.23641662</v>
      </c>
      <c r="I47" s="10">
        <v>1.20918623</v>
      </c>
      <c r="J47" s="10">
        <v>1.18905189</v>
      </c>
      <c r="K47" s="10">
        <v>1.00000004</v>
      </c>
      <c r="L47" s="10">
        <v>1</v>
      </c>
      <c r="M47" s="10">
        <v>1</v>
      </c>
      <c r="N47" s="10">
        <v>1</v>
      </c>
      <c r="O47" s="10">
        <v>1.00000003</v>
      </c>
      <c r="P47" s="10">
        <v>1</v>
      </c>
      <c r="Q47" s="10">
        <v>1</v>
      </c>
      <c r="R47" s="10">
        <v>1.00000026</v>
      </c>
      <c r="S47" s="10">
        <v>1.00001037</v>
      </c>
      <c r="T47" s="10">
        <v>1</v>
      </c>
      <c r="U47" s="10">
        <v>1.0000010699999999</v>
      </c>
      <c r="V47" s="10">
        <v>1.00000011</v>
      </c>
      <c r="W47" s="10">
        <v>1.0000000600000001</v>
      </c>
      <c r="X47" s="10">
        <v>1.000005</v>
      </c>
      <c r="Y47" s="10">
        <v>1.0000020999999999</v>
      </c>
      <c r="Z47" s="10">
        <v>1.00000004</v>
      </c>
      <c r="AA47" s="10">
        <v>1.0000694699999999</v>
      </c>
      <c r="AB47" s="10">
        <v>1.0000279700000001</v>
      </c>
      <c r="AC47" s="10">
        <v>1.00000004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1.74779543</v>
      </c>
      <c r="D48" s="10">
        <v>1.4871004000000001</v>
      </c>
      <c r="E48" s="10">
        <v>1.37252167</v>
      </c>
      <c r="F48" s="10">
        <v>1.3083930800000001</v>
      </c>
      <c r="G48" s="10">
        <v>1.26759829</v>
      </c>
      <c r="H48" s="10">
        <v>1.23642662</v>
      </c>
      <c r="I48" s="10">
        <v>1.20917488</v>
      </c>
      <c r="J48" s="10">
        <v>1.00000004</v>
      </c>
      <c r="K48" s="10">
        <v>1</v>
      </c>
      <c r="L48" s="10">
        <v>1</v>
      </c>
      <c r="M48" s="10">
        <v>1</v>
      </c>
      <c r="N48" s="10">
        <v>1.00000003</v>
      </c>
      <c r="O48" s="10">
        <v>1</v>
      </c>
      <c r="P48" s="10">
        <v>1</v>
      </c>
      <c r="Q48" s="10">
        <v>1.00000026</v>
      </c>
      <c r="R48" s="10">
        <v>1.00001037</v>
      </c>
      <c r="S48" s="10">
        <v>1</v>
      </c>
      <c r="T48" s="10">
        <v>1.0000010699999999</v>
      </c>
      <c r="U48" s="10">
        <v>1.00000011</v>
      </c>
      <c r="V48" s="10">
        <v>1.0000000600000001</v>
      </c>
      <c r="W48" s="10">
        <v>1.000005</v>
      </c>
      <c r="X48" s="10">
        <v>1.0000020999999999</v>
      </c>
      <c r="Y48" s="10">
        <v>1.00000004</v>
      </c>
      <c r="Z48" s="10">
        <v>1.0000694699999999</v>
      </c>
      <c r="AA48" s="10">
        <v>1.0000279700000001</v>
      </c>
      <c r="AB48" s="10">
        <v>1.00000004</v>
      </c>
      <c r="AC48" s="10">
        <v>1.00013778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1.74779543</v>
      </c>
      <c r="D49" s="10">
        <v>1.4871004000000001</v>
      </c>
      <c r="E49" s="10">
        <v>1.37252167</v>
      </c>
      <c r="F49" s="10">
        <v>1.3083930800000001</v>
      </c>
      <c r="G49" s="10">
        <v>1.26759829</v>
      </c>
      <c r="H49" s="10">
        <v>1.23642662</v>
      </c>
      <c r="I49" s="10">
        <v>1.2091962300000001</v>
      </c>
      <c r="J49" s="10">
        <v>1.1890618900000001</v>
      </c>
      <c r="K49" s="10">
        <v>1.19872866</v>
      </c>
      <c r="L49" s="10">
        <v>1.20889107</v>
      </c>
      <c r="M49" s="10">
        <v>1.2196565399999999</v>
      </c>
      <c r="N49" s="10">
        <v>1.2310184799999999</v>
      </c>
      <c r="O49" s="10">
        <v>1.2433059799999999</v>
      </c>
      <c r="P49" s="10">
        <v>1.2513763</v>
      </c>
      <c r="Q49" s="10">
        <v>1.2607523</v>
      </c>
      <c r="R49" s="10">
        <v>1.2717973499999999</v>
      </c>
      <c r="S49" s="10">
        <v>1.283388</v>
      </c>
      <c r="T49" s="10">
        <v>1.29557067</v>
      </c>
      <c r="U49" s="10">
        <v>1.3083194300000001</v>
      </c>
      <c r="V49" s="10">
        <v>1.3217126800000001</v>
      </c>
      <c r="W49" s="10">
        <v>1.3357602</v>
      </c>
      <c r="X49" s="10">
        <v>1.3504897300000001</v>
      </c>
      <c r="Y49" s="10">
        <v>1.3659355</v>
      </c>
      <c r="Z49" s="10">
        <v>1.3821312800000001</v>
      </c>
      <c r="AA49" s="10">
        <v>1.3990662</v>
      </c>
      <c r="AB49" s="10">
        <v>1.41684101</v>
      </c>
      <c r="AC49" s="10">
        <v>1.4354919100000001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24168</v>
      </c>
      <c r="C50" s="10">
        <v>27057.09667553</v>
      </c>
      <c r="D50" s="10">
        <v>30203.8931844</v>
      </c>
      <c r="E50" s="10">
        <v>33634.867698119997</v>
      </c>
      <c r="F50" s="10">
        <v>37379.206151270002</v>
      </c>
      <c r="G50" s="10">
        <v>39877.090925600001</v>
      </c>
      <c r="H50" s="10">
        <v>39572.785253080001</v>
      </c>
      <c r="I50" s="10">
        <v>39211.943140119998</v>
      </c>
      <c r="J50" s="10">
        <v>39747.502162409997</v>
      </c>
      <c r="K50" s="10">
        <v>40290.375600369996</v>
      </c>
      <c r="L50" s="10">
        <v>40823.034162880002</v>
      </c>
      <c r="M50" s="10">
        <v>41355.92889322</v>
      </c>
      <c r="N50" s="10">
        <v>42082.233043369997</v>
      </c>
      <c r="O50" s="10">
        <v>42957.264201159996</v>
      </c>
      <c r="P50" s="10">
        <v>43768.643421109999</v>
      </c>
      <c r="Q50" s="10">
        <v>44570.344163230002</v>
      </c>
      <c r="R50" s="10">
        <v>45384.777063080001</v>
      </c>
      <c r="S50" s="10">
        <v>46211.97726603</v>
      </c>
      <c r="T50" s="10">
        <v>47054.261255329999</v>
      </c>
      <c r="U50" s="10">
        <v>47910.332999849998</v>
      </c>
      <c r="V50" s="10">
        <v>48781.658722050001</v>
      </c>
      <c r="W50" s="10">
        <v>49668.87718589</v>
      </c>
      <c r="X50" s="10">
        <v>50572.48209215</v>
      </c>
      <c r="Y50" s="10">
        <v>51492.838732010001</v>
      </c>
      <c r="Z50" s="10">
        <v>52432.973600609999</v>
      </c>
      <c r="AA50" s="10">
        <v>53390.053309939998</v>
      </c>
      <c r="AB50" s="10">
        <v>54364.389281229996</v>
      </c>
      <c r="AC50" s="10">
        <v>55362.49054811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65040939.5</v>
      </c>
      <c r="C51" s="10">
        <v>74728836.647272095</v>
      </c>
      <c r="D51" s="10">
        <v>77733003.772671506</v>
      </c>
      <c r="E51" s="10">
        <v>78540162.773248106</v>
      </c>
      <c r="F51" s="10">
        <v>80209802.234717906</v>
      </c>
      <c r="G51" s="10">
        <v>74455301.870812193</v>
      </c>
      <c r="H51" s="10">
        <v>58944962.779459</v>
      </c>
      <c r="I51" s="10">
        <v>45592282.331110299</v>
      </c>
      <c r="J51" s="10">
        <v>45012101.3478439</v>
      </c>
      <c r="K51" s="10">
        <v>44548117.814274997</v>
      </c>
      <c r="L51" s="10">
        <v>44081977.436992504</v>
      </c>
      <c r="M51" s="10">
        <v>43664087.356929101</v>
      </c>
      <c r="N51" s="10">
        <v>43289605.262787603</v>
      </c>
      <c r="O51" s="10">
        <v>46010204.002190702</v>
      </c>
      <c r="P51" s="10">
        <v>48064346.335272104</v>
      </c>
      <c r="Q51" s="10">
        <v>49411867.022033103</v>
      </c>
      <c r="R51" s="10">
        <v>50772063.309370399</v>
      </c>
      <c r="S51" s="10">
        <v>52133146.411494002</v>
      </c>
      <c r="T51" s="10">
        <v>53524825.130705997</v>
      </c>
      <c r="U51" s="10">
        <v>54914950.023621798</v>
      </c>
      <c r="V51" s="10">
        <v>56317231.777425699</v>
      </c>
      <c r="W51" s="10">
        <v>57733115.101845503</v>
      </c>
      <c r="X51" s="10">
        <v>59162246.774084903</v>
      </c>
      <c r="Y51" s="10">
        <v>60604697.178816304</v>
      </c>
      <c r="Z51" s="10">
        <v>62070297.557787701</v>
      </c>
      <c r="AA51" s="10">
        <v>63544917.172397502</v>
      </c>
      <c r="AB51" s="10">
        <v>65028271.510775</v>
      </c>
      <c r="AC51" s="10">
        <v>66546508.192497797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65040939.5</v>
      </c>
      <c r="C52" s="10">
        <v>74728836.647272095</v>
      </c>
      <c r="D52" s="10">
        <v>77733003.772671506</v>
      </c>
      <c r="E52" s="10">
        <v>78540162.773248106</v>
      </c>
      <c r="F52" s="10">
        <v>80209802.234717906</v>
      </c>
      <c r="G52" s="10">
        <v>74455301.870812193</v>
      </c>
      <c r="H52" s="10">
        <v>58944962.779459</v>
      </c>
      <c r="I52" s="10">
        <v>45592282.331110299</v>
      </c>
      <c r="J52" s="10">
        <v>45012101.3478439</v>
      </c>
      <c r="K52" s="10">
        <v>44548117.814274997</v>
      </c>
      <c r="L52" s="10">
        <v>44081977.436992504</v>
      </c>
      <c r="M52" s="10">
        <v>43664087.356929101</v>
      </c>
      <c r="N52" s="10">
        <v>43289605.262787603</v>
      </c>
      <c r="O52" s="10">
        <v>46010204.002190702</v>
      </c>
      <c r="P52" s="10">
        <v>48064346.335272104</v>
      </c>
      <c r="Q52" s="10">
        <v>49411867.022033103</v>
      </c>
      <c r="R52" s="10">
        <v>50772063.309370399</v>
      </c>
      <c r="S52" s="10">
        <v>52133146.411494002</v>
      </c>
      <c r="T52" s="10">
        <v>53524825.130705997</v>
      </c>
      <c r="U52" s="10">
        <v>54914950.023621798</v>
      </c>
      <c r="V52" s="10">
        <v>56317231.777425699</v>
      </c>
      <c r="W52" s="10">
        <v>57733115.101845503</v>
      </c>
      <c r="X52" s="10">
        <v>59162246.774084903</v>
      </c>
      <c r="Y52" s="10">
        <v>60604697.178816304</v>
      </c>
      <c r="Z52" s="10">
        <v>62070297.557787701</v>
      </c>
      <c r="AA52" s="10">
        <v>63544917.172397502</v>
      </c>
      <c r="AB52" s="10">
        <v>65028271.510775</v>
      </c>
      <c r="AC52" s="10">
        <v>66546508.192497797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6170.1694934500001</v>
      </c>
      <c r="C53" s="10">
        <v>6954.4366257600004</v>
      </c>
      <c r="D53" s="10">
        <v>7624.4904199700004</v>
      </c>
      <c r="E53" s="10">
        <v>8294.8281571999996</v>
      </c>
      <c r="F53" s="10">
        <v>9045.6361204599998</v>
      </c>
      <c r="G53" s="10">
        <v>9378.92012092</v>
      </c>
      <c r="H53" s="10">
        <v>8942.7599356999999</v>
      </c>
      <c r="I53" s="10">
        <v>8548.5251653199994</v>
      </c>
      <c r="J53" s="10">
        <v>8635.9310775800004</v>
      </c>
      <c r="K53" s="10">
        <v>8727.5592985900003</v>
      </c>
      <c r="L53" s="10">
        <v>8817.1977643200007</v>
      </c>
      <c r="M53" s="10">
        <v>8908.0583236900002</v>
      </c>
      <c r="N53" s="10">
        <v>9036.6558085600009</v>
      </c>
      <c r="O53" s="10">
        <v>9268.97755426</v>
      </c>
      <c r="P53" s="10">
        <v>9472.9669390700001</v>
      </c>
      <c r="Q53" s="10">
        <v>9657.8793487799994</v>
      </c>
      <c r="R53" s="10">
        <v>9845.5155437499998</v>
      </c>
      <c r="S53" s="10">
        <v>10035.59454251</v>
      </c>
      <c r="T53" s="10">
        <v>10229.28053301</v>
      </c>
      <c r="U53" s="10">
        <v>10425.543292120001</v>
      </c>
      <c r="V53" s="10">
        <v>10624.99541207</v>
      </c>
      <c r="W53" s="10">
        <v>10827.793277680001</v>
      </c>
      <c r="X53" s="10">
        <v>11034.021894719999</v>
      </c>
      <c r="Y53" s="10">
        <v>11243.75225367</v>
      </c>
      <c r="Z53" s="10">
        <v>11457.79817523</v>
      </c>
      <c r="AA53" s="10">
        <v>11675.27755142</v>
      </c>
      <c r="AB53" s="10">
        <v>11896.242497429999</v>
      </c>
      <c r="AC53" s="10">
        <v>12122.56537514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12815.99548501</v>
      </c>
      <c r="D54" s="10">
        <v>13331.210147010001</v>
      </c>
      <c r="E54" s="10">
        <v>13469.637915609999</v>
      </c>
      <c r="F54" s="10">
        <v>13755.981083250001</v>
      </c>
      <c r="G54" s="10">
        <v>12769.08427084</v>
      </c>
      <c r="H54" s="10">
        <v>10109.061116680001</v>
      </c>
      <c r="I54" s="10">
        <v>7819.0764197899998</v>
      </c>
      <c r="J54" s="10">
        <v>7719.5753811599998</v>
      </c>
      <c r="K54" s="10">
        <v>7640.00220515</v>
      </c>
      <c r="L54" s="10">
        <v>7560.0591304400004</v>
      </c>
      <c r="M54" s="10">
        <v>7488.3909817100002</v>
      </c>
      <c r="N54" s="10">
        <v>7424.1673025700002</v>
      </c>
      <c r="O54" s="10">
        <v>7890.7499863800003</v>
      </c>
      <c r="P54" s="10">
        <v>8243.0353964999995</v>
      </c>
      <c r="Q54" s="10">
        <v>8474.1351942799993</v>
      </c>
      <c r="R54" s="10">
        <v>8707.4088575599999</v>
      </c>
      <c r="S54" s="10">
        <v>8940.8346095699999</v>
      </c>
      <c r="T54" s="10">
        <v>9179.5075099200003</v>
      </c>
      <c r="U54" s="10">
        <v>9417.9139290500007</v>
      </c>
      <c r="V54" s="10">
        <v>9658.4052498300007</v>
      </c>
      <c r="W54" s="10">
        <v>9901.22923997</v>
      </c>
      <c r="X54" s="10">
        <v>10146.325321759999</v>
      </c>
      <c r="Y54" s="10">
        <v>10393.70556617</v>
      </c>
      <c r="Z54" s="10">
        <v>10645.05603116</v>
      </c>
      <c r="AA54" s="10">
        <v>10897.95329507</v>
      </c>
      <c r="AB54" s="10">
        <v>11152.348564100001</v>
      </c>
      <c r="AC54" s="10">
        <v>11412.726155009999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31.870060349999999</v>
      </c>
      <c r="C55" s="10">
        <v>36.61712996</v>
      </c>
      <c r="D55" s="10">
        <v>38.08917185</v>
      </c>
      <c r="E55" s="10">
        <v>38.484679759999999</v>
      </c>
      <c r="F55" s="10">
        <v>39.302803099999998</v>
      </c>
      <c r="G55" s="10">
        <v>36.483097919999999</v>
      </c>
      <c r="H55" s="10">
        <v>28.883031760000001</v>
      </c>
      <c r="I55" s="10">
        <v>22.34021834</v>
      </c>
      <c r="J55" s="10">
        <v>22.05592966</v>
      </c>
      <c r="K55" s="10">
        <v>21.828577729999999</v>
      </c>
      <c r="L55" s="10">
        <v>21.60016894</v>
      </c>
      <c r="M55" s="10">
        <v>21.395402799999999</v>
      </c>
      <c r="N55" s="10">
        <v>21.211906580000001</v>
      </c>
      <c r="O55" s="10">
        <v>22.544999959999998</v>
      </c>
      <c r="P55" s="10">
        <v>23.5515297</v>
      </c>
      <c r="Q55" s="10">
        <v>24.211814839999999</v>
      </c>
      <c r="R55" s="10">
        <v>24.878311020000002</v>
      </c>
      <c r="S55" s="10">
        <v>25.545241740000002</v>
      </c>
      <c r="T55" s="10">
        <v>26.227164309999999</v>
      </c>
      <c r="U55" s="10">
        <v>26.908325510000001</v>
      </c>
      <c r="V55" s="10">
        <v>27.59544357</v>
      </c>
      <c r="W55" s="10">
        <v>28.2892264</v>
      </c>
      <c r="X55" s="10">
        <v>28.989500920000001</v>
      </c>
      <c r="Y55" s="10">
        <v>29.69630162</v>
      </c>
      <c r="Z55" s="10">
        <v>30.414445799999999</v>
      </c>
      <c r="AA55" s="10">
        <v>31.137009410000001</v>
      </c>
      <c r="AB55" s="10">
        <v>31.863853039999999</v>
      </c>
      <c r="AC55" s="10">
        <v>32.607789009999998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4583.1705696500003</v>
      </c>
      <c r="C56" s="10">
        <v>5131.0530115600004</v>
      </c>
      <c r="D56" s="10">
        <v>5727.8051279199999</v>
      </c>
      <c r="E56" s="10">
        <v>6378.4481855399999</v>
      </c>
      <c r="F56" s="10">
        <v>7088.5169459299996</v>
      </c>
      <c r="G56" s="10">
        <v>7562.2107552699999</v>
      </c>
      <c r="H56" s="10">
        <v>7504.50284388</v>
      </c>
      <c r="I56" s="10">
        <v>7436.0734764400004</v>
      </c>
      <c r="J56" s="10">
        <v>7537.6358046900004</v>
      </c>
      <c r="K56" s="10">
        <v>7640.5852239200003</v>
      </c>
      <c r="L56" s="10">
        <v>7741.59751486</v>
      </c>
      <c r="M56" s="10">
        <v>7842.6545921799998</v>
      </c>
      <c r="N56" s="10">
        <v>7980.3894401500002</v>
      </c>
      <c r="O56" s="10">
        <v>8146.3285765999999</v>
      </c>
      <c r="P56" s="10">
        <v>8300.1968884899998</v>
      </c>
      <c r="Q56" s="10">
        <v>8452.2297934500002</v>
      </c>
      <c r="R56" s="10">
        <v>8606.6771989999997</v>
      </c>
      <c r="S56" s="10">
        <v>8763.5457700700008</v>
      </c>
      <c r="T56" s="10">
        <v>8923.2747998199993</v>
      </c>
      <c r="U56" s="10">
        <v>9085.6185115400003</v>
      </c>
      <c r="V56" s="10">
        <v>9250.8549566999991</v>
      </c>
      <c r="W56" s="10">
        <v>9419.1052691900004</v>
      </c>
      <c r="X56" s="10">
        <v>9590.4630734399998</v>
      </c>
      <c r="Y56" s="10">
        <v>9764.9976425099994</v>
      </c>
      <c r="Z56" s="10">
        <v>9943.2829148199999</v>
      </c>
      <c r="AA56" s="10">
        <v>10124.78157241</v>
      </c>
      <c r="AB56" s="10">
        <v>10309.55267257</v>
      </c>
      <c r="AC56" s="10">
        <v>10498.83057525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1586.9989238000001</v>
      </c>
      <c r="C57" s="10">
        <v>1823.3836141899999</v>
      </c>
      <c r="D57" s="10">
        <v>1896.68529205</v>
      </c>
      <c r="E57" s="10">
        <v>1916.37997167</v>
      </c>
      <c r="F57" s="10">
        <v>1957.11917453</v>
      </c>
      <c r="G57" s="10">
        <v>1816.7093656500001</v>
      </c>
      <c r="H57" s="10">
        <v>1438.2570918199999</v>
      </c>
      <c r="I57" s="10">
        <v>1112.4516888799999</v>
      </c>
      <c r="J57" s="10">
        <v>1098.29527289</v>
      </c>
      <c r="K57" s="10">
        <v>1086.9740746699999</v>
      </c>
      <c r="L57" s="10">
        <v>1075.60024946</v>
      </c>
      <c r="M57" s="10">
        <v>1065.4037315099999</v>
      </c>
      <c r="N57" s="10">
        <v>1056.26636841</v>
      </c>
      <c r="O57" s="10">
        <v>1122.64897765</v>
      </c>
      <c r="P57" s="10">
        <v>1172.7700505800001</v>
      </c>
      <c r="Q57" s="10">
        <v>1205.64955534</v>
      </c>
      <c r="R57" s="10">
        <v>1238.83834475</v>
      </c>
      <c r="S57" s="10">
        <v>1272.04877244</v>
      </c>
      <c r="T57" s="10">
        <v>1306.00573319</v>
      </c>
      <c r="U57" s="10">
        <v>1339.9247805800001</v>
      </c>
      <c r="V57" s="10">
        <v>1374.1404553699999</v>
      </c>
      <c r="W57" s="10">
        <v>1408.6880084899999</v>
      </c>
      <c r="X57" s="10">
        <v>1443.55882129</v>
      </c>
      <c r="Y57" s="10">
        <v>1478.75461116</v>
      </c>
      <c r="Z57" s="10">
        <v>1514.5152604100001</v>
      </c>
      <c r="AA57" s="10">
        <v>1550.4959790099999</v>
      </c>
      <c r="AB57" s="10">
        <v>1586.68982486</v>
      </c>
      <c r="AC57" s="10">
        <v>1623.7347999000001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1.1628046599999999</v>
      </c>
      <c r="E58" s="10">
        <v>1.1599846899999999</v>
      </c>
      <c r="F58" s="10">
        <v>1.1576182500000001</v>
      </c>
      <c r="G58" s="10">
        <v>1.1556253599999999</v>
      </c>
      <c r="H58" s="10">
        <v>1.11127658</v>
      </c>
      <c r="I58" s="10">
        <v>1.0337176100000001</v>
      </c>
      <c r="J58" s="10">
        <v>1.03216829</v>
      </c>
      <c r="K58" s="10">
        <v>1.0558938099999999</v>
      </c>
      <c r="L58" s="10">
        <v>1.0558938</v>
      </c>
      <c r="M58" s="10">
        <v>1.05543801</v>
      </c>
      <c r="N58" s="10">
        <v>1.0552643500000001</v>
      </c>
      <c r="O58" s="10">
        <v>1.0599607</v>
      </c>
      <c r="P58" s="10">
        <v>1.0633264200000001</v>
      </c>
      <c r="Q58" s="10">
        <v>1.0613417300000001</v>
      </c>
      <c r="R58" s="10">
        <v>1.06074665</v>
      </c>
      <c r="S58" s="10">
        <v>1.06070102</v>
      </c>
      <c r="T58" s="10">
        <v>1.0606524799999999</v>
      </c>
      <c r="U58" s="10">
        <v>1.06065264</v>
      </c>
      <c r="V58" s="10">
        <v>1.06061801</v>
      </c>
      <c r="W58" s="10">
        <v>1.06061103</v>
      </c>
      <c r="X58" s="10">
        <v>1.06061202</v>
      </c>
      <c r="Y58" s="10">
        <v>1.0606172700000001</v>
      </c>
      <c r="Z58" s="10">
        <v>1.06062371</v>
      </c>
      <c r="AA58" s="10">
        <v>1.06068498</v>
      </c>
      <c r="AB58" s="10">
        <v>1.0606806200000001</v>
      </c>
      <c r="AC58" s="10">
        <v>1.0606764500000001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1.16618983</v>
      </c>
      <c r="D59" s="10">
        <v>1.16281466</v>
      </c>
      <c r="E59" s="10">
        <v>1.15999352</v>
      </c>
      <c r="F59" s="10">
        <v>1.1576282499999999</v>
      </c>
      <c r="G59" s="10">
        <v>1.11127658</v>
      </c>
      <c r="H59" s="10">
        <v>1.0337176100000001</v>
      </c>
      <c r="I59" s="10">
        <v>1.03216829</v>
      </c>
      <c r="J59" s="10">
        <v>1.0558938099999999</v>
      </c>
      <c r="K59" s="10">
        <v>1.0558938</v>
      </c>
      <c r="L59" s="10">
        <v>1.05543801</v>
      </c>
      <c r="M59" s="10">
        <v>1.0552643500000001</v>
      </c>
      <c r="N59" s="10">
        <v>1.0599607</v>
      </c>
      <c r="O59" s="10">
        <v>1.0633264200000001</v>
      </c>
      <c r="P59" s="10">
        <v>1.0613417300000001</v>
      </c>
      <c r="Q59" s="10">
        <v>1.06074665</v>
      </c>
      <c r="R59" s="10">
        <v>1.06070102</v>
      </c>
      <c r="S59" s="10">
        <v>1.0606524799999999</v>
      </c>
      <c r="T59" s="10">
        <v>1.06065264</v>
      </c>
      <c r="U59" s="10">
        <v>1.06061801</v>
      </c>
      <c r="V59" s="10">
        <v>1.06061103</v>
      </c>
      <c r="W59" s="10">
        <v>1.06061202</v>
      </c>
      <c r="X59" s="10">
        <v>1.0606172700000001</v>
      </c>
      <c r="Y59" s="10">
        <v>1.06062371</v>
      </c>
      <c r="Z59" s="10">
        <v>1.06068498</v>
      </c>
      <c r="AA59" s="10">
        <v>1.0606806200000001</v>
      </c>
      <c r="AB59" s="10">
        <v>1.0606764500000001</v>
      </c>
      <c r="AC59" s="10">
        <v>1.06079111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1.16618983</v>
      </c>
      <c r="D60" s="10">
        <v>1.16281466</v>
      </c>
      <c r="E60" s="10">
        <v>1.15999469</v>
      </c>
      <c r="F60" s="10">
        <v>1.1576282499999999</v>
      </c>
      <c r="G60" s="10">
        <v>1.15563536</v>
      </c>
      <c r="H60" s="10">
        <v>1.1573500400000001</v>
      </c>
      <c r="I60" s="10">
        <v>1.1658580599999999</v>
      </c>
      <c r="J60" s="10">
        <v>1.1750727999999999</v>
      </c>
      <c r="K60" s="10">
        <v>1.1776875099999999</v>
      </c>
      <c r="L60" s="10">
        <v>1.18029783</v>
      </c>
      <c r="M60" s="10">
        <v>1.18304235</v>
      </c>
      <c r="N60" s="10">
        <v>1.18584771</v>
      </c>
      <c r="O60" s="10">
        <v>1.1881639799999999</v>
      </c>
      <c r="P60" s="10">
        <v>1.1864248900000001</v>
      </c>
      <c r="Q60" s="10">
        <v>1.18570972</v>
      </c>
      <c r="R60" s="10">
        <v>1.1859397899999999</v>
      </c>
      <c r="S60" s="10">
        <v>1.18620353</v>
      </c>
      <c r="T60" s="10">
        <v>1.18650893</v>
      </c>
      <c r="U60" s="10">
        <v>1.1868165500000001</v>
      </c>
      <c r="V60" s="10">
        <v>1.18716033</v>
      </c>
      <c r="W60" s="10">
        <v>1.18752295</v>
      </c>
      <c r="X60" s="10">
        <v>1.18790124</v>
      </c>
      <c r="Y60" s="10">
        <v>1.1882932399999999</v>
      </c>
      <c r="Z60" s="10">
        <v>1.1886978800000001</v>
      </c>
      <c r="AA60" s="10">
        <v>1.1890969600000001</v>
      </c>
      <c r="AB60" s="10">
        <v>1.18951111</v>
      </c>
      <c r="AC60" s="10">
        <v>1.18993963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21862</v>
      </c>
      <c r="C61" s="10">
        <v>21315.45</v>
      </c>
      <c r="D61" s="10">
        <v>20782.563750000001</v>
      </c>
      <c r="E61" s="10">
        <v>20262.999656249998</v>
      </c>
      <c r="F61" s="10">
        <v>19756.42466484</v>
      </c>
      <c r="G61" s="10">
        <v>19262.51404822</v>
      </c>
      <c r="H61" s="10">
        <v>18780.95119702</v>
      </c>
      <c r="I61" s="10">
        <v>18311.427417089999</v>
      </c>
      <c r="J61" s="10">
        <v>17853.641731659998</v>
      </c>
      <c r="K61" s="10">
        <v>17407.30068837</v>
      </c>
      <c r="L61" s="10">
        <v>16972.11817116</v>
      </c>
      <c r="M61" s="10">
        <v>16547.815216880001</v>
      </c>
      <c r="N61" s="10">
        <v>16134.11983646</v>
      </c>
      <c r="O61" s="10">
        <v>15730.766840550001</v>
      </c>
      <c r="P61" s="10">
        <v>15337.49766954</v>
      </c>
      <c r="Q61" s="10">
        <v>14954.060227800001</v>
      </c>
      <c r="R61" s="10">
        <v>14580.2087221</v>
      </c>
      <c r="S61" s="10">
        <v>14215.70350405</v>
      </c>
      <c r="T61" s="10">
        <v>13860.31091645</v>
      </c>
      <c r="U61" s="10">
        <v>13513.803143540001</v>
      </c>
      <c r="V61" s="10">
        <v>13175.95806495</v>
      </c>
      <c r="W61" s="10">
        <v>12846.55911333</v>
      </c>
      <c r="X61" s="10">
        <v>12525.39513549</v>
      </c>
      <c r="Y61" s="10">
        <v>12212.26025711</v>
      </c>
      <c r="Z61" s="10">
        <v>11906.953750680001</v>
      </c>
      <c r="AA61" s="10">
        <v>11609.27990691</v>
      </c>
      <c r="AB61" s="10">
        <v>11319.04790924</v>
      </c>
      <c r="AC61" s="10">
        <v>11036.07171151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88768710.25</v>
      </c>
      <c r="C62" s="10">
        <v>65809967.998558201</v>
      </c>
      <c r="D62" s="10">
        <v>47913113.176711798</v>
      </c>
      <c r="E62" s="10">
        <v>30803750.497127902</v>
      </c>
      <c r="F62" s="10">
        <v>11794229.7730981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88768710.25</v>
      </c>
      <c r="C63" s="10">
        <v>65809967.998558201</v>
      </c>
      <c r="D63" s="10">
        <v>47913113.176711798</v>
      </c>
      <c r="E63" s="10">
        <v>30803750.497127902</v>
      </c>
      <c r="F63" s="10">
        <v>11794229.7730981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15152.295931410001</v>
      </c>
      <c r="C64" s="10">
        <v>14290.672402869999</v>
      </c>
      <c r="D64" s="10">
        <v>13555.06821392</v>
      </c>
      <c r="E64" s="10">
        <v>12845.770977259999</v>
      </c>
      <c r="F64" s="10">
        <v>12100.01284317</v>
      </c>
      <c r="G64" s="10">
        <v>11529.8070947</v>
      </c>
      <c r="H64" s="10">
        <v>11241.56191733</v>
      </c>
      <c r="I64" s="10">
        <v>10960.5228694</v>
      </c>
      <c r="J64" s="10">
        <v>10686.509797659999</v>
      </c>
      <c r="K64" s="10">
        <v>10419.347052720001</v>
      </c>
      <c r="L64" s="10">
        <v>10158.863376400001</v>
      </c>
      <c r="M64" s="10">
        <v>9904.8917919899995</v>
      </c>
      <c r="N64" s="10">
        <v>9657.26949719</v>
      </c>
      <c r="O64" s="10">
        <v>9415.8377597599992</v>
      </c>
      <c r="P64" s="10">
        <v>9180.4418157700002</v>
      </c>
      <c r="Q64" s="10">
        <v>8950.9307703699997</v>
      </c>
      <c r="R64" s="10">
        <v>8727.1575011099994</v>
      </c>
      <c r="S64" s="10">
        <v>8508.9785635900007</v>
      </c>
      <c r="T64" s="10">
        <v>8296.2540994999999</v>
      </c>
      <c r="U64" s="10">
        <v>8088.8477470099997</v>
      </c>
      <c r="V64" s="10">
        <v>7886.6265533300002</v>
      </c>
      <c r="W64" s="10">
        <v>7689.4608895000001</v>
      </c>
      <c r="X64" s="10">
        <v>7497.2243672599998</v>
      </c>
      <c r="Y64" s="10">
        <v>7309.7937580799999</v>
      </c>
      <c r="Z64" s="10">
        <v>7127.0489141300004</v>
      </c>
      <c r="AA64" s="10">
        <v>6948.8726912800003</v>
      </c>
      <c r="AB64" s="10">
        <v>6775.15087399</v>
      </c>
      <c r="AC64" s="10">
        <v>6605.7721021400002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18887.460815589999</v>
      </c>
      <c r="D65" s="10">
        <v>13751.063481720001</v>
      </c>
      <c r="E65" s="10">
        <v>8840.6763926799995</v>
      </c>
      <c r="F65" s="10">
        <v>3384.9439448799999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72.7903424</v>
      </c>
      <c r="C66" s="10">
        <v>53.964173760000001</v>
      </c>
      <c r="D66" s="10">
        <v>39.288752799999997</v>
      </c>
      <c r="E66" s="10">
        <v>25.259075410000001</v>
      </c>
      <c r="F66" s="10">
        <v>9.6712684099999997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13085.760356790001</v>
      </c>
      <c r="C67" s="10">
        <v>12758.61634787</v>
      </c>
      <c r="D67" s="10">
        <v>12439.65093917</v>
      </c>
      <c r="E67" s="10">
        <v>12128.65966569</v>
      </c>
      <c r="F67" s="10">
        <v>11825.44317405</v>
      </c>
      <c r="G67" s="10">
        <v>11529.8070947</v>
      </c>
      <c r="H67" s="10">
        <v>11241.56191733</v>
      </c>
      <c r="I67" s="10">
        <v>10960.5228694</v>
      </c>
      <c r="J67" s="10">
        <v>10686.509797659999</v>
      </c>
      <c r="K67" s="10">
        <v>10419.347052720001</v>
      </c>
      <c r="L67" s="10">
        <v>10158.863376400001</v>
      </c>
      <c r="M67" s="10">
        <v>9904.8917919899995</v>
      </c>
      <c r="N67" s="10">
        <v>9657.26949719</v>
      </c>
      <c r="O67" s="10">
        <v>9415.8377597599992</v>
      </c>
      <c r="P67" s="10">
        <v>9180.4418157700002</v>
      </c>
      <c r="Q67" s="10">
        <v>8950.9307703699997</v>
      </c>
      <c r="R67" s="10">
        <v>8727.1575011099994</v>
      </c>
      <c r="S67" s="10">
        <v>8508.9785635900007</v>
      </c>
      <c r="T67" s="10">
        <v>8296.2540994999999</v>
      </c>
      <c r="U67" s="10">
        <v>8088.8477470099997</v>
      </c>
      <c r="V67" s="10">
        <v>7886.6265533300002</v>
      </c>
      <c r="W67" s="10">
        <v>7689.4608895000001</v>
      </c>
      <c r="X67" s="10">
        <v>7497.2243672599998</v>
      </c>
      <c r="Y67" s="10">
        <v>7309.7937580799999</v>
      </c>
      <c r="Z67" s="10">
        <v>7127.0489141300004</v>
      </c>
      <c r="AA67" s="10">
        <v>6948.8726912800003</v>
      </c>
      <c r="AB67" s="10">
        <v>6775.15087399</v>
      </c>
      <c r="AC67" s="10">
        <v>6605.7721021400002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2066.5355746199998</v>
      </c>
      <c r="C68" s="10">
        <v>1532.0560550099999</v>
      </c>
      <c r="D68" s="10">
        <v>1115.4172747499999</v>
      </c>
      <c r="E68" s="10">
        <v>717.11131157</v>
      </c>
      <c r="F68" s="10">
        <v>274.56966912000001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0.76037381999999998</v>
      </c>
      <c r="E69" s="10">
        <v>0.74672053999999999</v>
      </c>
      <c r="F69" s="10">
        <v>0.65939338999999997</v>
      </c>
      <c r="G69" s="10">
        <v>0.39270042999999999</v>
      </c>
      <c r="H69" s="10">
        <v>0</v>
      </c>
      <c r="I69" s="10">
        <v>1.3363000000000001E-4</v>
      </c>
      <c r="J69" s="10">
        <v>1.2388000000000001E-4</v>
      </c>
      <c r="K69" s="10">
        <v>0.20699171999999999</v>
      </c>
      <c r="L69" s="10">
        <v>1.2899999999999999E-6</v>
      </c>
      <c r="M69" s="10">
        <v>1.1400000000000001E-6</v>
      </c>
      <c r="N69" s="10">
        <v>0</v>
      </c>
      <c r="O69" s="10">
        <v>0</v>
      </c>
      <c r="P69" s="10">
        <v>2.1799999999999999E-6</v>
      </c>
      <c r="Q69" s="10">
        <v>2.5000000000000002E-6</v>
      </c>
      <c r="R69" s="10">
        <v>2.4899999999999999E-6</v>
      </c>
      <c r="S69" s="10">
        <v>0</v>
      </c>
      <c r="T69" s="10">
        <v>1.8279E-4</v>
      </c>
      <c r="U69" s="10">
        <v>2.0315E-4</v>
      </c>
      <c r="V69" s="10">
        <v>2.1751999999999999E-4</v>
      </c>
      <c r="W69" s="10">
        <v>2.6634E-4</v>
      </c>
      <c r="X69" s="10">
        <v>3.1554E-4</v>
      </c>
      <c r="Y69" s="10">
        <v>3.5824000000000001E-4</v>
      </c>
      <c r="Z69" s="10">
        <v>3.9493999999999998E-4</v>
      </c>
      <c r="AA69" s="10">
        <v>6.0694999999999998E-4</v>
      </c>
      <c r="AB69" s="10">
        <v>5.7346000000000003E-4</v>
      </c>
      <c r="AC69" s="10">
        <v>5.5747000000000001E-4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0.76037381999999998</v>
      </c>
      <c r="D70" s="10">
        <v>0.74672053999999999</v>
      </c>
      <c r="E70" s="10">
        <v>0.65939338999999997</v>
      </c>
      <c r="F70" s="10">
        <v>0.39270042999999999</v>
      </c>
      <c r="G70" s="10">
        <v>0</v>
      </c>
      <c r="H70" s="10">
        <v>1.3363000000000001E-4</v>
      </c>
      <c r="I70" s="10">
        <v>1.2388000000000001E-4</v>
      </c>
      <c r="J70" s="10">
        <v>0.20699171999999999</v>
      </c>
      <c r="K70" s="10">
        <v>1.2899999999999999E-6</v>
      </c>
      <c r="L70" s="10">
        <v>1.1400000000000001E-6</v>
      </c>
      <c r="M70" s="10">
        <v>0</v>
      </c>
      <c r="N70" s="10">
        <v>0</v>
      </c>
      <c r="O70" s="10">
        <v>2.1799999999999999E-6</v>
      </c>
      <c r="P70" s="10">
        <v>2.5000000000000002E-6</v>
      </c>
      <c r="Q70" s="10">
        <v>2.4899999999999999E-6</v>
      </c>
      <c r="R70" s="10">
        <v>0</v>
      </c>
      <c r="S70" s="10">
        <v>1.8279E-4</v>
      </c>
      <c r="T70" s="10">
        <v>2.0315E-4</v>
      </c>
      <c r="U70" s="10">
        <v>2.1751999999999999E-4</v>
      </c>
      <c r="V70" s="10">
        <v>2.6634E-4</v>
      </c>
      <c r="W70" s="10">
        <v>3.1554E-4</v>
      </c>
      <c r="X70" s="10">
        <v>3.5824000000000001E-4</v>
      </c>
      <c r="Y70" s="10">
        <v>3.9493999999999998E-4</v>
      </c>
      <c r="Z70" s="10">
        <v>6.0694999999999998E-4</v>
      </c>
      <c r="AA70" s="10">
        <v>5.7346000000000003E-4</v>
      </c>
      <c r="AB70" s="10">
        <v>5.5747000000000001E-4</v>
      </c>
      <c r="AC70" s="10">
        <v>7.4784999999999999E-4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1.4077618999999999</v>
      </c>
      <c r="D71" s="10">
        <v>1.4549673400000001</v>
      </c>
      <c r="E71" s="10">
        <v>1.50817161</v>
      </c>
      <c r="F71" s="10">
        <v>1.5681390500000001</v>
      </c>
      <c r="G71" s="10">
        <v>1.6357321</v>
      </c>
      <c r="H71" s="10">
        <v>1.7022388799999999</v>
      </c>
      <c r="I71" s="10">
        <v>1.7574059200000001</v>
      </c>
      <c r="J71" s="10">
        <v>1.8167626400000001</v>
      </c>
      <c r="K71" s="10">
        <v>1.8623207100000001</v>
      </c>
      <c r="L71" s="10">
        <v>1.91021456</v>
      </c>
      <c r="M71" s="10">
        <v>1.96095058</v>
      </c>
      <c r="N71" s="10">
        <v>2.0144976799999998</v>
      </c>
      <c r="O71" s="10">
        <v>2.0724067700000002</v>
      </c>
      <c r="P71" s="10">
        <v>2.11044097</v>
      </c>
      <c r="Q71" s="10">
        <v>2.15462862</v>
      </c>
      <c r="R71" s="10">
        <v>2.2066825300000001</v>
      </c>
      <c r="S71" s="10">
        <v>2.26132037</v>
      </c>
      <c r="T71" s="10">
        <v>2.31873606</v>
      </c>
      <c r="U71" s="10">
        <v>2.3788211100000001</v>
      </c>
      <c r="V71" s="10">
        <v>2.4419423400000002</v>
      </c>
      <c r="W71" s="10">
        <v>2.5081470100000001</v>
      </c>
      <c r="X71" s="10">
        <v>2.5775736299999998</v>
      </c>
      <c r="Y71" s="10">
        <v>2.6503718300000001</v>
      </c>
      <c r="Z71" s="10">
        <v>2.72670155</v>
      </c>
      <c r="AA71" s="10">
        <v>2.8066388799999999</v>
      </c>
      <c r="AB71" s="10">
        <v>2.89046855</v>
      </c>
      <c r="AC71" s="10">
        <v>2.9783776999999998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397.1126433</v>
      </c>
      <c r="D72" s="10">
        <v>848.81416849000004</v>
      </c>
      <c r="E72" s="10">
        <v>1145.0485560699999</v>
      </c>
      <c r="F72" s="10">
        <v>1510.09448484</v>
      </c>
      <c r="G72" s="10">
        <v>1359.08503636</v>
      </c>
      <c r="H72" s="10">
        <v>1223.1765327200001</v>
      </c>
      <c r="I72" s="10">
        <v>1100.85887951</v>
      </c>
      <c r="J72" s="10">
        <v>990.77299156000004</v>
      </c>
      <c r="K72" s="10">
        <v>891.71339219000004</v>
      </c>
      <c r="L72" s="10">
        <v>803.71284263999996</v>
      </c>
      <c r="M72" s="10">
        <v>723.34155850000002</v>
      </c>
      <c r="N72" s="10">
        <v>651.00828506000005</v>
      </c>
      <c r="O72" s="10">
        <v>587.70969316000003</v>
      </c>
      <c r="P72" s="10">
        <v>529.05804117000002</v>
      </c>
      <c r="Q72" s="10">
        <v>476.21710452999997</v>
      </c>
      <c r="R72" s="10">
        <v>428.76705788999999</v>
      </c>
      <c r="S72" s="10">
        <v>385.97818554000003</v>
      </c>
      <c r="T72" s="10">
        <v>347.47398786000002</v>
      </c>
      <c r="U72" s="10">
        <v>312.72710710000001</v>
      </c>
      <c r="V72" s="10">
        <v>281.45448826000001</v>
      </c>
      <c r="W72" s="10">
        <v>253.31068346000001</v>
      </c>
      <c r="X72" s="10">
        <v>227.98117278999999</v>
      </c>
      <c r="Y72" s="10">
        <v>205.39422074999999</v>
      </c>
      <c r="Z72" s="10">
        <v>185.09209770999999</v>
      </c>
      <c r="AA72" s="10">
        <v>166.79151671</v>
      </c>
      <c r="AB72" s="10">
        <v>150.49258682999999</v>
      </c>
      <c r="AC72" s="10">
        <v>135.71537606000001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99.278160630000002</v>
      </c>
      <c r="D73" s="10">
        <v>212.20354154</v>
      </c>
      <c r="E73" s="10">
        <v>286.26213901</v>
      </c>
      <c r="F73" s="10">
        <v>377.52362066000001</v>
      </c>
      <c r="G73" s="10">
        <v>339.77125869999998</v>
      </c>
      <c r="H73" s="10">
        <v>305.79413313999999</v>
      </c>
      <c r="I73" s="10">
        <v>275.21471986</v>
      </c>
      <c r="J73" s="10">
        <v>247.69324789000001</v>
      </c>
      <c r="K73" s="10">
        <v>222.92834805000001</v>
      </c>
      <c r="L73" s="10">
        <v>200.92820660000001</v>
      </c>
      <c r="M73" s="10">
        <v>180.83536889999999</v>
      </c>
      <c r="N73" s="10">
        <v>162.75206996</v>
      </c>
      <c r="O73" s="10">
        <v>146.92742158999999</v>
      </c>
      <c r="P73" s="10">
        <v>132.26449497999999</v>
      </c>
      <c r="Q73" s="10">
        <v>119.05427535</v>
      </c>
      <c r="R73" s="10">
        <v>107.19174108</v>
      </c>
      <c r="S73" s="10">
        <v>96.494543710000002</v>
      </c>
      <c r="T73" s="10">
        <v>86.868496899999997</v>
      </c>
      <c r="U73" s="10">
        <v>78.181776330000005</v>
      </c>
      <c r="V73" s="10">
        <v>70.363621839999993</v>
      </c>
      <c r="W73" s="10">
        <v>63.327670660000003</v>
      </c>
      <c r="X73" s="10">
        <v>56.995290259999997</v>
      </c>
      <c r="Y73" s="10">
        <v>51.348555099999999</v>
      </c>
      <c r="Z73" s="10">
        <v>46.273022779999998</v>
      </c>
      <c r="AA73" s="10">
        <v>41.697877650000002</v>
      </c>
      <c r="AB73" s="10">
        <v>37.62314671</v>
      </c>
      <c r="AC73" s="10">
        <v>33.928842959999997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99.278160630000002</v>
      </c>
      <c r="D74" s="10">
        <v>212.20354154</v>
      </c>
      <c r="E74" s="10">
        <v>286.26213901</v>
      </c>
      <c r="F74" s="10">
        <v>377.52362066000001</v>
      </c>
      <c r="G74" s="10">
        <v>339.77125869999998</v>
      </c>
      <c r="H74" s="10">
        <v>305.79413313999999</v>
      </c>
      <c r="I74" s="10">
        <v>275.21471986</v>
      </c>
      <c r="J74" s="10">
        <v>247.69324789000001</v>
      </c>
      <c r="K74" s="10">
        <v>222.92834805000001</v>
      </c>
      <c r="L74" s="10">
        <v>200.92820660000001</v>
      </c>
      <c r="M74" s="10">
        <v>180.83536889999999</v>
      </c>
      <c r="N74" s="10">
        <v>162.75206996</v>
      </c>
      <c r="O74" s="10">
        <v>146.92742158999999</v>
      </c>
      <c r="P74" s="10">
        <v>132.26449497999999</v>
      </c>
      <c r="Q74" s="10">
        <v>119.05427535</v>
      </c>
      <c r="R74" s="10">
        <v>107.19174108</v>
      </c>
      <c r="S74" s="10">
        <v>96.494543710000002</v>
      </c>
      <c r="T74" s="10">
        <v>86.868496899999997</v>
      </c>
      <c r="U74" s="10">
        <v>78.181776330000005</v>
      </c>
      <c r="V74" s="10">
        <v>70.363621839999993</v>
      </c>
      <c r="W74" s="10">
        <v>63.327670660000003</v>
      </c>
      <c r="X74" s="10">
        <v>56.995290259999997</v>
      </c>
      <c r="Y74" s="10">
        <v>51.348555099999999</v>
      </c>
      <c r="Z74" s="10">
        <v>46.273022779999998</v>
      </c>
      <c r="AA74" s="10">
        <v>41.697877650000002</v>
      </c>
      <c r="AB74" s="10">
        <v>37.62314671</v>
      </c>
      <c r="AC74" s="10">
        <v>33.928842959999997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105.46116742</v>
      </c>
      <c r="D75" s="10">
        <v>225.41949908999999</v>
      </c>
      <c r="E75" s="10">
        <v>304.09043760999998</v>
      </c>
      <c r="F75" s="10">
        <v>401.03565067</v>
      </c>
      <c r="G75" s="10">
        <v>360.93208559999999</v>
      </c>
      <c r="H75" s="10">
        <v>324.83887704</v>
      </c>
      <c r="I75" s="10">
        <v>292.35498934999998</v>
      </c>
      <c r="J75" s="10">
        <v>263.11949041999998</v>
      </c>
      <c r="K75" s="10">
        <v>236.81224191000001</v>
      </c>
      <c r="L75" s="10">
        <v>213.44194422000001</v>
      </c>
      <c r="M75" s="10">
        <v>192.09774983</v>
      </c>
      <c r="N75" s="10">
        <v>172.88820919</v>
      </c>
      <c r="O75" s="10">
        <v>156.07800807000001</v>
      </c>
      <c r="P75" s="10">
        <v>140.50189435999999</v>
      </c>
      <c r="Q75" s="10">
        <v>126.46893177</v>
      </c>
      <c r="R75" s="10">
        <v>113.86762734</v>
      </c>
      <c r="S75" s="10">
        <v>102.50419051999999</v>
      </c>
      <c r="T75" s="10">
        <v>92.278634359999998</v>
      </c>
      <c r="U75" s="10">
        <v>83.050908489999998</v>
      </c>
      <c r="V75" s="10">
        <v>74.745842039999999</v>
      </c>
      <c r="W75" s="10">
        <v>67.271694440000005</v>
      </c>
      <c r="X75" s="10">
        <v>60.544938670000001</v>
      </c>
      <c r="Y75" s="10">
        <v>54.54652394</v>
      </c>
      <c r="Z75" s="10">
        <v>49.154891020000001</v>
      </c>
      <c r="AA75" s="10">
        <v>44.29480745</v>
      </c>
      <c r="AB75" s="10">
        <v>39.966302169999999</v>
      </c>
      <c r="AC75" s="10">
        <v>36.04191969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3.86564E-3</v>
      </c>
      <c r="D76" s="10">
        <v>8.2626799999999997E-3</v>
      </c>
      <c r="E76" s="10">
        <v>1.1146329999999999E-2</v>
      </c>
      <c r="F76" s="10">
        <v>1.4699830000000001E-2</v>
      </c>
      <c r="G76" s="10">
        <v>1.322984E-2</v>
      </c>
      <c r="H76" s="10">
        <v>1.190686E-2</v>
      </c>
      <c r="I76" s="10">
        <v>1.0716170000000001E-2</v>
      </c>
      <c r="J76" s="10">
        <v>9.6445599999999999E-3</v>
      </c>
      <c r="K76" s="10">
        <v>8.6802700000000003E-3</v>
      </c>
      <c r="L76" s="10">
        <v>7.8236399999999998E-3</v>
      </c>
      <c r="M76" s="10">
        <v>7.0412799999999996E-3</v>
      </c>
      <c r="N76" s="10">
        <v>6.3371599999999997E-3</v>
      </c>
      <c r="O76" s="10">
        <v>5.7209899999999996E-3</v>
      </c>
      <c r="P76" s="10">
        <v>5.1500499999999998E-3</v>
      </c>
      <c r="Q76" s="10">
        <v>4.6356799999999997E-3</v>
      </c>
      <c r="R76" s="10">
        <v>4.1737800000000002E-3</v>
      </c>
      <c r="S76" s="10">
        <v>3.7572600000000001E-3</v>
      </c>
      <c r="T76" s="10">
        <v>3.38244E-3</v>
      </c>
      <c r="U76" s="10">
        <v>3.0441999999999999E-3</v>
      </c>
      <c r="V76" s="10">
        <v>2.7397799999999998E-3</v>
      </c>
      <c r="W76" s="10">
        <v>2.4658200000000001E-3</v>
      </c>
      <c r="X76" s="10">
        <v>2.2192499999999999E-3</v>
      </c>
      <c r="Y76" s="10">
        <v>1.9993799999999998E-3</v>
      </c>
      <c r="Z76" s="10">
        <v>1.8017599999999999E-3</v>
      </c>
      <c r="AA76" s="10">
        <v>1.6236099999999999E-3</v>
      </c>
      <c r="AB76" s="10">
        <v>1.46495E-3</v>
      </c>
      <c r="AC76" s="10">
        <v>1.3211E-3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1.1039999999999999E-5</v>
      </c>
      <c r="D77" s="10">
        <v>2.3609999999999999E-5</v>
      </c>
      <c r="E77" s="10">
        <v>3.1850000000000002E-5</v>
      </c>
      <c r="F77" s="10">
        <v>4.1999999999999998E-5</v>
      </c>
      <c r="G77" s="10">
        <v>3.7799999999999997E-5</v>
      </c>
      <c r="H77" s="10">
        <v>3.4020000000000003E-5</v>
      </c>
      <c r="I77" s="10">
        <v>3.0620000000000002E-5</v>
      </c>
      <c r="J77" s="10">
        <v>2.756E-5</v>
      </c>
      <c r="K77" s="10">
        <v>2.48E-5</v>
      </c>
      <c r="L77" s="10">
        <v>2.2350000000000001E-5</v>
      </c>
      <c r="M77" s="10">
        <v>2.012E-5</v>
      </c>
      <c r="N77" s="10">
        <v>1.8110000000000001E-5</v>
      </c>
      <c r="O77" s="10">
        <v>1.6350000000000001E-5</v>
      </c>
      <c r="P77" s="10">
        <v>1.471E-5</v>
      </c>
      <c r="Q77" s="10">
        <v>1.324E-5</v>
      </c>
      <c r="R77" s="10">
        <v>1.1929999999999999E-5</v>
      </c>
      <c r="S77" s="10">
        <v>1.0740000000000001E-5</v>
      </c>
      <c r="T77" s="10">
        <v>9.6600000000000007E-6</v>
      </c>
      <c r="U77" s="10">
        <v>8.6999999999999997E-6</v>
      </c>
      <c r="V77" s="10">
        <v>7.8299999999999996E-6</v>
      </c>
      <c r="W77" s="10">
        <v>7.0500000000000003E-6</v>
      </c>
      <c r="X77" s="10">
        <v>6.3400000000000003E-6</v>
      </c>
      <c r="Y77" s="10">
        <v>5.7100000000000004E-6</v>
      </c>
      <c r="Z77" s="10">
        <v>5.1499999999999998E-6</v>
      </c>
      <c r="AA77" s="10">
        <v>4.6399999999999996E-6</v>
      </c>
      <c r="AB77" s="10">
        <v>4.1899999999999997E-6</v>
      </c>
      <c r="AC77" s="10">
        <v>3.7699999999999999E-6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105.45980036</v>
      </c>
      <c r="D78" s="10">
        <v>225.41657705</v>
      </c>
      <c r="E78" s="10">
        <v>304.08649578000001</v>
      </c>
      <c r="F78" s="10">
        <v>401.03045216999999</v>
      </c>
      <c r="G78" s="10">
        <v>360.92740694999998</v>
      </c>
      <c r="H78" s="10">
        <v>324.83466626000001</v>
      </c>
      <c r="I78" s="10">
        <v>292.35119965000001</v>
      </c>
      <c r="J78" s="10">
        <v>263.11607967999998</v>
      </c>
      <c r="K78" s="10">
        <v>236.80917217999999</v>
      </c>
      <c r="L78" s="10">
        <v>213.43917744000001</v>
      </c>
      <c r="M78" s="10">
        <v>192.09525973000001</v>
      </c>
      <c r="N78" s="10">
        <v>172.88596809000001</v>
      </c>
      <c r="O78" s="10">
        <v>156.07598487999999</v>
      </c>
      <c r="P78" s="10">
        <v>140.50007307999999</v>
      </c>
      <c r="Q78" s="10">
        <v>126.46729240000001</v>
      </c>
      <c r="R78" s="10">
        <v>113.86615131000001</v>
      </c>
      <c r="S78" s="10">
        <v>102.50286179</v>
      </c>
      <c r="T78" s="10">
        <v>92.277438180000004</v>
      </c>
      <c r="U78" s="10">
        <v>83.049831929999996</v>
      </c>
      <c r="V78" s="10">
        <v>74.744873130000002</v>
      </c>
      <c r="W78" s="10">
        <v>67.270822420000002</v>
      </c>
      <c r="X78" s="10">
        <v>60.544153850000001</v>
      </c>
      <c r="Y78" s="10">
        <v>54.545816870000003</v>
      </c>
      <c r="Z78" s="10">
        <v>49.154253840000003</v>
      </c>
      <c r="AA78" s="10">
        <v>44.294233269999999</v>
      </c>
      <c r="AB78" s="10">
        <v>39.9657841</v>
      </c>
      <c r="AC78" s="10">
        <v>36.041452489999998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1.36706E-3</v>
      </c>
      <c r="D79" s="10">
        <v>2.9220399999999999E-3</v>
      </c>
      <c r="E79" s="10">
        <v>3.9418300000000003E-3</v>
      </c>
      <c r="F79" s="10">
        <v>5.1985E-3</v>
      </c>
      <c r="G79" s="10">
        <v>4.6786500000000003E-3</v>
      </c>
      <c r="H79" s="10">
        <v>4.2107899999999998E-3</v>
      </c>
      <c r="I79" s="10">
        <v>3.78971E-3</v>
      </c>
      <c r="J79" s="10">
        <v>3.4107400000000002E-3</v>
      </c>
      <c r="K79" s="10">
        <v>3.0697200000000002E-3</v>
      </c>
      <c r="L79" s="10">
        <v>2.7667799999999999E-3</v>
      </c>
      <c r="M79" s="10">
        <v>2.4900999999999999E-3</v>
      </c>
      <c r="N79" s="10">
        <v>2.2411000000000002E-3</v>
      </c>
      <c r="O79" s="10">
        <v>2.0231899999999998E-3</v>
      </c>
      <c r="P79" s="10">
        <v>1.82128E-3</v>
      </c>
      <c r="Q79" s="10">
        <v>1.63938E-3</v>
      </c>
      <c r="R79" s="10">
        <v>1.4760299999999999E-3</v>
      </c>
      <c r="S79" s="10">
        <v>1.32873E-3</v>
      </c>
      <c r="T79" s="10">
        <v>1.19618E-3</v>
      </c>
      <c r="U79" s="10">
        <v>1.0765600000000001E-3</v>
      </c>
      <c r="V79" s="10">
        <v>9.6891000000000002E-4</v>
      </c>
      <c r="W79" s="10">
        <v>8.7202000000000004E-4</v>
      </c>
      <c r="X79" s="10">
        <v>7.8483000000000003E-4</v>
      </c>
      <c r="Y79" s="10">
        <v>7.0706999999999996E-4</v>
      </c>
      <c r="Z79" s="10">
        <v>6.3717999999999999E-4</v>
      </c>
      <c r="AA79" s="10">
        <v>5.7417999999999998E-4</v>
      </c>
      <c r="AB79" s="10">
        <v>5.1807000000000003E-4</v>
      </c>
      <c r="AC79" s="10">
        <v>4.6720000000000003E-4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1.3265651700000001</v>
      </c>
      <c r="E80" s="10">
        <v>1.36779954</v>
      </c>
      <c r="F80" s="10">
        <v>1.25953962</v>
      </c>
      <c r="G80" s="10">
        <v>1.29769264</v>
      </c>
      <c r="H80" s="10">
        <v>1</v>
      </c>
      <c r="I80" s="10">
        <v>1</v>
      </c>
      <c r="J80" s="10">
        <v>1</v>
      </c>
      <c r="K80" s="10">
        <v>1</v>
      </c>
      <c r="L80" s="10">
        <v>1.00000815</v>
      </c>
      <c r="M80" s="10">
        <v>1.0005235100000001</v>
      </c>
      <c r="N80" s="10">
        <v>1</v>
      </c>
      <c r="O80" s="10">
        <v>1.00000037</v>
      </c>
      <c r="P80" s="10">
        <v>1.00073732</v>
      </c>
      <c r="Q80" s="10">
        <v>1.0000483499999999</v>
      </c>
      <c r="R80" s="10">
        <v>1.0000259199999999</v>
      </c>
      <c r="S80" s="10">
        <v>1.0000673099999999</v>
      </c>
      <c r="T80" s="10">
        <v>1.00003379</v>
      </c>
      <c r="U80" s="10">
        <v>1.0000353200000001</v>
      </c>
      <c r="V80" s="10">
        <v>1.00000019</v>
      </c>
      <c r="W80" s="10">
        <v>1.00000003</v>
      </c>
      <c r="X80" s="10">
        <v>1.00000058</v>
      </c>
      <c r="Y80" s="10">
        <v>1.00000054</v>
      </c>
      <c r="Z80" s="10">
        <v>1.0000721400000001</v>
      </c>
      <c r="AA80" s="10">
        <v>1.0000794500000001</v>
      </c>
      <c r="AB80" s="10">
        <v>1.0000684500000001</v>
      </c>
      <c r="AC80" s="10">
        <v>1.0001222400000001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1.3265651700000001</v>
      </c>
      <c r="D81" s="10">
        <v>1.36779954</v>
      </c>
      <c r="E81" s="10">
        <v>1.25953962</v>
      </c>
      <c r="F81" s="10">
        <v>1.29769264</v>
      </c>
      <c r="G81" s="10">
        <v>1</v>
      </c>
      <c r="H81" s="10">
        <v>1</v>
      </c>
      <c r="I81" s="10">
        <v>1</v>
      </c>
      <c r="J81" s="10">
        <v>1</v>
      </c>
      <c r="K81" s="10">
        <v>1.00000815</v>
      </c>
      <c r="L81" s="10">
        <v>1.0005235100000001</v>
      </c>
      <c r="M81" s="10">
        <v>1</v>
      </c>
      <c r="N81" s="10">
        <v>1.00000037</v>
      </c>
      <c r="O81" s="10">
        <v>1.00073732</v>
      </c>
      <c r="P81" s="10">
        <v>1.0000483499999999</v>
      </c>
      <c r="Q81" s="10">
        <v>1.0000259199999999</v>
      </c>
      <c r="R81" s="10">
        <v>1.0000673099999999</v>
      </c>
      <c r="S81" s="10">
        <v>1.00003379</v>
      </c>
      <c r="T81" s="10">
        <v>1.0000353200000001</v>
      </c>
      <c r="U81" s="10">
        <v>1.00000019</v>
      </c>
      <c r="V81" s="10">
        <v>1.00000003</v>
      </c>
      <c r="W81" s="10">
        <v>1.00000058</v>
      </c>
      <c r="X81" s="10">
        <v>1.00000054</v>
      </c>
      <c r="Y81" s="10">
        <v>1.0000721400000001</v>
      </c>
      <c r="Z81" s="10">
        <v>1.0000794500000001</v>
      </c>
      <c r="AA81" s="10">
        <v>1.0000684500000001</v>
      </c>
      <c r="AB81" s="10">
        <v>1.0001222400000001</v>
      </c>
      <c r="AC81" s="10">
        <v>1.0000856899999999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1" priority="1" stopIfTrue="1" operator="lessThan">
      <formula>100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28657E-92E3-4A58-8EBE-F03D549C42C9}">
  <sheetPr codeName="Sheet7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350</v>
      </c>
      <c r="D3" s="10">
        <v>350</v>
      </c>
      <c r="E3" s="10">
        <v>350</v>
      </c>
      <c r="F3" s="10">
        <v>350</v>
      </c>
      <c r="G3" s="10">
        <v>350</v>
      </c>
      <c r="H3" s="10">
        <v>350</v>
      </c>
      <c r="I3" s="10">
        <v>350</v>
      </c>
      <c r="J3" s="10">
        <v>350</v>
      </c>
      <c r="K3" s="10">
        <v>350</v>
      </c>
      <c r="L3" s="10">
        <v>350</v>
      </c>
      <c r="M3" s="10">
        <v>350</v>
      </c>
      <c r="N3" s="10">
        <v>350</v>
      </c>
      <c r="O3" s="10">
        <v>350</v>
      </c>
      <c r="P3" s="10">
        <v>350</v>
      </c>
      <c r="Q3" s="10">
        <v>350</v>
      </c>
      <c r="R3" s="10">
        <v>350</v>
      </c>
      <c r="S3" s="10">
        <v>350</v>
      </c>
      <c r="T3" s="10">
        <v>350</v>
      </c>
      <c r="U3" s="10">
        <v>350</v>
      </c>
      <c r="V3" s="10">
        <v>350</v>
      </c>
      <c r="W3" s="10">
        <v>350</v>
      </c>
      <c r="X3" s="10">
        <v>350</v>
      </c>
      <c r="Y3" s="10">
        <v>350</v>
      </c>
      <c r="Z3" s="10">
        <v>350</v>
      </c>
      <c r="AA3" s="10">
        <v>350</v>
      </c>
      <c r="AB3" s="10">
        <v>350</v>
      </c>
      <c r="AC3" s="10">
        <v>350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76953</v>
      </c>
      <c r="C5" s="10">
        <v>80689.00379124</v>
      </c>
      <c r="D5" s="10">
        <v>82816.861487000002</v>
      </c>
      <c r="E5" s="10">
        <v>83415.106460130002</v>
      </c>
      <c r="F5" s="10">
        <v>84121.552209779999</v>
      </c>
      <c r="G5" s="10">
        <v>84855.610784379998</v>
      </c>
      <c r="H5" s="10">
        <v>84845.897155879997</v>
      </c>
      <c r="I5" s="10">
        <v>85761.693638099998</v>
      </c>
      <c r="J5" s="10">
        <v>86723.8626124</v>
      </c>
      <c r="K5" s="10">
        <v>88403.891735319994</v>
      </c>
      <c r="L5" s="10">
        <v>91372.588359899994</v>
      </c>
      <c r="M5" s="10">
        <v>94410.067362729998</v>
      </c>
      <c r="N5" s="10">
        <v>97518.337077649994</v>
      </c>
      <c r="O5" s="10">
        <v>100699.38964548</v>
      </c>
      <c r="P5" s="10">
        <v>103955.20469971</v>
      </c>
      <c r="Q5" s="10">
        <v>107285.14985769</v>
      </c>
      <c r="R5" s="10">
        <v>110696.38284218</v>
      </c>
      <c r="S5" s="10">
        <v>113598.35914466</v>
      </c>
      <c r="T5" s="10">
        <v>116387.7691491</v>
      </c>
      <c r="U5" s="10">
        <v>119297.46080858</v>
      </c>
      <c r="V5" s="10">
        <v>121558.71659123999</v>
      </c>
      <c r="W5" s="10">
        <v>124226.57145747</v>
      </c>
      <c r="X5" s="10">
        <v>127052.76774556001</v>
      </c>
      <c r="Y5" s="10">
        <v>129934.76864921</v>
      </c>
      <c r="Z5" s="10">
        <v>132873.44735341001</v>
      </c>
      <c r="AA5" s="10">
        <v>135870.37170469001</v>
      </c>
      <c r="AB5" s="10">
        <v>138927.01951268001</v>
      </c>
      <c r="AC5" s="10">
        <v>142077.78234410001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223763071.5</v>
      </c>
      <c r="C6" s="10">
        <v>228663872.47880799</v>
      </c>
      <c r="D6" s="10">
        <v>233663342.20219901</v>
      </c>
      <c r="E6" s="10">
        <v>238762465.02480999</v>
      </c>
      <c r="F6" s="10">
        <v>243963583.84012401</v>
      </c>
      <c r="G6" s="10">
        <v>249268718.18410501</v>
      </c>
      <c r="H6" s="10">
        <v>254683932.68007299</v>
      </c>
      <c r="I6" s="10">
        <v>260294285.57554999</v>
      </c>
      <c r="J6" s="10">
        <v>266363165.24569401</v>
      </c>
      <c r="K6" s="10">
        <v>273019769.63088399</v>
      </c>
      <c r="L6" s="10">
        <v>280352301.29303402</v>
      </c>
      <c r="M6" s="10">
        <v>288647549.711501</v>
      </c>
      <c r="N6" s="10">
        <v>298151209.212744</v>
      </c>
      <c r="O6" s="10">
        <v>308989218.98625302</v>
      </c>
      <c r="P6" s="10">
        <v>321144831.76467198</v>
      </c>
      <c r="Q6" s="10">
        <v>334492984.03517097</v>
      </c>
      <c r="R6" s="10">
        <v>349027461.91552699</v>
      </c>
      <c r="S6" s="10">
        <v>359490868.58517998</v>
      </c>
      <c r="T6" s="10">
        <v>369319994.18633997</v>
      </c>
      <c r="U6" s="10">
        <v>379311916.68101102</v>
      </c>
      <c r="V6" s="10">
        <v>383512553.005584</v>
      </c>
      <c r="W6" s="10">
        <v>390691052.45052201</v>
      </c>
      <c r="X6" s="10">
        <v>398915890.20937002</v>
      </c>
      <c r="Y6" s="10">
        <v>407291597.37307799</v>
      </c>
      <c r="Z6" s="10">
        <v>415817416.63923901</v>
      </c>
      <c r="AA6" s="10">
        <v>424498685.62970197</v>
      </c>
      <c r="AB6" s="10">
        <v>433339977.72534198</v>
      </c>
      <c r="AC6" s="10">
        <v>442628542.653108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223763071.5</v>
      </c>
      <c r="C7" s="10">
        <v>228664195.61000001</v>
      </c>
      <c r="D7" s="10">
        <v>233663342.2022</v>
      </c>
      <c r="E7" s="10">
        <v>238762471.726244</v>
      </c>
      <c r="F7" s="10">
        <v>243963583.84076801</v>
      </c>
      <c r="G7" s="10">
        <v>249268718.197584</v>
      </c>
      <c r="H7" s="10">
        <v>254679955.24153501</v>
      </c>
      <c r="I7" s="10">
        <v>260199417.026366</v>
      </c>
      <c r="J7" s="10">
        <v>265829268.04689401</v>
      </c>
      <c r="K7" s="10">
        <v>271571716.08783102</v>
      </c>
      <c r="L7" s="10">
        <v>277429013.08958799</v>
      </c>
      <c r="M7" s="10">
        <v>283403456.03138</v>
      </c>
      <c r="N7" s="10">
        <v>289497387.83200699</v>
      </c>
      <c r="O7" s="10">
        <v>295713198.26864803</v>
      </c>
      <c r="P7" s="10">
        <v>302053324.91402102</v>
      </c>
      <c r="Q7" s="10">
        <v>308520254.09230101</v>
      </c>
      <c r="R7" s="10">
        <v>315116521.85414702</v>
      </c>
      <c r="S7" s="10">
        <v>321844714.97122997</v>
      </c>
      <c r="T7" s="10">
        <v>328707471.95065498</v>
      </c>
      <c r="U7" s="10">
        <v>335707484.06966799</v>
      </c>
      <c r="V7" s="10">
        <v>342847496.43106103</v>
      </c>
      <c r="W7" s="10">
        <v>350130309.03968197</v>
      </c>
      <c r="X7" s="10">
        <v>357558777.90047598</v>
      </c>
      <c r="Y7" s="10">
        <v>365135816.13848603</v>
      </c>
      <c r="Z7" s="10">
        <v>372864395.14125502</v>
      </c>
      <c r="AA7" s="10">
        <v>380747545.72408003</v>
      </c>
      <c r="AB7" s="10">
        <v>388788359.31856197</v>
      </c>
      <c r="AC7" s="10">
        <v>396989989.18493301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20998.94300526</v>
      </c>
      <c r="C8" s="10">
        <v>20909.913980230001</v>
      </c>
      <c r="D8" s="10">
        <v>22101.187093460001</v>
      </c>
      <c r="E8" s="10">
        <v>23033.845593490001</v>
      </c>
      <c r="F8" s="10">
        <v>23985.833296960001</v>
      </c>
      <c r="G8" s="10">
        <v>24950.632726870001</v>
      </c>
      <c r="H8" s="10">
        <v>25785.906123370001</v>
      </c>
      <c r="I8" s="10">
        <v>26791.112464310001</v>
      </c>
      <c r="J8" s="10">
        <v>27814.148308290001</v>
      </c>
      <c r="K8" s="10">
        <v>28993.02004078</v>
      </c>
      <c r="L8" s="10">
        <v>30451.014223490001</v>
      </c>
      <c r="M8" s="10">
        <v>31953.46496266</v>
      </c>
      <c r="N8" s="10">
        <v>33501.19849137</v>
      </c>
      <c r="O8" s="10">
        <v>35095.073140289998</v>
      </c>
      <c r="P8" s="10">
        <v>36735.978720400002</v>
      </c>
      <c r="Q8" s="10">
        <v>38413.538755879999</v>
      </c>
      <c r="R8" s="10">
        <v>40138.442735179997</v>
      </c>
      <c r="S8" s="10">
        <v>41312.632340370001</v>
      </c>
      <c r="T8" s="10">
        <v>42409.533504359999</v>
      </c>
      <c r="U8" s="10">
        <v>43516.515314349999</v>
      </c>
      <c r="V8" s="10">
        <v>43963.159976700001</v>
      </c>
      <c r="W8" s="10">
        <v>44749.247173240001</v>
      </c>
      <c r="X8" s="10">
        <v>45659.731894279998</v>
      </c>
      <c r="Y8" s="10">
        <v>46589.268380920003</v>
      </c>
      <c r="Z8" s="10">
        <v>47537.714711330002</v>
      </c>
      <c r="AA8" s="10">
        <v>48505.645574260001</v>
      </c>
      <c r="AB8" s="10">
        <v>49493.551024530003</v>
      </c>
      <c r="AC8" s="10">
        <v>50535.405897099998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4766.0564919099997</v>
      </c>
      <c r="C9" s="10">
        <v>4699.0064154600004</v>
      </c>
      <c r="D9" s="10">
        <v>4603.7187325100003</v>
      </c>
      <c r="E9" s="10">
        <v>4504.44237264</v>
      </c>
      <c r="F9" s="10">
        <v>4406.97507761</v>
      </c>
      <c r="G9" s="10">
        <v>4311.0687852600004</v>
      </c>
      <c r="H9" s="10">
        <v>4216.8074760700001</v>
      </c>
      <c r="I9" s="10">
        <v>4128.3915731200004</v>
      </c>
      <c r="J9" s="10">
        <v>4049.6147135199999</v>
      </c>
      <c r="K9" s="10">
        <v>3977.87025584</v>
      </c>
      <c r="L9" s="10">
        <v>3909.3621077900002</v>
      </c>
      <c r="M9" s="10">
        <v>3856.9288990199998</v>
      </c>
      <c r="N9" s="10">
        <v>3826.4034493600002</v>
      </c>
      <c r="O9" s="10">
        <v>3820.6915076300002</v>
      </c>
      <c r="P9" s="10">
        <v>3839.2130800999998</v>
      </c>
      <c r="Q9" s="10">
        <v>3883.9578946000001</v>
      </c>
      <c r="R9" s="10">
        <v>3951.1019499399999</v>
      </c>
      <c r="S9" s="10">
        <v>4033.0601834499998</v>
      </c>
      <c r="T9" s="10">
        <v>4118.1963210900003</v>
      </c>
      <c r="U9" s="10">
        <v>4206.0660002100003</v>
      </c>
      <c r="V9" s="10">
        <v>4289.6773373400001</v>
      </c>
      <c r="W9" s="10">
        <v>4378.17472937</v>
      </c>
      <c r="X9" s="10">
        <v>4468.8366527400003</v>
      </c>
      <c r="Y9" s="10">
        <v>4561.3129352899996</v>
      </c>
      <c r="Z9" s="10">
        <v>4655.6383785099997</v>
      </c>
      <c r="AA9" s="10">
        <v>4751.8516619399998</v>
      </c>
      <c r="AB9" s="10">
        <v>4849.9912412100002</v>
      </c>
      <c r="AC9" s="10">
        <v>4950.1677167999997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30010.29017126</v>
      </c>
      <c r="D11" s="10">
        <v>28082.408884029999</v>
      </c>
      <c r="E11" s="10">
        <v>26251.957381380002</v>
      </c>
      <c r="F11" s="10">
        <v>24432.117689049999</v>
      </c>
      <c r="G11" s="10">
        <v>22619.646188940002</v>
      </c>
      <c r="H11" s="10">
        <v>20814.755998460001</v>
      </c>
      <c r="I11" s="10">
        <v>19057.39582206</v>
      </c>
      <c r="J11" s="10">
        <v>17361.265464380002</v>
      </c>
      <c r="K11" s="10">
        <v>15707.828295970001</v>
      </c>
      <c r="L11" s="10">
        <v>14060.723376870001</v>
      </c>
      <c r="M11" s="10">
        <v>12491.608314429999</v>
      </c>
      <c r="N11" s="10">
        <v>11040.713289879999</v>
      </c>
      <c r="O11" s="10">
        <v>9727.6711916000004</v>
      </c>
      <c r="P11" s="10">
        <v>8547.5879882099998</v>
      </c>
      <c r="Q11" s="10">
        <v>7515.9801494000003</v>
      </c>
      <c r="R11" s="10">
        <v>6599.9050119200001</v>
      </c>
      <c r="S11" s="10">
        <v>6359.9724701599998</v>
      </c>
      <c r="T11" s="10">
        <v>6236.7256919800002</v>
      </c>
      <c r="U11" s="10">
        <v>6127.5381428700002</v>
      </c>
      <c r="V11" s="10">
        <v>6675.0680076199997</v>
      </c>
      <c r="W11" s="10">
        <v>6918.9918014200002</v>
      </c>
      <c r="X11" s="10">
        <v>7062.3487984000003</v>
      </c>
      <c r="Y11" s="10">
        <v>7210.2495196500004</v>
      </c>
      <c r="Z11" s="10">
        <v>7363.2279488900003</v>
      </c>
      <c r="AA11" s="10">
        <v>7521.1207881700002</v>
      </c>
      <c r="AB11" s="10">
        <v>7683.8560492799998</v>
      </c>
      <c r="AC11" s="10">
        <v>7817.7266274699996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25764.999497180001</v>
      </c>
      <c r="C12" s="10">
        <v>25608.920395699999</v>
      </c>
      <c r="D12" s="10">
        <v>26704.90582597</v>
      </c>
      <c r="E12" s="10">
        <v>27538.287966129999</v>
      </c>
      <c r="F12" s="10">
        <v>28392.808374569999</v>
      </c>
      <c r="G12" s="10">
        <v>29261.701512129999</v>
      </c>
      <c r="H12" s="10">
        <v>30002.713599440001</v>
      </c>
      <c r="I12" s="10">
        <v>30919.504037430001</v>
      </c>
      <c r="J12" s="10">
        <v>31863.763021809998</v>
      </c>
      <c r="K12" s="10">
        <v>32970.890296619997</v>
      </c>
      <c r="L12" s="10">
        <v>34360.37633128</v>
      </c>
      <c r="M12" s="10">
        <v>35810.393861680001</v>
      </c>
      <c r="N12" s="10">
        <v>37327.601940729997</v>
      </c>
      <c r="O12" s="10">
        <v>38915.76464791</v>
      </c>
      <c r="P12" s="10">
        <v>40575.191800499997</v>
      </c>
      <c r="Q12" s="10">
        <v>42297.496650480003</v>
      </c>
      <c r="R12" s="10">
        <v>44089.54468513</v>
      </c>
      <c r="S12" s="10">
        <v>45345.692523819998</v>
      </c>
      <c r="T12" s="10">
        <v>46527.729825449998</v>
      </c>
      <c r="U12" s="10">
        <v>47722.581314559997</v>
      </c>
      <c r="V12" s="10">
        <v>48252.83731404</v>
      </c>
      <c r="W12" s="10">
        <v>49127.421902610004</v>
      </c>
      <c r="X12" s="10">
        <v>50128.568547019997</v>
      </c>
      <c r="Y12" s="10">
        <v>51150.581316210002</v>
      </c>
      <c r="Z12" s="10">
        <v>52193.353089839999</v>
      </c>
      <c r="AA12" s="10">
        <v>53257.49723619</v>
      </c>
      <c r="AB12" s="10">
        <v>54343.542265739998</v>
      </c>
      <c r="AC12" s="10">
        <v>55485.5736139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25764.999497180001</v>
      </c>
      <c r="C13" s="10">
        <v>55619.210566959999</v>
      </c>
      <c r="D13" s="10">
        <v>54787.314709999999</v>
      </c>
      <c r="E13" s="10">
        <v>53790.245347509997</v>
      </c>
      <c r="F13" s="10">
        <v>52824.926063610001</v>
      </c>
      <c r="G13" s="10">
        <v>51881.347701070001</v>
      </c>
      <c r="H13" s="10">
        <v>50817.469597900003</v>
      </c>
      <c r="I13" s="10">
        <v>49976.899859500001</v>
      </c>
      <c r="J13" s="10">
        <v>49225.02848619</v>
      </c>
      <c r="K13" s="10">
        <v>48678.718592589998</v>
      </c>
      <c r="L13" s="10">
        <v>48421.099708139998</v>
      </c>
      <c r="M13" s="10">
        <v>48302.00217611</v>
      </c>
      <c r="N13" s="10">
        <v>48368.315230610002</v>
      </c>
      <c r="O13" s="10">
        <v>48643.435839509999</v>
      </c>
      <c r="P13" s="10">
        <v>49122.779788710002</v>
      </c>
      <c r="Q13" s="10">
        <v>49813.476799880002</v>
      </c>
      <c r="R13" s="10">
        <v>50689.449697049997</v>
      </c>
      <c r="S13" s="10">
        <v>51705.664993979997</v>
      </c>
      <c r="T13" s="10">
        <v>52764.455517429997</v>
      </c>
      <c r="U13" s="10">
        <v>53850.119457430003</v>
      </c>
      <c r="V13" s="10">
        <v>54927.90532166</v>
      </c>
      <c r="W13" s="10">
        <v>56046.413704029997</v>
      </c>
      <c r="X13" s="10">
        <v>57190.917345410002</v>
      </c>
      <c r="Y13" s="10">
        <v>58360.83083585</v>
      </c>
      <c r="Z13" s="10">
        <v>59556.581038730001</v>
      </c>
      <c r="AA13" s="10">
        <v>60778.618024360003</v>
      </c>
      <c r="AB13" s="10">
        <v>62027.398315010003</v>
      </c>
      <c r="AC13" s="10">
        <v>63303.300241379999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30200</v>
      </c>
      <c r="C17" s="10">
        <v>29193.33333333</v>
      </c>
      <c r="D17" s="10">
        <v>28220.22224852</v>
      </c>
      <c r="E17" s="10">
        <v>27279.548173570001</v>
      </c>
      <c r="F17" s="10">
        <v>26370.229962090001</v>
      </c>
      <c r="G17" s="10">
        <v>25491.222483199999</v>
      </c>
      <c r="H17" s="10">
        <v>24641.51506709</v>
      </c>
      <c r="I17" s="10">
        <v>23820.131231520001</v>
      </c>
      <c r="J17" s="10">
        <v>23026.12685714</v>
      </c>
      <c r="K17" s="10">
        <v>22976.9695737</v>
      </c>
      <c r="L17" s="10">
        <v>24169.982182560001</v>
      </c>
      <c r="M17" s="10">
        <v>25397.157520870001</v>
      </c>
      <c r="N17" s="10">
        <v>26659.195810180001</v>
      </c>
      <c r="O17" s="10">
        <v>27956.821879989999</v>
      </c>
      <c r="P17" s="10">
        <v>29290.784544360002</v>
      </c>
      <c r="Q17" s="10">
        <v>30067.719396119999</v>
      </c>
      <c r="R17" s="10">
        <v>30592.778181360001</v>
      </c>
      <c r="S17" s="10">
        <v>31445.083735839999</v>
      </c>
      <c r="T17" s="10">
        <v>32373.224468510001</v>
      </c>
      <c r="U17" s="10">
        <v>33324.678707580002</v>
      </c>
      <c r="V17" s="10">
        <v>34665.749078480003</v>
      </c>
      <c r="W17" s="10">
        <v>35855.453951169999</v>
      </c>
      <c r="X17" s="10">
        <v>37011.757412569998</v>
      </c>
      <c r="Y17" s="10">
        <v>38192.066980379997</v>
      </c>
      <c r="Z17" s="10">
        <v>39397.108123240003</v>
      </c>
      <c r="AA17" s="10">
        <v>40627.223678150003</v>
      </c>
      <c r="AB17" s="10">
        <v>41882.823660039998</v>
      </c>
      <c r="AC17" s="10">
        <v>43146.28633812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9723220</v>
      </c>
      <c r="C18" s="10">
        <v>9399112.6506655701</v>
      </c>
      <c r="D18" s="10">
        <v>9085808.9041107707</v>
      </c>
      <c r="E18" s="10">
        <v>8782948.6064333208</v>
      </c>
      <c r="F18" s="10">
        <v>8490183.6725158598</v>
      </c>
      <c r="G18" s="10">
        <v>8207177.6101476103</v>
      </c>
      <c r="H18" s="10">
        <v>7933605.0082309199</v>
      </c>
      <c r="I18" s="10">
        <v>7669151.5012067296</v>
      </c>
      <c r="J18" s="10">
        <v>7413513.10455429</v>
      </c>
      <c r="K18" s="10">
        <v>7397686.3801030703</v>
      </c>
      <c r="L18" s="10">
        <v>7781789.8233177597</v>
      </c>
      <c r="M18" s="10">
        <v>8176892.3305057203</v>
      </c>
      <c r="N18" s="10">
        <v>8583219.3456529696</v>
      </c>
      <c r="O18" s="10">
        <v>9001004.2355325706</v>
      </c>
      <c r="P18" s="10">
        <v>9430488.0890129209</v>
      </c>
      <c r="Q18" s="10">
        <v>9680630.7526322808</v>
      </c>
      <c r="R18" s="10">
        <v>9849679.1648647208</v>
      </c>
      <c r="S18" s="10">
        <v>10124088.2496565</v>
      </c>
      <c r="T18" s="10">
        <v>10422913.2985759</v>
      </c>
      <c r="U18" s="10">
        <v>10729244.3855843</v>
      </c>
      <c r="V18" s="10">
        <v>11161016.642833199</v>
      </c>
      <c r="W18" s="10">
        <v>11544055.12425</v>
      </c>
      <c r="X18" s="10">
        <v>11916339.656384399</v>
      </c>
      <c r="Y18" s="10">
        <v>12296353.2167513</v>
      </c>
      <c r="Z18" s="10">
        <v>12684329.377899</v>
      </c>
      <c r="AA18" s="10">
        <v>13080378.519945299</v>
      </c>
      <c r="AB18" s="10">
        <v>13484632.651680101</v>
      </c>
      <c r="AC18" s="10">
        <v>13891418.264352901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9723220</v>
      </c>
      <c r="C19" s="10">
        <v>9399112.6506655701</v>
      </c>
      <c r="D19" s="10">
        <v>9085808.9041107707</v>
      </c>
      <c r="E19" s="10">
        <v>8782948.6064333208</v>
      </c>
      <c r="F19" s="10">
        <v>8490183.6725158598</v>
      </c>
      <c r="G19" s="10">
        <v>8207177.6101476103</v>
      </c>
      <c r="H19" s="10">
        <v>7933605.0082309199</v>
      </c>
      <c r="I19" s="10">
        <v>7669151.5012067296</v>
      </c>
      <c r="J19" s="10">
        <v>7413513.10455429</v>
      </c>
      <c r="K19" s="10">
        <v>7397686.3801030703</v>
      </c>
      <c r="L19" s="10">
        <v>7781789.8233177597</v>
      </c>
      <c r="M19" s="10">
        <v>8176892.3305057203</v>
      </c>
      <c r="N19" s="10">
        <v>8583219.3456529696</v>
      </c>
      <c r="O19" s="10">
        <v>9001004.2355325706</v>
      </c>
      <c r="P19" s="10">
        <v>9430488.0890129209</v>
      </c>
      <c r="Q19" s="10">
        <v>9680630.7526322808</v>
      </c>
      <c r="R19" s="10">
        <v>9849679.1648647208</v>
      </c>
      <c r="S19" s="10">
        <v>10124088.2496565</v>
      </c>
      <c r="T19" s="10">
        <v>10422913.2985759</v>
      </c>
      <c r="U19" s="10">
        <v>10729244.3855843</v>
      </c>
      <c r="V19" s="10">
        <v>11161016.642833199</v>
      </c>
      <c r="W19" s="10">
        <v>11544055.12425</v>
      </c>
      <c r="X19" s="10">
        <v>11916339.656384399</v>
      </c>
      <c r="Y19" s="10">
        <v>12296353.2167513</v>
      </c>
      <c r="Z19" s="10">
        <v>12684329.377899</v>
      </c>
      <c r="AA19" s="10">
        <v>13080378.519945299</v>
      </c>
      <c r="AB19" s="10">
        <v>13484632.651680101</v>
      </c>
      <c r="AC19" s="10">
        <v>13891418.264352901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6165.5671487500003</v>
      </c>
      <c r="C20" s="10">
        <v>5960.04824379</v>
      </c>
      <c r="D20" s="10">
        <v>5761.3799743700001</v>
      </c>
      <c r="E20" s="10">
        <v>5569.33397522</v>
      </c>
      <c r="F20" s="10">
        <v>5383.6895218299996</v>
      </c>
      <c r="G20" s="10">
        <v>5204.2332425100003</v>
      </c>
      <c r="H20" s="10">
        <v>5030.7588010999998</v>
      </c>
      <c r="I20" s="10">
        <v>4863.0668410600001</v>
      </c>
      <c r="J20" s="10">
        <v>4700.9646130299998</v>
      </c>
      <c r="K20" s="10">
        <v>4690.9287676000004</v>
      </c>
      <c r="L20" s="10">
        <v>4934.4916599600001</v>
      </c>
      <c r="M20" s="10">
        <v>5185.0291417999997</v>
      </c>
      <c r="N20" s="10">
        <v>5442.6841688499999</v>
      </c>
      <c r="O20" s="10">
        <v>5707.6047207499996</v>
      </c>
      <c r="P20" s="10">
        <v>5979.9436737699998</v>
      </c>
      <c r="Q20" s="10">
        <v>6138.5610247200002</v>
      </c>
      <c r="R20" s="10">
        <v>6245.75589881</v>
      </c>
      <c r="S20" s="10">
        <v>6419.7607705800001</v>
      </c>
      <c r="T20" s="10">
        <v>6609.2479894799999</v>
      </c>
      <c r="U20" s="10">
        <v>6803.4948437800003</v>
      </c>
      <c r="V20" s="10">
        <v>7077.2848909000004</v>
      </c>
      <c r="W20" s="10">
        <v>7320.1724829499999</v>
      </c>
      <c r="X20" s="10">
        <v>7556.2409145900001</v>
      </c>
      <c r="Y20" s="10">
        <v>7797.2103813599997</v>
      </c>
      <c r="Z20" s="10">
        <v>8043.2289933900001</v>
      </c>
      <c r="AA20" s="10">
        <v>8294.3667435400002</v>
      </c>
      <c r="AB20" s="10">
        <v>8550.7073395799998</v>
      </c>
      <c r="AC20" s="10">
        <v>8808.6531667899999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16.448447139999999</v>
      </c>
      <c r="D21" s="10">
        <v>15.900165579999999</v>
      </c>
      <c r="E21" s="10">
        <v>15.37016006</v>
      </c>
      <c r="F21" s="10">
        <v>14.85782143</v>
      </c>
      <c r="G21" s="10">
        <v>14.362560820000001</v>
      </c>
      <c r="H21" s="10">
        <v>13.883808760000001</v>
      </c>
      <c r="I21" s="10">
        <v>13.421015130000001</v>
      </c>
      <c r="J21" s="10">
        <v>12.97364793</v>
      </c>
      <c r="K21" s="10">
        <v>12.945951170000001</v>
      </c>
      <c r="L21" s="10">
        <v>13.618132190000001</v>
      </c>
      <c r="M21" s="10">
        <v>14.30956158</v>
      </c>
      <c r="N21" s="10">
        <v>15.020633849999999</v>
      </c>
      <c r="O21" s="10">
        <v>15.75175741</v>
      </c>
      <c r="P21" s="10">
        <v>16.503354160000001</v>
      </c>
      <c r="Q21" s="10">
        <v>16.941103819999999</v>
      </c>
      <c r="R21" s="10">
        <v>17.236938540000001</v>
      </c>
      <c r="S21" s="10">
        <v>17.717154440000002</v>
      </c>
      <c r="T21" s="10">
        <v>18.240098270000001</v>
      </c>
      <c r="U21" s="10">
        <v>18.776177669999999</v>
      </c>
      <c r="V21" s="10">
        <v>19.531779119999999</v>
      </c>
      <c r="W21" s="10">
        <v>20.202096470000001</v>
      </c>
      <c r="X21" s="10">
        <v>20.853594399999999</v>
      </c>
      <c r="Y21" s="10">
        <v>21.51861813</v>
      </c>
      <c r="Z21" s="10">
        <v>22.19757641</v>
      </c>
      <c r="AA21" s="10">
        <v>22.890662410000001</v>
      </c>
      <c r="AB21" s="10">
        <v>23.59810714</v>
      </c>
      <c r="AC21" s="10">
        <v>24.309981960000002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4.8616100000000002E-2</v>
      </c>
      <c r="C22" s="10">
        <v>4.6995559999999999E-2</v>
      </c>
      <c r="D22" s="10">
        <v>4.5429039999999997E-2</v>
      </c>
      <c r="E22" s="10">
        <v>4.3914740000000001E-2</v>
      </c>
      <c r="F22" s="10">
        <v>4.2450920000000003E-2</v>
      </c>
      <c r="G22" s="10">
        <v>4.1035889999999998E-2</v>
      </c>
      <c r="H22" s="10">
        <v>3.966803E-2</v>
      </c>
      <c r="I22" s="10">
        <v>3.834576E-2</v>
      </c>
      <c r="J22" s="10">
        <v>3.7067570000000001E-2</v>
      </c>
      <c r="K22" s="10">
        <v>3.6988430000000003E-2</v>
      </c>
      <c r="L22" s="10">
        <v>3.8908949999999998E-2</v>
      </c>
      <c r="M22" s="10">
        <v>4.0884459999999997E-2</v>
      </c>
      <c r="N22" s="10">
        <v>4.2916099999999999E-2</v>
      </c>
      <c r="O22" s="10">
        <v>4.500502E-2</v>
      </c>
      <c r="P22" s="10">
        <v>4.7152439999999997E-2</v>
      </c>
      <c r="Q22" s="10">
        <v>4.8403149999999999E-2</v>
      </c>
      <c r="R22" s="10">
        <v>4.9248399999999998E-2</v>
      </c>
      <c r="S22" s="10">
        <v>5.0620440000000003E-2</v>
      </c>
      <c r="T22" s="10">
        <v>5.2114569999999999E-2</v>
      </c>
      <c r="U22" s="10">
        <v>5.3646220000000001E-2</v>
      </c>
      <c r="V22" s="10">
        <v>5.580508E-2</v>
      </c>
      <c r="W22" s="10">
        <v>5.7720279999999999E-2</v>
      </c>
      <c r="X22" s="10">
        <v>5.9581700000000001E-2</v>
      </c>
      <c r="Y22" s="10">
        <v>6.1481769999999998E-2</v>
      </c>
      <c r="Z22" s="10">
        <v>6.3421649999999996E-2</v>
      </c>
      <c r="AA22" s="10">
        <v>6.5401890000000004E-2</v>
      </c>
      <c r="AB22" s="10">
        <v>6.7423159999999996E-2</v>
      </c>
      <c r="AC22" s="10">
        <v>6.9457089999999999E-2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6165.5671487500003</v>
      </c>
      <c r="C23" s="10">
        <v>5960.04824379</v>
      </c>
      <c r="D23" s="10">
        <v>5761.3799743700001</v>
      </c>
      <c r="E23" s="10">
        <v>5569.33397522</v>
      </c>
      <c r="F23" s="10">
        <v>5383.6895218299996</v>
      </c>
      <c r="G23" s="10">
        <v>5204.2332425100003</v>
      </c>
      <c r="H23" s="10">
        <v>5030.7588010999998</v>
      </c>
      <c r="I23" s="10">
        <v>4863.0668410600001</v>
      </c>
      <c r="J23" s="10">
        <v>4700.9646130299998</v>
      </c>
      <c r="K23" s="10">
        <v>4690.9287676000004</v>
      </c>
      <c r="L23" s="10">
        <v>4934.4916599600001</v>
      </c>
      <c r="M23" s="10">
        <v>5185.0291417999997</v>
      </c>
      <c r="N23" s="10">
        <v>5442.6841688499999</v>
      </c>
      <c r="O23" s="10">
        <v>5707.6047207499996</v>
      </c>
      <c r="P23" s="10">
        <v>5979.9436737699998</v>
      </c>
      <c r="Q23" s="10">
        <v>6138.5610247200002</v>
      </c>
      <c r="R23" s="10">
        <v>6245.75589881</v>
      </c>
      <c r="S23" s="10">
        <v>6419.7607705800001</v>
      </c>
      <c r="T23" s="10">
        <v>6609.2479894799999</v>
      </c>
      <c r="U23" s="10">
        <v>6803.4948437800003</v>
      </c>
      <c r="V23" s="10">
        <v>7077.2848909000004</v>
      </c>
      <c r="W23" s="10">
        <v>7320.1724829499999</v>
      </c>
      <c r="X23" s="10">
        <v>7556.2409145900001</v>
      </c>
      <c r="Y23" s="10">
        <v>7797.2103813599997</v>
      </c>
      <c r="Z23" s="10">
        <v>8043.2289933900001</v>
      </c>
      <c r="AA23" s="10">
        <v>8294.3667435400002</v>
      </c>
      <c r="AB23" s="10">
        <v>8550.7073395799998</v>
      </c>
      <c r="AC23" s="10">
        <v>8808.6531667899999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1</v>
      </c>
      <c r="E25" s="10">
        <v>1</v>
      </c>
      <c r="F25" s="10">
        <v>1</v>
      </c>
      <c r="G25" s="10">
        <v>1</v>
      </c>
      <c r="H25" s="10">
        <v>1.0000000099999999</v>
      </c>
      <c r="I25" s="10">
        <v>1</v>
      </c>
      <c r="J25" s="10">
        <v>1</v>
      </c>
      <c r="K25" s="10">
        <v>1</v>
      </c>
      <c r="L25" s="10">
        <v>1.0322743000000001</v>
      </c>
      <c r="M25" s="10">
        <v>1.0869962399999999</v>
      </c>
      <c r="N25" s="10">
        <v>1.08587839</v>
      </c>
      <c r="O25" s="10">
        <v>1.0848258099999999</v>
      </c>
      <c r="P25" s="10">
        <v>1.0838332100000001</v>
      </c>
      <c r="Q25" s="10">
        <v>1.08289583</v>
      </c>
      <c r="R25" s="10">
        <v>1.0619223</v>
      </c>
      <c r="S25" s="10">
        <v>1.05254746</v>
      </c>
      <c r="T25" s="10">
        <v>1.0633031399999999</v>
      </c>
      <c r="U25" s="10">
        <v>1.0650168</v>
      </c>
      <c r="V25" s="10">
        <v>1.06488637</v>
      </c>
      <c r="W25" s="10">
        <v>1.0761129899999999</v>
      </c>
      <c r="X25" s="10">
        <v>1.0699855</v>
      </c>
      <c r="Y25" s="10">
        <v>1.06784382</v>
      </c>
      <c r="Z25" s="10">
        <v>1.06747254</v>
      </c>
      <c r="AA25" s="10">
        <v>1.0671229</v>
      </c>
      <c r="AB25" s="10">
        <v>1.06678293</v>
      </c>
      <c r="AC25" s="10">
        <v>1.06645385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1</v>
      </c>
      <c r="D26" s="10">
        <v>1</v>
      </c>
      <c r="E26" s="10">
        <v>1</v>
      </c>
      <c r="F26" s="10">
        <v>1</v>
      </c>
      <c r="G26" s="10">
        <v>1.0000000099999999</v>
      </c>
      <c r="H26" s="10">
        <v>1</v>
      </c>
      <c r="I26" s="10">
        <v>1</v>
      </c>
      <c r="J26" s="10">
        <v>1</v>
      </c>
      <c r="K26" s="10">
        <v>1.0322743000000001</v>
      </c>
      <c r="L26" s="10">
        <v>1.0881952800000001</v>
      </c>
      <c r="M26" s="10">
        <v>1.08700624</v>
      </c>
      <c r="N26" s="10">
        <v>1.08588839</v>
      </c>
      <c r="O26" s="10">
        <v>1.08483581</v>
      </c>
      <c r="P26" s="10">
        <v>1.0838432099999999</v>
      </c>
      <c r="Q26" s="10">
        <v>1.0619223</v>
      </c>
      <c r="R26" s="10">
        <v>1.05254746</v>
      </c>
      <c r="S26" s="10">
        <v>1.0633031399999999</v>
      </c>
      <c r="T26" s="10">
        <v>1.0650168</v>
      </c>
      <c r="U26" s="10">
        <v>1.06488637</v>
      </c>
      <c r="V26" s="10">
        <v>1.0761129899999999</v>
      </c>
      <c r="W26" s="10">
        <v>1.0699855</v>
      </c>
      <c r="X26" s="10">
        <v>1.06784382</v>
      </c>
      <c r="Y26" s="10">
        <v>1.06747254</v>
      </c>
      <c r="Z26" s="10">
        <v>1.0671229</v>
      </c>
      <c r="AA26" s="10">
        <v>1.06678293</v>
      </c>
      <c r="AB26" s="10">
        <v>1.06645385</v>
      </c>
      <c r="AC26" s="10">
        <v>1.0656895900000001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1.0651641999999999</v>
      </c>
      <c r="D27" s="10">
        <v>1.0689898799999999</v>
      </c>
      <c r="E27" s="10">
        <v>1.07201565</v>
      </c>
      <c r="F27" s="10">
        <v>1.07419799</v>
      </c>
      <c r="G27" s="10">
        <v>1.07654172</v>
      </c>
      <c r="H27" s="10">
        <v>1.0790018400000001</v>
      </c>
      <c r="I27" s="10">
        <v>1.0810294</v>
      </c>
      <c r="J27" s="10">
        <v>1.0838153100000001</v>
      </c>
      <c r="K27" s="10">
        <v>1.08675648</v>
      </c>
      <c r="L27" s="10">
        <v>1.0881952800000001</v>
      </c>
      <c r="M27" s="10">
        <v>1.08700624</v>
      </c>
      <c r="N27" s="10">
        <v>1.08588839</v>
      </c>
      <c r="O27" s="10">
        <v>1.08483581</v>
      </c>
      <c r="P27" s="10">
        <v>1.0838432099999999</v>
      </c>
      <c r="Q27" s="10">
        <v>1.0829058300000001</v>
      </c>
      <c r="R27" s="10">
        <v>1.0832433400000001</v>
      </c>
      <c r="S27" s="10">
        <v>1.08413428</v>
      </c>
      <c r="T27" s="10">
        <v>1.08403169</v>
      </c>
      <c r="U27" s="10">
        <v>1.0837231300000001</v>
      </c>
      <c r="V27" s="10">
        <v>1.08345136</v>
      </c>
      <c r="W27" s="10">
        <v>1.08215287</v>
      </c>
      <c r="X27" s="10">
        <v>1.08140941</v>
      </c>
      <c r="Y27" s="10">
        <v>1.0808443299999999</v>
      </c>
      <c r="Z27" s="10">
        <v>1.08030147</v>
      </c>
      <c r="AA27" s="10">
        <v>1.07977912</v>
      </c>
      <c r="AB27" s="10">
        <v>1.0792766</v>
      </c>
      <c r="AC27" s="10">
        <v>1.0787931100000001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2.7219499999999999E-3</v>
      </c>
      <c r="E36" s="10">
        <v>0</v>
      </c>
      <c r="F36" s="10">
        <v>4.7099999999999998E-6</v>
      </c>
      <c r="G36" s="10">
        <v>4.1799999999999998E-6</v>
      </c>
      <c r="H36" s="10">
        <v>0</v>
      </c>
      <c r="I36" s="10">
        <v>5.7999999999999995E-7</v>
      </c>
      <c r="J36" s="10">
        <v>1.13E-6</v>
      </c>
      <c r="K36" s="10">
        <v>1.1000000000000001E-6</v>
      </c>
      <c r="L36" s="10">
        <v>1.0699999999999999E-6</v>
      </c>
      <c r="M36" s="10">
        <v>0</v>
      </c>
      <c r="N36" s="10">
        <v>0</v>
      </c>
      <c r="O36" s="10">
        <v>0</v>
      </c>
      <c r="P36" s="10">
        <v>0</v>
      </c>
      <c r="Q36" s="10">
        <v>0</v>
      </c>
      <c r="R36" s="10">
        <v>3.1119999999999997E-4</v>
      </c>
      <c r="S36" s="10">
        <v>0</v>
      </c>
      <c r="T36" s="10">
        <v>0</v>
      </c>
      <c r="U36" s="10">
        <v>0</v>
      </c>
      <c r="V36" s="10">
        <v>0</v>
      </c>
      <c r="W36" s="10">
        <v>1.6543899999999999E-3</v>
      </c>
      <c r="X36" s="10">
        <v>0</v>
      </c>
      <c r="Y36" s="10">
        <v>0</v>
      </c>
      <c r="Z36" s="10">
        <v>0</v>
      </c>
      <c r="AA36" s="10">
        <v>0</v>
      </c>
      <c r="AB36" s="10">
        <v>0</v>
      </c>
      <c r="AC36" s="10">
        <v>0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2.7219499999999999E-3</v>
      </c>
      <c r="D37" s="10">
        <v>0</v>
      </c>
      <c r="E37" s="10">
        <v>4.7099999999999998E-6</v>
      </c>
      <c r="F37" s="10">
        <v>4.1799999999999998E-6</v>
      </c>
      <c r="G37" s="10">
        <v>0</v>
      </c>
      <c r="H37" s="10">
        <v>5.7999999999999995E-7</v>
      </c>
      <c r="I37" s="10">
        <v>1.13E-6</v>
      </c>
      <c r="J37" s="10">
        <v>1.1000000000000001E-6</v>
      </c>
      <c r="K37" s="10">
        <v>1.0699999999999999E-6</v>
      </c>
      <c r="L37" s="10">
        <v>0</v>
      </c>
      <c r="M37" s="10">
        <v>0</v>
      </c>
      <c r="N37" s="10">
        <v>0</v>
      </c>
      <c r="O37" s="10">
        <v>0</v>
      </c>
      <c r="P37" s="10">
        <v>0</v>
      </c>
      <c r="Q37" s="10">
        <v>3.1119999999999997E-4</v>
      </c>
      <c r="R37" s="10">
        <v>0</v>
      </c>
      <c r="S37" s="10">
        <v>0</v>
      </c>
      <c r="T37" s="10">
        <v>0</v>
      </c>
      <c r="U37" s="10">
        <v>0</v>
      </c>
      <c r="V37" s="10">
        <v>1.6543899999999999E-3</v>
      </c>
      <c r="W37" s="10">
        <v>0</v>
      </c>
      <c r="X37" s="10">
        <v>0</v>
      </c>
      <c r="Y37" s="10">
        <v>0</v>
      </c>
      <c r="Z37" s="10">
        <v>0</v>
      </c>
      <c r="AA37" s="10">
        <v>0</v>
      </c>
      <c r="AB37" s="10">
        <v>0</v>
      </c>
      <c r="AC37" s="10">
        <v>0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4086</v>
      </c>
      <c r="C39" s="10">
        <v>6132.5416643199997</v>
      </c>
      <c r="D39" s="10">
        <v>8268.2785566700004</v>
      </c>
      <c r="E39" s="10">
        <v>10449.480095090001</v>
      </c>
      <c r="F39" s="10">
        <v>12634.76989399</v>
      </c>
      <c r="G39" s="10">
        <v>14827.03463625</v>
      </c>
      <c r="H39" s="10">
        <v>17026.978378420001</v>
      </c>
      <c r="I39" s="10">
        <v>19214.561262669999</v>
      </c>
      <c r="J39" s="10">
        <v>21414.735241189999</v>
      </c>
      <c r="K39" s="10">
        <v>23628.677869030002</v>
      </c>
      <c r="L39" s="10">
        <v>25875.614352060002</v>
      </c>
      <c r="M39" s="10">
        <v>28190.011317799999</v>
      </c>
      <c r="N39" s="10">
        <v>30573.347068880001</v>
      </c>
      <c r="O39" s="10">
        <v>33027.145774850003</v>
      </c>
      <c r="P39" s="10">
        <v>35552.97678456</v>
      </c>
      <c r="Q39" s="10">
        <v>38147.249687390002</v>
      </c>
      <c r="R39" s="10">
        <v>40821.989848600002</v>
      </c>
      <c r="S39" s="10">
        <v>42395.022642789998</v>
      </c>
      <c r="T39" s="10">
        <v>43786.358726530001</v>
      </c>
      <c r="U39" s="10">
        <v>45187.653706190002</v>
      </c>
      <c r="V39" s="10">
        <v>45266.459472189999</v>
      </c>
      <c r="W39" s="10">
        <v>45996.201573339997</v>
      </c>
      <c r="X39" s="10">
        <v>46948.972601709997</v>
      </c>
      <c r="Y39" s="10">
        <v>47917.584879169997</v>
      </c>
      <c r="Z39" s="10">
        <v>48901.481690989996</v>
      </c>
      <c r="AA39" s="10">
        <v>49901.501818119999</v>
      </c>
      <c r="AB39" s="10">
        <v>50918.305162080003</v>
      </c>
      <c r="AC39" s="10">
        <v>52018.311120999999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30292965.75</v>
      </c>
      <c r="C40" s="10">
        <v>45465705.9710714</v>
      </c>
      <c r="D40" s="10">
        <v>61299725.6800818</v>
      </c>
      <c r="E40" s="10">
        <v>77470813.173210397</v>
      </c>
      <c r="F40" s="10">
        <v>93672210.391029403</v>
      </c>
      <c r="G40" s="10">
        <v>109925318.74939901</v>
      </c>
      <c r="H40" s="10">
        <v>126235358.01361001</v>
      </c>
      <c r="I40" s="10">
        <v>142453755.80799001</v>
      </c>
      <c r="J40" s="10">
        <v>158765502.008517</v>
      </c>
      <c r="K40" s="10">
        <v>175179326.82433501</v>
      </c>
      <c r="L40" s="10">
        <v>191837762.928828</v>
      </c>
      <c r="M40" s="10">
        <v>208996340.514487</v>
      </c>
      <c r="N40" s="10">
        <v>226666019.48612601</v>
      </c>
      <c r="O40" s="10">
        <v>244858099.798778</v>
      </c>
      <c r="P40" s="10">
        <v>263584216.35960001</v>
      </c>
      <c r="Q40" s="10">
        <v>282817750.42508799</v>
      </c>
      <c r="R40" s="10">
        <v>302647856.17487103</v>
      </c>
      <c r="S40" s="10">
        <v>314310075.596811</v>
      </c>
      <c r="T40" s="10">
        <v>324625223.98920202</v>
      </c>
      <c r="U40" s="10">
        <v>335014206.08040798</v>
      </c>
      <c r="V40" s="10">
        <v>335598459.71971601</v>
      </c>
      <c r="W40" s="10">
        <v>341008653.66890299</v>
      </c>
      <c r="X40" s="10">
        <v>348072349.246508</v>
      </c>
      <c r="Y40" s="10">
        <v>355253489.37040001</v>
      </c>
      <c r="Z40" s="10">
        <v>362547946.644485</v>
      </c>
      <c r="AA40" s="10">
        <v>369961939.65977901</v>
      </c>
      <c r="AB40" s="10">
        <v>377500360.82302099</v>
      </c>
      <c r="AC40" s="10">
        <v>385655633.17704099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30292965.75</v>
      </c>
      <c r="C41" s="10">
        <v>45465705.9710714</v>
      </c>
      <c r="D41" s="10">
        <v>61299725.6800818</v>
      </c>
      <c r="E41" s="10">
        <v>77470813.173210397</v>
      </c>
      <c r="F41" s="10">
        <v>93672210.391029403</v>
      </c>
      <c r="G41" s="10">
        <v>109925318.74939901</v>
      </c>
      <c r="H41" s="10">
        <v>126235358.01361001</v>
      </c>
      <c r="I41" s="10">
        <v>142453755.80799001</v>
      </c>
      <c r="J41" s="10">
        <v>158765502.008517</v>
      </c>
      <c r="K41" s="10">
        <v>175179326.82433501</v>
      </c>
      <c r="L41" s="10">
        <v>191837762.928828</v>
      </c>
      <c r="M41" s="10">
        <v>208996340.514487</v>
      </c>
      <c r="N41" s="10">
        <v>226666019.48612601</v>
      </c>
      <c r="O41" s="10">
        <v>244858099.798778</v>
      </c>
      <c r="P41" s="10">
        <v>263584216.35960001</v>
      </c>
      <c r="Q41" s="10">
        <v>282817750.42508799</v>
      </c>
      <c r="R41" s="10">
        <v>302647856.17487103</v>
      </c>
      <c r="S41" s="10">
        <v>314310075.596811</v>
      </c>
      <c r="T41" s="10">
        <v>324625223.98920202</v>
      </c>
      <c r="U41" s="10">
        <v>335014206.08040798</v>
      </c>
      <c r="V41" s="10">
        <v>335598459.71971601</v>
      </c>
      <c r="W41" s="10">
        <v>341008653.66890299</v>
      </c>
      <c r="X41" s="10">
        <v>348072349.246508</v>
      </c>
      <c r="Y41" s="10">
        <v>355253489.37040001</v>
      </c>
      <c r="Z41" s="10">
        <v>362547946.644485</v>
      </c>
      <c r="AA41" s="10">
        <v>369961939.65977901</v>
      </c>
      <c r="AB41" s="10">
        <v>377500360.82302099</v>
      </c>
      <c r="AC41" s="10">
        <v>385655633.17704099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4713.3986388399999</v>
      </c>
      <c r="C42" s="10">
        <v>4187.1191778499997</v>
      </c>
      <c r="D42" s="10">
        <v>5645.3375464000001</v>
      </c>
      <c r="E42" s="10">
        <v>7134.5978388100002</v>
      </c>
      <c r="F42" s="10">
        <v>8626.6494753099996</v>
      </c>
      <c r="G42" s="10">
        <v>10123.463398100001</v>
      </c>
      <c r="H42" s="10">
        <v>11625.520316300001</v>
      </c>
      <c r="I42" s="10">
        <v>13119.137604060001</v>
      </c>
      <c r="J42" s="10">
        <v>14621.35172087</v>
      </c>
      <c r="K42" s="10">
        <v>16132.966666689999</v>
      </c>
      <c r="L42" s="10">
        <v>17667.108846970001</v>
      </c>
      <c r="M42" s="10">
        <v>19247.311061780001</v>
      </c>
      <c r="N42" s="10">
        <v>20874.582652720001</v>
      </c>
      <c r="O42" s="10">
        <v>22549.964277949999</v>
      </c>
      <c r="P42" s="10">
        <v>24274.527442729999</v>
      </c>
      <c r="Q42" s="10">
        <v>26045.82072023</v>
      </c>
      <c r="R42" s="10">
        <v>27872.05467636</v>
      </c>
      <c r="S42" s="10">
        <v>28946.075227779998</v>
      </c>
      <c r="T42" s="10">
        <v>29896.038606409998</v>
      </c>
      <c r="U42" s="10">
        <v>30852.801626439999</v>
      </c>
      <c r="V42" s="10">
        <v>30906.607886909998</v>
      </c>
      <c r="W42" s="10">
        <v>31404.854342269999</v>
      </c>
      <c r="X42" s="10">
        <v>32055.378393039999</v>
      </c>
      <c r="Y42" s="10">
        <v>32716.718383020001</v>
      </c>
      <c r="Z42" s="10">
        <v>33388.494203759998</v>
      </c>
      <c r="AA42" s="10">
        <v>34071.278550249997</v>
      </c>
      <c r="AB42" s="10">
        <v>34765.521983819999</v>
      </c>
      <c r="AC42" s="10">
        <v>35516.5737171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47.73899127</v>
      </c>
      <c r="D43" s="10">
        <v>64.364711959999994</v>
      </c>
      <c r="E43" s="10">
        <v>81.344353830000003</v>
      </c>
      <c r="F43" s="10">
        <v>98.355820910000006</v>
      </c>
      <c r="G43" s="10">
        <v>115.42158469</v>
      </c>
      <c r="H43" s="10">
        <v>132.54712591000001</v>
      </c>
      <c r="I43" s="10">
        <v>149.5764436</v>
      </c>
      <c r="J43" s="10">
        <v>166.70377711</v>
      </c>
      <c r="K43" s="10">
        <v>183.93829317000001</v>
      </c>
      <c r="L43" s="10">
        <v>201.42965108000001</v>
      </c>
      <c r="M43" s="10">
        <v>219.44615754</v>
      </c>
      <c r="N43" s="10">
        <v>237.99932046000001</v>
      </c>
      <c r="O43" s="10">
        <v>257.10100478999999</v>
      </c>
      <c r="P43" s="10">
        <v>276.76342718000001</v>
      </c>
      <c r="Q43" s="10">
        <v>296.95863795000002</v>
      </c>
      <c r="R43" s="10">
        <v>317.78024898000001</v>
      </c>
      <c r="S43" s="10">
        <v>330.02557938000001</v>
      </c>
      <c r="T43" s="10">
        <v>340.85648519</v>
      </c>
      <c r="U43" s="10">
        <v>351.76491637999999</v>
      </c>
      <c r="V43" s="10">
        <v>352.37838270999998</v>
      </c>
      <c r="W43" s="10">
        <v>358.05908634999997</v>
      </c>
      <c r="X43" s="10">
        <v>365.47596671000002</v>
      </c>
      <c r="Y43" s="10">
        <v>373.01616383999999</v>
      </c>
      <c r="Z43" s="10">
        <v>380.67534397999998</v>
      </c>
      <c r="AA43" s="10">
        <v>388.46003664</v>
      </c>
      <c r="AB43" s="10">
        <v>396.37537886000001</v>
      </c>
      <c r="AC43" s="10">
        <v>404.93841484000001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9.0878899999999999E-2</v>
      </c>
      <c r="C44" s="10">
        <v>0.13639712000000001</v>
      </c>
      <c r="D44" s="10">
        <v>0.18389918</v>
      </c>
      <c r="E44" s="10">
        <v>0.23241244</v>
      </c>
      <c r="F44" s="10">
        <v>0.28101662999999999</v>
      </c>
      <c r="G44" s="10">
        <v>0.32977595999999998</v>
      </c>
      <c r="H44" s="10">
        <v>0.37870607000000001</v>
      </c>
      <c r="I44" s="10">
        <v>0.42736127000000002</v>
      </c>
      <c r="J44" s="10">
        <v>0.47629651000000001</v>
      </c>
      <c r="K44" s="10">
        <v>0.52553797999999996</v>
      </c>
      <c r="L44" s="10">
        <v>0.57551328999999996</v>
      </c>
      <c r="M44" s="10">
        <v>0.62698902000000001</v>
      </c>
      <c r="N44" s="10">
        <v>0.67999805999999996</v>
      </c>
      <c r="O44" s="10">
        <v>0.73457430000000001</v>
      </c>
      <c r="P44" s="10">
        <v>0.79075264999999995</v>
      </c>
      <c r="Q44" s="10">
        <v>0.84845325000000005</v>
      </c>
      <c r="R44" s="10">
        <v>0.90794357000000003</v>
      </c>
      <c r="S44" s="10">
        <v>0.94293022999999998</v>
      </c>
      <c r="T44" s="10">
        <v>0.97387566999999997</v>
      </c>
      <c r="U44" s="10">
        <v>1.00504262</v>
      </c>
      <c r="V44" s="10">
        <v>1.00679538</v>
      </c>
      <c r="W44" s="10">
        <v>1.02302596</v>
      </c>
      <c r="X44" s="10">
        <v>1.0442170500000001</v>
      </c>
      <c r="Y44" s="10">
        <v>1.0657604700000001</v>
      </c>
      <c r="Z44" s="10">
        <v>1.0876438399999999</v>
      </c>
      <c r="AA44" s="10">
        <v>1.1098858199999999</v>
      </c>
      <c r="AB44" s="10">
        <v>1.1325010799999999</v>
      </c>
      <c r="AC44" s="10">
        <v>1.1569669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4407.1367551100002</v>
      </c>
      <c r="C45" s="10">
        <v>3727.4608904800002</v>
      </c>
      <c r="D45" s="10">
        <v>5025.5973197699996</v>
      </c>
      <c r="E45" s="10">
        <v>6351.3679176300002</v>
      </c>
      <c r="F45" s="10">
        <v>7679.62342825</v>
      </c>
      <c r="G45" s="10">
        <v>9012.1184255400003</v>
      </c>
      <c r="H45" s="10">
        <v>10349.280846780001</v>
      </c>
      <c r="I45" s="10">
        <v>11678.93013284</v>
      </c>
      <c r="J45" s="10">
        <v>13016.232495570001</v>
      </c>
      <c r="K45" s="10">
        <v>14361.903672500001</v>
      </c>
      <c r="L45" s="10">
        <v>15727.62906376</v>
      </c>
      <c r="M45" s="10">
        <v>17134.358059179998</v>
      </c>
      <c r="N45" s="10">
        <v>18582.989195710001</v>
      </c>
      <c r="O45" s="10">
        <v>20074.448888980001</v>
      </c>
      <c r="P45" s="10">
        <v>21609.691015330001</v>
      </c>
      <c r="Q45" s="10">
        <v>23186.533263429999</v>
      </c>
      <c r="R45" s="10">
        <v>24812.284850429998</v>
      </c>
      <c r="S45" s="10">
        <v>25768.400363500001</v>
      </c>
      <c r="T45" s="10">
        <v>26614.077591879999</v>
      </c>
      <c r="U45" s="10">
        <v>27465.808002959999</v>
      </c>
      <c r="V45" s="10">
        <v>27513.707459140001</v>
      </c>
      <c r="W45" s="10">
        <v>27957.256853669998</v>
      </c>
      <c r="X45" s="10">
        <v>28536.366942150002</v>
      </c>
      <c r="Y45" s="10">
        <v>29125.10560549</v>
      </c>
      <c r="Z45" s="10">
        <v>29723.134463189999</v>
      </c>
      <c r="AA45" s="10">
        <v>30330.96334029</v>
      </c>
      <c r="AB45" s="10">
        <v>30948.993335899999</v>
      </c>
      <c r="AC45" s="10">
        <v>31617.59526568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306.26188373000002</v>
      </c>
      <c r="C46" s="10">
        <v>459.65828736999998</v>
      </c>
      <c r="D46" s="10">
        <v>619.74022663000005</v>
      </c>
      <c r="E46" s="10">
        <v>783.22992118000002</v>
      </c>
      <c r="F46" s="10">
        <v>947.02604704999999</v>
      </c>
      <c r="G46" s="10">
        <v>1111.3449725600001</v>
      </c>
      <c r="H46" s="10">
        <v>1276.2394695200001</v>
      </c>
      <c r="I46" s="10">
        <v>1440.2074712199999</v>
      </c>
      <c r="J46" s="10">
        <v>1605.11922531</v>
      </c>
      <c r="K46" s="10">
        <v>1771.0629941899999</v>
      </c>
      <c r="L46" s="10">
        <v>1939.4797832100001</v>
      </c>
      <c r="M46" s="10">
        <v>2112.9530026000002</v>
      </c>
      <c r="N46" s="10">
        <v>2291.5934569999999</v>
      </c>
      <c r="O46" s="10">
        <v>2475.51538897</v>
      </c>
      <c r="P46" s="10">
        <v>2664.8364274</v>
      </c>
      <c r="Q46" s="10">
        <v>2859.2874568000002</v>
      </c>
      <c r="R46" s="10">
        <v>3059.76982593</v>
      </c>
      <c r="S46" s="10">
        <v>3177.6748642799998</v>
      </c>
      <c r="T46" s="10">
        <v>3281.9610145299998</v>
      </c>
      <c r="U46" s="10">
        <v>3386.9936234699999</v>
      </c>
      <c r="V46" s="10">
        <v>3392.9004277700001</v>
      </c>
      <c r="W46" s="10">
        <v>3447.59748859</v>
      </c>
      <c r="X46" s="10">
        <v>3519.0114508800002</v>
      </c>
      <c r="Y46" s="10">
        <v>3591.6127775300001</v>
      </c>
      <c r="Z46" s="10">
        <v>3665.3597405800001</v>
      </c>
      <c r="AA46" s="10">
        <v>3740.3152099600002</v>
      </c>
      <c r="AB46" s="10">
        <v>3816.5286479199999</v>
      </c>
      <c r="AC46" s="10">
        <v>3898.9784514200001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1.3828237699999999</v>
      </c>
      <c r="E47" s="10">
        <v>1.2961988099999999</v>
      </c>
      <c r="F47" s="10">
        <v>1.24012235</v>
      </c>
      <c r="G47" s="10">
        <v>1.20359047</v>
      </c>
      <c r="H47" s="10">
        <v>1.1778093000000001</v>
      </c>
      <c r="I47" s="10">
        <v>1.15740278</v>
      </c>
      <c r="J47" s="10">
        <v>1.1430726200000001</v>
      </c>
      <c r="K47" s="10">
        <v>1.13166598</v>
      </c>
      <c r="L47" s="10">
        <v>1.1231629400000001</v>
      </c>
      <c r="M47" s="10">
        <v>1.1173676100000001</v>
      </c>
      <c r="N47" s="10">
        <v>1.11234426</v>
      </c>
      <c r="O47" s="10">
        <v>1.1079483699999999</v>
      </c>
      <c r="P47" s="10">
        <v>1.1040694099999999</v>
      </c>
      <c r="Q47" s="10">
        <v>1.1006213899999999</v>
      </c>
      <c r="R47" s="10">
        <v>1.09754508</v>
      </c>
      <c r="S47" s="10">
        <v>1.0947678700000001</v>
      </c>
      <c r="T47" s="10">
        <v>1.0651630299999999</v>
      </c>
      <c r="U47" s="10">
        <v>1.0593009099999999</v>
      </c>
      <c r="V47" s="10">
        <v>1.0584646200000001</v>
      </c>
      <c r="W47" s="10">
        <v>1.0274297100000001</v>
      </c>
      <c r="X47" s="10">
        <v>1.04217542</v>
      </c>
      <c r="Y47" s="10">
        <v>1.0468862800000001</v>
      </c>
      <c r="Z47" s="10">
        <v>1.0468012</v>
      </c>
      <c r="AA47" s="10">
        <v>1.04670062</v>
      </c>
      <c r="AB47" s="10">
        <v>1.0466150700000001</v>
      </c>
      <c r="AC47" s="10">
        <v>1.0465397000000001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1.53935054</v>
      </c>
      <c r="D48" s="10">
        <v>1.38283377</v>
      </c>
      <c r="E48" s="10">
        <v>1.29620881</v>
      </c>
      <c r="F48" s="10">
        <v>1.2401323500000001</v>
      </c>
      <c r="G48" s="10">
        <v>1.20360047</v>
      </c>
      <c r="H48" s="10">
        <v>1.1778192999999999</v>
      </c>
      <c r="I48" s="10">
        <v>1.15741278</v>
      </c>
      <c r="J48" s="10">
        <v>1.1430826199999999</v>
      </c>
      <c r="K48" s="10">
        <v>1.13167598</v>
      </c>
      <c r="L48" s="10">
        <v>1.1231729399999999</v>
      </c>
      <c r="M48" s="10">
        <v>1.1173776099999999</v>
      </c>
      <c r="N48" s="10">
        <v>1.11235426</v>
      </c>
      <c r="O48" s="10">
        <v>1.10795837</v>
      </c>
      <c r="P48" s="10">
        <v>1.10407941</v>
      </c>
      <c r="Q48" s="10">
        <v>1.1004812500000001</v>
      </c>
      <c r="R48" s="10">
        <v>1.09755508</v>
      </c>
      <c r="S48" s="10">
        <v>1.0651630299999999</v>
      </c>
      <c r="T48" s="10">
        <v>1.0593009099999999</v>
      </c>
      <c r="U48" s="10">
        <v>1.0584646200000001</v>
      </c>
      <c r="V48" s="10">
        <v>1.0274297100000001</v>
      </c>
      <c r="W48" s="10">
        <v>1.04217542</v>
      </c>
      <c r="X48" s="10">
        <v>1.0468862800000001</v>
      </c>
      <c r="Y48" s="10">
        <v>1.0468012</v>
      </c>
      <c r="Z48" s="10">
        <v>1.04670062</v>
      </c>
      <c r="AA48" s="10">
        <v>1.0466150700000001</v>
      </c>
      <c r="AB48" s="10">
        <v>1.0465397000000001</v>
      </c>
      <c r="AC48" s="10">
        <v>1.0477983099999999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1.53935109</v>
      </c>
      <c r="D49" s="10">
        <v>1.38283377</v>
      </c>
      <c r="E49" s="10">
        <v>1.29620881</v>
      </c>
      <c r="F49" s="10">
        <v>1.2401323500000001</v>
      </c>
      <c r="G49" s="10">
        <v>1.20360047</v>
      </c>
      <c r="H49" s="10">
        <v>1.1778192999999999</v>
      </c>
      <c r="I49" s="10">
        <v>1.15741278</v>
      </c>
      <c r="J49" s="10">
        <v>1.1430826199999999</v>
      </c>
      <c r="K49" s="10">
        <v>1.13167598</v>
      </c>
      <c r="L49" s="10">
        <v>1.1231729399999999</v>
      </c>
      <c r="M49" s="10">
        <v>1.1173776099999999</v>
      </c>
      <c r="N49" s="10">
        <v>1.11235426</v>
      </c>
      <c r="O49" s="10">
        <v>1.10795837</v>
      </c>
      <c r="P49" s="10">
        <v>1.10407941</v>
      </c>
      <c r="Q49" s="10">
        <v>1.10063139</v>
      </c>
      <c r="R49" s="10">
        <v>1.09755508</v>
      </c>
      <c r="S49" s="10">
        <v>1.0947778699999999</v>
      </c>
      <c r="T49" s="10">
        <v>1.09389091</v>
      </c>
      <c r="U49" s="10">
        <v>1.09329973</v>
      </c>
      <c r="V49" s="10">
        <v>1.09280233</v>
      </c>
      <c r="W49" s="10">
        <v>1.09405313</v>
      </c>
      <c r="X49" s="10">
        <v>1.09447772</v>
      </c>
      <c r="Y49" s="10">
        <v>1.0946263000000001</v>
      </c>
      <c r="Z49" s="10">
        <v>1.09477636</v>
      </c>
      <c r="AA49" s="10">
        <v>1.0949290199999999</v>
      </c>
      <c r="AB49" s="10">
        <v>1.0950835800000001</v>
      </c>
      <c r="AC49" s="10">
        <v>1.09523963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36957</v>
      </c>
      <c r="C50" s="10">
        <v>39795.878793590004</v>
      </c>
      <c r="D50" s="10">
        <v>40900.291931799999</v>
      </c>
      <c r="E50" s="10">
        <v>40393.711160220002</v>
      </c>
      <c r="F50" s="10">
        <v>39956.49449823</v>
      </c>
      <c r="G50" s="10">
        <v>39506.297255849997</v>
      </c>
      <c r="H50" s="10">
        <v>38272.123711510001</v>
      </c>
      <c r="I50" s="10">
        <v>37944.353145020003</v>
      </c>
      <c r="J50" s="10">
        <v>37619.918715159998</v>
      </c>
      <c r="K50" s="10">
        <v>37251.739538659996</v>
      </c>
      <c r="L50" s="10">
        <v>36894.149690190003</v>
      </c>
      <c r="M50" s="10">
        <v>36500.87744235</v>
      </c>
      <c r="N50" s="10">
        <v>36071.823643919997</v>
      </c>
      <c r="O50" s="10">
        <v>35606.800699829997</v>
      </c>
      <c r="P50" s="10">
        <v>35105.537612239998</v>
      </c>
      <c r="Q50" s="10">
        <v>35164.422659600001</v>
      </c>
      <c r="R50" s="10">
        <v>35473.500650499998</v>
      </c>
      <c r="S50" s="10">
        <v>36045.34145837</v>
      </c>
      <c r="T50" s="10">
        <v>36608.097429100002</v>
      </c>
      <c r="U50" s="10">
        <v>37255.542082959997</v>
      </c>
      <c r="V50" s="10">
        <v>38185.161386519998</v>
      </c>
      <c r="W50" s="10">
        <v>39019.602945259998</v>
      </c>
      <c r="X50" s="10">
        <v>39820.60756828</v>
      </c>
      <c r="Y50" s="10">
        <v>40635.472380730003</v>
      </c>
      <c r="Z50" s="10">
        <v>41464.95424046</v>
      </c>
      <c r="AA50" s="10">
        <v>42309.490492179997</v>
      </c>
      <c r="AB50" s="10">
        <v>43169.538867230003</v>
      </c>
      <c r="AC50" s="10">
        <v>44030.741857219997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162649203.5</v>
      </c>
      <c r="C51" s="10">
        <v>172590807.84457701</v>
      </c>
      <c r="D51" s="10">
        <v>163277807.618007</v>
      </c>
      <c r="E51" s="10">
        <v>152508703.24516699</v>
      </c>
      <c r="F51" s="10">
        <v>141801189.77657899</v>
      </c>
      <c r="G51" s="10">
        <v>131136221.824558</v>
      </c>
      <c r="H51" s="10">
        <v>120514969.658232</v>
      </c>
      <c r="I51" s="10">
        <v>110171378.266353</v>
      </c>
      <c r="J51" s="10">
        <v>100184150.132622</v>
      </c>
      <c r="K51" s="10">
        <v>90442756.426446006</v>
      </c>
      <c r="L51" s="10">
        <v>80732748.540888205</v>
      </c>
      <c r="M51" s="10">
        <v>71474316.866508007</v>
      </c>
      <c r="N51" s="10">
        <v>62901970.380965099</v>
      </c>
      <c r="O51" s="10">
        <v>55130114.951942302</v>
      </c>
      <c r="P51" s="10">
        <v>48130127.316058703</v>
      </c>
      <c r="Q51" s="10">
        <v>41994602.857451297</v>
      </c>
      <c r="R51" s="10">
        <v>36529926.575790897</v>
      </c>
      <c r="S51" s="10">
        <v>35056704.738713004</v>
      </c>
      <c r="T51" s="10">
        <v>34271856.898561701</v>
      </c>
      <c r="U51" s="10">
        <v>33568466.215018801</v>
      </c>
      <c r="V51" s="10">
        <v>36753076.6430346</v>
      </c>
      <c r="W51" s="10">
        <v>38138343.657368101</v>
      </c>
      <c r="X51" s="10">
        <v>38927201.306477003</v>
      </c>
      <c r="Y51" s="10">
        <v>39741754.785926603</v>
      </c>
      <c r="Z51" s="10">
        <v>40585140.616854303</v>
      </c>
      <c r="AA51" s="10">
        <v>41456367.449977703</v>
      </c>
      <c r="AB51" s="10">
        <v>42354984.250640698</v>
      </c>
      <c r="AC51" s="10">
        <v>43081491.211713098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162649203.5</v>
      </c>
      <c r="C52" s="10">
        <v>172590807.84457701</v>
      </c>
      <c r="D52" s="10">
        <v>163277807.618007</v>
      </c>
      <c r="E52" s="10">
        <v>152508703.24516699</v>
      </c>
      <c r="F52" s="10">
        <v>141801189.77657899</v>
      </c>
      <c r="G52" s="10">
        <v>131136221.824558</v>
      </c>
      <c r="H52" s="10">
        <v>120514969.658232</v>
      </c>
      <c r="I52" s="10">
        <v>110171378.266353</v>
      </c>
      <c r="J52" s="10">
        <v>100184150.132622</v>
      </c>
      <c r="K52" s="10">
        <v>90442756.426446006</v>
      </c>
      <c r="L52" s="10">
        <v>80732748.540888205</v>
      </c>
      <c r="M52" s="10">
        <v>71474316.866508007</v>
      </c>
      <c r="N52" s="10">
        <v>62901970.380965099</v>
      </c>
      <c r="O52" s="10">
        <v>55130114.951942302</v>
      </c>
      <c r="P52" s="10">
        <v>48130127.316058703</v>
      </c>
      <c r="Q52" s="10">
        <v>41994602.857451297</v>
      </c>
      <c r="R52" s="10">
        <v>36529926.575790897</v>
      </c>
      <c r="S52" s="10">
        <v>35056704.738713004</v>
      </c>
      <c r="T52" s="10">
        <v>34271856.898561701</v>
      </c>
      <c r="U52" s="10">
        <v>33568466.215018801</v>
      </c>
      <c r="V52" s="10">
        <v>36753076.6430346</v>
      </c>
      <c r="W52" s="10">
        <v>38138343.657368101</v>
      </c>
      <c r="X52" s="10">
        <v>38927201.306477003</v>
      </c>
      <c r="Y52" s="10">
        <v>39741754.785926603</v>
      </c>
      <c r="Z52" s="10">
        <v>40585140.616854303</v>
      </c>
      <c r="AA52" s="10">
        <v>41456367.449977703</v>
      </c>
      <c r="AB52" s="10">
        <v>42354984.250640698</v>
      </c>
      <c r="AC52" s="10">
        <v>43081491.211713098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10977.091191949999</v>
      </c>
      <c r="C53" s="10">
        <v>11758.025562450001</v>
      </c>
      <c r="D53" s="10">
        <v>11740.22702756</v>
      </c>
      <c r="E53" s="10">
        <v>11381.393929379999</v>
      </c>
      <c r="F53" s="10">
        <v>11037.217718510001</v>
      </c>
      <c r="G53" s="10">
        <v>10691.618007270001</v>
      </c>
      <c r="H53" s="10">
        <v>10198.413283190001</v>
      </c>
      <c r="I53" s="10">
        <v>9883.8719068699993</v>
      </c>
      <c r="J53" s="10">
        <v>9578.6584522400008</v>
      </c>
      <c r="K53" s="10">
        <v>9271.1476925000006</v>
      </c>
      <c r="L53" s="10">
        <v>8966.4108854900005</v>
      </c>
      <c r="M53" s="10">
        <v>8665.9258000999998</v>
      </c>
      <c r="N53" s="10">
        <v>8375.39565253</v>
      </c>
      <c r="O53" s="10">
        <v>8097.5763708200002</v>
      </c>
      <c r="P53" s="10">
        <v>7831.7181558399998</v>
      </c>
      <c r="Q53" s="10">
        <v>7693.1782001600004</v>
      </c>
      <c r="R53" s="10">
        <v>7618.4530230700002</v>
      </c>
      <c r="S53" s="10">
        <v>7690.9491428299998</v>
      </c>
      <c r="T53" s="10">
        <v>7778.5187580100001</v>
      </c>
      <c r="U53" s="10">
        <v>7884.1361181399998</v>
      </c>
      <c r="V53" s="10">
        <v>8138.1317344400004</v>
      </c>
      <c r="W53" s="10">
        <v>8330.1740566900007</v>
      </c>
      <c r="X53" s="10">
        <v>8501.3230776700002</v>
      </c>
      <c r="Y53" s="10">
        <v>8675.7274951599993</v>
      </c>
      <c r="Z53" s="10">
        <v>8853.6073692600003</v>
      </c>
      <c r="AA53" s="10">
        <v>9035.0214482299998</v>
      </c>
      <c r="AB53" s="10">
        <v>9220.0455300499998</v>
      </c>
      <c r="AC53" s="10">
        <v>9401.0890906200002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29599.323545340001</v>
      </c>
      <c r="D54" s="10">
        <v>28002.144006490002</v>
      </c>
      <c r="E54" s="10">
        <v>26155.24260655</v>
      </c>
      <c r="F54" s="10">
        <v>24318.90404668</v>
      </c>
      <c r="G54" s="10">
        <v>22489.862042910001</v>
      </c>
      <c r="H54" s="10">
        <v>20668.31729639</v>
      </c>
      <c r="I54" s="10">
        <v>18894.391372679998</v>
      </c>
      <c r="J54" s="10">
        <v>17181.581747740001</v>
      </c>
      <c r="K54" s="10">
        <v>15510.93272714</v>
      </c>
      <c r="L54" s="10">
        <v>13845.66637476</v>
      </c>
      <c r="M54" s="10">
        <v>12257.84534261</v>
      </c>
      <c r="N54" s="10">
        <v>10787.68792034</v>
      </c>
      <c r="O54" s="10">
        <v>9454.8147142599992</v>
      </c>
      <c r="P54" s="10">
        <v>8254.3168346999992</v>
      </c>
      <c r="Q54" s="10">
        <v>7202.0743900500001</v>
      </c>
      <c r="R54" s="10">
        <v>6264.8824077500003</v>
      </c>
      <c r="S54" s="10">
        <v>6012.22486269</v>
      </c>
      <c r="T54" s="10">
        <v>5877.6234580999999</v>
      </c>
      <c r="U54" s="10">
        <v>5756.9919558800002</v>
      </c>
      <c r="V54" s="10">
        <v>6303.1526442799995</v>
      </c>
      <c r="W54" s="10">
        <v>6540.7259372400003</v>
      </c>
      <c r="X54" s="10">
        <v>6676.0150240599996</v>
      </c>
      <c r="Y54" s="10">
        <v>6815.7109457899996</v>
      </c>
      <c r="Z54" s="10">
        <v>6960.3516157900003</v>
      </c>
      <c r="AA54" s="10">
        <v>7109.7670176700003</v>
      </c>
      <c r="AB54" s="10">
        <v>7263.8797989799996</v>
      </c>
      <c r="AC54" s="10">
        <v>7388.4757428100002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79.698109720000005</v>
      </c>
      <c r="C55" s="10">
        <v>84.569495840000002</v>
      </c>
      <c r="D55" s="10">
        <v>80.006125729999994</v>
      </c>
      <c r="E55" s="10">
        <v>74.72926459</v>
      </c>
      <c r="F55" s="10">
        <v>69.482582989999997</v>
      </c>
      <c r="G55" s="10">
        <v>64.256748689999995</v>
      </c>
      <c r="H55" s="10">
        <v>59.052335130000003</v>
      </c>
      <c r="I55" s="10">
        <v>53.983975350000001</v>
      </c>
      <c r="J55" s="10">
        <v>49.090233560000001</v>
      </c>
      <c r="K55" s="10">
        <v>44.316950650000003</v>
      </c>
      <c r="L55" s="10">
        <v>39.559046789999996</v>
      </c>
      <c r="M55" s="10">
        <v>35.022415260000002</v>
      </c>
      <c r="N55" s="10">
        <v>30.82196549</v>
      </c>
      <c r="O55" s="10">
        <v>27.01375633</v>
      </c>
      <c r="P55" s="10">
        <v>23.58376238</v>
      </c>
      <c r="Q55" s="10">
        <v>20.577355399999998</v>
      </c>
      <c r="R55" s="10">
        <v>17.899664019999999</v>
      </c>
      <c r="S55" s="10">
        <v>17.177785320000002</v>
      </c>
      <c r="T55" s="10">
        <v>16.793209879999999</v>
      </c>
      <c r="U55" s="10">
        <v>16.448548450000001</v>
      </c>
      <c r="V55" s="10">
        <v>18.009007560000001</v>
      </c>
      <c r="W55" s="10">
        <v>18.687788390000001</v>
      </c>
      <c r="X55" s="10">
        <v>19.074328640000001</v>
      </c>
      <c r="Y55" s="10">
        <v>19.473459850000001</v>
      </c>
      <c r="Z55" s="10">
        <v>19.886718900000002</v>
      </c>
      <c r="AA55" s="10">
        <v>20.313620050000001</v>
      </c>
      <c r="AB55" s="10">
        <v>20.75394228</v>
      </c>
      <c r="AC55" s="10">
        <v>21.109930689999999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7008.4506265500004</v>
      </c>
      <c r="C56" s="10">
        <v>7546.8098510500004</v>
      </c>
      <c r="D56" s="10">
        <v>7756.2485216799996</v>
      </c>
      <c r="E56" s="10">
        <v>7660.1815701899995</v>
      </c>
      <c r="F56" s="10">
        <v>7577.2686879599996</v>
      </c>
      <c r="G56" s="10">
        <v>7491.8941947499998</v>
      </c>
      <c r="H56" s="10">
        <v>7257.8480235200004</v>
      </c>
      <c r="I56" s="10">
        <v>7195.6902771699997</v>
      </c>
      <c r="J56" s="10">
        <v>7134.1651890100002</v>
      </c>
      <c r="K56" s="10">
        <v>7064.34443569</v>
      </c>
      <c r="L56" s="10">
        <v>6996.5318211000003</v>
      </c>
      <c r="M56" s="10">
        <v>6921.9524685599999</v>
      </c>
      <c r="N56" s="10">
        <v>6840.5875752399998</v>
      </c>
      <c r="O56" s="10">
        <v>6752.4015659899997</v>
      </c>
      <c r="P56" s="10">
        <v>6657.3430493300002</v>
      </c>
      <c r="Q56" s="10">
        <v>6668.5098904400002</v>
      </c>
      <c r="R56" s="10">
        <v>6727.1228146200001</v>
      </c>
      <c r="S56" s="10">
        <v>6835.5655472099997</v>
      </c>
      <c r="T56" s="10">
        <v>6942.2854496800001</v>
      </c>
      <c r="U56" s="10">
        <v>7065.0655424899996</v>
      </c>
      <c r="V56" s="10">
        <v>7241.3566643499998</v>
      </c>
      <c r="W56" s="10">
        <v>7399.59847145</v>
      </c>
      <c r="X56" s="10">
        <v>7551.4993657900004</v>
      </c>
      <c r="Y56" s="10">
        <v>7706.0286783800002</v>
      </c>
      <c r="Z56" s="10">
        <v>7863.3299382100004</v>
      </c>
      <c r="AA56" s="10">
        <v>8023.4860824500001</v>
      </c>
      <c r="AB56" s="10">
        <v>8186.58391433</v>
      </c>
      <c r="AC56" s="10">
        <v>8349.9007050599994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3968.6405654</v>
      </c>
      <c r="C57" s="10">
        <v>4211.21571141</v>
      </c>
      <c r="D57" s="10">
        <v>3983.9785058799998</v>
      </c>
      <c r="E57" s="10">
        <v>3721.21235918</v>
      </c>
      <c r="F57" s="10">
        <v>3459.9490305499999</v>
      </c>
      <c r="G57" s="10">
        <v>3199.7238125200001</v>
      </c>
      <c r="H57" s="10">
        <v>2940.5652596599998</v>
      </c>
      <c r="I57" s="10">
        <v>2688.1816297</v>
      </c>
      <c r="J57" s="10">
        <v>2444.49326324</v>
      </c>
      <c r="K57" s="10">
        <v>2206.8032568100002</v>
      </c>
      <c r="L57" s="10">
        <v>1969.8790644000001</v>
      </c>
      <c r="M57" s="10">
        <v>1743.9733315399999</v>
      </c>
      <c r="N57" s="10">
        <v>1534.8080772999999</v>
      </c>
      <c r="O57" s="10">
        <v>1345.1748048300001</v>
      </c>
      <c r="P57" s="10">
        <v>1174.37510651</v>
      </c>
      <c r="Q57" s="10">
        <v>1024.66830972</v>
      </c>
      <c r="R57" s="10">
        <v>891.33020844999999</v>
      </c>
      <c r="S57" s="10">
        <v>855.38359562000005</v>
      </c>
      <c r="T57" s="10">
        <v>836.23330831999999</v>
      </c>
      <c r="U57" s="10">
        <v>819.07057565000002</v>
      </c>
      <c r="V57" s="10">
        <v>896.77507008999999</v>
      </c>
      <c r="W57" s="10">
        <v>930.57558524000001</v>
      </c>
      <c r="X57" s="10">
        <v>949.82371188000002</v>
      </c>
      <c r="Y57" s="10">
        <v>969.69881678000002</v>
      </c>
      <c r="Z57" s="10">
        <v>990.27743105000002</v>
      </c>
      <c r="AA57" s="10">
        <v>1011.53536578</v>
      </c>
      <c r="AB57" s="10">
        <v>1033.4616157200001</v>
      </c>
      <c r="AC57" s="10">
        <v>1051.18838557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1.11901608</v>
      </c>
      <c r="E58" s="10">
        <v>1.0705749499999999</v>
      </c>
      <c r="F58" s="10">
        <v>1.02876484</v>
      </c>
      <c r="G58" s="10">
        <v>1.0303917899999999</v>
      </c>
      <c r="H58" s="10">
        <v>1.02993001</v>
      </c>
      <c r="I58" s="10">
        <v>1.00912508</v>
      </c>
      <c r="J58" s="10">
        <v>1.0327456100000001</v>
      </c>
      <c r="K58" s="10">
        <v>1.0327601399999999</v>
      </c>
      <c r="L58" s="10">
        <v>1.03147207</v>
      </c>
      <c r="M58" s="10">
        <v>1.03166742</v>
      </c>
      <c r="N58" s="10">
        <v>1.03056305</v>
      </c>
      <c r="O58" s="10">
        <v>1.02942227</v>
      </c>
      <c r="P58" s="10">
        <v>1.02823793</v>
      </c>
      <c r="Q58" s="10">
        <v>1.02700236</v>
      </c>
      <c r="R58" s="10">
        <v>1.04341393</v>
      </c>
      <c r="S58" s="10">
        <v>1.0508223999999999</v>
      </c>
      <c r="T58" s="10">
        <v>1.05845857</v>
      </c>
      <c r="U58" s="10">
        <v>1.0579296300000001</v>
      </c>
      <c r="V58" s="10">
        <v>1.06008941</v>
      </c>
      <c r="W58" s="10">
        <v>1.06765887</v>
      </c>
      <c r="X58" s="10">
        <v>1.0644297</v>
      </c>
      <c r="Y58" s="10">
        <v>1.06305027</v>
      </c>
      <c r="Z58" s="10">
        <v>1.0629827000000001</v>
      </c>
      <c r="AA58" s="10">
        <v>1.06292995</v>
      </c>
      <c r="AB58" s="10">
        <v>1.06288278</v>
      </c>
      <c r="AC58" s="10">
        <v>1.0628412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1.1216830499999999</v>
      </c>
      <c r="D59" s="10">
        <v>1.0705749499999999</v>
      </c>
      <c r="E59" s="10">
        <v>1.02876484</v>
      </c>
      <c r="F59" s="10">
        <v>1.0303917899999999</v>
      </c>
      <c r="G59" s="10">
        <v>1.02993001</v>
      </c>
      <c r="H59" s="10">
        <v>1.00912508</v>
      </c>
      <c r="I59" s="10">
        <v>1.0327456100000001</v>
      </c>
      <c r="J59" s="10">
        <v>1.0327601399999999</v>
      </c>
      <c r="K59" s="10">
        <v>1.03147207</v>
      </c>
      <c r="L59" s="10">
        <v>1.03166742</v>
      </c>
      <c r="M59" s="10">
        <v>1.03056305</v>
      </c>
      <c r="N59" s="10">
        <v>1.02942227</v>
      </c>
      <c r="O59" s="10">
        <v>1.02823793</v>
      </c>
      <c r="P59" s="10">
        <v>1.02700236</v>
      </c>
      <c r="Q59" s="10">
        <v>1.04341393</v>
      </c>
      <c r="R59" s="10">
        <v>1.0508223999999999</v>
      </c>
      <c r="S59" s="10">
        <v>1.05845857</v>
      </c>
      <c r="T59" s="10">
        <v>1.0579296300000001</v>
      </c>
      <c r="U59" s="10">
        <v>1.06008941</v>
      </c>
      <c r="V59" s="10">
        <v>1.06765887</v>
      </c>
      <c r="W59" s="10">
        <v>1.0644297</v>
      </c>
      <c r="X59" s="10">
        <v>1.06305027</v>
      </c>
      <c r="Y59" s="10">
        <v>1.0629827000000001</v>
      </c>
      <c r="Z59" s="10">
        <v>1.06292995</v>
      </c>
      <c r="AA59" s="10">
        <v>1.06288278</v>
      </c>
      <c r="AB59" s="10">
        <v>1.0628412</v>
      </c>
      <c r="AC59" s="10">
        <v>1.06244721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1.12169561</v>
      </c>
      <c r="D60" s="10">
        <v>1.11902608</v>
      </c>
      <c r="E60" s="10">
        <v>1.1188930399999999</v>
      </c>
      <c r="F60" s="10">
        <v>1.1208566</v>
      </c>
      <c r="G60" s="10">
        <v>1.12282371</v>
      </c>
      <c r="H60" s="10">
        <v>1.12490292</v>
      </c>
      <c r="I60" s="10">
        <v>1.1282733700000001</v>
      </c>
      <c r="J60" s="10">
        <v>1.13038741</v>
      </c>
      <c r="K60" s="10">
        <v>1.1325885200000001</v>
      </c>
      <c r="L60" s="10">
        <v>1.13590393</v>
      </c>
      <c r="M60" s="10">
        <v>1.1409572100000001</v>
      </c>
      <c r="N60" s="10">
        <v>1.14632472</v>
      </c>
      <c r="O60" s="10">
        <v>1.15203575</v>
      </c>
      <c r="P60" s="10">
        <v>1.1581233900000001</v>
      </c>
      <c r="Q60" s="10">
        <v>1.1646251999999999</v>
      </c>
      <c r="R60" s="10">
        <v>1.1690079600000001</v>
      </c>
      <c r="S60" s="10">
        <v>1.17240623</v>
      </c>
      <c r="T60" s="10">
        <v>1.1739204299999999</v>
      </c>
      <c r="U60" s="10">
        <v>1.17527571</v>
      </c>
      <c r="V60" s="10">
        <v>1.17639169</v>
      </c>
      <c r="W60" s="10">
        <v>1.1754765300000001</v>
      </c>
      <c r="X60" s="10">
        <v>1.1754909099999999</v>
      </c>
      <c r="Y60" s="10">
        <v>1.17582947</v>
      </c>
      <c r="Z60" s="10">
        <v>1.17616849</v>
      </c>
      <c r="AA60" s="10">
        <v>1.1765057699999999</v>
      </c>
      <c r="AB60" s="10">
        <v>1.17684126</v>
      </c>
      <c r="AC60" s="10">
        <v>1.1771747100000001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5710</v>
      </c>
      <c r="C61" s="10">
        <v>5567.25</v>
      </c>
      <c r="D61" s="10">
        <v>5428.0687500000004</v>
      </c>
      <c r="E61" s="10">
        <v>5292.3670312499999</v>
      </c>
      <c r="F61" s="10">
        <v>5160.0578554699996</v>
      </c>
      <c r="G61" s="10">
        <v>5031.0564090799999</v>
      </c>
      <c r="H61" s="10">
        <v>4905.2799988500001</v>
      </c>
      <c r="I61" s="10">
        <v>4782.6479988800002</v>
      </c>
      <c r="J61" s="10">
        <v>4663.0817989099996</v>
      </c>
      <c r="K61" s="10">
        <v>4546.5047539400002</v>
      </c>
      <c r="L61" s="10">
        <v>4432.8421350899998</v>
      </c>
      <c r="M61" s="10">
        <v>4322.0210817099996</v>
      </c>
      <c r="N61" s="10">
        <v>4213.9705546699997</v>
      </c>
      <c r="O61" s="10">
        <v>4108.6212907999998</v>
      </c>
      <c r="P61" s="10">
        <v>4005.9057585300002</v>
      </c>
      <c r="Q61" s="10">
        <v>3905.7581145700001</v>
      </c>
      <c r="R61" s="10">
        <v>3808.1141617100002</v>
      </c>
      <c r="S61" s="10">
        <v>3712.9113076600001</v>
      </c>
      <c r="T61" s="10">
        <v>3620.08852497</v>
      </c>
      <c r="U61" s="10">
        <v>3529.5863118500001</v>
      </c>
      <c r="V61" s="10">
        <v>3441.3466540499999</v>
      </c>
      <c r="W61" s="10">
        <v>3355.3129877000001</v>
      </c>
      <c r="X61" s="10">
        <v>3271.4301630099999</v>
      </c>
      <c r="Y61" s="10">
        <v>3189.6444089299998</v>
      </c>
      <c r="Z61" s="10">
        <v>3109.9032987099999</v>
      </c>
      <c r="AA61" s="10">
        <v>3032.1557162399999</v>
      </c>
      <c r="AB61" s="10">
        <v>2956.35182334</v>
      </c>
      <c r="AC61" s="10">
        <v>2882.4430277500001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21097682.25</v>
      </c>
      <c r="C62" s="10">
        <v>1208246.0124943701</v>
      </c>
      <c r="D62" s="10">
        <v>0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21097682.25</v>
      </c>
      <c r="C63" s="10">
        <v>1208246.0124943701</v>
      </c>
      <c r="D63" s="10">
        <v>0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3908.9425176300001</v>
      </c>
      <c r="C64" s="10">
        <v>3360.47173015</v>
      </c>
      <c r="D64" s="10">
        <v>3249.0351689099998</v>
      </c>
      <c r="E64" s="10">
        <v>3167.8092896799999</v>
      </c>
      <c r="F64" s="10">
        <v>3088.6140574400001</v>
      </c>
      <c r="G64" s="10">
        <v>3011.3987060099998</v>
      </c>
      <c r="H64" s="10">
        <v>2936.1137383599998</v>
      </c>
      <c r="I64" s="10">
        <v>2862.7108948999999</v>
      </c>
      <c r="J64" s="10">
        <v>2791.1431225299998</v>
      </c>
      <c r="K64" s="10">
        <v>2721.3645444600002</v>
      </c>
      <c r="L64" s="10">
        <v>2653.3304308500001</v>
      </c>
      <c r="M64" s="10">
        <v>2586.9971700800002</v>
      </c>
      <c r="N64" s="10">
        <v>2522.3222408299998</v>
      </c>
      <c r="O64" s="10">
        <v>2459.2641848100002</v>
      </c>
      <c r="P64" s="10">
        <v>2397.7825801899999</v>
      </c>
      <c r="Q64" s="10">
        <v>2337.8380156799999</v>
      </c>
      <c r="R64" s="10">
        <v>2279.3920652900001</v>
      </c>
      <c r="S64" s="10">
        <v>2222.4072636599999</v>
      </c>
      <c r="T64" s="10">
        <v>2166.8470820699999</v>
      </c>
      <c r="U64" s="10">
        <v>2112.67590501</v>
      </c>
      <c r="V64" s="10">
        <v>2059.85900739</v>
      </c>
      <c r="W64" s="10">
        <v>2008.3625322</v>
      </c>
      <c r="X64" s="10">
        <v>1958.1534689</v>
      </c>
      <c r="Y64" s="10">
        <v>1909.19963218</v>
      </c>
      <c r="Z64" s="10">
        <v>1861.4696413700001</v>
      </c>
      <c r="AA64" s="10">
        <v>1814.9329003400001</v>
      </c>
      <c r="AB64" s="10">
        <v>1769.5595778300001</v>
      </c>
      <c r="AC64" s="10">
        <v>1725.3205883799999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346.76660558999998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17.30009944</v>
      </c>
      <c r="C66" s="10">
        <v>0.99076173000000001</v>
      </c>
      <c r="D66" s="10">
        <v>0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3417.7884748500001</v>
      </c>
      <c r="C67" s="10">
        <v>3332.3437629800001</v>
      </c>
      <c r="D67" s="10">
        <v>3249.0351689099998</v>
      </c>
      <c r="E67" s="10">
        <v>3167.8092896799999</v>
      </c>
      <c r="F67" s="10">
        <v>3088.6140574400001</v>
      </c>
      <c r="G67" s="10">
        <v>3011.3987060099998</v>
      </c>
      <c r="H67" s="10">
        <v>2936.1137383599998</v>
      </c>
      <c r="I67" s="10">
        <v>2862.7108948999999</v>
      </c>
      <c r="J67" s="10">
        <v>2791.1431225299998</v>
      </c>
      <c r="K67" s="10">
        <v>2721.3645444600002</v>
      </c>
      <c r="L67" s="10">
        <v>2653.3304308500001</v>
      </c>
      <c r="M67" s="10">
        <v>2586.9971700800002</v>
      </c>
      <c r="N67" s="10">
        <v>2522.3222408299998</v>
      </c>
      <c r="O67" s="10">
        <v>2459.2641848100002</v>
      </c>
      <c r="P67" s="10">
        <v>2397.7825801899999</v>
      </c>
      <c r="Q67" s="10">
        <v>2337.8380156799999</v>
      </c>
      <c r="R67" s="10">
        <v>2279.3920652900001</v>
      </c>
      <c r="S67" s="10">
        <v>2222.4072636599999</v>
      </c>
      <c r="T67" s="10">
        <v>2166.8470820699999</v>
      </c>
      <c r="U67" s="10">
        <v>2112.67590501</v>
      </c>
      <c r="V67" s="10">
        <v>2059.85900739</v>
      </c>
      <c r="W67" s="10">
        <v>2008.3625322</v>
      </c>
      <c r="X67" s="10">
        <v>1958.1534689</v>
      </c>
      <c r="Y67" s="10">
        <v>1909.19963218</v>
      </c>
      <c r="Z67" s="10">
        <v>1861.4696413700001</v>
      </c>
      <c r="AA67" s="10">
        <v>1814.9329003400001</v>
      </c>
      <c r="AB67" s="10">
        <v>1769.5595778300001</v>
      </c>
      <c r="AC67" s="10">
        <v>1725.3205883799999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491.15404278</v>
      </c>
      <c r="C68" s="10">
        <v>28.127967170000002</v>
      </c>
      <c r="D68" s="10">
        <v>0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5.8737570000000003E-2</v>
      </c>
      <c r="E69" s="10">
        <v>0</v>
      </c>
      <c r="F69" s="10">
        <v>0</v>
      </c>
      <c r="G69" s="10">
        <v>8.0700000000000007E-6</v>
      </c>
      <c r="H69" s="10">
        <v>5.7799999999999997E-6</v>
      </c>
      <c r="I69" s="10">
        <v>6.4300000000000004E-5</v>
      </c>
      <c r="J69" s="10">
        <v>1.2892000000000001E-4</v>
      </c>
      <c r="K69" s="10">
        <v>1.3593000000000001E-4</v>
      </c>
      <c r="L69" s="10">
        <v>1.4003999999999999E-4</v>
      </c>
      <c r="M69" s="10">
        <v>2.5343620000000001E-2</v>
      </c>
      <c r="N69" s="10">
        <v>2.368731E-2</v>
      </c>
      <c r="O69" s="10">
        <v>3.0344590000000001E-2</v>
      </c>
      <c r="P69" s="10">
        <v>3.4674589999999998E-2</v>
      </c>
      <c r="Q69" s="10">
        <v>3.5300570000000003E-2</v>
      </c>
      <c r="R69" s="10">
        <v>0</v>
      </c>
      <c r="S69" s="10">
        <v>1.2416E-4</v>
      </c>
      <c r="T69" s="10">
        <v>0</v>
      </c>
      <c r="U69" s="10">
        <v>9.2501300000000005E-3</v>
      </c>
      <c r="V69" s="10">
        <v>1.22141E-2</v>
      </c>
      <c r="W69" s="10">
        <v>0.96771357000000002</v>
      </c>
      <c r="X69" s="10">
        <v>0</v>
      </c>
      <c r="Y69" s="10">
        <v>1.8077200000000001E-3</v>
      </c>
      <c r="Z69" s="10">
        <v>1.87346E-3</v>
      </c>
      <c r="AA69" s="10">
        <v>1.9380599999999999E-3</v>
      </c>
      <c r="AB69" s="10">
        <v>2.0053599999999999E-3</v>
      </c>
      <c r="AC69" s="10">
        <v>2.0849499999999999E-3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5.8737570000000003E-2</v>
      </c>
      <c r="D70" s="10">
        <v>0</v>
      </c>
      <c r="E70" s="10">
        <v>0</v>
      </c>
      <c r="F70" s="10">
        <v>8.0700000000000007E-6</v>
      </c>
      <c r="G70" s="10">
        <v>5.7799999999999997E-6</v>
      </c>
      <c r="H70" s="10">
        <v>6.4300000000000004E-5</v>
      </c>
      <c r="I70" s="10">
        <v>1.2892000000000001E-4</v>
      </c>
      <c r="J70" s="10">
        <v>1.3593000000000001E-4</v>
      </c>
      <c r="K70" s="10">
        <v>1.4003999999999999E-4</v>
      </c>
      <c r="L70" s="10">
        <v>2.5343620000000001E-2</v>
      </c>
      <c r="M70" s="10">
        <v>2.368731E-2</v>
      </c>
      <c r="N70" s="10">
        <v>3.0344590000000001E-2</v>
      </c>
      <c r="O70" s="10">
        <v>3.4674589999999998E-2</v>
      </c>
      <c r="P70" s="10">
        <v>3.5300570000000003E-2</v>
      </c>
      <c r="Q70" s="10">
        <v>0</v>
      </c>
      <c r="R70" s="10">
        <v>1.2416E-4</v>
      </c>
      <c r="S70" s="10">
        <v>0</v>
      </c>
      <c r="T70" s="10">
        <v>9.2501300000000005E-3</v>
      </c>
      <c r="U70" s="10">
        <v>1.22141E-2</v>
      </c>
      <c r="V70" s="10">
        <v>0.96771357000000002</v>
      </c>
      <c r="W70" s="10">
        <v>0</v>
      </c>
      <c r="X70" s="10">
        <v>1.8077200000000001E-3</v>
      </c>
      <c r="Y70" s="10">
        <v>1.87346E-3</v>
      </c>
      <c r="Z70" s="10">
        <v>1.9380599999999999E-3</v>
      </c>
      <c r="AA70" s="10">
        <v>2.0053599999999999E-3</v>
      </c>
      <c r="AB70" s="10">
        <v>2.0849499999999999E-3</v>
      </c>
      <c r="AC70" s="10">
        <v>2.7839800000000001E-3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2.5992830100000002</v>
      </c>
      <c r="D71" s="10">
        <v>2.71841629</v>
      </c>
      <c r="E71" s="10">
        <v>2.8079029599999998</v>
      </c>
      <c r="F71" s="10">
        <v>2.8669930799999999</v>
      </c>
      <c r="G71" s="10">
        <v>2.9303952199999999</v>
      </c>
      <c r="H71" s="10">
        <v>2.9964775800000001</v>
      </c>
      <c r="I71" s="10">
        <v>3.0469244400000002</v>
      </c>
      <c r="J71" s="10">
        <v>3.1213357400000001</v>
      </c>
      <c r="K71" s="10">
        <v>3.19939573</v>
      </c>
      <c r="L71" s="10">
        <v>3.2985798399999999</v>
      </c>
      <c r="M71" s="10">
        <v>3.4354840699999998</v>
      </c>
      <c r="N71" s="10">
        <v>3.5797758800000001</v>
      </c>
      <c r="O71" s="10">
        <v>3.7318477699999999</v>
      </c>
      <c r="P71" s="10">
        <v>3.8921111399999999</v>
      </c>
      <c r="Q71" s="10">
        <v>4.0609972399999998</v>
      </c>
      <c r="R71" s="10">
        <v>4.2388799800000001</v>
      </c>
      <c r="S71" s="10">
        <v>4.4263870000000001</v>
      </c>
      <c r="T71" s="10">
        <v>4.6053206199999996</v>
      </c>
      <c r="U71" s="10">
        <v>4.7875469199999996</v>
      </c>
      <c r="V71" s="10">
        <v>4.9807543599999997</v>
      </c>
      <c r="W71" s="10">
        <v>5.1593123600000004</v>
      </c>
      <c r="X71" s="10">
        <v>5.3586236300000003</v>
      </c>
      <c r="Y71" s="10">
        <v>5.5711064400000003</v>
      </c>
      <c r="Z71" s="10">
        <v>5.79368353</v>
      </c>
      <c r="AA71" s="10">
        <v>6.0268183300000002</v>
      </c>
      <c r="AB71" s="10">
        <v>6.2710212900000002</v>
      </c>
      <c r="AC71" s="10">
        <v>6.5268230100000002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1292.52476826</v>
      </c>
      <c r="D72" s="10">
        <v>1163.27229143</v>
      </c>
      <c r="E72" s="10">
        <v>1073.75320214</v>
      </c>
      <c r="F72" s="10">
        <v>966.37805055000001</v>
      </c>
      <c r="G72" s="10">
        <v>869.79415566</v>
      </c>
      <c r="H72" s="10">
        <v>797.93476430999999</v>
      </c>
      <c r="I72" s="10">
        <v>718.14157441999998</v>
      </c>
      <c r="J72" s="10">
        <v>646.32742322000001</v>
      </c>
      <c r="K72" s="10">
        <v>581.69476066000004</v>
      </c>
      <c r="L72" s="10">
        <v>523.52712724000003</v>
      </c>
      <c r="M72" s="10">
        <v>471.17441452000003</v>
      </c>
      <c r="N72" s="10">
        <v>424.05697307000003</v>
      </c>
      <c r="O72" s="10">
        <v>381.65127610000002</v>
      </c>
      <c r="P72" s="10">
        <v>343.48614849000001</v>
      </c>
      <c r="Q72" s="10">
        <v>309.13753365000002</v>
      </c>
      <c r="R72" s="10">
        <v>278.22453560999998</v>
      </c>
      <c r="S72" s="10">
        <v>250.40208204999999</v>
      </c>
      <c r="T72" s="10">
        <v>290.23013743000001</v>
      </c>
      <c r="U72" s="10">
        <v>261.59560637999999</v>
      </c>
      <c r="V72" s="10">
        <v>267.17211932999999</v>
      </c>
      <c r="W72" s="10">
        <v>240.45518429000001</v>
      </c>
      <c r="X72" s="10">
        <v>216.40986609999999</v>
      </c>
      <c r="Y72" s="10">
        <v>194.76888306000001</v>
      </c>
      <c r="Z72" s="10">
        <v>175.29199475999999</v>
      </c>
      <c r="AA72" s="10">
        <v>157.76279528000001</v>
      </c>
      <c r="AB72" s="10">
        <v>141.98651576</v>
      </c>
      <c r="AC72" s="10">
        <v>127.78786418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323.13119108000001</v>
      </c>
      <c r="D73" s="10">
        <v>0</v>
      </c>
      <c r="E73" s="10">
        <v>6.7014323400000002</v>
      </c>
      <c r="F73" s="10">
        <v>6.4455000000000003E-4</v>
      </c>
      <c r="G73" s="10">
        <v>1.347774E-2</v>
      </c>
      <c r="H73" s="10">
        <v>199.48368993</v>
      </c>
      <c r="I73" s="10">
        <v>179.53539287999999</v>
      </c>
      <c r="J73" s="10">
        <v>161.58185449999999</v>
      </c>
      <c r="K73" s="10">
        <v>290.83789666000001</v>
      </c>
      <c r="L73" s="10">
        <v>236.75989661</v>
      </c>
      <c r="M73" s="10">
        <v>186.26536053999999</v>
      </c>
      <c r="N73" s="10">
        <v>139.07489959</v>
      </c>
      <c r="O73" s="10">
        <v>95.412819029999994</v>
      </c>
      <c r="P73" s="10">
        <v>112.28700360000001</v>
      </c>
      <c r="Q73" s="10">
        <v>154.54475160000001</v>
      </c>
      <c r="R73" s="10">
        <v>139.11140773</v>
      </c>
      <c r="S73" s="10">
        <v>125.16619231</v>
      </c>
      <c r="T73" s="10">
        <v>145.11505943</v>
      </c>
      <c r="U73" s="10">
        <v>130.79780151</v>
      </c>
      <c r="V73" s="10">
        <v>133.58605958999999</v>
      </c>
      <c r="W73" s="10">
        <v>120.22753109</v>
      </c>
      <c r="X73" s="10">
        <v>108.20488541</v>
      </c>
      <c r="Y73" s="10">
        <v>97.384021919999995</v>
      </c>
      <c r="Z73" s="10">
        <v>87.645964620000001</v>
      </c>
      <c r="AA73" s="10">
        <v>78.881336050000002</v>
      </c>
      <c r="AB73" s="10">
        <v>70.993004999999997</v>
      </c>
      <c r="AC73" s="10">
        <v>63.893843969999999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323.13119108000001</v>
      </c>
      <c r="D74" s="10">
        <v>0</v>
      </c>
      <c r="E74" s="10">
        <v>6.7014323400000002</v>
      </c>
      <c r="F74" s="10">
        <v>6.4455000000000003E-4</v>
      </c>
      <c r="G74" s="10">
        <v>1.347774E-2</v>
      </c>
      <c r="H74" s="10">
        <v>199.48368993</v>
      </c>
      <c r="I74" s="10">
        <v>179.53539287999999</v>
      </c>
      <c r="J74" s="10">
        <v>161.58185449999999</v>
      </c>
      <c r="K74" s="10">
        <v>290.83789666000001</v>
      </c>
      <c r="L74" s="10">
        <v>236.75989661</v>
      </c>
      <c r="M74" s="10">
        <v>186.26536053999999</v>
      </c>
      <c r="N74" s="10">
        <v>139.07489959</v>
      </c>
      <c r="O74" s="10">
        <v>95.412819029999994</v>
      </c>
      <c r="P74" s="10">
        <v>112.28700360000001</v>
      </c>
      <c r="Q74" s="10">
        <v>154.54475160000001</v>
      </c>
      <c r="R74" s="10">
        <v>139.11140773</v>
      </c>
      <c r="S74" s="10">
        <v>125.16619231</v>
      </c>
      <c r="T74" s="10">
        <v>145.11505943</v>
      </c>
      <c r="U74" s="10">
        <v>130.79780151</v>
      </c>
      <c r="V74" s="10">
        <v>133.58605958999999</v>
      </c>
      <c r="W74" s="10">
        <v>120.22753109</v>
      </c>
      <c r="X74" s="10">
        <v>108.20488541</v>
      </c>
      <c r="Y74" s="10">
        <v>97.384021919999995</v>
      </c>
      <c r="Z74" s="10">
        <v>87.645964620000001</v>
      </c>
      <c r="AA74" s="10">
        <v>78.881336050000002</v>
      </c>
      <c r="AB74" s="10">
        <v>70.993004999999997</v>
      </c>
      <c r="AC74" s="10">
        <v>63.893843969999999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343.25568145</v>
      </c>
      <c r="D75" s="10">
        <v>308.92610874000002</v>
      </c>
      <c r="E75" s="10">
        <v>285.15293303999999</v>
      </c>
      <c r="F75" s="10">
        <v>256.63760146999999</v>
      </c>
      <c r="G75" s="10">
        <v>230.98815823999999</v>
      </c>
      <c r="H75" s="10">
        <v>211.90746050000001</v>
      </c>
      <c r="I75" s="10">
        <v>190.71679054000001</v>
      </c>
      <c r="J75" s="10">
        <v>171.64511314999999</v>
      </c>
      <c r="K75" s="10">
        <v>154.48262536999999</v>
      </c>
      <c r="L75" s="10">
        <v>139.03450801</v>
      </c>
      <c r="M75" s="10">
        <v>125.13068792</v>
      </c>
      <c r="N75" s="10">
        <v>112.6172258</v>
      </c>
      <c r="O75" s="10">
        <v>101.35509359</v>
      </c>
      <c r="P75" s="10">
        <v>91.219947970000007</v>
      </c>
      <c r="Q75" s="10">
        <v>82.098689680000007</v>
      </c>
      <c r="R75" s="10">
        <v>73.889021600000007</v>
      </c>
      <c r="S75" s="10">
        <v>66.500118970000003</v>
      </c>
      <c r="T75" s="10">
        <v>77.077389490000002</v>
      </c>
      <c r="U75" s="10">
        <v>69.472821190000005</v>
      </c>
      <c r="V75" s="10">
        <v>70.953794400000007</v>
      </c>
      <c r="W75" s="10">
        <v>63.8584885</v>
      </c>
      <c r="X75" s="10">
        <v>57.47269283</v>
      </c>
      <c r="Y75" s="10">
        <v>51.725424490000002</v>
      </c>
      <c r="Z75" s="10">
        <v>46.552882050000001</v>
      </c>
      <c r="AA75" s="10">
        <v>41.897593839999999</v>
      </c>
      <c r="AB75" s="10">
        <v>37.70783445</v>
      </c>
      <c r="AC75" s="10">
        <v>33.937051009999998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1.258192E-2</v>
      </c>
      <c r="D76" s="10">
        <v>0</v>
      </c>
      <c r="E76" s="10">
        <v>2.6093999999999998E-4</v>
      </c>
      <c r="F76" s="10">
        <v>2.9999999999999997E-8</v>
      </c>
      <c r="G76" s="10">
        <v>5.2E-7</v>
      </c>
      <c r="H76" s="10">
        <v>7.7673999999999998E-3</v>
      </c>
      <c r="I76" s="10">
        <v>6.9906600000000001E-3</v>
      </c>
      <c r="J76" s="10">
        <v>6.2915899999999997E-3</v>
      </c>
      <c r="K76" s="10">
        <v>1.1324499999999999E-2</v>
      </c>
      <c r="L76" s="10">
        <v>9.2188400000000007E-3</v>
      </c>
      <c r="M76" s="10">
        <v>7.2527099999999999E-3</v>
      </c>
      <c r="N76" s="10">
        <v>5.41523E-3</v>
      </c>
      <c r="O76" s="10">
        <v>3.71514E-3</v>
      </c>
      <c r="P76" s="10">
        <v>4.3721799999999998E-3</v>
      </c>
      <c r="Q76" s="10">
        <v>6.0175899999999997E-3</v>
      </c>
      <c r="R76" s="10">
        <v>5.4166500000000003E-3</v>
      </c>
      <c r="S76" s="10">
        <v>4.8736600000000001E-3</v>
      </c>
      <c r="T76" s="10">
        <v>5.6504199999999997E-3</v>
      </c>
      <c r="U76" s="10">
        <v>5.0929399999999998E-3</v>
      </c>
      <c r="V76" s="10">
        <v>5.2015100000000003E-3</v>
      </c>
      <c r="W76" s="10">
        <v>4.6813599999999999E-3</v>
      </c>
      <c r="X76" s="10">
        <v>4.2132300000000001E-3</v>
      </c>
      <c r="Y76" s="10">
        <v>3.79189E-3</v>
      </c>
      <c r="Z76" s="10">
        <v>3.4127099999999998E-3</v>
      </c>
      <c r="AA76" s="10">
        <v>3.0714399999999999E-3</v>
      </c>
      <c r="AB76" s="10">
        <v>2.76429E-3</v>
      </c>
      <c r="AC76" s="10">
        <v>2.4878700000000001E-3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3.595E-5</v>
      </c>
      <c r="D77" s="10">
        <v>0</v>
      </c>
      <c r="E77" s="10">
        <v>7.5000000000000002E-7</v>
      </c>
      <c r="F77" s="10">
        <v>0</v>
      </c>
      <c r="G77" s="10">
        <v>0</v>
      </c>
      <c r="H77" s="10">
        <v>2.2189999999999999E-5</v>
      </c>
      <c r="I77" s="10">
        <v>1.997E-5</v>
      </c>
      <c r="J77" s="10">
        <v>1.7980000000000001E-5</v>
      </c>
      <c r="K77" s="10">
        <v>3.2360000000000002E-5</v>
      </c>
      <c r="L77" s="10">
        <v>2.6339999999999999E-5</v>
      </c>
      <c r="M77" s="10">
        <v>2.0720000000000002E-5</v>
      </c>
      <c r="N77" s="10">
        <v>1.5469999999999999E-5</v>
      </c>
      <c r="O77" s="10">
        <v>1.061E-5</v>
      </c>
      <c r="P77" s="10">
        <v>1.2490000000000001E-5</v>
      </c>
      <c r="Q77" s="10">
        <v>1.719E-5</v>
      </c>
      <c r="R77" s="10">
        <v>1.5480000000000001E-5</v>
      </c>
      <c r="S77" s="10">
        <v>1.3920000000000001E-5</v>
      </c>
      <c r="T77" s="10">
        <v>1.6140000000000001E-5</v>
      </c>
      <c r="U77" s="10">
        <v>1.455E-5</v>
      </c>
      <c r="V77" s="10">
        <v>1.486E-5</v>
      </c>
      <c r="W77" s="10">
        <v>1.3380000000000001E-5</v>
      </c>
      <c r="X77" s="10">
        <v>1.204E-5</v>
      </c>
      <c r="Y77" s="10">
        <v>1.083E-5</v>
      </c>
      <c r="Z77" s="10">
        <v>9.7499999999999998E-6</v>
      </c>
      <c r="AA77" s="10">
        <v>8.7800000000000006E-6</v>
      </c>
      <c r="AB77" s="10">
        <v>7.9000000000000006E-6</v>
      </c>
      <c r="AC77" s="10">
        <v>7.1099999999999997E-6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343.25123193000002</v>
      </c>
      <c r="D78" s="10">
        <v>308.92610874000002</v>
      </c>
      <c r="E78" s="10">
        <v>285.15284076</v>
      </c>
      <c r="F78" s="10">
        <v>256.63760146999999</v>
      </c>
      <c r="G78" s="10">
        <v>230.98815805000001</v>
      </c>
      <c r="H78" s="10">
        <v>211.90471360999999</v>
      </c>
      <c r="I78" s="10">
        <v>190.71431834000001</v>
      </c>
      <c r="J78" s="10">
        <v>171.64288816999999</v>
      </c>
      <c r="K78" s="10">
        <v>154.47862053</v>
      </c>
      <c r="L78" s="10">
        <v>139.03124782</v>
      </c>
      <c r="M78" s="10">
        <v>125.12812304000001</v>
      </c>
      <c r="N78" s="10">
        <v>112.61531074</v>
      </c>
      <c r="O78" s="10">
        <v>101.35377975999999</v>
      </c>
      <c r="P78" s="10">
        <v>91.218401779999994</v>
      </c>
      <c r="Q78" s="10">
        <v>82.096561600000001</v>
      </c>
      <c r="R78" s="10">
        <v>73.887106029999998</v>
      </c>
      <c r="S78" s="10">
        <v>66.498395430000002</v>
      </c>
      <c r="T78" s="10">
        <v>77.075391249999996</v>
      </c>
      <c r="U78" s="10">
        <v>69.471020100000004</v>
      </c>
      <c r="V78" s="10">
        <v>70.951954920000006</v>
      </c>
      <c r="W78" s="10">
        <v>63.856832969999999</v>
      </c>
      <c r="X78" s="10">
        <v>57.471202849999997</v>
      </c>
      <c r="Y78" s="10">
        <v>51.72408351</v>
      </c>
      <c r="Z78" s="10">
        <v>46.551675160000002</v>
      </c>
      <c r="AA78" s="10">
        <v>41.896507640000003</v>
      </c>
      <c r="AB78" s="10">
        <v>37.706856879999997</v>
      </c>
      <c r="AC78" s="10">
        <v>33.936171190000003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4.4495200000000002E-3</v>
      </c>
      <c r="D79" s="10">
        <v>0</v>
      </c>
      <c r="E79" s="10">
        <v>9.2280000000000004E-5</v>
      </c>
      <c r="F79" s="10">
        <v>1E-8</v>
      </c>
      <c r="G79" s="10">
        <v>1.9000000000000001E-7</v>
      </c>
      <c r="H79" s="10">
        <v>2.7468900000000001E-3</v>
      </c>
      <c r="I79" s="10">
        <v>2.4721999999999999E-3</v>
      </c>
      <c r="J79" s="10">
        <v>2.2249800000000001E-3</v>
      </c>
      <c r="K79" s="10">
        <v>4.00484E-3</v>
      </c>
      <c r="L79" s="10">
        <v>3.2601800000000001E-3</v>
      </c>
      <c r="M79" s="10">
        <v>2.5648699999999999E-3</v>
      </c>
      <c r="N79" s="10">
        <v>1.9150599999999999E-3</v>
      </c>
      <c r="O79" s="10">
        <v>1.31383E-3</v>
      </c>
      <c r="P79" s="10">
        <v>1.54619E-3</v>
      </c>
      <c r="Q79" s="10">
        <v>2.1280800000000001E-3</v>
      </c>
      <c r="R79" s="10">
        <v>1.91556E-3</v>
      </c>
      <c r="S79" s="10">
        <v>1.72354E-3</v>
      </c>
      <c r="T79" s="10">
        <v>1.9982300000000001E-3</v>
      </c>
      <c r="U79" s="10">
        <v>1.80109E-3</v>
      </c>
      <c r="V79" s="10">
        <v>1.8394800000000001E-3</v>
      </c>
      <c r="W79" s="10">
        <v>1.6555299999999999E-3</v>
      </c>
      <c r="X79" s="10">
        <v>1.4899799999999999E-3</v>
      </c>
      <c r="Y79" s="10">
        <v>1.3409800000000001E-3</v>
      </c>
      <c r="Z79" s="10">
        <v>1.20688E-3</v>
      </c>
      <c r="AA79" s="10">
        <v>1.0862000000000001E-3</v>
      </c>
      <c r="AB79" s="10">
        <v>9.7757000000000009E-4</v>
      </c>
      <c r="AC79" s="10">
        <v>8.7982000000000002E-4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1.9998276100000001</v>
      </c>
      <c r="E80" s="10">
        <v>1</v>
      </c>
      <c r="F80" s="10">
        <v>1.01901533</v>
      </c>
      <c r="G80" s="10">
        <v>1.0000001199999999</v>
      </c>
      <c r="H80" s="10">
        <v>1.0000377199999999</v>
      </c>
      <c r="I80" s="10">
        <v>1.01049565</v>
      </c>
      <c r="J80" s="10">
        <v>1.0000001999999999</v>
      </c>
      <c r="K80" s="10">
        <v>1</v>
      </c>
      <c r="L80" s="10">
        <v>1.0000000499999999</v>
      </c>
      <c r="M80" s="10">
        <v>1.0000012300000001</v>
      </c>
      <c r="N80" s="10">
        <v>1</v>
      </c>
      <c r="O80" s="10">
        <v>1</v>
      </c>
      <c r="P80" s="10">
        <v>1</v>
      </c>
      <c r="Q80" s="10">
        <v>1</v>
      </c>
      <c r="R80" s="10">
        <v>1</v>
      </c>
      <c r="S80" s="10">
        <v>1.0000004199999999</v>
      </c>
      <c r="T80" s="10">
        <v>1</v>
      </c>
      <c r="U80" s="10">
        <v>1.03380267</v>
      </c>
      <c r="V80" s="10">
        <v>1.0001975299999999</v>
      </c>
      <c r="W80" s="10">
        <v>1.0157468300000001</v>
      </c>
      <c r="X80" s="10">
        <v>1.0000001300000001</v>
      </c>
      <c r="Y80" s="10">
        <v>1.0000001000000001</v>
      </c>
      <c r="Z80" s="10">
        <v>1</v>
      </c>
      <c r="AA80" s="10">
        <v>1</v>
      </c>
      <c r="AB80" s="10">
        <v>1</v>
      </c>
      <c r="AC80" s="10">
        <v>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1.9998276100000001</v>
      </c>
      <c r="D81" s="10">
        <v>1</v>
      </c>
      <c r="E81" s="10">
        <v>1.01901533</v>
      </c>
      <c r="F81" s="10">
        <v>1.0000001199999999</v>
      </c>
      <c r="G81" s="10">
        <v>1.0000377199999999</v>
      </c>
      <c r="H81" s="10">
        <v>1.01049565</v>
      </c>
      <c r="I81" s="10">
        <v>1.0000001999999999</v>
      </c>
      <c r="J81" s="10">
        <v>1</v>
      </c>
      <c r="K81" s="10">
        <v>1.0000000499999999</v>
      </c>
      <c r="L81" s="10">
        <v>1.0000012300000001</v>
      </c>
      <c r="M81" s="10">
        <v>1</v>
      </c>
      <c r="N81" s="10">
        <v>1</v>
      </c>
      <c r="O81" s="10">
        <v>1</v>
      </c>
      <c r="P81" s="10">
        <v>1</v>
      </c>
      <c r="Q81" s="10">
        <v>1</v>
      </c>
      <c r="R81" s="10">
        <v>1.0000004199999999</v>
      </c>
      <c r="S81" s="10">
        <v>1</v>
      </c>
      <c r="T81" s="10">
        <v>1.03380267</v>
      </c>
      <c r="U81" s="10">
        <v>1.0001975299999999</v>
      </c>
      <c r="V81" s="10">
        <v>1.0157468300000001</v>
      </c>
      <c r="W81" s="10">
        <v>1.0000001300000001</v>
      </c>
      <c r="X81" s="10">
        <v>1.0000001000000001</v>
      </c>
      <c r="Y81" s="10">
        <v>1</v>
      </c>
      <c r="Z81" s="10">
        <v>1</v>
      </c>
      <c r="AA81" s="10">
        <v>1</v>
      </c>
      <c r="AB81" s="10">
        <v>1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0" priority="1" stopIfTrue="1" operator="lessThan">
      <formula>100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EDD551-44C4-49CA-9D6C-DA70C55D106B}">
  <sheetPr codeName="Sheet8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1" width="10.65234375" bestFit="1" customWidth="1"/>
    <col min="12" max="29" width="12.1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350</v>
      </c>
      <c r="D3" s="10">
        <v>350</v>
      </c>
      <c r="E3" s="10">
        <v>350</v>
      </c>
      <c r="F3" s="10">
        <v>350</v>
      </c>
      <c r="G3" s="10">
        <v>350</v>
      </c>
      <c r="H3" s="10">
        <v>350</v>
      </c>
      <c r="I3" s="10">
        <v>350</v>
      </c>
      <c r="J3" s="10">
        <v>350</v>
      </c>
      <c r="K3" s="10">
        <v>350</v>
      </c>
      <c r="L3" s="10">
        <v>350</v>
      </c>
      <c r="M3" s="10">
        <v>350</v>
      </c>
      <c r="N3" s="10">
        <v>350</v>
      </c>
      <c r="O3" s="10">
        <v>350</v>
      </c>
      <c r="P3" s="10">
        <v>350</v>
      </c>
      <c r="Q3" s="10">
        <v>350</v>
      </c>
      <c r="R3" s="10">
        <v>350</v>
      </c>
      <c r="S3" s="10">
        <v>350</v>
      </c>
      <c r="T3" s="10">
        <v>350</v>
      </c>
      <c r="U3" s="10">
        <v>350</v>
      </c>
      <c r="V3" s="10">
        <v>350</v>
      </c>
      <c r="W3" s="10">
        <v>350</v>
      </c>
      <c r="X3" s="10">
        <v>350</v>
      </c>
      <c r="Y3" s="10">
        <v>350</v>
      </c>
      <c r="Z3" s="10">
        <v>350</v>
      </c>
      <c r="AA3" s="10">
        <v>350</v>
      </c>
      <c r="AB3" s="10">
        <v>350</v>
      </c>
      <c r="AC3" s="10">
        <v>350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178736</v>
      </c>
      <c r="C5" s="10">
        <v>196155.87426603999</v>
      </c>
      <c r="D5" s="10">
        <v>215317.199964</v>
      </c>
      <c r="E5" s="10">
        <v>236091.03014128</v>
      </c>
      <c r="F5" s="10">
        <v>252528.50543660999</v>
      </c>
      <c r="G5" s="10">
        <v>265127.00914586999</v>
      </c>
      <c r="H5" s="10">
        <v>278837.12963283999</v>
      </c>
      <c r="I5" s="10">
        <v>293214.25918841001</v>
      </c>
      <c r="J5" s="10">
        <v>307989.06758218003</v>
      </c>
      <c r="K5" s="10">
        <v>318153.03462679998</v>
      </c>
      <c r="L5" s="10">
        <v>324511.88878934999</v>
      </c>
      <c r="M5" s="10">
        <v>326832.07891654002</v>
      </c>
      <c r="N5" s="10">
        <v>329354.26556216</v>
      </c>
      <c r="O5" s="10">
        <v>332077.59259463998</v>
      </c>
      <c r="P5" s="10">
        <v>335005.02796655998</v>
      </c>
      <c r="Q5" s="10">
        <v>338133.67559852003</v>
      </c>
      <c r="R5" s="10">
        <v>341725.54396625003</v>
      </c>
      <c r="S5" s="10">
        <v>345513.55449151999</v>
      </c>
      <c r="T5" s="10">
        <v>350425.50408444001</v>
      </c>
      <c r="U5" s="10">
        <v>349872.20061468001</v>
      </c>
      <c r="V5" s="10">
        <v>353060.47772263002</v>
      </c>
      <c r="W5" s="10">
        <v>356479.01602344</v>
      </c>
      <c r="X5" s="10">
        <v>360108.46399517002</v>
      </c>
      <c r="Y5" s="10">
        <v>363942.00021963002</v>
      </c>
      <c r="Z5" s="10">
        <v>367969.73468512</v>
      </c>
      <c r="AA5" s="10">
        <v>371883.06854134001</v>
      </c>
      <c r="AB5" s="10">
        <v>375997.49568326998</v>
      </c>
      <c r="AC5" s="10">
        <v>380313.07558773999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791631557.5</v>
      </c>
      <c r="C6" s="10">
        <v>808050700.50665295</v>
      </c>
      <c r="D6" s="10">
        <v>824798326.18182302</v>
      </c>
      <c r="E6" s="10">
        <v>841884648.80302405</v>
      </c>
      <c r="F6" s="10">
        <v>859312754.79724705</v>
      </c>
      <c r="G6" s="10">
        <v>877104282.02391899</v>
      </c>
      <c r="H6" s="10">
        <v>895671992.47146797</v>
      </c>
      <c r="I6" s="10">
        <v>916904551.09898198</v>
      </c>
      <c r="J6" s="10">
        <v>943139710.57447004</v>
      </c>
      <c r="K6" s="10">
        <v>973599505.32881999</v>
      </c>
      <c r="L6" s="10">
        <v>1001915129.84027</v>
      </c>
      <c r="M6" s="10">
        <v>1027124996.32628</v>
      </c>
      <c r="N6" s="10">
        <v>1053773086.9750299</v>
      </c>
      <c r="O6" s="10">
        <v>1081943751.1526</v>
      </c>
      <c r="P6" s="10">
        <v>1111756198.86957</v>
      </c>
      <c r="Q6" s="10">
        <v>1143217478.9886401</v>
      </c>
      <c r="R6" s="10">
        <v>1176320276.7512901</v>
      </c>
      <c r="S6" s="10">
        <v>1211097116.1277499</v>
      </c>
      <c r="T6" s="10">
        <v>1238508530.2409501</v>
      </c>
      <c r="U6" s="10">
        <v>1232592361.04178</v>
      </c>
      <c r="V6" s="10">
        <v>1256665621.3225999</v>
      </c>
      <c r="W6" s="10">
        <v>1281537004.44168</v>
      </c>
      <c r="X6" s="10">
        <v>1307127579.49582</v>
      </c>
      <c r="Y6" s="10">
        <v>1333439057.0885</v>
      </c>
      <c r="Z6" s="10">
        <v>1360366996.5250599</v>
      </c>
      <c r="AA6" s="10">
        <v>1385123024.55352</v>
      </c>
      <c r="AB6" s="10">
        <v>1410543680.4369299</v>
      </c>
      <c r="AC6" s="10">
        <v>1436691064.06968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791631557.5</v>
      </c>
      <c r="C7" s="10">
        <v>808051164.76999998</v>
      </c>
      <c r="D7" s="10">
        <v>824799164.18540001</v>
      </c>
      <c r="E7" s="10">
        <v>841882123.58910799</v>
      </c>
      <c r="F7" s="10">
        <v>859306742.18088996</v>
      </c>
      <c r="G7" s="10">
        <v>877079853.144508</v>
      </c>
      <c r="H7" s="10">
        <v>895208426.32739794</v>
      </c>
      <c r="I7" s="10">
        <v>913699570.97394598</v>
      </c>
      <c r="J7" s="10">
        <v>932560538.51342499</v>
      </c>
      <c r="K7" s="10">
        <v>951798725.40369296</v>
      </c>
      <c r="L7" s="10">
        <v>971421676.03176701</v>
      </c>
      <c r="M7" s="10">
        <v>991437085.67240298</v>
      </c>
      <c r="N7" s="10">
        <v>1011852803.50585</v>
      </c>
      <c r="O7" s="10">
        <v>1032676835.69596</v>
      </c>
      <c r="P7" s="10">
        <v>1053917348.52988</v>
      </c>
      <c r="Q7" s="10">
        <v>1075582671.6204801</v>
      </c>
      <c r="R7" s="10">
        <v>1097681301.1728899</v>
      </c>
      <c r="S7" s="10">
        <v>1120221903.31635</v>
      </c>
      <c r="T7" s="10">
        <v>1143213317.5026801</v>
      </c>
      <c r="U7" s="10">
        <v>1166664559.9727299</v>
      </c>
      <c r="V7" s="10">
        <v>1190584827.2921801</v>
      </c>
      <c r="W7" s="10">
        <v>1214983499.95803</v>
      </c>
      <c r="X7" s="10">
        <v>1239870146.0771899</v>
      </c>
      <c r="Y7" s="10">
        <v>1265254525.1187301</v>
      </c>
      <c r="Z7" s="10">
        <v>1291146591.7411101</v>
      </c>
      <c r="AA7" s="10">
        <v>1317556499.69593</v>
      </c>
      <c r="AB7" s="10">
        <v>1344494605.80985</v>
      </c>
      <c r="AC7" s="10">
        <v>1371971474.0460401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93430.321299160001</v>
      </c>
      <c r="C8" s="10">
        <v>77852.887351020006</v>
      </c>
      <c r="D8" s="10">
        <v>84511.583026439999</v>
      </c>
      <c r="E8" s="10">
        <v>91241.28854301</v>
      </c>
      <c r="F8" s="10">
        <v>96919.33575287</v>
      </c>
      <c r="G8" s="10">
        <v>102106.05334261</v>
      </c>
      <c r="H8" s="10">
        <v>107681.75893533</v>
      </c>
      <c r="I8" s="10">
        <v>113574.76650146001</v>
      </c>
      <c r="J8" s="10">
        <v>119740.35684902999</v>
      </c>
      <c r="K8" s="10">
        <v>125148.90265536</v>
      </c>
      <c r="L8" s="10">
        <v>129369.68322054</v>
      </c>
      <c r="M8" s="10">
        <v>132484.62958666001</v>
      </c>
      <c r="N8" s="10">
        <v>135674.94862489999</v>
      </c>
      <c r="O8" s="10">
        <v>138938.36802413</v>
      </c>
      <c r="P8" s="10">
        <v>142280.95985750001</v>
      </c>
      <c r="Q8" s="10">
        <v>145699.54554409999</v>
      </c>
      <c r="R8" s="10">
        <v>149246.97810261001</v>
      </c>
      <c r="S8" s="10">
        <v>152875.56619725001</v>
      </c>
      <c r="T8" s="10">
        <v>155716.12344801001</v>
      </c>
      <c r="U8" s="10">
        <v>153702.77887904999</v>
      </c>
      <c r="V8" s="10">
        <v>155848.76418897</v>
      </c>
      <c r="W8" s="10">
        <v>158106.19741108001</v>
      </c>
      <c r="X8" s="10">
        <v>160456.99995731001</v>
      </c>
      <c r="Y8" s="10">
        <v>162902.37080474</v>
      </c>
      <c r="Z8" s="10">
        <v>165426.20229812001</v>
      </c>
      <c r="AA8" s="10">
        <v>167604.18353816</v>
      </c>
      <c r="AB8" s="10">
        <v>169859.73846773</v>
      </c>
      <c r="AC8" s="10">
        <v>172204.70639086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14413.389289520001</v>
      </c>
      <c r="C9" s="10">
        <v>14105.333244990001</v>
      </c>
      <c r="D9" s="10">
        <v>13736.84582495</v>
      </c>
      <c r="E9" s="10">
        <v>13301.946299650001</v>
      </c>
      <c r="F9" s="10">
        <v>12759.83260053</v>
      </c>
      <c r="G9" s="10">
        <v>12142.33191162</v>
      </c>
      <c r="H9" s="10">
        <v>11499.99015302</v>
      </c>
      <c r="I9" s="10">
        <v>10874.41043285</v>
      </c>
      <c r="J9" s="10">
        <v>10320.199359009999</v>
      </c>
      <c r="K9" s="10">
        <v>10003.136583740001</v>
      </c>
      <c r="L9" s="10">
        <v>9959.2902415099998</v>
      </c>
      <c r="M9" s="10">
        <v>10086.591419140001</v>
      </c>
      <c r="N9" s="10">
        <v>10239.769708379999</v>
      </c>
      <c r="O9" s="10">
        <v>10421.20999044</v>
      </c>
      <c r="P9" s="10">
        <v>10632.71744841</v>
      </c>
      <c r="Q9" s="10">
        <v>10874.996193180001</v>
      </c>
      <c r="R9" s="10">
        <v>11147.22994521</v>
      </c>
      <c r="S9" s="10">
        <v>11449.624970250001</v>
      </c>
      <c r="T9" s="10">
        <v>11726.73654774</v>
      </c>
      <c r="U9" s="10">
        <v>12039.27672967</v>
      </c>
      <c r="V9" s="10">
        <v>12349.75714885</v>
      </c>
      <c r="W9" s="10">
        <v>12664.72876348</v>
      </c>
      <c r="X9" s="10">
        <v>12984.531904760001</v>
      </c>
      <c r="Y9" s="10">
        <v>13309.37652011</v>
      </c>
      <c r="Z9" s="10">
        <v>13639.56240544</v>
      </c>
      <c r="AA9" s="10">
        <v>13981.763336419999</v>
      </c>
      <c r="AB9" s="10">
        <v>14330.25702297</v>
      </c>
      <c r="AC9" s="10">
        <v>14684.903158229999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91478.126887299994</v>
      </c>
      <c r="D11" s="10">
        <v>80797.572656410004</v>
      </c>
      <c r="E11" s="10">
        <v>70842.264825060003</v>
      </c>
      <c r="F11" s="10">
        <v>62082.515745899997</v>
      </c>
      <c r="G11" s="10">
        <v>55111.924164180004</v>
      </c>
      <c r="H11" s="10">
        <v>47842.159028709997</v>
      </c>
      <c r="I11" s="10">
        <v>40553.994180779999</v>
      </c>
      <c r="J11" s="10">
        <v>33624.618407030001</v>
      </c>
      <c r="K11" s="10">
        <v>28202.33326711</v>
      </c>
      <c r="L11" s="10">
        <v>24585.68542491</v>
      </c>
      <c r="M11" s="10">
        <v>22103.90869407</v>
      </c>
      <c r="N11" s="10">
        <v>19797.125779800001</v>
      </c>
      <c r="O11" s="10">
        <v>17682.17793776</v>
      </c>
      <c r="P11" s="10">
        <v>15764.98598885</v>
      </c>
      <c r="Q11" s="10">
        <v>14051.695965450001</v>
      </c>
      <c r="R11" s="10">
        <v>12532.12310456</v>
      </c>
      <c r="S11" s="10">
        <v>11203.56880499</v>
      </c>
      <c r="T11" s="10">
        <v>10862.36076347</v>
      </c>
      <c r="U11" s="10">
        <v>14565.95816846</v>
      </c>
      <c r="V11" s="10">
        <v>14688.293565010001</v>
      </c>
      <c r="W11" s="10">
        <v>14795.95534595</v>
      </c>
      <c r="X11" s="10">
        <v>14901.38455269</v>
      </c>
      <c r="Y11" s="10">
        <v>15005.86732297</v>
      </c>
      <c r="Z11" s="10">
        <v>15124.81393722</v>
      </c>
      <c r="AA11" s="10">
        <v>15669.561405799999</v>
      </c>
      <c r="AB11" s="10">
        <v>16232.2067616</v>
      </c>
      <c r="AC11" s="10">
        <v>16802.788240000002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107843.71058868</v>
      </c>
      <c r="C12" s="10">
        <v>91958.220596009996</v>
      </c>
      <c r="D12" s="10">
        <v>98248.428851389996</v>
      </c>
      <c r="E12" s="10">
        <v>104543.23484265999</v>
      </c>
      <c r="F12" s="10">
        <v>109679.16835339001</v>
      </c>
      <c r="G12" s="10">
        <v>114248.38525423</v>
      </c>
      <c r="H12" s="10">
        <v>119181.74908835</v>
      </c>
      <c r="I12" s="10">
        <v>124449.17693431</v>
      </c>
      <c r="J12" s="10">
        <v>130060.55620804</v>
      </c>
      <c r="K12" s="10">
        <v>135152.03923910001</v>
      </c>
      <c r="L12" s="10">
        <v>139328.97346204999</v>
      </c>
      <c r="M12" s="10">
        <v>142571.22100580999</v>
      </c>
      <c r="N12" s="10">
        <v>145914.71833328999</v>
      </c>
      <c r="O12" s="10">
        <v>149359.57801457</v>
      </c>
      <c r="P12" s="10">
        <v>152913.67730591001</v>
      </c>
      <c r="Q12" s="10">
        <v>156574.54173728</v>
      </c>
      <c r="R12" s="10">
        <v>160394.20804781999</v>
      </c>
      <c r="S12" s="10">
        <v>164325.19116749999</v>
      </c>
      <c r="T12" s="10">
        <v>167442.85999575001</v>
      </c>
      <c r="U12" s="10">
        <v>165742.05560871999</v>
      </c>
      <c r="V12" s="10">
        <v>168198.52133782001</v>
      </c>
      <c r="W12" s="10">
        <v>170770.92617456001</v>
      </c>
      <c r="X12" s="10">
        <v>173441.53186207</v>
      </c>
      <c r="Y12" s="10">
        <v>176211.74732485</v>
      </c>
      <c r="Z12" s="10">
        <v>179065.76470355</v>
      </c>
      <c r="AA12" s="10">
        <v>181585.94687457001</v>
      </c>
      <c r="AB12" s="10">
        <v>184189.99549070001</v>
      </c>
      <c r="AC12" s="10">
        <v>186889.60954909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107843.71058868</v>
      </c>
      <c r="C13" s="10">
        <v>183436.34748331</v>
      </c>
      <c r="D13" s="10">
        <v>179046.00150780001</v>
      </c>
      <c r="E13" s="10">
        <v>175385.49966772</v>
      </c>
      <c r="F13" s="10">
        <v>171761.68409929</v>
      </c>
      <c r="G13" s="10">
        <v>169360.30941841</v>
      </c>
      <c r="H13" s="10">
        <v>167023.90811706</v>
      </c>
      <c r="I13" s="10">
        <v>165003.17111508999</v>
      </c>
      <c r="J13" s="10">
        <v>163685.17461506999</v>
      </c>
      <c r="K13" s="10">
        <v>163354.37250621</v>
      </c>
      <c r="L13" s="10">
        <v>163914.65888696001</v>
      </c>
      <c r="M13" s="10">
        <v>164675.12969987001</v>
      </c>
      <c r="N13" s="10">
        <v>165711.84411308999</v>
      </c>
      <c r="O13" s="10">
        <v>167041.75595232999</v>
      </c>
      <c r="P13" s="10">
        <v>168678.66329475</v>
      </c>
      <c r="Q13" s="10">
        <v>170626.23770273</v>
      </c>
      <c r="R13" s="10">
        <v>172926.33115238001</v>
      </c>
      <c r="S13" s="10">
        <v>175528.75997248999</v>
      </c>
      <c r="T13" s="10">
        <v>178305.22075922001</v>
      </c>
      <c r="U13" s="10">
        <v>180308.01377717999</v>
      </c>
      <c r="V13" s="10">
        <v>182886.81490283</v>
      </c>
      <c r="W13" s="10">
        <v>185566.88152051001</v>
      </c>
      <c r="X13" s="10">
        <v>188342.91641475999</v>
      </c>
      <c r="Y13" s="10">
        <v>191217.61464782001</v>
      </c>
      <c r="Z13" s="10">
        <v>194190.57864076999</v>
      </c>
      <c r="AA13" s="10">
        <v>197255.50828037001</v>
      </c>
      <c r="AB13" s="10">
        <v>200422.20225229999</v>
      </c>
      <c r="AC13" s="10">
        <v>203692.39778909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4931</v>
      </c>
      <c r="C17" s="10">
        <v>7924.3839459600003</v>
      </c>
      <c r="D17" s="10">
        <v>11174.328181909999</v>
      </c>
      <c r="E17" s="10">
        <v>14485.921723990001</v>
      </c>
      <c r="F17" s="10">
        <v>18328.243515400001</v>
      </c>
      <c r="G17" s="10">
        <v>22398.408394630002</v>
      </c>
      <c r="H17" s="10">
        <v>26627.450578889999</v>
      </c>
      <c r="I17" s="10">
        <v>31032.191949929998</v>
      </c>
      <c r="J17" s="10">
        <v>35621.139224519997</v>
      </c>
      <c r="K17" s="10">
        <v>34433.7680167</v>
      </c>
      <c r="L17" s="10">
        <v>34719.419954730001</v>
      </c>
      <c r="M17" s="10">
        <v>33562.105956239997</v>
      </c>
      <c r="N17" s="10">
        <v>32443.371495849999</v>
      </c>
      <c r="O17" s="10">
        <v>31361.925779329998</v>
      </c>
      <c r="P17" s="10">
        <v>30316.5282554</v>
      </c>
      <c r="Q17" s="10">
        <v>29305.97731355</v>
      </c>
      <c r="R17" s="10">
        <v>28329.111403539999</v>
      </c>
      <c r="S17" s="10">
        <v>27384.807690080001</v>
      </c>
      <c r="T17" s="10">
        <v>29049.653515739999</v>
      </c>
      <c r="U17" s="10">
        <v>28081.33173188</v>
      </c>
      <c r="V17" s="10">
        <v>27145.28735395</v>
      </c>
      <c r="W17" s="10">
        <v>26240.444442150001</v>
      </c>
      <c r="X17" s="10">
        <v>25365.762960740001</v>
      </c>
      <c r="Y17" s="10">
        <v>24520.237528720001</v>
      </c>
      <c r="Z17" s="10">
        <v>23704.980365380001</v>
      </c>
      <c r="AA17" s="10">
        <v>22914.814423430002</v>
      </c>
      <c r="AB17" s="10">
        <v>22150.987275979998</v>
      </c>
      <c r="AC17" s="10">
        <v>21412.621117390001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6301391.75</v>
      </c>
      <c r="C18" s="10">
        <v>10126677.6761085</v>
      </c>
      <c r="D18" s="10">
        <v>14279834.1558531</v>
      </c>
      <c r="E18" s="10">
        <v>18511755.757994</v>
      </c>
      <c r="F18" s="10">
        <v>23421910.8659398</v>
      </c>
      <c r="G18" s="10">
        <v>28623229.744685899</v>
      </c>
      <c r="H18" s="10">
        <v>34027580.0854555</v>
      </c>
      <c r="I18" s="10">
        <v>39656458.798968904</v>
      </c>
      <c r="J18" s="10">
        <v>45520736.733930297</v>
      </c>
      <c r="K18" s="10">
        <v>44003378.970163599</v>
      </c>
      <c r="L18" s="10">
        <v>44368417.454375803</v>
      </c>
      <c r="M18" s="10">
        <v>42889470.175301403</v>
      </c>
      <c r="N18" s="10">
        <v>41459824.242612801</v>
      </c>
      <c r="O18" s="10">
        <v>40077533.233245596</v>
      </c>
      <c r="P18" s="10">
        <v>38741615.461423799</v>
      </c>
      <c r="Q18" s="10">
        <v>37450228.278455302</v>
      </c>
      <c r="R18" s="10">
        <v>36201887.336396903</v>
      </c>
      <c r="S18" s="10">
        <v>34995157.710037097</v>
      </c>
      <c r="T18" s="10">
        <v>37122670.997369803</v>
      </c>
      <c r="U18" s="10">
        <v>35885248.630789898</v>
      </c>
      <c r="V18" s="10">
        <v>34689073.693206303</v>
      </c>
      <c r="W18" s="10">
        <v>33532771.2367668</v>
      </c>
      <c r="X18" s="10">
        <v>32415012.1955413</v>
      </c>
      <c r="Y18" s="10">
        <v>31334511.626601901</v>
      </c>
      <c r="Z18" s="10">
        <v>30292691.1697837</v>
      </c>
      <c r="AA18" s="10">
        <v>29282934.8872125</v>
      </c>
      <c r="AB18" s="10">
        <v>28306837.057477001</v>
      </c>
      <c r="AC18" s="10">
        <v>27363275.92949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6301391.75</v>
      </c>
      <c r="C19" s="10">
        <v>10126677.6761085</v>
      </c>
      <c r="D19" s="10">
        <v>14279825.4750141</v>
      </c>
      <c r="E19" s="10">
        <v>18511755.757994</v>
      </c>
      <c r="F19" s="10">
        <v>23421910.8659398</v>
      </c>
      <c r="G19" s="10">
        <v>28623229.744685899</v>
      </c>
      <c r="H19" s="10">
        <v>34027580.0854555</v>
      </c>
      <c r="I19" s="10">
        <v>39656458.798968904</v>
      </c>
      <c r="J19" s="10">
        <v>45520736.733930297</v>
      </c>
      <c r="K19" s="10">
        <v>44003378.970163599</v>
      </c>
      <c r="L19" s="10">
        <v>44368417.454375803</v>
      </c>
      <c r="M19" s="10">
        <v>42889470.175301403</v>
      </c>
      <c r="N19" s="10">
        <v>41459824.242612801</v>
      </c>
      <c r="O19" s="10">
        <v>40077533.233245596</v>
      </c>
      <c r="P19" s="10">
        <v>38741615.461423799</v>
      </c>
      <c r="Q19" s="10">
        <v>37450228.278455302</v>
      </c>
      <c r="R19" s="10">
        <v>36201887.336396903</v>
      </c>
      <c r="S19" s="10">
        <v>34995157.710037097</v>
      </c>
      <c r="T19" s="10">
        <v>37122670.997369803</v>
      </c>
      <c r="U19" s="10">
        <v>35885248.630789898</v>
      </c>
      <c r="V19" s="10">
        <v>34689073.693206303</v>
      </c>
      <c r="W19" s="10">
        <v>33532771.2367668</v>
      </c>
      <c r="X19" s="10">
        <v>32415012.1955413</v>
      </c>
      <c r="Y19" s="10">
        <v>31334511.626601901</v>
      </c>
      <c r="Z19" s="10">
        <v>30292691.1697837</v>
      </c>
      <c r="AA19" s="10">
        <v>29282934.8872125</v>
      </c>
      <c r="AB19" s="10">
        <v>28306837.057477001</v>
      </c>
      <c r="AC19" s="10">
        <v>27363275.92949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1006.70237121</v>
      </c>
      <c r="C20" s="10">
        <v>1617.82520965</v>
      </c>
      <c r="D20" s="10">
        <v>2281.32684595</v>
      </c>
      <c r="E20" s="10">
        <v>2957.4146722099999</v>
      </c>
      <c r="F20" s="10">
        <v>3741.8548381800001</v>
      </c>
      <c r="G20" s="10">
        <v>4572.8109596800005</v>
      </c>
      <c r="H20" s="10">
        <v>5436.2031305999999</v>
      </c>
      <c r="I20" s="10">
        <v>6335.4656702100001</v>
      </c>
      <c r="J20" s="10">
        <v>7272.3352915200003</v>
      </c>
      <c r="K20" s="10">
        <v>7029.9241354799997</v>
      </c>
      <c r="L20" s="10">
        <v>7088.2422217399999</v>
      </c>
      <c r="M20" s="10">
        <v>6851.9674810200004</v>
      </c>
      <c r="N20" s="10">
        <v>6623.5690559499999</v>
      </c>
      <c r="O20" s="10">
        <v>6402.78342075</v>
      </c>
      <c r="P20" s="10">
        <v>6189.3573071399996</v>
      </c>
      <c r="Q20" s="10">
        <v>5983.0453969</v>
      </c>
      <c r="R20" s="10">
        <v>5783.6105504300003</v>
      </c>
      <c r="S20" s="10">
        <v>5590.8235320800004</v>
      </c>
      <c r="T20" s="10">
        <v>5930.7148807699996</v>
      </c>
      <c r="U20" s="10">
        <v>5733.0243847499996</v>
      </c>
      <c r="V20" s="10">
        <v>5541.9235746000004</v>
      </c>
      <c r="W20" s="10">
        <v>5357.1927887800002</v>
      </c>
      <c r="X20" s="10">
        <v>5178.6196958199998</v>
      </c>
      <c r="Y20" s="10">
        <v>5005.9990392899999</v>
      </c>
      <c r="Z20" s="10">
        <v>4839.5578875000001</v>
      </c>
      <c r="AA20" s="10">
        <v>4678.2393055900002</v>
      </c>
      <c r="AB20" s="10">
        <v>4522.2979954100001</v>
      </c>
      <c r="AC20" s="10">
        <v>4371.5547460300004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17.72168593</v>
      </c>
      <c r="D21" s="10">
        <v>24.989694579999998</v>
      </c>
      <c r="E21" s="10">
        <v>32.39557258</v>
      </c>
      <c r="F21" s="10">
        <v>40.98834402</v>
      </c>
      <c r="G21" s="10">
        <v>50.090652050000003</v>
      </c>
      <c r="H21" s="10">
        <v>59.548265149999999</v>
      </c>
      <c r="I21" s="10">
        <v>69.398802900000007</v>
      </c>
      <c r="J21" s="10">
        <v>79.661289280000005</v>
      </c>
      <c r="K21" s="10">
        <v>77.005913199999995</v>
      </c>
      <c r="L21" s="10">
        <v>77.644730550000006</v>
      </c>
      <c r="M21" s="10">
        <v>75.056572810000006</v>
      </c>
      <c r="N21" s="10">
        <v>72.554692419999995</v>
      </c>
      <c r="O21" s="10">
        <v>70.135683159999999</v>
      </c>
      <c r="P21" s="10">
        <v>67.797827060000003</v>
      </c>
      <c r="Q21" s="10">
        <v>65.537899490000001</v>
      </c>
      <c r="R21" s="10">
        <v>63.353302839999998</v>
      </c>
      <c r="S21" s="10">
        <v>61.24152599</v>
      </c>
      <c r="T21" s="10">
        <v>64.964674250000002</v>
      </c>
      <c r="U21" s="10">
        <v>62.799185100000003</v>
      </c>
      <c r="V21" s="10">
        <v>60.70587896</v>
      </c>
      <c r="W21" s="10">
        <v>58.68234966</v>
      </c>
      <c r="X21" s="10">
        <v>56.726271339999997</v>
      </c>
      <c r="Y21" s="10">
        <v>54.835395349999999</v>
      </c>
      <c r="Z21" s="10">
        <v>53.012209550000001</v>
      </c>
      <c r="AA21" s="10">
        <v>51.245136049999999</v>
      </c>
      <c r="AB21" s="10">
        <v>49.536964849999997</v>
      </c>
      <c r="AC21" s="10">
        <v>47.885732879999999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3.1506960000000001E-2</v>
      </c>
      <c r="C22" s="10">
        <v>5.063339E-2</v>
      </c>
      <c r="D22" s="10">
        <v>7.1399130000000005E-2</v>
      </c>
      <c r="E22" s="10">
        <v>9.2558779999999993E-2</v>
      </c>
      <c r="F22" s="10">
        <v>0.11710955000000001</v>
      </c>
      <c r="G22" s="10">
        <v>0.14311615</v>
      </c>
      <c r="H22" s="10">
        <v>0.17013790000000001</v>
      </c>
      <c r="I22" s="10">
        <v>0.19828229</v>
      </c>
      <c r="J22" s="10">
        <v>0.22760368</v>
      </c>
      <c r="K22" s="10">
        <v>0.22001688999999999</v>
      </c>
      <c r="L22" s="10">
        <v>0.22184208999999999</v>
      </c>
      <c r="M22" s="10">
        <v>0.21444735000000001</v>
      </c>
      <c r="N22" s="10">
        <v>0.20729912</v>
      </c>
      <c r="O22" s="10">
        <v>0.20038766999999999</v>
      </c>
      <c r="P22" s="10">
        <v>0.19370808</v>
      </c>
      <c r="Q22" s="10">
        <v>0.18725114000000001</v>
      </c>
      <c r="R22" s="10">
        <v>0.18100943999999999</v>
      </c>
      <c r="S22" s="10">
        <v>0.17497578999999999</v>
      </c>
      <c r="T22" s="10">
        <v>0.18561335000000001</v>
      </c>
      <c r="U22" s="10">
        <v>0.17942623999999999</v>
      </c>
      <c r="V22" s="10">
        <v>0.17344536999999999</v>
      </c>
      <c r="W22" s="10">
        <v>0.16766386</v>
      </c>
      <c r="X22" s="10">
        <v>0.16207505999999999</v>
      </c>
      <c r="Y22" s="10">
        <v>0.15667255999999999</v>
      </c>
      <c r="Z22" s="10">
        <v>0.15146345999999999</v>
      </c>
      <c r="AA22" s="10">
        <v>0.14641467</v>
      </c>
      <c r="AB22" s="10">
        <v>0.14153419</v>
      </c>
      <c r="AC22" s="10">
        <v>0.13681637999999999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1006.70237121</v>
      </c>
      <c r="C23" s="10">
        <v>1617.82520965</v>
      </c>
      <c r="D23" s="10">
        <v>2281.32684595</v>
      </c>
      <c r="E23" s="10">
        <v>2957.4146722099999</v>
      </c>
      <c r="F23" s="10">
        <v>3741.8548381800001</v>
      </c>
      <c r="G23" s="10">
        <v>4572.8109596800005</v>
      </c>
      <c r="H23" s="10">
        <v>5436.2031305999999</v>
      </c>
      <c r="I23" s="10">
        <v>6335.4656702100001</v>
      </c>
      <c r="J23" s="10">
        <v>7272.3352915200003</v>
      </c>
      <c r="K23" s="10">
        <v>7029.9241354799997</v>
      </c>
      <c r="L23" s="10">
        <v>7088.2422217399999</v>
      </c>
      <c r="M23" s="10">
        <v>6851.9674810200004</v>
      </c>
      <c r="N23" s="10">
        <v>6623.5690559499999</v>
      </c>
      <c r="O23" s="10">
        <v>6402.78342075</v>
      </c>
      <c r="P23" s="10">
        <v>6189.3573071399996</v>
      </c>
      <c r="Q23" s="10">
        <v>5983.0453969</v>
      </c>
      <c r="R23" s="10">
        <v>5783.6105504300003</v>
      </c>
      <c r="S23" s="10">
        <v>5590.8235320800004</v>
      </c>
      <c r="T23" s="10">
        <v>5930.7148807699996</v>
      </c>
      <c r="U23" s="10">
        <v>5733.0243847499996</v>
      </c>
      <c r="V23" s="10">
        <v>5541.9235746000004</v>
      </c>
      <c r="W23" s="10">
        <v>5357.1927887800002</v>
      </c>
      <c r="X23" s="10">
        <v>5178.6196958199998</v>
      </c>
      <c r="Y23" s="10">
        <v>5005.9990392899999</v>
      </c>
      <c r="Z23" s="10">
        <v>4839.5578875000001</v>
      </c>
      <c r="AA23" s="10">
        <v>4678.2393055900002</v>
      </c>
      <c r="AB23" s="10">
        <v>4522.2979954100001</v>
      </c>
      <c r="AC23" s="10">
        <v>4371.5547460300004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1.4587343100000001</v>
      </c>
      <c r="E25" s="10">
        <v>1.3615232500000001</v>
      </c>
      <c r="F25" s="10">
        <v>1.3088643900000001</v>
      </c>
      <c r="G25" s="10">
        <v>1.2642010100000001</v>
      </c>
      <c r="H25" s="10">
        <v>1.22979339</v>
      </c>
      <c r="I25" s="10">
        <v>1.2055979999999999</v>
      </c>
      <c r="J25" s="10">
        <v>1.1874643600000001</v>
      </c>
      <c r="K25" s="10">
        <v>1.1732409500000001</v>
      </c>
      <c r="L25" s="10">
        <v>1</v>
      </c>
      <c r="M25" s="10">
        <v>1.04306451</v>
      </c>
      <c r="N25" s="10">
        <v>1</v>
      </c>
      <c r="O25" s="10">
        <v>1.00000007</v>
      </c>
      <c r="P25" s="10">
        <v>0.99999258999999996</v>
      </c>
      <c r="Q25" s="10">
        <v>1</v>
      </c>
      <c r="R25" s="10">
        <v>1</v>
      </c>
      <c r="S25" s="10">
        <v>1</v>
      </c>
      <c r="T25" s="10">
        <v>1</v>
      </c>
      <c r="U25" s="10">
        <v>1.0973736300000001</v>
      </c>
      <c r="V25" s="10">
        <v>1</v>
      </c>
      <c r="W25" s="10">
        <v>1</v>
      </c>
      <c r="X25" s="10">
        <v>1</v>
      </c>
      <c r="Y25" s="10">
        <v>1</v>
      </c>
      <c r="Z25" s="10">
        <v>0.99999998999999995</v>
      </c>
      <c r="AA25" s="10">
        <v>1.0000879300000001</v>
      </c>
      <c r="AB25" s="10">
        <v>1</v>
      </c>
      <c r="AC25" s="10">
        <v>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1.6624698</v>
      </c>
      <c r="D26" s="10">
        <v>1.4587442900000001</v>
      </c>
      <c r="E26" s="10">
        <v>1.34105926</v>
      </c>
      <c r="F26" s="10">
        <v>1.3088743899999999</v>
      </c>
      <c r="G26" s="10">
        <v>1.2642110099999999</v>
      </c>
      <c r="H26" s="10">
        <v>1.2298033900000001</v>
      </c>
      <c r="I26" s="10">
        <v>1.205608</v>
      </c>
      <c r="J26" s="10">
        <v>1.1874589600000001</v>
      </c>
      <c r="K26" s="10">
        <v>1</v>
      </c>
      <c r="L26" s="10">
        <v>1.04306451</v>
      </c>
      <c r="M26" s="10">
        <v>1</v>
      </c>
      <c r="N26" s="10">
        <v>1.00000007</v>
      </c>
      <c r="O26" s="10">
        <v>0.99999258999999996</v>
      </c>
      <c r="P26" s="10">
        <v>1</v>
      </c>
      <c r="Q26" s="10">
        <v>1</v>
      </c>
      <c r="R26" s="10">
        <v>1</v>
      </c>
      <c r="S26" s="10">
        <v>1</v>
      </c>
      <c r="T26" s="10">
        <v>1.0973736300000001</v>
      </c>
      <c r="U26" s="10">
        <v>1</v>
      </c>
      <c r="V26" s="10">
        <v>1</v>
      </c>
      <c r="W26" s="10">
        <v>1</v>
      </c>
      <c r="X26" s="10">
        <v>1</v>
      </c>
      <c r="Y26" s="10">
        <v>0.99999998999999995</v>
      </c>
      <c r="Z26" s="10">
        <v>1.0000879300000001</v>
      </c>
      <c r="AA26" s="10">
        <v>1</v>
      </c>
      <c r="AB26" s="10">
        <v>1</v>
      </c>
      <c r="AC26" s="10">
        <v>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1.6624698</v>
      </c>
      <c r="D27" s="10">
        <v>1.4587443099999999</v>
      </c>
      <c r="E27" s="10">
        <v>1.3615332499999999</v>
      </c>
      <c r="F27" s="10">
        <v>1.3088743899999999</v>
      </c>
      <c r="G27" s="10">
        <v>1.2642110099999999</v>
      </c>
      <c r="H27" s="10">
        <v>1.2298033900000001</v>
      </c>
      <c r="I27" s="10">
        <v>1.205608</v>
      </c>
      <c r="J27" s="10">
        <v>1.18747436</v>
      </c>
      <c r="K27" s="10">
        <v>1.1732509499999999</v>
      </c>
      <c r="L27" s="10">
        <v>1.1837673099999999</v>
      </c>
      <c r="M27" s="10">
        <v>1.18566617</v>
      </c>
      <c r="N27" s="10">
        <v>1.1926041199999999</v>
      </c>
      <c r="O27" s="10">
        <v>1.1999339</v>
      </c>
      <c r="P27" s="10">
        <v>1.20767764</v>
      </c>
      <c r="Q27" s="10">
        <v>1.2158608099999999</v>
      </c>
      <c r="R27" s="10">
        <v>1.2245068699999999</v>
      </c>
      <c r="S27" s="10">
        <v>1.23380614</v>
      </c>
      <c r="T27" s="10">
        <v>1.24363052</v>
      </c>
      <c r="U27" s="10">
        <v>1.2338111899999999</v>
      </c>
      <c r="V27" s="10">
        <v>1.2408347500000001</v>
      </c>
      <c r="W27" s="10">
        <v>1.2505315400000001</v>
      </c>
      <c r="X27" s="10">
        <v>1.26079001</v>
      </c>
      <c r="Y27" s="10">
        <v>1.2716292300000001</v>
      </c>
      <c r="Z27" s="10">
        <v>1.28307719</v>
      </c>
      <c r="AA27" s="10">
        <v>1.29513648</v>
      </c>
      <c r="AB27" s="10">
        <v>1.30765091</v>
      </c>
      <c r="AC27" s="10">
        <v>1.32086215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9891</v>
      </c>
      <c r="C28" s="10">
        <v>14019.68522155</v>
      </c>
      <c r="D28" s="10">
        <v>18484.932602510002</v>
      </c>
      <c r="E28" s="10">
        <v>23321.972507840001</v>
      </c>
      <c r="F28" s="10">
        <v>28562.175508290002</v>
      </c>
      <c r="G28" s="10">
        <v>34091.997505730003</v>
      </c>
      <c r="H28" s="10">
        <v>39812.31785919</v>
      </c>
      <c r="I28" s="10">
        <v>45746.131345469999</v>
      </c>
      <c r="J28" s="10">
        <v>51905.172538790001</v>
      </c>
      <c r="K28" s="10">
        <v>58294.400570539998</v>
      </c>
      <c r="L28" s="10">
        <v>59016.530888180001</v>
      </c>
      <c r="M28" s="10">
        <v>56655.869654850001</v>
      </c>
      <c r="N28" s="10">
        <v>54389.634868660003</v>
      </c>
      <c r="O28" s="10">
        <v>52214.049504100003</v>
      </c>
      <c r="P28" s="10">
        <v>50125.487523930002</v>
      </c>
      <c r="Q28" s="10">
        <v>48120.46802298</v>
      </c>
      <c r="R28" s="10">
        <v>46195.649302320002</v>
      </c>
      <c r="S28" s="10">
        <v>44347.823330300002</v>
      </c>
      <c r="T28" s="10">
        <v>42573.910397090003</v>
      </c>
      <c r="U28" s="10">
        <v>40870.953981209997</v>
      </c>
      <c r="V28" s="10">
        <v>39236.115855889999</v>
      </c>
      <c r="W28" s="10">
        <v>37666.671221650002</v>
      </c>
      <c r="X28" s="10">
        <v>36160.004372789997</v>
      </c>
      <c r="Y28" s="10">
        <v>34713.604199529997</v>
      </c>
      <c r="Z28" s="10">
        <v>33325.060058939998</v>
      </c>
      <c r="AA28" s="10">
        <v>31992.057693840001</v>
      </c>
      <c r="AB28" s="10">
        <v>30712.37538696</v>
      </c>
      <c r="AC28" s="10">
        <v>29483.880371489999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27966153.5</v>
      </c>
      <c r="C29" s="10">
        <v>39639740.059399001</v>
      </c>
      <c r="D29" s="10">
        <v>52264965.813275501</v>
      </c>
      <c r="E29" s="10">
        <v>65941346.989907198</v>
      </c>
      <c r="F29" s="10">
        <v>80757677.136672199</v>
      </c>
      <c r="G29" s="10">
        <v>96392885.994023904</v>
      </c>
      <c r="H29" s="10">
        <v>112566716.45342299</v>
      </c>
      <c r="I29" s="10">
        <v>129344184.737487</v>
      </c>
      <c r="J29" s="10">
        <v>146758469.58485201</v>
      </c>
      <c r="K29" s="10">
        <v>164823592.61411601</v>
      </c>
      <c r="L29" s="10">
        <v>166865368.704523</v>
      </c>
      <c r="M29" s="10">
        <v>160190753.96255201</v>
      </c>
      <c r="N29" s="10">
        <v>153783123.80195999</v>
      </c>
      <c r="O29" s="10">
        <v>147631798.93522701</v>
      </c>
      <c r="P29" s="10">
        <v>141726526.97594699</v>
      </c>
      <c r="Q29" s="10">
        <v>136057465.89636099</v>
      </c>
      <c r="R29" s="10">
        <v>130615167.261261</v>
      </c>
      <c r="S29" s="10">
        <v>125390560.571017</v>
      </c>
      <c r="T29" s="10">
        <v>120199455.766491</v>
      </c>
      <c r="U29" s="10">
        <v>115391477.535832</v>
      </c>
      <c r="V29" s="10">
        <v>110775818.530187</v>
      </c>
      <c r="W29" s="10">
        <v>106344785.788986</v>
      </c>
      <c r="X29" s="10">
        <v>102090994.357426</v>
      </c>
      <c r="Y29" s="10">
        <v>98007354.587785602</v>
      </c>
      <c r="Z29" s="10">
        <v>94087060.481633201</v>
      </c>
      <c r="AA29" s="10">
        <v>90323578.167530105</v>
      </c>
      <c r="AB29" s="10">
        <v>86710635.043319598</v>
      </c>
      <c r="AC29" s="10">
        <v>83242209.607168093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27966153.5</v>
      </c>
      <c r="C30" s="10">
        <v>39639740.059399001</v>
      </c>
      <c r="D30" s="10">
        <v>52264934.040934697</v>
      </c>
      <c r="E30" s="10">
        <v>65941346.989907198</v>
      </c>
      <c r="F30" s="10">
        <v>80757677.136672199</v>
      </c>
      <c r="G30" s="10">
        <v>96392885.994023904</v>
      </c>
      <c r="H30" s="10">
        <v>112566716.45342299</v>
      </c>
      <c r="I30" s="10">
        <v>129344184.737487</v>
      </c>
      <c r="J30" s="10">
        <v>146758469.58485201</v>
      </c>
      <c r="K30" s="10">
        <v>164823592.61411601</v>
      </c>
      <c r="L30" s="10">
        <v>166865368.704523</v>
      </c>
      <c r="M30" s="10">
        <v>160190753.96255201</v>
      </c>
      <c r="N30" s="10">
        <v>153783123.80195999</v>
      </c>
      <c r="O30" s="10">
        <v>147631798.93522701</v>
      </c>
      <c r="P30" s="10">
        <v>141726526.97594699</v>
      </c>
      <c r="Q30" s="10">
        <v>136057465.89636099</v>
      </c>
      <c r="R30" s="10">
        <v>130615167.261261</v>
      </c>
      <c r="S30" s="10">
        <v>125390560.571017</v>
      </c>
      <c r="T30" s="10">
        <v>120199455.766491</v>
      </c>
      <c r="U30" s="10">
        <v>115391477.535832</v>
      </c>
      <c r="V30" s="10">
        <v>110775818.530187</v>
      </c>
      <c r="W30" s="10">
        <v>106344785.788986</v>
      </c>
      <c r="X30" s="10">
        <v>102090994.357426</v>
      </c>
      <c r="Y30" s="10">
        <v>98007354.587785602</v>
      </c>
      <c r="Z30" s="10">
        <v>94087060.481633201</v>
      </c>
      <c r="AA30" s="10">
        <v>90323578.167530105</v>
      </c>
      <c r="AB30" s="10">
        <v>86710635.043319598</v>
      </c>
      <c r="AC30" s="10">
        <v>83242209.607168093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2991.6926720500001</v>
      </c>
      <c r="C31" s="10">
        <v>4240.4801882199999</v>
      </c>
      <c r="D31" s="10">
        <v>5591.0663643899998</v>
      </c>
      <c r="E31" s="10">
        <v>7054.1071933399999</v>
      </c>
      <c r="F31" s="10">
        <v>8639.0912107799995</v>
      </c>
      <c r="G31" s="10">
        <v>10311.67517069</v>
      </c>
      <c r="H31" s="10">
        <v>12041.87843458</v>
      </c>
      <c r="I31" s="10">
        <v>13836.65614404</v>
      </c>
      <c r="J31" s="10">
        <v>15699.557610510001</v>
      </c>
      <c r="K31" s="10">
        <v>17632.082803370002</v>
      </c>
      <c r="L31" s="10">
        <v>17850.50277906</v>
      </c>
      <c r="M31" s="10">
        <v>17136.482668559998</v>
      </c>
      <c r="N31" s="10">
        <v>16451.02336182</v>
      </c>
      <c r="O31" s="10">
        <v>15792.982436480001</v>
      </c>
      <c r="P31" s="10">
        <v>15161.26313902</v>
      </c>
      <c r="Q31" s="10">
        <v>14554.812613460001</v>
      </c>
      <c r="R31" s="10">
        <v>13972.620109</v>
      </c>
      <c r="S31" s="10">
        <v>13413.71530466</v>
      </c>
      <c r="T31" s="10">
        <v>12877.166692479999</v>
      </c>
      <c r="U31" s="10">
        <v>12362.08002478</v>
      </c>
      <c r="V31" s="10">
        <v>11867.59683405</v>
      </c>
      <c r="W31" s="10">
        <v>11392.89296069</v>
      </c>
      <c r="X31" s="10">
        <v>10937.177242260001</v>
      </c>
      <c r="Y31" s="10">
        <v>10499.69015307</v>
      </c>
      <c r="Z31" s="10">
        <v>10079.70255523</v>
      </c>
      <c r="AA31" s="10">
        <v>9676.5144642899995</v>
      </c>
      <c r="AB31" s="10">
        <v>9289.4538859900003</v>
      </c>
      <c r="AC31" s="10">
        <v>8917.8757305500003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55.495636079999997</v>
      </c>
      <c r="D32" s="10">
        <v>73.170907659999997</v>
      </c>
      <c r="E32" s="10">
        <v>92.317885790000005</v>
      </c>
      <c r="F32" s="10">
        <v>113.06074799</v>
      </c>
      <c r="G32" s="10">
        <v>134.95004039</v>
      </c>
      <c r="H32" s="10">
        <v>157.59340302999999</v>
      </c>
      <c r="I32" s="10">
        <v>181.08185863</v>
      </c>
      <c r="J32" s="10">
        <v>205.46185742</v>
      </c>
      <c r="K32" s="10">
        <v>230.75302966000001</v>
      </c>
      <c r="L32" s="10">
        <v>233.61151619</v>
      </c>
      <c r="M32" s="10">
        <v>224.26705555000001</v>
      </c>
      <c r="N32" s="10">
        <v>215.29637331999999</v>
      </c>
      <c r="O32" s="10">
        <v>206.68451851</v>
      </c>
      <c r="P32" s="10">
        <v>198.41713777000001</v>
      </c>
      <c r="Q32" s="10">
        <v>190.48045225000001</v>
      </c>
      <c r="R32" s="10">
        <v>182.86123416999999</v>
      </c>
      <c r="S32" s="10">
        <v>175.54678480000001</v>
      </c>
      <c r="T32" s="10">
        <v>168.27923806999999</v>
      </c>
      <c r="U32" s="10">
        <v>161.54806855000001</v>
      </c>
      <c r="V32" s="10">
        <v>155.08614593999999</v>
      </c>
      <c r="W32" s="10">
        <v>148.88270009999999</v>
      </c>
      <c r="X32" s="10">
        <v>142.92739209999999</v>
      </c>
      <c r="Y32" s="10">
        <v>137.21029641999999</v>
      </c>
      <c r="Z32" s="10">
        <v>131.72188467000001</v>
      </c>
      <c r="AA32" s="10">
        <v>126.45300942999999</v>
      </c>
      <c r="AB32" s="10">
        <v>121.39488906</v>
      </c>
      <c r="AC32" s="10">
        <v>116.53909345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0.11186461</v>
      </c>
      <c r="C33" s="10">
        <v>0.15855896</v>
      </c>
      <c r="D33" s="10">
        <v>0.20905973999999999</v>
      </c>
      <c r="E33" s="10">
        <v>0.26376538999999999</v>
      </c>
      <c r="F33" s="10">
        <v>0.32303071</v>
      </c>
      <c r="G33" s="10">
        <v>0.38557153999999999</v>
      </c>
      <c r="H33" s="10">
        <v>0.45026686999999999</v>
      </c>
      <c r="I33" s="10">
        <v>0.51737674</v>
      </c>
      <c r="J33" s="10">
        <v>0.58703388000000001</v>
      </c>
      <c r="K33" s="10">
        <v>0.65929437000000002</v>
      </c>
      <c r="L33" s="10">
        <v>0.66746147</v>
      </c>
      <c r="M33" s="10">
        <v>0.64076301999999996</v>
      </c>
      <c r="N33" s="10">
        <v>0.61513249999999997</v>
      </c>
      <c r="O33" s="10">
        <v>0.59052720000000003</v>
      </c>
      <c r="P33" s="10">
        <v>0.56690611000000002</v>
      </c>
      <c r="Q33" s="10">
        <v>0.54422985999999995</v>
      </c>
      <c r="R33" s="10">
        <v>0.52246066999999996</v>
      </c>
      <c r="S33" s="10">
        <v>0.50156224000000005</v>
      </c>
      <c r="T33" s="10">
        <v>0.48079781999999999</v>
      </c>
      <c r="U33" s="10">
        <v>0.46156591000000002</v>
      </c>
      <c r="V33" s="10">
        <v>0.44310326999999999</v>
      </c>
      <c r="W33" s="10">
        <v>0.42537913999999999</v>
      </c>
      <c r="X33" s="10">
        <v>0.40836398000000002</v>
      </c>
      <c r="Y33" s="10">
        <v>0.39202942000000002</v>
      </c>
      <c r="Z33" s="10">
        <v>0.37634824</v>
      </c>
      <c r="AA33" s="10">
        <v>0.36129431000000001</v>
      </c>
      <c r="AB33" s="10">
        <v>0.34684253999999998</v>
      </c>
      <c r="AC33" s="10">
        <v>0.33296883999999999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2991.6926720500001</v>
      </c>
      <c r="C34" s="10">
        <v>4240.4801882199999</v>
      </c>
      <c r="D34" s="10">
        <v>5591.0663643899998</v>
      </c>
      <c r="E34" s="10">
        <v>7054.1071933399999</v>
      </c>
      <c r="F34" s="10">
        <v>8639.0912107799995</v>
      </c>
      <c r="G34" s="10">
        <v>10311.67517069</v>
      </c>
      <c r="H34" s="10">
        <v>12041.87843458</v>
      </c>
      <c r="I34" s="10">
        <v>13836.65614404</v>
      </c>
      <c r="J34" s="10">
        <v>15699.557610510001</v>
      </c>
      <c r="K34" s="10">
        <v>17632.082803370002</v>
      </c>
      <c r="L34" s="10">
        <v>17850.50277906</v>
      </c>
      <c r="M34" s="10">
        <v>17136.482668559998</v>
      </c>
      <c r="N34" s="10">
        <v>16451.02336182</v>
      </c>
      <c r="O34" s="10">
        <v>15792.982436480001</v>
      </c>
      <c r="P34" s="10">
        <v>15161.26313902</v>
      </c>
      <c r="Q34" s="10">
        <v>14554.812613460001</v>
      </c>
      <c r="R34" s="10">
        <v>13972.620109</v>
      </c>
      <c r="S34" s="10">
        <v>13413.71530466</v>
      </c>
      <c r="T34" s="10">
        <v>12877.166692479999</v>
      </c>
      <c r="U34" s="10">
        <v>12362.08002478</v>
      </c>
      <c r="V34" s="10">
        <v>11867.59683405</v>
      </c>
      <c r="W34" s="10">
        <v>11392.89296069</v>
      </c>
      <c r="X34" s="10">
        <v>10937.177242260001</v>
      </c>
      <c r="Y34" s="10">
        <v>10499.69015307</v>
      </c>
      <c r="Z34" s="10">
        <v>10079.70255523</v>
      </c>
      <c r="AA34" s="10">
        <v>9676.5144642899995</v>
      </c>
      <c r="AB34" s="10">
        <v>9289.4538859900003</v>
      </c>
      <c r="AC34" s="10">
        <v>8917.8757305500003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1.3734258399999999</v>
      </c>
      <c r="E36" s="10">
        <v>1.3142345200000001</v>
      </c>
      <c r="F36" s="10">
        <v>1.27570826</v>
      </c>
      <c r="G36" s="10">
        <v>1.2433300700000001</v>
      </c>
      <c r="H36" s="10">
        <v>1.21643865</v>
      </c>
      <c r="I36" s="10">
        <v>1.19691152</v>
      </c>
      <c r="J36" s="10">
        <v>1.1819017000000001</v>
      </c>
      <c r="K36" s="10">
        <v>1.1698798399999999</v>
      </c>
      <c r="L36" s="10">
        <v>1.1578558699999999</v>
      </c>
      <c r="M36" s="10">
        <v>1.0545704600000001</v>
      </c>
      <c r="N36" s="10">
        <v>1</v>
      </c>
      <c r="O36" s="10">
        <v>1</v>
      </c>
      <c r="P36" s="10">
        <v>1</v>
      </c>
      <c r="Q36" s="10">
        <v>1</v>
      </c>
      <c r="R36" s="10">
        <v>1</v>
      </c>
      <c r="S36" s="10">
        <v>1</v>
      </c>
      <c r="T36" s="10">
        <v>1</v>
      </c>
      <c r="U36" s="10">
        <v>0.99854220000000005</v>
      </c>
      <c r="V36" s="10">
        <v>1</v>
      </c>
      <c r="W36" s="10">
        <v>1</v>
      </c>
      <c r="X36" s="10">
        <v>1</v>
      </c>
      <c r="Y36" s="10">
        <v>1</v>
      </c>
      <c r="Z36" s="10">
        <v>1</v>
      </c>
      <c r="AA36" s="10">
        <v>1</v>
      </c>
      <c r="AB36" s="10">
        <v>1</v>
      </c>
      <c r="AC36" s="10">
        <v>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1.47647748</v>
      </c>
      <c r="D37" s="10">
        <v>1.37343584</v>
      </c>
      <c r="E37" s="10">
        <v>1.3142445199999999</v>
      </c>
      <c r="F37" s="10">
        <v>1.2757182600000001</v>
      </c>
      <c r="G37" s="10">
        <v>1.2433400699999999</v>
      </c>
      <c r="H37" s="10">
        <v>1.21644865</v>
      </c>
      <c r="I37" s="10">
        <v>1.1969215200000001</v>
      </c>
      <c r="J37" s="10">
        <v>1.1819116999999999</v>
      </c>
      <c r="K37" s="10">
        <v>1.16988984</v>
      </c>
      <c r="L37" s="10">
        <v>1.0545704600000001</v>
      </c>
      <c r="M37" s="10">
        <v>1</v>
      </c>
      <c r="N37" s="10">
        <v>1</v>
      </c>
      <c r="O37" s="10">
        <v>1</v>
      </c>
      <c r="P37" s="10">
        <v>1</v>
      </c>
      <c r="Q37" s="10">
        <v>1</v>
      </c>
      <c r="R37" s="10">
        <v>1</v>
      </c>
      <c r="S37" s="10">
        <v>1</v>
      </c>
      <c r="T37" s="10">
        <v>0.99854220000000005</v>
      </c>
      <c r="U37" s="10">
        <v>1</v>
      </c>
      <c r="V37" s="10">
        <v>1</v>
      </c>
      <c r="W37" s="10">
        <v>1</v>
      </c>
      <c r="X37" s="10">
        <v>1</v>
      </c>
      <c r="Y37" s="10">
        <v>1</v>
      </c>
      <c r="Z37" s="10">
        <v>1</v>
      </c>
      <c r="AA37" s="10">
        <v>1</v>
      </c>
      <c r="AB37" s="10">
        <v>1</v>
      </c>
      <c r="AC37" s="10">
        <v>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1.4764774899999999</v>
      </c>
      <c r="D38" s="10">
        <v>1.37343584</v>
      </c>
      <c r="E38" s="10">
        <v>1.3142445199999999</v>
      </c>
      <c r="F38" s="10">
        <v>1.2757182600000001</v>
      </c>
      <c r="G38" s="10">
        <v>1.2433400699999999</v>
      </c>
      <c r="H38" s="10">
        <v>1.21644865</v>
      </c>
      <c r="I38" s="10">
        <v>1.1969215200000001</v>
      </c>
      <c r="J38" s="10">
        <v>1.1819116999999999</v>
      </c>
      <c r="K38" s="10">
        <v>1.16988984</v>
      </c>
      <c r="L38" s="10">
        <v>1.15786587</v>
      </c>
      <c r="M38" s="10">
        <v>1.1589007099999999</v>
      </c>
      <c r="N38" s="10">
        <v>1.1657227299999999</v>
      </c>
      <c r="O38" s="10">
        <v>1.17296592</v>
      </c>
      <c r="P38" s="10">
        <v>1.1806570300000001</v>
      </c>
      <c r="Q38" s="10">
        <v>1.18882636</v>
      </c>
      <c r="R38" s="10">
        <v>1.1975031700000001</v>
      </c>
      <c r="S38" s="10">
        <v>1.2068632500000001</v>
      </c>
      <c r="T38" s="10">
        <v>1.2168068999999999</v>
      </c>
      <c r="U38" s="10">
        <v>1.2279216399999999</v>
      </c>
      <c r="V38" s="10">
        <v>1.23624307</v>
      </c>
      <c r="W38" s="10">
        <v>1.24730586</v>
      </c>
      <c r="X38" s="10">
        <v>1.25906955</v>
      </c>
      <c r="Y38" s="10">
        <v>1.2715662599999999</v>
      </c>
      <c r="Z38" s="10">
        <v>1.2848378199999999</v>
      </c>
      <c r="AA38" s="10">
        <v>1.2989257999999999</v>
      </c>
      <c r="AB38" s="10">
        <v>1.3136376599999999</v>
      </c>
      <c r="AC38" s="10">
        <v>1.3292566699999999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46004</v>
      </c>
      <c r="C39" s="10">
        <v>50556.609917490001</v>
      </c>
      <c r="D39" s="10">
        <v>55552.544457310003</v>
      </c>
      <c r="E39" s="10">
        <v>60958.935819229999</v>
      </c>
      <c r="F39" s="10">
        <v>66971.38451417</v>
      </c>
      <c r="G39" s="10">
        <v>73392.715192930002</v>
      </c>
      <c r="H39" s="10">
        <v>80117.461497269993</v>
      </c>
      <c r="I39" s="10">
        <v>87173.842404990006</v>
      </c>
      <c r="J39" s="10">
        <v>94577.967657810004</v>
      </c>
      <c r="K39" s="10">
        <v>102338.61694568</v>
      </c>
      <c r="L39" s="10">
        <v>110329.85880594001</v>
      </c>
      <c r="M39" s="10">
        <v>118448.1177492</v>
      </c>
      <c r="N39" s="10">
        <v>126584.09773271999</v>
      </c>
      <c r="O39" s="10">
        <v>134737.57073370999</v>
      </c>
      <c r="P39" s="10">
        <v>142924.82428753999</v>
      </c>
      <c r="Q39" s="10">
        <v>151142.93340014</v>
      </c>
      <c r="R39" s="10">
        <v>159402.59079028</v>
      </c>
      <c r="S39" s="10">
        <v>167713.76919324999</v>
      </c>
      <c r="T39" s="10">
        <v>173228.03843821</v>
      </c>
      <c r="U39" s="10">
        <v>169570.78038558</v>
      </c>
      <c r="V39" s="10">
        <v>174520.42636658999</v>
      </c>
      <c r="W39" s="10">
        <v>179582.43499079</v>
      </c>
      <c r="X39" s="10">
        <v>184732.52972717001</v>
      </c>
      <c r="Y39" s="10">
        <v>189971.13811058001</v>
      </c>
      <c r="Z39" s="10">
        <v>195266.14502642999</v>
      </c>
      <c r="AA39" s="10">
        <v>199738.19318981</v>
      </c>
      <c r="AB39" s="10">
        <v>204274.42654628001</v>
      </c>
      <c r="AC39" s="10">
        <v>208896.47619831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272337749.25</v>
      </c>
      <c r="C40" s="10">
        <v>299288613.04752702</v>
      </c>
      <c r="D40" s="10">
        <v>328863901.45668298</v>
      </c>
      <c r="E40" s="10">
        <v>360869041.33734798</v>
      </c>
      <c r="F40" s="10">
        <v>396461962.49774402</v>
      </c>
      <c r="G40" s="10">
        <v>434475412.28996402</v>
      </c>
      <c r="H40" s="10">
        <v>474285043.46994102</v>
      </c>
      <c r="I40" s="10">
        <v>516057908.74811399</v>
      </c>
      <c r="J40" s="10">
        <v>559889375.71881604</v>
      </c>
      <c r="K40" s="10">
        <v>605831419.01450801</v>
      </c>
      <c r="L40" s="10">
        <v>653138540.61126494</v>
      </c>
      <c r="M40" s="10">
        <v>701197586.96454799</v>
      </c>
      <c r="N40" s="10">
        <v>749361539.59154904</v>
      </c>
      <c r="O40" s="10">
        <v>797629048.62690794</v>
      </c>
      <c r="P40" s="10">
        <v>846096534.18009698</v>
      </c>
      <c r="Q40" s="10">
        <v>894746680.66337097</v>
      </c>
      <c r="R40" s="10">
        <v>943642787.59334397</v>
      </c>
      <c r="S40" s="10">
        <v>992843892.27729106</v>
      </c>
      <c r="T40" s="10">
        <v>1025487655.31813</v>
      </c>
      <c r="U40" s="10">
        <v>1003837159.13342</v>
      </c>
      <c r="V40" s="10">
        <v>1033138425.2418801</v>
      </c>
      <c r="W40" s="10">
        <v>1063104863.71241</v>
      </c>
      <c r="X40" s="10">
        <v>1093592760.61115</v>
      </c>
      <c r="Y40" s="10">
        <v>1124604646.8893399</v>
      </c>
      <c r="Z40" s="10">
        <v>1155950405.20874</v>
      </c>
      <c r="AA40" s="10">
        <v>1182424353.8078301</v>
      </c>
      <c r="AB40" s="10">
        <v>1209278270.4753599</v>
      </c>
      <c r="AC40" s="10">
        <v>1236640208.54935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272337749.25</v>
      </c>
      <c r="C41" s="10">
        <v>299288613.04752702</v>
      </c>
      <c r="D41" s="10">
        <v>328863901.45668298</v>
      </c>
      <c r="E41" s="10">
        <v>360869041.33734798</v>
      </c>
      <c r="F41" s="10">
        <v>396461962.49774402</v>
      </c>
      <c r="G41" s="10">
        <v>434475412.28996402</v>
      </c>
      <c r="H41" s="10">
        <v>474285043.46994102</v>
      </c>
      <c r="I41" s="10">
        <v>516057908.74811399</v>
      </c>
      <c r="J41" s="10">
        <v>559889375.71881604</v>
      </c>
      <c r="K41" s="10">
        <v>605831419.01450801</v>
      </c>
      <c r="L41" s="10">
        <v>653138540.61126494</v>
      </c>
      <c r="M41" s="10">
        <v>701197586.96454799</v>
      </c>
      <c r="N41" s="10">
        <v>749361539.59154904</v>
      </c>
      <c r="O41" s="10">
        <v>797629048.62690794</v>
      </c>
      <c r="P41" s="10">
        <v>846096534.18009698</v>
      </c>
      <c r="Q41" s="10">
        <v>894746680.66337097</v>
      </c>
      <c r="R41" s="10">
        <v>943642787.59334397</v>
      </c>
      <c r="S41" s="10">
        <v>992843892.27729106</v>
      </c>
      <c r="T41" s="10">
        <v>1025487655.31813</v>
      </c>
      <c r="U41" s="10">
        <v>1003837159.13342</v>
      </c>
      <c r="V41" s="10">
        <v>1033138425.2418801</v>
      </c>
      <c r="W41" s="10">
        <v>1063104863.71241</v>
      </c>
      <c r="X41" s="10">
        <v>1093592760.61115</v>
      </c>
      <c r="Y41" s="10">
        <v>1124604646.8893399</v>
      </c>
      <c r="Z41" s="10">
        <v>1155950405.20874</v>
      </c>
      <c r="AA41" s="10">
        <v>1182424353.8078301</v>
      </c>
      <c r="AB41" s="10">
        <v>1209278270.4753599</v>
      </c>
      <c r="AC41" s="10">
        <v>1236640208.54935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52372.991835790002</v>
      </c>
      <c r="C42" s="10">
        <v>33754.956824280001</v>
      </c>
      <c r="D42" s="10">
        <v>37090.575153190002</v>
      </c>
      <c r="E42" s="10">
        <v>40700.241768389998</v>
      </c>
      <c r="F42" s="10">
        <v>44714.55258625</v>
      </c>
      <c r="G42" s="10">
        <v>49001.860223559997</v>
      </c>
      <c r="H42" s="10">
        <v>53491.748321829997</v>
      </c>
      <c r="I42" s="10">
        <v>58203.057748320003</v>
      </c>
      <c r="J42" s="10">
        <v>63146.544438559999</v>
      </c>
      <c r="K42" s="10">
        <v>68328.070297740007</v>
      </c>
      <c r="L42" s="10">
        <v>73663.555101920007</v>
      </c>
      <c r="M42" s="10">
        <v>79083.844962439995</v>
      </c>
      <c r="N42" s="10">
        <v>84515.966568599993</v>
      </c>
      <c r="O42" s="10">
        <v>89959.767677209995</v>
      </c>
      <c r="P42" s="10">
        <v>95426.12293066</v>
      </c>
      <c r="Q42" s="10">
        <v>100913.07940827</v>
      </c>
      <c r="R42" s="10">
        <v>106427.7762806</v>
      </c>
      <c r="S42" s="10">
        <v>111976.87200931</v>
      </c>
      <c r="T42" s="10">
        <v>115658.56507743</v>
      </c>
      <c r="U42" s="10">
        <v>113216.73624707</v>
      </c>
      <c r="V42" s="10">
        <v>116521.44925408</v>
      </c>
      <c r="W42" s="10">
        <v>119901.18303830001</v>
      </c>
      <c r="X42" s="10">
        <v>123339.72897228001</v>
      </c>
      <c r="Y42" s="10">
        <v>126837.37250673</v>
      </c>
      <c r="Z42" s="10">
        <v>130372.67145419</v>
      </c>
      <c r="AA42" s="10">
        <v>133358.50837873001</v>
      </c>
      <c r="AB42" s="10">
        <v>136387.19960905999</v>
      </c>
      <c r="AC42" s="10">
        <v>139473.18750854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314.25304369999998</v>
      </c>
      <c r="D43" s="10">
        <v>345.30709653000002</v>
      </c>
      <c r="E43" s="10">
        <v>378.91249340000002</v>
      </c>
      <c r="F43" s="10">
        <v>416.28506062000002</v>
      </c>
      <c r="G43" s="10">
        <v>456.19918289999998</v>
      </c>
      <c r="H43" s="10">
        <v>497.99929564000001</v>
      </c>
      <c r="I43" s="10">
        <v>541.86080418999995</v>
      </c>
      <c r="J43" s="10">
        <v>587.88384450000001</v>
      </c>
      <c r="K43" s="10">
        <v>636.12298997000005</v>
      </c>
      <c r="L43" s="10">
        <v>685.79546763999997</v>
      </c>
      <c r="M43" s="10">
        <v>736.25746631000004</v>
      </c>
      <c r="N43" s="10">
        <v>786.82961656999998</v>
      </c>
      <c r="O43" s="10">
        <v>837.51050106000002</v>
      </c>
      <c r="P43" s="10">
        <v>888.40136088999998</v>
      </c>
      <c r="Q43" s="10">
        <v>939.48401469999999</v>
      </c>
      <c r="R43" s="10">
        <v>990.82492696999998</v>
      </c>
      <c r="S43" s="10">
        <v>1042.48608689</v>
      </c>
      <c r="T43" s="10">
        <v>1076.7620380799999</v>
      </c>
      <c r="U43" s="10">
        <v>1054.02901709</v>
      </c>
      <c r="V43" s="10">
        <v>1084.7953465000001</v>
      </c>
      <c r="W43" s="10">
        <v>1116.2601069</v>
      </c>
      <c r="X43" s="10">
        <v>1148.2723986399999</v>
      </c>
      <c r="Y43" s="10">
        <v>1180.8348792300001</v>
      </c>
      <c r="Z43" s="10">
        <v>1213.7479254699999</v>
      </c>
      <c r="AA43" s="10">
        <v>1241.5455715000001</v>
      </c>
      <c r="AB43" s="10">
        <v>1269.742184</v>
      </c>
      <c r="AC43" s="10">
        <v>1298.47221898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0.81701325000000002</v>
      </c>
      <c r="C44" s="10">
        <v>0.89786584000000003</v>
      </c>
      <c r="D44" s="10">
        <v>0.98659169999999996</v>
      </c>
      <c r="E44" s="10">
        <v>1.08260712</v>
      </c>
      <c r="F44" s="10">
        <v>1.1893858900000001</v>
      </c>
      <c r="G44" s="10">
        <v>1.3034262400000001</v>
      </c>
      <c r="H44" s="10">
        <v>1.4228551300000001</v>
      </c>
      <c r="I44" s="10">
        <v>1.54817373</v>
      </c>
      <c r="J44" s="10">
        <v>1.67966813</v>
      </c>
      <c r="K44" s="10">
        <v>1.8174942599999999</v>
      </c>
      <c r="L44" s="10">
        <v>1.9594156199999999</v>
      </c>
      <c r="M44" s="10">
        <v>2.1035927600000002</v>
      </c>
      <c r="N44" s="10">
        <v>2.2480846200000002</v>
      </c>
      <c r="O44" s="10">
        <v>2.39288715</v>
      </c>
      <c r="P44" s="10">
        <v>2.5382896000000001</v>
      </c>
      <c r="Q44" s="10">
        <v>2.6842400400000002</v>
      </c>
      <c r="R44" s="10">
        <v>2.8309283600000001</v>
      </c>
      <c r="S44" s="10">
        <v>2.9785316800000001</v>
      </c>
      <c r="T44" s="10">
        <v>3.0764629700000001</v>
      </c>
      <c r="U44" s="10">
        <v>3.0115114799999998</v>
      </c>
      <c r="V44" s="10">
        <v>3.0994152800000001</v>
      </c>
      <c r="W44" s="10">
        <v>3.1893145899999999</v>
      </c>
      <c r="X44" s="10">
        <v>3.2807782799999998</v>
      </c>
      <c r="Y44" s="10">
        <v>3.3738139399999998</v>
      </c>
      <c r="Z44" s="10">
        <v>3.46785122</v>
      </c>
      <c r="AA44" s="10">
        <v>3.5472730600000002</v>
      </c>
      <c r="AB44" s="10">
        <v>3.62783481</v>
      </c>
      <c r="AC44" s="10">
        <v>3.7099206300000001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49619.657190869999</v>
      </c>
      <c r="C45" s="10">
        <v>30729.148946370002</v>
      </c>
      <c r="D45" s="10">
        <v>33765.76110946</v>
      </c>
      <c r="E45" s="10">
        <v>37051.855760470004</v>
      </c>
      <c r="F45" s="10">
        <v>40706.322145400001</v>
      </c>
      <c r="G45" s="10">
        <v>44609.313805309997</v>
      </c>
      <c r="H45" s="10">
        <v>48696.726532350003</v>
      </c>
      <c r="I45" s="10">
        <v>52985.712290869997</v>
      </c>
      <c r="J45" s="10">
        <v>57486.062850039998</v>
      </c>
      <c r="K45" s="10">
        <v>62203.114651509997</v>
      </c>
      <c r="L45" s="10">
        <v>67060.324456339993</v>
      </c>
      <c r="M45" s="10">
        <v>71994.737358230006</v>
      </c>
      <c r="N45" s="10">
        <v>76939.921403329994</v>
      </c>
      <c r="O45" s="10">
        <v>81895.737995589996</v>
      </c>
      <c r="P45" s="10">
        <v>86872.086970100005</v>
      </c>
      <c r="Q45" s="10">
        <v>91867.19046677</v>
      </c>
      <c r="R45" s="10">
        <v>96887.547698030001</v>
      </c>
      <c r="S45" s="10">
        <v>101939.22025839001</v>
      </c>
      <c r="T45" s="10">
        <v>105290.88488216999</v>
      </c>
      <c r="U45" s="10">
        <v>103067.94256823001</v>
      </c>
      <c r="V45" s="10">
        <v>106076.41977488001</v>
      </c>
      <c r="W45" s="10">
        <v>109153.19286616999</v>
      </c>
      <c r="X45" s="10">
        <v>112283.50616249999</v>
      </c>
      <c r="Y45" s="10">
        <v>115467.61952668001</v>
      </c>
      <c r="Z45" s="10">
        <v>118686.01285753</v>
      </c>
      <c r="AA45" s="10">
        <v>121404.19816173</v>
      </c>
      <c r="AB45" s="10">
        <v>124161.39629455</v>
      </c>
      <c r="AC45" s="10">
        <v>126970.75500010001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2753.3346449199998</v>
      </c>
      <c r="C46" s="10">
        <v>3025.8078779100001</v>
      </c>
      <c r="D46" s="10">
        <v>3324.8140437299999</v>
      </c>
      <c r="E46" s="10">
        <v>3648.3860079199999</v>
      </c>
      <c r="F46" s="10">
        <v>4008.2304408499999</v>
      </c>
      <c r="G46" s="10">
        <v>4392.54641825</v>
      </c>
      <c r="H46" s="10">
        <v>4795.0217894799998</v>
      </c>
      <c r="I46" s="10">
        <v>5217.3454574400002</v>
      </c>
      <c r="J46" s="10">
        <v>5660.4815885199996</v>
      </c>
      <c r="K46" s="10">
        <v>6124.9556462399996</v>
      </c>
      <c r="L46" s="10">
        <v>6603.2306455799999</v>
      </c>
      <c r="M46" s="10">
        <v>7089.1076042100003</v>
      </c>
      <c r="N46" s="10">
        <v>7576.0451652700003</v>
      </c>
      <c r="O46" s="10">
        <v>8064.0296816199998</v>
      </c>
      <c r="P46" s="10">
        <v>8554.0359605600006</v>
      </c>
      <c r="Q46" s="10">
        <v>9045.8889415100002</v>
      </c>
      <c r="R46" s="10">
        <v>9540.2285825700001</v>
      </c>
      <c r="S46" s="10">
        <v>10037.65175092</v>
      </c>
      <c r="T46" s="10">
        <v>10367.680195270001</v>
      </c>
      <c r="U46" s="10">
        <v>10148.79367884</v>
      </c>
      <c r="V46" s="10">
        <v>10445.0294792</v>
      </c>
      <c r="W46" s="10">
        <v>10747.990172129999</v>
      </c>
      <c r="X46" s="10">
        <v>11056.22280978</v>
      </c>
      <c r="Y46" s="10">
        <v>11369.75298005</v>
      </c>
      <c r="Z46" s="10">
        <v>11686.65859666</v>
      </c>
      <c r="AA46" s="10">
        <v>11954.310217</v>
      </c>
      <c r="AB46" s="10">
        <v>12225.80331451</v>
      </c>
      <c r="AC46" s="10">
        <v>12502.43250843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1.1269834599999999</v>
      </c>
      <c r="E47" s="10">
        <v>1.126873</v>
      </c>
      <c r="F47" s="10">
        <v>1.12545674</v>
      </c>
      <c r="G47" s="10">
        <v>1.1239712399999999</v>
      </c>
      <c r="H47" s="10">
        <v>1.1196073200000001</v>
      </c>
      <c r="I47" s="10">
        <v>1.1159648099999999</v>
      </c>
      <c r="J47" s="10">
        <v>1.1127440200000001</v>
      </c>
      <c r="K47" s="10">
        <v>1.10979059</v>
      </c>
      <c r="L47" s="10">
        <v>1.1057195200000001</v>
      </c>
      <c r="M47" s="10">
        <v>1.10109944</v>
      </c>
      <c r="N47" s="10">
        <v>1.0960804900000001</v>
      </c>
      <c r="O47" s="10">
        <v>1.0917393500000001</v>
      </c>
      <c r="P47" s="10">
        <v>1.0879548999999999</v>
      </c>
      <c r="Q47" s="10">
        <v>1.08462645</v>
      </c>
      <c r="R47" s="10">
        <v>1.0816827899999999</v>
      </c>
      <c r="S47" s="10">
        <v>1.07910748</v>
      </c>
      <c r="T47" s="10">
        <v>1.0768007100000001</v>
      </c>
      <c r="U47" s="10">
        <v>1.0593631299999999</v>
      </c>
      <c r="V47" s="10">
        <v>1.00398729</v>
      </c>
      <c r="W47" s="10">
        <v>1.0555787299999999</v>
      </c>
      <c r="X47" s="10">
        <v>1.0553900000000001</v>
      </c>
      <c r="Y47" s="10">
        <v>1.05505453</v>
      </c>
      <c r="Z47" s="10">
        <v>1.0547259499999999</v>
      </c>
      <c r="AA47" s="10">
        <v>1.0542284</v>
      </c>
      <c r="AB47" s="10">
        <v>1.0491305900000001</v>
      </c>
      <c r="AC47" s="10">
        <v>1.0489342500000001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1.12713967</v>
      </c>
      <c r="D48" s="10">
        <v>1.12699346</v>
      </c>
      <c r="E48" s="10">
        <v>1.12545674</v>
      </c>
      <c r="F48" s="10">
        <v>1.1268011600000001</v>
      </c>
      <c r="G48" s="10">
        <v>1.12398124</v>
      </c>
      <c r="H48" s="10">
        <v>1.1196173199999999</v>
      </c>
      <c r="I48" s="10">
        <v>1.11597481</v>
      </c>
      <c r="J48" s="10">
        <v>1.1127540199999999</v>
      </c>
      <c r="K48" s="10">
        <v>1.1098005900000001</v>
      </c>
      <c r="L48" s="10">
        <v>1.1057295199999999</v>
      </c>
      <c r="M48" s="10">
        <v>1.1011094400000001</v>
      </c>
      <c r="N48" s="10">
        <v>1.0960903900000001</v>
      </c>
      <c r="O48" s="10">
        <v>1.09170411</v>
      </c>
      <c r="P48" s="10">
        <v>1.0879635299999999</v>
      </c>
      <c r="Q48" s="10">
        <v>1.0846148900000001</v>
      </c>
      <c r="R48" s="10">
        <v>1.0816902500000001</v>
      </c>
      <c r="S48" s="10">
        <v>1.0791174800000001</v>
      </c>
      <c r="T48" s="10">
        <v>1.0593631299999999</v>
      </c>
      <c r="U48" s="10">
        <v>1.00398729</v>
      </c>
      <c r="V48" s="10">
        <v>1.0555787299999999</v>
      </c>
      <c r="W48" s="10">
        <v>1.0553900000000001</v>
      </c>
      <c r="X48" s="10">
        <v>1.05505453</v>
      </c>
      <c r="Y48" s="10">
        <v>1.0547259499999999</v>
      </c>
      <c r="Z48" s="10">
        <v>1.0542284</v>
      </c>
      <c r="AA48" s="10">
        <v>1.0491305900000001</v>
      </c>
      <c r="AB48" s="10">
        <v>1.0489342500000001</v>
      </c>
      <c r="AC48" s="10">
        <v>1.04884786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1.12713967</v>
      </c>
      <c r="D49" s="10">
        <v>1.12699346</v>
      </c>
      <c r="E49" s="10">
        <v>1.1268830000000001</v>
      </c>
      <c r="F49" s="10">
        <v>1.1268011600000001</v>
      </c>
      <c r="G49" s="10">
        <v>1.12398124</v>
      </c>
      <c r="H49" s="10">
        <v>1.1196173199999999</v>
      </c>
      <c r="I49" s="10">
        <v>1.11597481</v>
      </c>
      <c r="J49" s="10">
        <v>1.1127540199999999</v>
      </c>
      <c r="K49" s="10">
        <v>1.1098005900000001</v>
      </c>
      <c r="L49" s="10">
        <v>1.1057295199999999</v>
      </c>
      <c r="M49" s="10">
        <v>1.1011094400000001</v>
      </c>
      <c r="N49" s="10">
        <v>1.0960904899999999</v>
      </c>
      <c r="O49" s="10">
        <v>1.09174935</v>
      </c>
      <c r="P49" s="10">
        <v>1.0879649</v>
      </c>
      <c r="Q49" s="10">
        <v>1.0846364500000001</v>
      </c>
      <c r="R49" s="10">
        <v>1.08169279</v>
      </c>
      <c r="S49" s="10">
        <v>1.0791174800000001</v>
      </c>
      <c r="T49" s="10">
        <v>1.0768107099999999</v>
      </c>
      <c r="U49" s="10">
        <v>1.0757842200000001</v>
      </c>
      <c r="V49" s="10">
        <v>1.0768973799999999</v>
      </c>
      <c r="W49" s="10">
        <v>1.0757874700000001</v>
      </c>
      <c r="X49" s="10">
        <v>1.0747399</v>
      </c>
      <c r="Y49" s="10">
        <v>1.0737556100000001</v>
      </c>
      <c r="Z49" s="10">
        <v>1.07282973</v>
      </c>
      <c r="AA49" s="10">
        <v>1.0719659699999999</v>
      </c>
      <c r="AB49" s="10">
        <v>1.0713427499999999</v>
      </c>
      <c r="AC49" s="10">
        <v>1.0707580400000001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75232</v>
      </c>
      <c r="C50" s="10">
        <v>82044.14518105</v>
      </c>
      <c r="D50" s="10">
        <v>89534.62097227</v>
      </c>
      <c r="E50" s="10">
        <v>97767.69568397</v>
      </c>
      <c r="F50" s="10">
        <v>100099.11010264</v>
      </c>
      <c r="G50" s="10">
        <v>97640.486051400003</v>
      </c>
      <c r="H50" s="10">
        <v>95616.582746319997</v>
      </c>
      <c r="I50" s="10">
        <v>93515.35946064</v>
      </c>
      <c r="J50" s="10">
        <v>91031.722484350001</v>
      </c>
      <c r="K50" s="10">
        <v>89104.510059099994</v>
      </c>
      <c r="L50" s="10">
        <v>87313.883581589995</v>
      </c>
      <c r="M50" s="10">
        <v>85862.094886310006</v>
      </c>
      <c r="N50" s="10">
        <v>84440.868061739995</v>
      </c>
      <c r="O50" s="10">
        <v>83055.16050939</v>
      </c>
      <c r="P50" s="10">
        <v>81697.02398328</v>
      </c>
      <c r="Q50" s="10">
        <v>80371.662043350007</v>
      </c>
      <c r="R50" s="10">
        <v>79335.373522080001</v>
      </c>
      <c r="S50" s="10">
        <v>78315.905803539994</v>
      </c>
      <c r="T50" s="10">
        <v>78516.434470919994</v>
      </c>
      <c r="U50" s="10">
        <v>84968.103935100007</v>
      </c>
      <c r="V50" s="10">
        <v>86437.143329819999</v>
      </c>
      <c r="W50" s="10">
        <v>87910.998172869993</v>
      </c>
      <c r="X50" s="10">
        <v>89398.661418389995</v>
      </c>
      <c r="Y50" s="10">
        <v>90896.802502620005</v>
      </c>
      <c r="Z50" s="10">
        <v>92429.336803140002</v>
      </c>
      <c r="AA50" s="10">
        <v>94574.896113809998</v>
      </c>
      <c r="AB50" s="10">
        <v>96763.177031610001</v>
      </c>
      <c r="AC50" s="10">
        <v>98975.981694179995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329145751.75</v>
      </c>
      <c r="C51" s="10">
        <v>351871255.51227802</v>
      </c>
      <c r="D51" s="10">
        <v>371262371.81410402</v>
      </c>
      <c r="E51" s="10">
        <v>376405465.42757797</v>
      </c>
      <c r="F51" s="10">
        <v>358671204.293185</v>
      </c>
      <c r="G51" s="10">
        <v>317612753.99524498</v>
      </c>
      <c r="H51" s="10">
        <v>274792652.46264797</v>
      </c>
      <c r="I51" s="10">
        <v>231845998.81441101</v>
      </c>
      <c r="J51" s="10">
        <v>190971128.53687099</v>
      </c>
      <c r="K51" s="10">
        <v>158941114.73003101</v>
      </c>
      <c r="L51" s="10">
        <v>137542803.07011399</v>
      </c>
      <c r="M51" s="10">
        <v>122847185.22387899</v>
      </c>
      <c r="N51" s="10">
        <v>109168599.338909</v>
      </c>
      <c r="O51" s="10">
        <v>96605370.357222706</v>
      </c>
      <c r="P51" s="10">
        <v>85191522.252103493</v>
      </c>
      <c r="Q51" s="10">
        <v>74963104.150457397</v>
      </c>
      <c r="R51" s="10">
        <v>65860434.560292698</v>
      </c>
      <c r="S51" s="10">
        <v>57867505.569412202</v>
      </c>
      <c r="T51" s="10">
        <v>55698748.158959903</v>
      </c>
      <c r="U51" s="10">
        <v>77478475.741731003</v>
      </c>
      <c r="V51" s="10">
        <v>78062303.857334301</v>
      </c>
      <c r="W51" s="10">
        <v>78554583.703515798</v>
      </c>
      <c r="X51" s="10">
        <v>79028812.331701398</v>
      </c>
      <c r="Y51" s="10">
        <v>79492543.984775394</v>
      </c>
      <c r="Z51" s="10">
        <v>80036839.664901197</v>
      </c>
      <c r="AA51" s="10">
        <v>83092157.690937594</v>
      </c>
      <c r="AB51" s="10">
        <v>86247937.860772297</v>
      </c>
      <c r="AC51" s="10">
        <v>89445369.983671799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329145751.75</v>
      </c>
      <c r="C52" s="10">
        <v>351871255.51227802</v>
      </c>
      <c r="D52" s="10">
        <v>371262371.81410402</v>
      </c>
      <c r="E52" s="10">
        <v>376405465.42757797</v>
      </c>
      <c r="F52" s="10">
        <v>358671204.293185</v>
      </c>
      <c r="G52" s="10">
        <v>317612753.99524498</v>
      </c>
      <c r="H52" s="10">
        <v>274792652.46264797</v>
      </c>
      <c r="I52" s="10">
        <v>231845998.81441101</v>
      </c>
      <c r="J52" s="10">
        <v>190971128.53687099</v>
      </c>
      <c r="K52" s="10">
        <v>158941114.73003101</v>
      </c>
      <c r="L52" s="10">
        <v>137542803.07011399</v>
      </c>
      <c r="M52" s="10">
        <v>122847185.22387899</v>
      </c>
      <c r="N52" s="10">
        <v>109168599.338909</v>
      </c>
      <c r="O52" s="10">
        <v>96605370.357222706</v>
      </c>
      <c r="P52" s="10">
        <v>85191522.252103493</v>
      </c>
      <c r="Q52" s="10">
        <v>74963104.150457397</v>
      </c>
      <c r="R52" s="10">
        <v>65860434.560292698</v>
      </c>
      <c r="S52" s="10">
        <v>57867505.569412202</v>
      </c>
      <c r="T52" s="10">
        <v>55698748.158959903</v>
      </c>
      <c r="U52" s="10">
        <v>77478475.741731003</v>
      </c>
      <c r="V52" s="10">
        <v>78062303.857334301</v>
      </c>
      <c r="W52" s="10">
        <v>78554583.703515798</v>
      </c>
      <c r="X52" s="10">
        <v>79028812.331701398</v>
      </c>
      <c r="Y52" s="10">
        <v>79492543.984775394</v>
      </c>
      <c r="Z52" s="10">
        <v>80036839.664901197</v>
      </c>
      <c r="AA52" s="10">
        <v>83092157.690937594</v>
      </c>
      <c r="AB52" s="10">
        <v>86247937.860772297</v>
      </c>
      <c r="AC52" s="10">
        <v>89445369.983671799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22298.0004463</v>
      </c>
      <c r="C53" s="10">
        <v>24144.344152779999</v>
      </c>
      <c r="D53" s="10">
        <v>26037.966048229999</v>
      </c>
      <c r="E53" s="10">
        <v>27724.761145289998</v>
      </c>
      <c r="F53" s="10">
        <v>27734.16988188</v>
      </c>
      <c r="G53" s="10">
        <v>26266.095209269999</v>
      </c>
      <c r="H53" s="10">
        <v>24837.475808359999</v>
      </c>
      <c r="I53" s="10">
        <v>23391.105731299998</v>
      </c>
      <c r="J53" s="10">
        <v>21922.767010759999</v>
      </c>
      <c r="K53" s="10">
        <v>20775.76201296</v>
      </c>
      <c r="L53" s="10">
        <v>19914.072430029999</v>
      </c>
      <c r="M53" s="10">
        <v>19280.18508689</v>
      </c>
      <c r="N53" s="10">
        <v>18676.909014870002</v>
      </c>
      <c r="O53" s="10">
        <v>18107.583454129999</v>
      </c>
      <c r="P53" s="10">
        <v>17571.531300350001</v>
      </c>
      <c r="Q53" s="10">
        <v>17070.6189448</v>
      </c>
      <c r="R53" s="10">
        <v>16651.994150539998</v>
      </c>
      <c r="S53" s="10">
        <v>16263.63688987</v>
      </c>
      <c r="T53" s="10">
        <v>16248.747059380001</v>
      </c>
      <c r="U53" s="10">
        <v>18003.653942249999</v>
      </c>
      <c r="V53" s="10">
        <v>18296.48500366</v>
      </c>
      <c r="W53" s="10">
        <v>18587.99547917</v>
      </c>
      <c r="X53" s="10">
        <v>18881.684102439998</v>
      </c>
      <c r="Y53" s="10">
        <v>19177.103595619999</v>
      </c>
      <c r="Z53" s="10">
        <v>19481.011110939999</v>
      </c>
      <c r="AA53" s="10">
        <v>19962.440392789998</v>
      </c>
      <c r="AB53" s="10">
        <v>20454.422589999998</v>
      </c>
      <c r="AC53" s="10">
        <v>20952.07172815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60345.920320359997</v>
      </c>
      <c r="D54" s="10">
        <v>63671.496766119999</v>
      </c>
      <c r="E54" s="10">
        <v>64553.537320830001</v>
      </c>
      <c r="F54" s="10">
        <v>61512.111536279997</v>
      </c>
      <c r="G54" s="10">
        <v>54470.587310180003</v>
      </c>
      <c r="H54" s="10">
        <v>47126.939897340002</v>
      </c>
      <c r="I54" s="10">
        <v>39761.588796670003</v>
      </c>
      <c r="J54" s="10">
        <v>32751.548544069999</v>
      </c>
      <c r="K54" s="10">
        <v>27258.401176200001</v>
      </c>
      <c r="L54" s="10">
        <v>23588.59072652</v>
      </c>
      <c r="M54" s="10">
        <v>21068.2922659</v>
      </c>
      <c r="N54" s="10">
        <v>18722.41478662</v>
      </c>
      <c r="O54" s="10">
        <v>16567.821016260001</v>
      </c>
      <c r="P54" s="10">
        <v>14610.346066239999</v>
      </c>
      <c r="Q54" s="10">
        <v>12856.1723618</v>
      </c>
      <c r="R54" s="10">
        <v>11295.06452709</v>
      </c>
      <c r="S54" s="10">
        <v>9924.2772051499996</v>
      </c>
      <c r="T54" s="10">
        <v>9552.3353092599991</v>
      </c>
      <c r="U54" s="10">
        <v>13287.558589710001</v>
      </c>
      <c r="V54" s="10">
        <v>13387.68511153</v>
      </c>
      <c r="W54" s="10">
        <v>13472.111105149999</v>
      </c>
      <c r="X54" s="10">
        <v>13553.44131489</v>
      </c>
      <c r="Y54" s="10">
        <v>13632.971293389999</v>
      </c>
      <c r="Z54" s="10">
        <v>13726.318002530001</v>
      </c>
      <c r="AA54" s="10">
        <v>14250.305044000001</v>
      </c>
      <c r="AB54" s="10">
        <v>14791.521343120001</v>
      </c>
      <c r="AC54" s="10">
        <v>15339.880952199999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161.28141836</v>
      </c>
      <c r="C55" s="10">
        <v>172.41691520000001</v>
      </c>
      <c r="D55" s="10">
        <v>181.91856218999999</v>
      </c>
      <c r="E55" s="10">
        <v>184.43867806</v>
      </c>
      <c r="F55" s="10">
        <v>175.74889010000001</v>
      </c>
      <c r="G55" s="10">
        <v>155.63024945999999</v>
      </c>
      <c r="H55" s="10">
        <v>134.64839971000001</v>
      </c>
      <c r="I55" s="10">
        <v>113.60453941999999</v>
      </c>
      <c r="J55" s="10">
        <v>93.575852979999993</v>
      </c>
      <c r="K55" s="10">
        <v>77.881146220000005</v>
      </c>
      <c r="L55" s="10">
        <v>67.395973499999997</v>
      </c>
      <c r="M55" s="10">
        <v>60.195120760000002</v>
      </c>
      <c r="N55" s="10">
        <v>53.492613679999998</v>
      </c>
      <c r="O55" s="10">
        <v>47.336631480000001</v>
      </c>
      <c r="P55" s="10">
        <v>41.743845899999997</v>
      </c>
      <c r="Q55" s="10">
        <v>36.731921030000002</v>
      </c>
      <c r="R55" s="10">
        <v>32.271612930000003</v>
      </c>
      <c r="S55" s="10">
        <v>28.355077730000001</v>
      </c>
      <c r="T55" s="10">
        <v>27.2923866</v>
      </c>
      <c r="U55" s="10">
        <v>37.964453110000001</v>
      </c>
      <c r="V55" s="10">
        <v>38.250528889999998</v>
      </c>
      <c r="W55" s="10">
        <v>38.49174601</v>
      </c>
      <c r="X55" s="10">
        <v>38.72411804</v>
      </c>
      <c r="Y55" s="10">
        <v>38.951346549999997</v>
      </c>
      <c r="Z55" s="10">
        <v>39.218051440000004</v>
      </c>
      <c r="AA55" s="10">
        <v>40.715157269999999</v>
      </c>
      <c r="AB55" s="10">
        <v>42.26148955</v>
      </c>
      <c r="AC55" s="10">
        <v>43.828231289999998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14266.8441036</v>
      </c>
      <c r="C56" s="10">
        <v>15558.685518280001</v>
      </c>
      <c r="D56" s="10">
        <v>16979.16417597</v>
      </c>
      <c r="E56" s="10">
        <v>18540.467788860002</v>
      </c>
      <c r="F56" s="10">
        <v>18982.59249712</v>
      </c>
      <c r="G56" s="10">
        <v>18516.344011789999</v>
      </c>
      <c r="H56" s="10">
        <v>18132.53508827</v>
      </c>
      <c r="I56" s="10">
        <v>17734.06336023</v>
      </c>
      <c r="J56" s="10">
        <v>17263.071474460001</v>
      </c>
      <c r="K56" s="10">
        <v>16897.598813550001</v>
      </c>
      <c r="L56" s="10">
        <v>16558.028035120002</v>
      </c>
      <c r="M56" s="10">
        <v>16282.713767429999</v>
      </c>
      <c r="N56" s="10">
        <v>16013.195191000001</v>
      </c>
      <c r="O56" s="10">
        <v>15750.41241741</v>
      </c>
      <c r="P56" s="10">
        <v>15492.8581574</v>
      </c>
      <c r="Q56" s="10">
        <v>15241.519203530001</v>
      </c>
      <c r="R56" s="10">
        <v>15044.999547269999</v>
      </c>
      <c r="S56" s="10">
        <v>14851.669753980001</v>
      </c>
      <c r="T56" s="10">
        <v>14889.69760431</v>
      </c>
      <c r="U56" s="10">
        <v>16113.179134149999</v>
      </c>
      <c r="V56" s="10">
        <v>16391.76478954</v>
      </c>
      <c r="W56" s="10">
        <v>16671.263636809999</v>
      </c>
      <c r="X56" s="10">
        <v>16953.381081539999</v>
      </c>
      <c r="Y56" s="10">
        <v>17237.485522390001</v>
      </c>
      <c r="Z56" s="10">
        <v>17528.112223119999</v>
      </c>
      <c r="AA56" s="10">
        <v>17934.991745129999</v>
      </c>
      <c r="AB56" s="10">
        <v>18349.972906200001</v>
      </c>
      <c r="AC56" s="10">
        <v>18769.60470055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8031.1563427000001</v>
      </c>
      <c r="C57" s="10">
        <v>8585.6586344999996</v>
      </c>
      <c r="D57" s="10">
        <v>9058.8018722600009</v>
      </c>
      <c r="E57" s="10">
        <v>9184.2933564300001</v>
      </c>
      <c r="F57" s="10">
        <v>8751.5773847500004</v>
      </c>
      <c r="G57" s="10">
        <v>7749.75119748</v>
      </c>
      <c r="H57" s="10">
        <v>6704.9407200899996</v>
      </c>
      <c r="I57" s="10">
        <v>5657.0423710699997</v>
      </c>
      <c r="J57" s="10">
        <v>4659.6955362999997</v>
      </c>
      <c r="K57" s="10">
        <v>3878.1631994099998</v>
      </c>
      <c r="L57" s="10">
        <v>3356.0443949099999</v>
      </c>
      <c r="M57" s="10">
        <v>2997.4713194599999</v>
      </c>
      <c r="N57" s="10">
        <v>2663.7138238699999</v>
      </c>
      <c r="O57" s="10">
        <v>2357.1710367199998</v>
      </c>
      <c r="P57" s="10">
        <v>2078.6731429500001</v>
      </c>
      <c r="Q57" s="10">
        <v>1829.0997412700001</v>
      </c>
      <c r="R57" s="10">
        <v>1606.99460327</v>
      </c>
      <c r="S57" s="10">
        <v>1411.96713589</v>
      </c>
      <c r="T57" s="10">
        <v>1359.0494550799999</v>
      </c>
      <c r="U57" s="10">
        <v>1890.4748081</v>
      </c>
      <c r="V57" s="10">
        <v>1904.72021412</v>
      </c>
      <c r="W57" s="10">
        <v>1916.7318423700001</v>
      </c>
      <c r="X57" s="10">
        <v>1928.30302089</v>
      </c>
      <c r="Y57" s="10">
        <v>1939.6180732299999</v>
      </c>
      <c r="Z57" s="10">
        <v>1952.89888782</v>
      </c>
      <c r="AA57" s="10">
        <v>2027.44864766</v>
      </c>
      <c r="AB57" s="10">
        <v>2104.4496838</v>
      </c>
      <c r="AC57" s="10">
        <v>2182.4670276000002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1.13598803</v>
      </c>
      <c r="E58" s="10">
        <v>1.13676887</v>
      </c>
      <c r="F58" s="10">
        <v>1.1374521799999999</v>
      </c>
      <c r="G58" s="10">
        <v>1.0665067399999999</v>
      </c>
      <c r="H58" s="10">
        <v>1.01608136</v>
      </c>
      <c r="I58" s="10">
        <v>1.0200748799999999</v>
      </c>
      <c r="J58" s="10">
        <v>1.01877551</v>
      </c>
      <c r="K58" s="10">
        <v>1.01400146</v>
      </c>
      <c r="L58" s="10">
        <v>1.0196137700000001</v>
      </c>
      <c r="M58" s="10">
        <v>1.0207335399999999</v>
      </c>
      <c r="N58" s="10">
        <v>1.0243466299999999</v>
      </c>
      <c r="O58" s="10">
        <v>1.02442455</v>
      </c>
      <c r="P58" s="10">
        <v>1.02457251</v>
      </c>
      <c r="Q58" s="10">
        <v>1.0246331</v>
      </c>
      <c r="R58" s="10">
        <v>1.0247678200000001</v>
      </c>
      <c r="S58" s="10">
        <v>1.0282357200000001</v>
      </c>
      <c r="T58" s="10">
        <v>1.02828114</v>
      </c>
      <c r="U58" s="10">
        <v>1.0443338600000001</v>
      </c>
      <c r="V58" s="10">
        <v>1.1272600699999999</v>
      </c>
      <c r="W58" s="10">
        <v>1.0596763600000001</v>
      </c>
      <c r="X58" s="10">
        <v>1.0594283099999999</v>
      </c>
      <c r="Y58" s="10">
        <v>1.05929414</v>
      </c>
      <c r="Z58" s="10">
        <v>1.0591229</v>
      </c>
      <c r="AA58" s="10">
        <v>1.05922933</v>
      </c>
      <c r="AB58" s="10">
        <v>1.0658468400000001</v>
      </c>
      <c r="AC58" s="10">
        <v>1.0657688299999999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1.13598803</v>
      </c>
      <c r="D59" s="10">
        <v>1.13676887</v>
      </c>
      <c r="E59" s="10">
        <v>1.1374521799999999</v>
      </c>
      <c r="F59" s="10">
        <v>1.0665067399999999</v>
      </c>
      <c r="G59" s="10">
        <v>1.01608136</v>
      </c>
      <c r="H59" s="10">
        <v>1.0200748799999999</v>
      </c>
      <c r="I59" s="10">
        <v>1.01877551</v>
      </c>
      <c r="J59" s="10">
        <v>1.01400146</v>
      </c>
      <c r="K59" s="10">
        <v>1.0196137700000001</v>
      </c>
      <c r="L59" s="10">
        <v>1.0207335399999999</v>
      </c>
      <c r="M59" s="10">
        <v>1.0243466299999999</v>
      </c>
      <c r="N59" s="10">
        <v>1.02442455</v>
      </c>
      <c r="O59" s="10">
        <v>1.02457251</v>
      </c>
      <c r="P59" s="10">
        <v>1.0246331</v>
      </c>
      <c r="Q59" s="10">
        <v>1.0247678200000001</v>
      </c>
      <c r="R59" s="10">
        <v>1.0282357200000001</v>
      </c>
      <c r="S59" s="10">
        <v>1.02828114</v>
      </c>
      <c r="T59" s="10">
        <v>1.0443338600000001</v>
      </c>
      <c r="U59" s="10">
        <v>1.1272600699999999</v>
      </c>
      <c r="V59" s="10">
        <v>1.0596763600000001</v>
      </c>
      <c r="W59" s="10">
        <v>1.0594283099999999</v>
      </c>
      <c r="X59" s="10">
        <v>1.05929414</v>
      </c>
      <c r="Y59" s="10">
        <v>1.0591229</v>
      </c>
      <c r="Z59" s="10">
        <v>1.05922933</v>
      </c>
      <c r="AA59" s="10">
        <v>1.0658468400000001</v>
      </c>
      <c r="AB59" s="10">
        <v>1.0657688299999999</v>
      </c>
      <c r="AC59" s="10">
        <v>1.0654877599999999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1.13603334</v>
      </c>
      <c r="D60" s="10">
        <v>1.13676887</v>
      </c>
      <c r="E60" s="10">
        <v>1.1374521799999999</v>
      </c>
      <c r="F60" s="10">
        <v>1.13793901</v>
      </c>
      <c r="G60" s="10">
        <v>1.1432121500000001</v>
      </c>
      <c r="H60" s="10">
        <v>1.15261645</v>
      </c>
      <c r="I60" s="10">
        <v>1.1624264799999999</v>
      </c>
      <c r="J60" s="10">
        <v>1.1731353600000001</v>
      </c>
      <c r="K60" s="10">
        <v>1.18524027</v>
      </c>
      <c r="L60" s="10">
        <v>1.1943852399999999</v>
      </c>
      <c r="M60" s="10">
        <v>1.2015184000000001</v>
      </c>
      <c r="N60" s="10">
        <v>1.20590734</v>
      </c>
      <c r="O60" s="10">
        <v>1.21049516</v>
      </c>
      <c r="P60" s="10">
        <v>1.2152748499999999</v>
      </c>
      <c r="Q60" s="10">
        <v>1.22027117</v>
      </c>
      <c r="R60" s="10">
        <v>1.2254749199999999</v>
      </c>
      <c r="S60" s="10">
        <v>1.23037006</v>
      </c>
      <c r="T60" s="10">
        <v>1.23547082</v>
      </c>
      <c r="U60" s="10">
        <v>1.2379758999999999</v>
      </c>
      <c r="V60" s="10">
        <v>1.22110685</v>
      </c>
      <c r="W60" s="10">
        <v>1.2194904200000001</v>
      </c>
      <c r="X60" s="10">
        <v>1.2180451000000001</v>
      </c>
      <c r="Y60" s="10">
        <v>1.2167323000000001</v>
      </c>
      <c r="Z60" s="10">
        <v>1.2155495999999999</v>
      </c>
      <c r="AA60" s="10">
        <v>1.2144355200000001</v>
      </c>
      <c r="AB60" s="10">
        <v>1.2120453899999999</v>
      </c>
      <c r="AC60" s="10">
        <v>1.2097790100000001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42678</v>
      </c>
      <c r="C61" s="10">
        <v>41611.050000000003</v>
      </c>
      <c r="D61" s="10">
        <v>40570.77375</v>
      </c>
      <c r="E61" s="10">
        <v>39556.504406250002</v>
      </c>
      <c r="F61" s="10">
        <v>38567.591796089997</v>
      </c>
      <c r="G61" s="10">
        <v>37603.402001189999</v>
      </c>
      <c r="H61" s="10">
        <v>36663.316951159999</v>
      </c>
      <c r="I61" s="10">
        <v>35746.73402738</v>
      </c>
      <c r="J61" s="10">
        <v>34853.065676699996</v>
      </c>
      <c r="K61" s="10">
        <v>33981.739034780003</v>
      </c>
      <c r="L61" s="10">
        <v>33132.195558910003</v>
      </c>
      <c r="M61" s="10">
        <v>32303.890669939999</v>
      </c>
      <c r="N61" s="10">
        <v>31496.29340319</v>
      </c>
      <c r="O61" s="10">
        <v>30708.886068110001</v>
      </c>
      <c r="P61" s="10">
        <v>29941.163916410002</v>
      </c>
      <c r="Q61" s="10">
        <v>29192.634818499999</v>
      </c>
      <c r="R61" s="10">
        <v>28462.818948029999</v>
      </c>
      <c r="S61" s="10">
        <v>27751.248474330001</v>
      </c>
      <c r="T61" s="10">
        <v>27057.46726248</v>
      </c>
      <c r="U61" s="10">
        <v>26381.030580909999</v>
      </c>
      <c r="V61" s="10">
        <v>25721.504816389999</v>
      </c>
      <c r="W61" s="10">
        <v>25078.46719598</v>
      </c>
      <c r="X61" s="10">
        <v>24451.50551608</v>
      </c>
      <c r="Y61" s="10">
        <v>23840.217878179999</v>
      </c>
      <c r="Z61" s="10">
        <v>23244.212431219999</v>
      </c>
      <c r="AA61" s="10">
        <v>22663.10712044</v>
      </c>
      <c r="AB61" s="10">
        <v>22096.529442430001</v>
      </c>
      <c r="AC61" s="10">
        <v>21544.116206369999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155880511.25</v>
      </c>
      <c r="C62" s="10">
        <v>107124414.211339</v>
      </c>
      <c r="D62" s="10">
        <v>58127328.731210701</v>
      </c>
      <c r="E62" s="10">
        <v>20157039.290195499</v>
      </c>
      <c r="F62" s="10">
        <v>3.7045799999999999E-3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155880511.25</v>
      </c>
      <c r="C63" s="10">
        <v>107124414.211339</v>
      </c>
      <c r="D63" s="10">
        <v>58127293.395087004</v>
      </c>
      <c r="E63" s="10">
        <v>20157039.290195499</v>
      </c>
      <c r="F63" s="10">
        <v>3.7045799999999999E-3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29174.32326334</v>
      </c>
      <c r="C64" s="10">
        <v>27400.645700239998</v>
      </c>
      <c r="D64" s="10">
        <v>25637.3229942</v>
      </c>
      <c r="E64" s="10">
        <v>24146.272488539998</v>
      </c>
      <c r="F64" s="10">
        <v>23085.091198599999</v>
      </c>
      <c r="G64" s="10">
        <v>22507.963918559999</v>
      </c>
      <c r="H64" s="10">
        <v>21945.26482059</v>
      </c>
      <c r="I64" s="10">
        <v>21396.633200079999</v>
      </c>
      <c r="J64" s="10">
        <v>20861.717370080001</v>
      </c>
      <c r="K64" s="10">
        <v>20340.174435820001</v>
      </c>
      <c r="L64" s="10">
        <v>19831.67007493</v>
      </c>
      <c r="M64" s="10">
        <v>19335.878323050001</v>
      </c>
      <c r="N64" s="10">
        <v>18852.481364980002</v>
      </c>
      <c r="O64" s="10">
        <v>18381.16933085</v>
      </c>
      <c r="P64" s="10">
        <v>17921.640097579999</v>
      </c>
      <c r="Q64" s="10">
        <v>17473.599095140002</v>
      </c>
      <c r="R64" s="10">
        <v>17036.759117760001</v>
      </c>
      <c r="S64" s="10">
        <v>16610.84013982</v>
      </c>
      <c r="T64" s="10">
        <v>16195.56913632</v>
      </c>
      <c r="U64" s="10">
        <v>15790.679907919999</v>
      </c>
      <c r="V64" s="10">
        <v>15395.91291022</v>
      </c>
      <c r="W64" s="10">
        <v>15011.01508746</v>
      </c>
      <c r="X64" s="10">
        <v>14635.739710280001</v>
      </c>
      <c r="Y64" s="10">
        <v>14269.84621752</v>
      </c>
      <c r="Z64" s="10">
        <v>13913.10006208</v>
      </c>
      <c r="AA64" s="10">
        <v>13565.27256053</v>
      </c>
      <c r="AB64" s="10">
        <v>13226.140746520001</v>
      </c>
      <c r="AC64" s="10">
        <v>12895.487227850001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30744.706878649999</v>
      </c>
      <c r="D65" s="10">
        <v>16682.533204390002</v>
      </c>
      <c r="E65" s="10">
        <v>5785.07027629</v>
      </c>
      <c r="F65" s="10">
        <v>1.06E-6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127.82201922</v>
      </c>
      <c r="C66" s="10">
        <v>87.842019649999997</v>
      </c>
      <c r="D66" s="10">
        <v>47.66438058</v>
      </c>
      <c r="E66" s="10">
        <v>16.52877222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25545.42496144</v>
      </c>
      <c r="C67" s="10">
        <v>24906.789337400001</v>
      </c>
      <c r="D67" s="10">
        <v>24284.11960396</v>
      </c>
      <c r="E67" s="10">
        <v>23677.016613870001</v>
      </c>
      <c r="F67" s="10">
        <v>23085.09119852</v>
      </c>
      <c r="G67" s="10">
        <v>22507.963918559999</v>
      </c>
      <c r="H67" s="10">
        <v>21945.26482059</v>
      </c>
      <c r="I67" s="10">
        <v>21396.633200079999</v>
      </c>
      <c r="J67" s="10">
        <v>20861.717370080001</v>
      </c>
      <c r="K67" s="10">
        <v>20340.174435820001</v>
      </c>
      <c r="L67" s="10">
        <v>19831.67007493</v>
      </c>
      <c r="M67" s="10">
        <v>19335.878323050001</v>
      </c>
      <c r="N67" s="10">
        <v>18852.481364980002</v>
      </c>
      <c r="O67" s="10">
        <v>18381.16933085</v>
      </c>
      <c r="P67" s="10">
        <v>17921.640097579999</v>
      </c>
      <c r="Q67" s="10">
        <v>17473.599095140002</v>
      </c>
      <c r="R67" s="10">
        <v>17036.759117760001</v>
      </c>
      <c r="S67" s="10">
        <v>16610.84013982</v>
      </c>
      <c r="T67" s="10">
        <v>16195.56913632</v>
      </c>
      <c r="U67" s="10">
        <v>15790.679907919999</v>
      </c>
      <c r="V67" s="10">
        <v>15395.91291022</v>
      </c>
      <c r="W67" s="10">
        <v>15011.01508746</v>
      </c>
      <c r="X67" s="10">
        <v>14635.739710280001</v>
      </c>
      <c r="Y67" s="10">
        <v>14269.84621752</v>
      </c>
      <c r="Z67" s="10">
        <v>13913.10006208</v>
      </c>
      <c r="AA67" s="10">
        <v>13565.27256053</v>
      </c>
      <c r="AB67" s="10">
        <v>13226.140746520001</v>
      </c>
      <c r="AC67" s="10">
        <v>12895.487227850001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3628.8983019000002</v>
      </c>
      <c r="C68" s="10">
        <v>2493.8563628400002</v>
      </c>
      <c r="D68" s="10">
        <v>1353.2033902400001</v>
      </c>
      <c r="E68" s="10">
        <v>469.25587467999998</v>
      </c>
      <c r="F68" s="10">
        <v>8.9999999999999999E-8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0.70484239999999998</v>
      </c>
      <c r="E69" s="10">
        <v>0.55652800999999996</v>
      </c>
      <c r="F69" s="10">
        <v>0.35566573000000001</v>
      </c>
      <c r="G69" s="10">
        <v>0</v>
      </c>
      <c r="H69" s="10">
        <v>0</v>
      </c>
      <c r="I69" s="10">
        <v>0</v>
      </c>
      <c r="J69" s="10">
        <v>0</v>
      </c>
      <c r="K69" s="10">
        <v>0</v>
      </c>
      <c r="L69" s="10">
        <v>0</v>
      </c>
      <c r="M69" s="10">
        <v>3.8668399999999999E-3</v>
      </c>
      <c r="N69" s="10">
        <v>4.0690800000000001E-3</v>
      </c>
      <c r="O69" s="10">
        <v>4.4722499999999997E-3</v>
      </c>
      <c r="P69" s="10">
        <v>3.28882E-3</v>
      </c>
      <c r="Q69" s="10">
        <v>3.4783000000000001E-3</v>
      </c>
      <c r="R69" s="10">
        <v>3.5509399999999998E-3</v>
      </c>
      <c r="S69" s="10">
        <v>3.4846500000000002E-3</v>
      </c>
      <c r="T69" s="10">
        <v>3.5738599999999999E-3</v>
      </c>
      <c r="U69" s="10">
        <v>0.99999998999999995</v>
      </c>
      <c r="V69" s="10">
        <v>0.63183918999999999</v>
      </c>
      <c r="W69" s="10">
        <v>0.91602583000000004</v>
      </c>
      <c r="X69" s="10">
        <v>0.90568426000000002</v>
      </c>
      <c r="Y69" s="10">
        <v>0.96450815000000001</v>
      </c>
      <c r="Z69" s="10">
        <v>0.95906241000000003</v>
      </c>
      <c r="AA69" s="10">
        <v>0.99999976999999995</v>
      </c>
      <c r="AB69" s="10">
        <v>0.99619334000000004</v>
      </c>
      <c r="AC69" s="10">
        <v>0.99487490000000001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0.70484239999999998</v>
      </c>
      <c r="D70" s="10">
        <v>0.55652800999999996</v>
      </c>
      <c r="E70" s="10">
        <v>0.35566573000000001</v>
      </c>
      <c r="F70" s="10">
        <v>0</v>
      </c>
      <c r="G70" s="10">
        <v>0</v>
      </c>
      <c r="H70" s="10">
        <v>0</v>
      </c>
      <c r="I70" s="10">
        <v>0</v>
      </c>
      <c r="J70" s="10">
        <v>0</v>
      </c>
      <c r="K70" s="10">
        <v>0</v>
      </c>
      <c r="L70" s="10">
        <v>3.8668399999999999E-3</v>
      </c>
      <c r="M70" s="10">
        <v>4.0690800000000001E-3</v>
      </c>
      <c r="N70" s="10">
        <v>4.4722499999999997E-3</v>
      </c>
      <c r="O70" s="10">
        <v>3.28882E-3</v>
      </c>
      <c r="P70" s="10">
        <v>3.4783000000000001E-3</v>
      </c>
      <c r="Q70" s="10">
        <v>3.5509399999999998E-3</v>
      </c>
      <c r="R70" s="10">
        <v>3.4846500000000002E-3</v>
      </c>
      <c r="S70" s="10">
        <v>3.5738599999999999E-3</v>
      </c>
      <c r="T70" s="10">
        <v>0.99999998999999995</v>
      </c>
      <c r="U70" s="10">
        <v>0.63183918999999999</v>
      </c>
      <c r="V70" s="10">
        <v>0.91602583000000004</v>
      </c>
      <c r="W70" s="10">
        <v>0.90568426000000002</v>
      </c>
      <c r="X70" s="10">
        <v>0.96450815000000001</v>
      </c>
      <c r="Y70" s="10">
        <v>0.95906241000000003</v>
      </c>
      <c r="Z70" s="10">
        <v>0.99999976999999995</v>
      </c>
      <c r="AA70" s="10">
        <v>0.99619334000000004</v>
      </c>
      <c r="AB70" s="10">
        <v>0.99487490000000001</v>
      </c>
      <c r="AC70" s="10">
        <v>0.99496945000000003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1.5107705499999999</v>
      </c>
      <c r="D71" s="10">
        <v>1.5724120699999999</v>
      </c>
      <c r="E71" s="10">
        <v>1.6419220400000001</v>
      </c>
      <c r="F71" s="10">
        <v>1.71941042</v>
      </c>
      <c r="G71" s="10">
        <v>1.78728799</v>
      </c>
      <c r="H71" s="10">
        <v>1.84622313</v>
      </c>
      <c r="I71" s="10">
        <v>1.91122912</v>
      </c>
      <c r="J71" s="10">
        <v>1.98121211</v>
      </c>
      <c r="K71" s="10">
        <v>2.05553512</v>
      </c>
      <c r="L71" s="10">
        <v>2.1171373099999999</v>
      </c>
      <c r="M71" s="10">
        <v>2.16775954</v>
      </c>
      <c r="N71" s="10">
        <v>2.20560592</v>
      </c>
      <c r="O71" s="10">
        <v>2.24539008</v>
      </c>
      <c r="P71" s="10">
        <v>2.2872025100000002</v>
      </c>
      <c r="Q71" s="10">
        <v>2.3311523599999999</v>
      </c>
      <c r="R71" s="10">
        <v>2.3773306199999999</v>
      </c>
      <c r="S71" s="10">
        <v>2.4269220900000001</v>
      </c>
      <c r="T71" s="10">
        <v>2.47899257</v>
      </c>
      <c r="U71" s="10">
        <v>2.53767605</v>
      </c>
      <c r="V71" s="10">
        <v>2.5741330499999999</v>
      </c>
      <c r="W71" s="10">
        <v>2.62850808</v>
      </c>
      <c r="X71" s="10">
        <v>2.6857257400000001</v>
      </c>
      <c r="Y71" s="10">
        <v>2.7458309000000001</v>
      </c>
      <c r="Z71" s="10">
        <v>2.8089263999999998</v>
      </c>
      <c r="AA71" s="10">
        <v>2.87510194</v>
      </c>
      <c r="AB71" s="10">
        <v>2.94290341</v>
      </c>
      <c r="AC71" s="10">
        <v>3.01402868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3012.2709773400002</v>
      </c>
      <c r="D72" s="10">
        <v>6063.0582053300004</v>
      </c>
      <c r="E72" s="10">
        <v>7382.0560286999998</v>
      </c>
      <c r="F72" s="10">
        <v>6643.850426</v>
      </c>
      <c r="G72" s="10">
        <v>5979.4653834000001</v>
      </c>
      <c r="H72" s="10">
        <v>5381.5188450599999</v>
      </c>
      <c r="I72" s="10">
        <v>4843.3669605499999</v>
      </c>
      <c r="J72" s="10">
        <v>4359.0302645000002</v>
      </c>
      <c r="K72" s="10">
        <v>3938.7797733299999</v>
      </c>
      <c r="L72" s="10">
        <v>3693.6729123700002</v>
      </c>
      <c r="M72" s="10">
        <v>3324.40314984</v>
      </c>
      <c r="N72" s="10">
        <v>2992.6905558899998</v>
      </c>
      <c r="O72" s="10">
        <v>2693.4215002999999</v>
      </c>
      <c r="P72" s="10">
        <v>2424.0793710600001</v>
      </c>
      <c r="Q72" s="10">
        <v>2181.67143644</v>
      </c>
      <c r="R72" s="10">
        <v>1963.50500315</v>
      </c>
      <c r="S72" s="10">
        <v>1767.15539231</v>
      </c>
      <c r="T72" s="10">
        <v>2003.6048399399999</v>
      </c>
      <c r="U72" s="10">
        <v>2394.40195275</v>
      </c>
      <c r="V72" s="10">
        <v>2165.7339473299999</v>
      </c>
      <c r="W72" s="10">
        <v>1960.4887753800001</v>
      </c>
      <c r="X72" s="10">
        <v>1764.4399010699999</v>
      </c>
      <c r="Y72" s="10">
        <v>1588.0406733</v>
      </c>
      <c r="Z72" s="10">
        <v>1429.83683776</v>
      </c>
      <c r="AA72" s="10">
        <v>1298.98668716</v>
      </c>
      <c r="AB72" s="10">
        <v>1169.11086875</v>
      </c>
      <c r="AC72" s="10">
        <v>1052.19982185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753.06774426000004</v>
      </c>
      <c r="D73" s="10">
        <v>1925.8333895999999</v>
      </c>
      <c r="E73" s="10">
        <v>803.24051142999997</v>
      </c>
      <c r="F73" s="10">
        <v>1799.1890367999999</v>
      </c>
      <c r="G73" s="10">
        <v>2490.6234447299998</v>
      </c>
      <c r="H73" s="10">
        <v>2007.5129369799999</v>
      </c>
      <c r="I73" s="10">
        <v>1641.5638729</v>
      </c>
      <c r="J73" s="10">
        <v>1614.6837268500001</v>
      </c>
      <c r="K73" s="10">
        <v>1288.16926782</v>
      </c>
      <c r="L73" s="10">
        <v>1103.9231547899999</v>
      </c>
      <c r="M73" s="10">
        <v>907.44148082000004</v>
      </c>
      <c r="N73" s="10">
        <v>778.44913809000002</v>
      </c>
      <c r="O73" s="10">
        <v>673.35536743</v>
      </c>
      <c r="P73" s="10">
        <v>606.01984255000002</v>
      </c>
      <c r="Q73" s="10">
        <v>545.41785885000002</v>
      </c>
      <c r="R73" s="10">
        <v>490.87625077000001</v>
      </c>
      <c r="S73" s="10">
        <v>441.78884804</v>
      </c>
      <c r="T73" s="10">
        <v>500.90021711000003</v>
      </c>
      <c r="U73" s="10">
        <v>598.60048818999996</v>
      </c>
      <c r="V73" s="10">
        <v>541.43348682999999</v>
      </c>
      <c r="W73" s="10">
        <v>490.12219384000002</v>
      </c>
      <c r="X73" s="10">
        <v>441.10997527000001</v>
      </c>
      <c r="Y73" s="10">
        <v>397.00994599000001</v>
      </c>
      <c r="Z73" s="10">
        <v>357.36753836999998</v>
      </c>
      <c r="AA73" s="10">
        <v>324.74655204999999</v>
      </c>
      <c r="AB73" s="10">
        <v>292.27770886000002</v>
      </c>
      <c r="AC73" s="10">
        <v>263.04969005999999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753.06774426000004</v>
      </c>
      <c r="D74" s="10">
        <v>1925.8333895999999</v>
      </c>
      <c r="E74" s="10">
        <v>803.24051142999997</v>
      </c>
      <c r="F74" s="10">
        <v>1799.1890367999999</v>
      </c>
      <c r="G74" s="10">
        <v>2490.6234447299998</v>
      </c>
      <c r="H74" s="10">
        <v>2007.5129369799999</v>
      </c>
      <c r="I74" s="10">
        <v>1641.5638729</v>
      </c>
      <c r="J74" s="10">
        <v>1614.6837268500001</v>
      </c>
      <c r="K74" s="10">
        <v>1288.16926782</v>
      </c>
      <c r="L74" s="10">
        <v>1103.9231547899999</v>
      </c>
      <c r="M74" s="10">
        <v>907.44148082000004</v>
      </c>
      <c r="N74" s="10">
        <v>778.44913809000002</v>
      </c>
      <c r="O74" s="10">
        <v>673.35536743</v>
      </c>
      <c r="P74" s="10">
        <v>606.01984255000002</v>
      </c>
      <c r="Q74" s="10">
        <v>545.41785885000002</v>
      </c>
      <c r="R74" s="10">
        <v>490.87625077000001</v>
      </c>
      <c r="S74" s="10">
        <v>441.78884804</v>
      </c>
      <c r="T74" s="10">
        <v>500.90021711000003</v>
      </c>
      <c r="U74" s="10">
        <v>598.60048818999996</v>
      </c>
      <c r="V74" s="10">
        <v>541.43348682999999</v>
      </c>
      <c r="W74" s="10">
        <v>490.12219384000002</v>
      </c>
      <c r="X74" s="10">
        <v>441.10997527000001</v>
      </c>
      <c r="Y74" s="10">
        <v>397.00994599000001</v>
      </c>
      <c r="Z74" s="10">
        <v>357.36753836999998</v>
      </c>
      <c r="AA74" s="10">
        <v>324.74655204999999</v>
      </c>
      <c r="AB74" s="10">
        <v>292.27770886000002</v>
      </c>
      <c r="AC74" s="10">
        <v>263.04969005999999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799.96852085</v>
      </c>
      <c r="D75" s="10">
        <v>1610.1714454200001</v>
      </c>
      <c r="E75" s="10">
        <v>1960.4375748800001</v>
      </c>
      <c r="F75" s="10">
        <v>1764.40863771</v>
      </c>
      <c r="G75" s="10">
        <v>1587.9797724699999</v>
      </c>
      <c r="H75" s="10">
        <v>1429.1785723800001</v>
      </c>
      <c r="I75" s="10">
        <v>1286.25844037</v>
      </c>
      <c r="J75" s="10">
        <v>1157.6344866300001</v>
      </c>
      <c r="K75" s="10">
        <v>1046.0255537200001</v>
      </c>
      <c r="L75" s="10">
        <v>980.93085436000001</v>
      </c>
      <c r="M75" s="10">
        <v>882.86248382999997</v>
      </c>
      <c r="N75" s="10">
        <v>794.76896707000003</v>
      </c>
      <c r="O75" s="10">
        <v>715.29169515000001</v>
      </c>
      <c r="P75" s="10">
        <v>643.76253114999997</v>
      </c>
      <c r="Q75" s="10">
        <v>579.38627870000005</v>
      </c>
      <c r="R75" s="10">
        <v>521.44783947999997</v>
      </c>
      <c r="S75" s="10">
        <v>469.30329175000003</v>
      </c>
      <c r="T75" s="10">
        <v>532.09714936</v>
      </c>
      <c r="U75" s="10">
        <v>635.88110196000002</v>
      </c>
      <c r="V75" s="10">
        <v>575.15376120999997</v>
      </c>
      <c r="W75" s="10">
        <v>520.64682015000005</v>
      </c>
      <c r="X75" s="10">
        <v>468.58213898999998</v>
      </c>
      <c r="Y75" s="10">
        <v>421.73581261999999</v>
      </c>
      <c r="Z75" s="10">
        <v>379.72163360000002</v>
      </c>
      <c r="AA75" s="10">
        <v>344.97177263999998</v>
      </c>
      <c r="AB75" s="10">
        <v>310.48066373</v>
      </c>
      <c r="AC75" s="10">
        <v>279.43260796999999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2.9322580000000001E-2</v>
      </c>
      <c r="D76" s="10">
        <v>7.4987139999999994E-2</v>
      </c>
      <c r="E76" s="10">
        <v>3.1276180000000001E-2</v>
      </c>
      <c r="F76" s="10">
        <v>7.0055919999999994E-2</v>
      </c>
      <c r="G76" s="10">
        <v>9.697865E-2</v>
      </c>
      <c r="H76" s="10">
        <v>7.8167529999999999E-2</v>
      </c>
      <c r="I76" s="10">
        <v>6.3918390000000005E-2</v>
      </c>
      <c r="J76" s="10">
        <v>6.2871750000000004E-2</v>
      </c>
      <c r="K76" s="10">
        <v>5.0158090000000002E-2</v>
      </c>
      <c r="L76" s="10">
        <v>4.2984010000000003E-2</v>
      </c>
      <c r="M76" s="10">
        <v>3.5333499999999997E-2</v>
      </c>
      <c r="N76" s="10">
        <v>3.0310859999999998E-2</v>
      </c>
      <c r="O76" s="10">
        <v>2.6218769999999999E-2</v>
      </c>
      <c r="P76" s="10">
        <v>2.3596900000000001E-2</v>
      </c>
      <c r="Q76" s="10">
        <v>2.1237209999999999E-2</v>
      </c>
      <c r="R76" s="10">
        <v>1.911349E-2</v>
      </c>
      <c r="S76" s="10">
        <v>1.7202149999999999E-2</v>
      </c>
      <c r="T76" s="10">
        <v>1.9503800000000002E-2</v>
      </c>
      <c r="U76" s="10">
        <v>2.3308010000000001E-2</v>
      </c>
      <c r="V76" s="10">
        <v>2.1082070000000001E-2</v>
      </c>
      <c r="W76" s="10">
        <v>1.9084130000000001E-2</v>
      </c>
      <c r="X76" s="10">
        <v>1.7175719999999998E-2</v>
      </c>
      <c r="Y76" s="10">
        <v>1.545857E-2</v>
      </c>
      <c r="Z76" s="10">
        <v>1.3915E-2</v>
      </c>
      <c r="AA76" s="10">
        <v>1.2644819999999999E-2</v>
      </c>
      <c r="AB76" s="10">
        <v>1.138056E-2</v>
      </c>
      <c r="AC76" s="10">
        <v>1.02425E-2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8.3780000000000001E-5</v>
      </c>
      <c r="D77" s="10">
        <v>2.1425E-4</v>
      </c>
      <c r="E77" s="10">
        <v>8.9359999999999998E-5</v>
      </c>
      <c r="F77" s="10">
        <v>2.0016000000000001E-4</v>
      </c>
      <c r="G77" s="10">
        <v>2.7708000000000002E-4</v>
      </c>
      <c r="H77" s="10">
        <v>2.2334000000000001E-4</v>
      </c>
      <c r="I77" s="10">
        <v>1.8262000000000001E-4</v>
      </c>
      <c r="J77" s="10">
        <v>1.7963000000000001E-4</v>
      </c>
      <c r="K77" s="10">
        <v>1.4331000000000001E-4</v>
      </c>
      <c r="L77" s="10">
        <v>1.2281E-4</v>
      </c>
      <c r="M77" s="10">
        <v>1.0095E-4</v>
      </c>
      <c r="N77" s="10">
        <v>8.6600000000000004E-5</v>
      </c>
      <c r="O77" s="10">
        <v>7.4909999999999999E-5</v>
      </c>
      <c r="P77" s="10">
        <v>6.7420000000000002E-5</v>
      </c>
      <c r="Q77" s="10">
        <v>6.0680000000000002E-5</v>
      </c>
      <c r="R77" s="10">
        <v>5.4610000000000001E-5</v>
      </c>
      <c r="S77" s="10">
        <v>4.9150000000000002E-5</v>
      </c>
      <c r="T77" s="10">
        <v>5.5729999999999997E-5</v>
      </c>
      <c r="U77" s="10">
        <v>6.6589999999999998E-5</v>
      </c>
      <c r="V77" s="10">
        <v>6.0229999999999998E-5</v>
      </c>
      <c r="W77" s="10">
        <v>5.4530000000000001E-5</v>
      </c>
      <c r="X77" s="10">
        <v>4.9070000000000003E-5</v>
      </c>
      <c r="Y77" s="10">
        <v>4.4169999999999999E-5</v>
      </c>
      <c r="Z77" s="10">
        <v>3.9759999999999999E-5</v>
      </c>
      <c r="AA77" s="10">
        <v>3.6130000000000001E-5</v>
      </c>
      <c r="AB77" s="10">
        <v>3.252E-5</v>
      </c>
      <c r="AC77" s="10">
        <v>2.9260000000000001E-5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799.95815111000002</v>
      </c>
      <c r="D78" s="10">
        <v>1610.1449267</v>
      </c>
      <c r="E78" s="10">
        <v>1960.42651426</v>
      </c>
      <c r="F78" s="10">
        <v>1764.38386287</v>
      </c>
      <c r="G78" s="10">
        <v>1587.94547659</v>
      </c>
      <c r="H78" s="10">
        <v>1429.15092893</v>
      </c>
      <c r="I78" s="10">
        <v>1286.2358360400001</v>
      </c>
      <c r="J78" s="10">
        <v>1157.6122524299999</v>
      </c>
      <c r="K78" s="10">
        <v>1046.0078156300001</v>
      </c>
      <c r="L78" s="10">
        <v>980.91565333999995</v>
      </c>
      <c r="M78" s="10">
        <v>882.84998836</v>
      </c>
      <c r="N78" s="10">
        <v>794.75824782999996</v>
      </c>
      <c r="O78" s="10">
        <v>715.28242304000003</v>
      </c>
      <c r="P78" s="10">
        <v>643.75418625999998</v>
      </c>
      <c r="Q78" s="10">
        <v>579.37876830000005</v>
      </c>
      <c r="R78" s="10">
        <v>521.44108011000003</v>
      </c>
      <c r="S78" s="10">
        <v>469.29720831999998</v>
      </c>
      <c r="T78" s="10">
        <v>532.09025196000005</v>
      </c>
      <c r="U78" s="10">
        <v>635.87285923000002</v>
      </c>
      <c r="V78" s="10">
        <v>575.14630566999995</v>
      </c>
      <c r="W78" s="10">
        <v>520.64007117000006</v>
      </c>
      <c r="X78" s="10">
        <v>468.57606491000001</v>
      </c>
      <c r="Y78" s="10">
        <v>421.73034579</v>
      </c>
      <c r="Z78" s="10">
        <v>379.71671264999998</v>
      </c>
      <c r="AA78" s="10">
        <v>344.96730087999998</v>
      </c>
      <c r="AB78" s="10">
        <v>310.47663906999998</v>
      </c>
      <c r="AC78" s="10">
        <v>279.42898578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1.0369740000000001E-2</v>
      </c>
      <c r="D79" s="10">
        <v>2.6518730000000001E-2</v>
      </c>
      <c r="E79" s="10">
        <v>1.106062E-2</v>
      </c>
      <c r="F79" s="10">
        <v>2.4774830000000001E-2</v>
      </c>
      <c r="G79" s="10">
        <v>3.4295880000000001E-2</v>
      </c>
      <c r="H79" s="10">
        <v>2.764345E-2</v>
      </c>
      <c r="I79" s="10">
        <v>2.2604329999999999E-2</v>
      </c>
      <c r="J79" s="10">
        <v>2.2234190000000001E-2</v>
      </c>
      <c r="K79" s="10">
        <v>1.7738090000000001E-2</v>
      </c>
      <c r="L79" s="10">
        <v>1.5201020000000001E-2</v>
      </c>
      <c r="M79" s="10">
        <v>1.249547E-2</v>
      </c>
      <c r="N79" s="10">
        <v>1.071924E-2</v>
      </c>
      <c r="O79" s="10">
        <v>9.2721000000000001E-3</v>
      </c>
      <c r="P79" s="10">
        <v>8.3448900000000006E-3</v>
      </c>
      <c r="Q79" s="10">
        <v>7.5104000000000004E-3</v>
      </c>
      <c r="R79" s="10">
        <v>6.7593699999999998E-3</v>
      </c>
      <c r="S79" s="10">
        <v>6.0834299999999999E-3</v>
      </c>
      <c r="T79" s="10">
        <v>6.8973999999999997E-3</v>
      </c>
      <c r="U79" s="10">
        <v>8.2427300000000002E-3</v>
      </c>
      <c r="V79" s="10">
        <v>7.4555400000000001E-3</v>
      </c>
      <c r="W79" s="10">
        <v>6.7489799999999999E-3</v>
      </c>
      <c r="X79" s="10">
        <v>6.0740799999999999E-3</v>
      </c>
      <c r="Y79" s="10">
        <v>5.4668299999999998E-3</v>
      </c>
      <c r="Z79" s="10">
        <v>4.9209500000000003E-3</v>
      </c>
      <c r="AA79" s="10">
        <v>4.47176E-3</v>
      </c>
      <c r="AB79" s="10">
        <v>4.0246600000000002E-3</v>
      </c>
      <c r="AC79" s="10">
        <v>3.62219E-3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1.9999899999999999</v>
      </c>
      <c r="E80" s="10">
        <v>1.9999899999999999</v>
      </c>
      <c r="F80" s="10">
        <v>1.51732786</v>
      </c>
      <c r="G80" s="10">
        <v>1</v>
      </c>
      <c r="H80" s="10">
        <v>1</v>
      </c>
      <c r="I80" s="10">
        <v>1</v>
      </c>
      <c r="J80" s="10">
        <v>1</v>
      </c>
      <c r="K80" s="10">
        <v>1</v>
      </c>
      <c r="L80" s="10">
        <v>1.0029780500000001</v>
      </c>
      <c r="M80" s="10">
        <v>1.0274435500000001</v>
      </c>
      <c r="N80" s="10">
        <v>1.00001765</v>
      </c>
      <c r="O80" s="10">
        <v>1.0001308799999999</v>
      </c>
      <c r="P80" s="10">
        <v>1</v>
      </c>
      <c r="Q80" s="10">
        <v>1</v>
      </c>
      <c r="R80" s="10">
        <v>1</v>
      </c>
      <c r="S80" s="10">
        <v>1.0000001199999999</v>
      </c>
      <c r="T80" s="10">
        <v>1.00000015</v>
      </c>
      <c r="U80" s="10">
        <v>1.0705173100000001</v>
      </c>
      <c r="V80" s="10">
        <v>1.0994152699999999</v>
      </c>
      <c r="W80" s="10">
        <v>1.0018129</v>
      </c>
      <c r="X80" s="10">
        <v>1.0018903299999999</v>
      </c>
      <c r="Y80" s="10">
        <v>1</v>
      </c>
      <c r="Z80" s="10">
        <v>1.0000073300000001</v>
      </c>
      <c r="AA80" s="10">
        <v>1.0000973</v>
      </c>
      <c r="AB80" s="10">
        <v>1.0019460899999999</v>
      </c>
      <c r="AC80" s="10">
        <v>1.0000036299999999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1.99999992</v>
      </c>
      <c r="D81" s="10">
        <v>2</v>
      </c>
      <c r="E81" s="10">
        <v>1.51732786</v>
      </c>
      <c r="F81" s="10">
        <v>1</v>
      </c>
      <c r="G81" s="10">
        <v>1</v>
      </c>
      <c r="H81" s="10">
        <v>1</v>
      </c>
      <c r="I81" s="10">
        <v>1</v>
      </c>
      <c r="J81" s="10">
        <v>1</v>
      </c>
      <c r="K81" s="10">
        <v>1.0029780500000001</v>
      </c>
      <c r="L81" s="10">
        <v>1.0274435500000001</v>
      </c>
      <c r="M81" s="10">
        <v>1.00001765</v>
      </c>
      <c r="N81" s="10">
        <v>1.0001308799999999</v>
      </c>
      <c r="O81" s="10">
        <v>1</v>
      </c>
      <c r="P81" s="10">
        <v>1</v>
      </c>
      <c r="Q81" s="10">
        <v>1</v>
      </c>
      <c r="R81" s="10">
        <v>1.0000001199999999</v>
      </c>
      <c r="S81" s="10">
        <v>1.00000015</v>
      </c>
      <c r="T81" s="10">
        <v>1.0705173100000001</v>
      </c>
      <c r="U81" s="10">
        <v>1.0994152699999999</v>
      </c>
      <c r="V81" s="10">
        <v>1.0018129</v>
      </c>
      <c r="W81" s="10">
        <v>1.0018903299999999</v>
      </c>
      <c r="X81" s="10">
        <v>1</v>
      </c>
      <c r="Y81" s="10">
        <v>1.0000073300000001</v>
      </c>
      <c r="Z81" s="10">
        <v>1.0000973</v>
      </c>
      <c r="AA81" s="10">
        <v>1.0019460899999999</v>
      </c>
      <c r="AB81" s="10">
        <v>1.0000036299999999</v>
      </c>
      <c r="AC81" s="10">
        <v>1.0000000099999999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9" priority="1" stopIfTrue="1" operator="lessThan">
      <formula>100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E7E729-464E-4EC4-9DFB-1D988441CE81}">
  <sheetPr codeName="Sheet9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8" width="10.65234375" bestFit="1" customWidth="1"/>
    <col min="19" max="29" width="12.1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350</v>
      </c>
      <c r="D3" s="10">
        <v>350</v>
      </c>
      <c r="E3" s="10">
        <v>350</v>
      </c>
      <c r="F3" s="10">
        <v>350</v>
      </c>
      <c r="G3" s="10">
        <v>350</v>
      </c>
      <c r="H3" s="10">
        <v>350</v>
      </c>
      <c r="I3" s="10">
        <v>350</v>
      </c>
      <c r="J3" s="10">
        <v>350</v>
      </c>
      <c r="K3" s="10">
        <v>350</v>
      </c>
      <c r="L3" s="10">
        <v>350</v>
      </c>
      <c r="M3" s="10">
        <v>350</v>
      </c>
      <c r="N3" s="10">
        <v>350</v>
      </c>
      <c r="O3" s="10">
        <v>350</v>
      </c>
      <c r="P3" s="10">
        <v>350</v>
      </c>
      <c r="Q3" s="10">
        <v>350</v>
      </c>
      <c r="R3" s="10">
        <v>350</v>
      </c>
      <c r="S3" s="10">
        <v>350</v>
      </c>
      <c r="T3" s="10">
        <v>350</v>
      </c>
      <c r="U3" s="10">
        <v>350</v>
      </c>
      <c r="V3" s="10">
        <v>350</v>
      </c>
      <c r="W3" s="10">
        <v>350</v>
      </c>
      <c r="X3" s="10">
        <v>350</v>
      </c>
      <c r="Y3" s="10">
        <v>350</v>
      </c>
      <c r="Z3" s="10">
        <v>350</v>
      </c>
      <c r="AA3" s="10">
        <v>350</v>
      </c>
      <c r="AB3" s="10">
        <v>350</v>
      </c>
      <c r="AC3" s="10">
        <v>350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151744.6</v>
      </c>
      <c r="C5" s="10">
        <v>166077.19568912001</v>
      </c>
      <c r="D5" s="10">
        <v>181845.85772314001</v>
      </c>
      <c r="E5" s="10">
        <v>199193.56671126999</v>
      </c>
      <c r="F5" s="10">
        <v>218276.5516684</v>
      </c>
      <c r="G5" s="10">
        <v>230985.34647799001</v>
      </c>
      <c r="H5" s="10">
        <v>237753.81898400999</v>
      </c>
      <c r="I5" s="10">
        <v>246409.02533462</v>
      </c>
      <c r="J5" s="10">
        <v>253027.17468564</v>
      </c>
      <c r="K5" s="10">
        <v>259813.87026977999</v>
      </c>
      <c r="L5" s="10">
        <v>266814.02450876002</v>
      </c>
      <c r="M5" s="10">
        <v>270733.41245350998</v>
      </c>
      <c r="N5" s="10">
        <v>271695.43070612999</v>
      </c>
      <c r="O5" s="10">
        <v>272830.83262507</v>
      </c>
      <c r="P5" s="10">
        <v>274139.07360618003</v>
      </c>
      <c r="Q5" s="10">
        <v>274851.09129975003</v>
      </c>
      <c r="R5" s="10">
        <v>275751.05666972999</v>
      </c>
      <c r="S5" s="10">
        <v>276904.99146453</v>
      </c>
      <c r="T5" s="10">
        <v>278468.24080972001</v>
      </c>
      <c r="U5" s="10">
        <v>280424.40205865999</v>
      </c>
      <c r="V5" s="10">
        <v>283126.95761867001</v>
      </c>
      <c r="W5" s="10">
        <v>285808.08999168</v>
      </c>
      <c r="X5" s="10">
        <v>288739.38768431998</v>
      </c>
      <c r="Y5" s="10">
        <v>291826.91402063001</v>
      </c>
      <c r="Z5" s="10">
        <v>295062.99646365002</v>
      </c>
      <c r="AA5" s="10">
        <v>298453.92627648998</v>
      </c>
      <c r="AB5" s="10">
        <v>302009.03287320002</v>
      </c>
      <c r="AC5" s="10">
        <v>305723.50908013998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652731210.88752496</v>
      </c>
      <c r="C6" s="10">
        <v>666136368.42606199</v>
      </c>
      <c r="D6" s="10">
        <v>679809514.52134705</v>
      </c>
      <c r="E6" s="10">
        <v>693756455.882954</v>
      </c>
      <c r="F6" s="10">
        <v>707982501.04497004</v>
      </c>
      <c r="G6" s="10">
        <v>722516637.66907001</v>
      </c>
      <c r="H6" s="10">
        <v>737947393.73648095</v>
      </c>
      <c r="I6" s="10">
        <v>756248909.69468403</v>
      </c>
      <c r="J6" s="10">
        <v>779456774.87402594</v>
      </c>
      <c r="K6" s="10">
        <v>808870089.31888402</v>
      </c>
      <c r="L6" s="10">
        <v>844367039.92347503</v>
      </c>
      <c r="M6" s="10">
        <v>877278141.505808</v>
      </c>
      <c r="N6" s="10">
        <v>903083832.45419395</v>
      </c>
      <c r="O6" s="10">
        <v>930394476.64976299</v>
      </c>
      <c r="P6" s="10">
        <v>959222364.48724902</v>
      </c>
      <c r="Q6" s="10">
        <v>975538080.94560003</v>
      </c>
      <c r="R6" s="10">
        <v>992680173.00178802</v>
      </c>
      <c r="S6" s="10">
        <v>1010796221.85142</v>
      </c>
      <c r="T6" s="10">
        <v>1029510608.86947</v>
      </c>
      <c r="U6" s="10">
        <v>1048576060.58667</v>
      </c>
      <c r="V6" s="10">
        <v>1066585075.94356</v>
      </c>
      <c r="W6" s="10">
        <v>1086310810.6997099</v>
      </c>
      <c r="X6" s="10">
        <v>1106917291.4023499</v>
      </c>
      <c r="Y6" s="10">
        <v>1128176528.2130201</v>
      </c>
      <c r="Z6" s="10">
        <v>1149946097.6364501</v>
      </c>
      <c r="AA6" s="10">
        <v>1172404275.39588</v>
      </c>
      <c r="AB6" s="10">
        <v>1195577597.2748599</v>
      </c>
      <c r="AC6" s="10">
        <v>1219450769.9619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652731210.88752496</v>
      </c>
      <c r="C7" s="10">
        <v>666136451.09527504</v>
      </c>
      <c r="D7" s="10">
        <v>679809796.10718095</v>
      </c>
      <c r="E7" s="10">
        <v>693756608.01932395</v>
      </c>
      <c r="F7" s="10">
        <v>707982356.16971099</v>
      </c>
      <c r="G7" s="10">
        <v>722492619.28310502</v>
      </c>
      <c r="H7" s="10">
        <v>737293087.65876698</v>
      </c>
      <c r="I7" s="10">
        <v>752389565.40194201</v>
      </c>
      <c r="J7" s="10">
        <v>767787972.69998097</v>
      </c>
      <c r="K7" s="10">
        <v>783494348.14398098</v>
      </c>
      <c r="L7" s="10">
        <v>799514851.096861</v>
      </c>
      <c r="M7" s="10">
        <v>815855764.10879803</v>
      </c>
      <c r="N7" s="10">
        <v>832523495.38097405</v>
      </c>
      <c r="O7" s="10">
        <v>849524581.27859294</v>
      </c>
      <c r="P7" s="10">
        <v>866865688.89416504</v>
      </c>
      <c r="Q7" s="10">
        <v>884553618.66204906</v>
      </c>
      <c r="R7" s="10">
        <v>902595307.02529001</v>
      </c>
      <c r="S7" s="10">
        <v>920997829.15579498</v>
      </c>
      <c r="T7" s="10">
        <v>939768401.72891104</v>
      </c>
      <c r="U7" s="10">
        <v>958914385.75348997</v>
      </c>
      <c r="V7" s="10">
        <v>978443289.45855904</v>
      </c>
      <c r="W7" s="10">
        <v>998362771.23773098</v>
      </c>
      <c r="X7" s="10">
        <v>1018680642.65248</v>
      </c>
      <c r="Y7" s="10">
        <v>1039404871.49553</v>
      </c>
      <c r="Z7" s="10">
        <v>1060543584.91544</v>
      </c>
      <c r="AA7" s="10">
        <v>1082105072.60375</v>
      </c>
      <c r="AB7" s="10">
        <v>1104097790.04583</v>
      </c>
      <c r="AC7" s="10">
        <v>1126530361.83674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64387.190460940001</v>
      </c>
      <c r="C8" s="10">
        <v>62411.554345930002</v>
      </c>
      <c r="D8" s="10">
        <v>67441.091965159998</v>
      </c>
      <c r="E8" s="10">
        <v>72821.878677479996</v>
      </c>
      <c r="F8" s="10">
        <v>78647.401911330002</v>
      </c>
      <c r="G8" s="10">
        <v>83474.526363879995</v>
      </c>
      <c r="H8" s="10">
        <v>87304.170771739999</v>
      </c>
      <c r="I8" s="10">
        <v>91596.646541120004</v>
      </c>
      <c r="J8" s="10">
        <v>95574.846650289997</v>
      </c>
      <c r="K8" s="10">
        <v>99666.506040359993</v>
      </c>
      <c r="L8" s="10">
        <v>103881.12383271</v>
      </c>
      <c r="M8" s="10">
        <v>107287.91129335</v>
      </c>
      <c r="N8" s="10">
        <v>109588.85849204</v>
      </c>
      <c r="O8" s="10">
        <v>111942.18489793999</v>
      </c>
      <c r="P8" s="10">
        <v>114349.642385</v>
      </c>
      <c r="Q8" s="10">
        <v>115314.78458938999</v>
      </c>
      <c r="R8" s="10">
        <v>116369.32030591001</v>
      </c>
      <c r="S8" s="10">
        <v>117541.0579004</v>
      </c>
      <c r="T8" s="10">
        <v>118822.26459611001</v>
      </c>
      <c r="U8" s="10">
        <v>120174.88048435999</v>
      </c>
      <c r="V8" s="10">
        <v>121505.28565684</v>
      </c>
      <c r="W8" s="10">
        <v>122992.71183281</v>
      </c>
      <c r="X8" s="10">
        <v>124589.80377522</v>
      </c>
      <c r="Y8" s="10">
        <v>126256.39253909999</v>
      </c>
      <c r="Z8" s="10">
        <v>127977.34428994</v>
      </c>
      <c r="AA8" s="10">
        <v>129772.64580682</v>
      </c>
      <c r="AB8" s="10">
        <v>131645.40672331001</v>
      </c>
      <c r="AC8" s="10">
        <v>133594.12505470001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12076.74519249</v>
      </c>
      <c r="C9" s="10">
        <v>11729.396682660001</v>
      </c>
      <c r="D9" s="10">
        <v>11328.064089850001</v>
      </c>
      <c r="E9" s="10">
        <v>10861.303678869999</v>
      </c>
      <c r="F9" s="10">
        <v>10321.764836</v>
      </c>
      <c r="G9" s="10">
        <v>9663.4115873999999</v>
      </c>
      <c r="H9" s="10">
        <v>9024.5947791500002</v>
      </c>
      <c r="I9" s="10">
        <v>8401.92204021</v>
      </c>
      <c r="J9" s="10">
        <v>7937.2031750799997</v>
      </c>
      <c r="K9" s="10">
        <v>7604.0519538400004</v>
      </c>
      <c r="L9" s="10">
        <v>7398.8962875699999</v>
      </c>
      <c r="M9" s="10">
        <v>7423.4583802500001</v>
      </c>
      <c r="N9" s="10">
        <v>7631.0759373000001</v>
      </c>
      <c r="O9" s="10">
        <v>7866.8504130199999</v>
      </c>
      <c r="P9" s="10">
        <v>8130.7803172000004</v>
      </c>
      <c r="Q9" s="10">
        <v>8399.8654697599995</v>
      </c>
      <c r="R9" s="10">
        <v>8672.8551203499992</v>
      </c>
      <c r="S9" s="10">
        <v>8949.9462757799993</v>
      </c>
      <c r="T9" s="10">
        <v>9230.7959513299993</v>
      </c>
      <c r="U9" s="10">
        <v>9509.3066352299993</v>
      </c>
      <c r="V9" s="10">
        <v>9773.5904762600003</v>
      </c>
      <c r="W9" s="10">
        <v>10050.33994505</v>
      </c>
      <c r="X9" s="10">
        <v>10330.436388239999</v>
      </c>
      <c r="Y9" s="10">
        <v>10614.709658059999</v>
      </c>
      <c r="Z9" s="10">
        <v>10903.0123802</v>
      </c>
      <c r="AA9" s="10">
        <v>11195.57711387</v>
      </c>
      <c r="AB9" s="10">
        <v>11492.358836490001</v>
      </c>
      <c r="AC9" s="10">
        <v>11793.461135469999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98206.155945969993</v>
      </c>
      <c r="D11" s="10">
        <v>86220.339438490002</v>
      </c>
      <c r="E11" s="10">
        <v>73567.554783650005</v>
      </c>
      <c r="F11" s="10">
        <v>60194.410108180004</v>
      </c>
      <c r="G11" s="10">
        <v>50018.599810389998</v>
      </c>
      <c r="H11" s="10">
        <v>42645.955491760003</v>
      </c>
      <c r="I11" s="10">
        <v>35317.424223189999</v>
      </c>
      <c r="J11" s="10">
        <v>28998.529169500001</v>
      </c>
      <c r="K11" s="10">
        <v>23535.46969111</v>
      </c>
      <c r="L11" s="10">
        <v>18901.35062754</v>
      </c>
      <c r="M11" s="10">
        <v>15791.221904849999</v>
      </c>
      <c r="N11" s="10">
        <v>13913.702343299999</v>
      </c>
      <c r="O11" s="10">
        <v>12242.379422489999</v>
      </c>
      <c r="P11" s="10">
        <v>10773.773543490001</v>
      </c>
      <c r="Q11" s="10">
        <v>10908.725388520001</v>
      </c>
      <c r="R11" s="10">
        <v>11036.084431630001</v>
      </c>
      <c r="S11" s="10">
        <v>11138.55053386</v>
      </c>
      <c r="T11" s="10">
        <v>11255.37406677</v>
      </c>
      <c r="U11" s="10">
        <v>11390.646046219999</v>
      </c>
      <c r="V11" s="10">
        <v>11659.2833615</v>
      </c>
      <c r="W11" s="10">
        <v>11841.33303226</v>
      </c>
      <c r="X11" s="10">
        <v>11996.80119095</v>
      </c>
      <c r="Y11" s="10">
        <v>12155.712533399999</v>
      </c>
      <c r="Z11" s="10">
        <v>12332.19722398</v>
      </c>
      <c r="AA11" s="10">
        <v>12506.386070140001</v>
      </c>
      <c r="AB11" s="10">
        <v>12673.412553710001</v>
      </c>
      <c r="AC11" s="10">
        <v>12835.299285380001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76463.935653430002</v>
      </c>
      <c r="C12" s="10">
        <v>74140.951028590003</v>
      </c>
      <c r="D12" s="10">
        <v>78769.156055019994</v>
      </c>
      <c r="E12" s="10">
        <v>83683.182356360005</v>
      </c>
      <c r="F12" s="10">
        <v>88969.166747340001</v>
      </c>
      <c r="G12" s="10">
        <v>93137.937951279993</v>
      </c>
      <c r="H12" s="10">
        <v>96328.765550890006</v>
      </c>
      <c r="I12" s="10">
        <v>99998.568581329993</v>
      </c>
      <c r="J12" s="10">
        <v>103512.04982538</v>
      </c>
      <c r="K12" s="10">
        <v>107270.5579942</v>
      </c>
      <c r="L12" s="10">
        <v>111280.02012027999</v>
      </c>
      <c r="M12" s="10">
        <v>114711.3696736</v>
      </c>
      <c r="N12" s="10">
        <v>117219.93442934001</v>
      </c>
      <c r="O12" s="10">
        <v>119809.03531096</v>
      </c>
      <c r="P12" s="10">
        <v>122480.4227022</v>
      </c>
      <c r="Q12" s="10">
        <v>123714.65005914999</v>
      </c>
      <c r="R12" s="10">
        <v>125042.17542626</v>
      </c>
      <c r="S12" s="10">
        <v>126491.00417617999</v>
      </c>
      <c r="T12" s="10">
        <v>128053.06054744001</v>
      </c>
      <c r="U12" s="10">
        <v>129684.18711959</v>
      </c>
      <c r="V12" s="10">
        <v>131278.87613310001</v>
      </c>
      <c r="W12" s="10">
        <v>133043.05177786</v>
      </c>
      <c r="X12" s="10">
        <v>134920.24016346</v>
      </c>
      <c r="Y12" s="10">
        <v>136871.10219716001</v>
      </c>
      <c r="Z12" s="10">
        <v>138880.35667014</v>
      </c>
      <c r="AA12" s="10">
        <v>140968.22292068999</v>
      </c>
      <c r="AB12" s="10">
        <v>143137.7655598</v>
      </c>
      <c r="AC12" s="10">
        <v>145387.58619017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76463.935653430002</v>
      </c>
      <c r="C13" s="10">
        <v>172347.10697456001</v>
      </c>
      <c r="D13" s="10">
        <v>164989.4954935</v>
      </c>
      <c r="E13" s="10">
        <v>157250.73714000999</v>
      </c>
      <c r="F13" s="10">
        <v>149163.57685551999</v>
      </c>
      <c r="G13" s="10">
        <v>143156.53776167001</v>
      </c>
      <c r="H13" s="10">
        <v>138974.72104265</v>
      </c>
      <c r="I13" s="10">
        <v>135315.99280452001</v>
      </c>
      <c r="J13" s="10">
        <v>132510.57899487001</v>
      </c>
      <c r="K13" s="10">
        <v>130806.0276853</v>
      </c>
      <c r="L13" s="10">
        <v>130181.37074781999</v>
      </c>
      <c r="M13" s="10">
        <v>130502.59157845</v>
      </c>
      <c r="N13" s="10">
        <v>131133.63677263999</v>
      </c>
      <c r="O13" s="10">
        <v>132051.41473344999</v>
      </c>
      <c r="P13" s="10">
        <v>133254.19624568001</v>
      </c>
      <c r="Q13" s="10">
        <v>134623.37544765999</v>
      </c>
      <c r="R13" s="10">
        <v>136078.25985788999</v>
      </c>
      <c r="S13" s="10">
        <v>137629.55471003</v>
      </c>
      <c r="T13" s="10">
        <v>139308.43461421001</v>
      </c>
      <c r="U13" s="10">
        <v>141074.8331658</v>
      </c>
      <c r="V13" s="10">
        <v>142938.15949461001</v>
      </c>
      <c r="W13" s="10">
        <v>144884.38481012001</v>
      </c>
      <c r="X13" s="10">
        <v>146917.04135441</v>
      </c>
      <c r="Y13" s="10">
        <v>149026.81473054999</v>
      </c>
      <c r="Z13" s="10">
        <v>151212.55389412001</v>
      </c>
      <c r="AA13" s="10">
        <v>153474.60899084</v>
      </c>
      <c r="AB13" s="10">
        <v>155811.17811350999</v>
      </c>
      <c r="AC13" s="10">
        <v>158222.88547554999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3267.6</v>
      </c>
      <c r="C17" s="10">
        <v>5821.80764525</v>
      </c>
      <c r="D17" s="10">
        <v>8585.6488533400006</v>
      </c>
      <c r="E17" s="10">
        <v>11581.151240220001</v>
      </c>
      <c r="F17" s="10">
        <v>14831.94726436</v>
      </c>
      <c r="G17" s="10">
        <v>18364.195877089998</v>
      </c>
      <c r="H17" s="10">
        <v>19017.037756909998</v>
      </c>
      <c r="I17" s="10">
        <v>20995.92280498</v>
      </c>
      <c r="J17" s="10">
        <v>20296.058926779999</v>
      </c>
      <c r="K17" s="10">
        <v>19619.524641889999</v>
      </c>
      <c r="L17" s="10">
        <v>18965.540539360001</v>
      </c>
      <c r="M17" s="10">
        <v>18567.721237040001</v>
      </c>
      <c r="N17" s="10">
        <v>17948.79722783</v>
      </c>
      <c r="O17" s="10">
        <v>17350.50398691</v>
      </c>
      <c r="P17" s="10">
        <v>16772.153955689999</v>
      </c>
      <c r="Q17" s="10">
        <v>16213.34709573</v>
      </c>
      <c r="R17" s="10">
        <v>15672.90219791</v>
      </c>
      <c r="S17" s="10">
        <v>15150.474668659999</v>
      </c>
      <c r="T17" s="10">
        <v>14645.458933800001</v>
      </c>
      <c r="U17" s="10">
        <v>14547.71197454</v>
      </c>
      <c r="V17" s="10">
        <v>15574.15774241</v>
      </c>
      <c r="W17" s="10">
        <v>16087.40609875</v>
      </c>
      <c r="X17" s="10">
        <v>16646.733282149999</v>
      </c>
      <c r="Y17" s="10">
        <v>17205.360241859998</v>
      </c>
      <c r="Z17" s="10">
        <v>17765.177703289999</v>
      </c>
      <c r="AA17" s="10">
        <v>18324.833269300001</v>
      </c>
      <c r="AB17" s="10">
        <v>18884.412557880001</v>
      </c>
      <c r="AC17" s="10">
        <v>19444.556682080001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3374158.2</v>
      </c>
      <c r="C18" s="10">
        <v>6011659.93544026</v>
      </c>
      <c r="D18" s="10">
        <v>8865631.4973734897</v>
      </c>
      <c r="E18" s="10">
        <v>11958818.8341973</v>
      </c>
      <c r="F18" s="10">
        <v>15315633.2615248</v>
      </c>
      <c r="G18" s="10">
        <v>18963062.218472399</v>
      </c>
      <c r="H18" s="10">
        <v>19637193.624425001</v>
      </c>
      <c r="I18" s="10">
        <v>21680611.182213001</v>
      </c>
      <c r="J18" s="10">
        <v>20957924.3651268</v>
      </c>
      <c r="K18" s="10">
        <v>20259327.931977399</v>
      </c>
      <c r="L18" s="10">
        <v>19584017.0548127</v>
      </c>
      <c r="M18" s="10">
        <v>19173224.6502821</v>
      </c>
      <c r="N18" s="10">
        <v>18534117.195016701</v>
      </c>
      <c r="O18" s="10">
        <v>17916313.286539201</v>
      </c>
      <c r="P18" s="10">
        <v>17319102.948646698</v>
      </c>
      <c r="Q18" s="10">
        <v>16742073.095382201</v>
      </c>
      <c r="R18" s="10">
        <v>16184003.997752501</v>
      </c>
      <c r="S18" s="10">
        <v>15644539.824803</v>
      </c>
      <c r="T18" s="10">
        <v>15123055.2542523</v>
      </c>
      <c r="U18" s="10">
        <v>15022120.7138907</v>
      </c>
      <c r="V18" s="10">
        <v>16082039.432262899</v>
      </c>
      <c r="W18" s="10">
        <v>16612025.094519001</v>
      </c>
      <c r="X18" s="10">
        <v>17189592.239249401</v>
      </c>
      <c r="Y18" s="10">
        <v>17766436.325628001</v>
      </c>
      <c r="Z18" s="10">
        <v>18344509.7366248</v>
      </c>
      <c r="AA18" s="10">
        <v>18922415.9727039</v>
      </c>
      <c r="AB18" s="10">
        <v>19500243.443912301</v>
      </c>
      <c r="AC18" s="10">
        <v>20078654.1703289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3374158.2</v>
      </c>
      <c r="C19" s="10">
        <v>6011659.93544026</v>
      </c>
      <c r="D19" s="10">
        <v>8865631.4973734897</v>
      </c>
      <c r="E19" s="10">
        <v>11958818.8341973</v>
      </c>
      <c r="F19" s="10">
        <v>15315625.0716189</v>
      </c>
      <c r="G19" s="10">
        <v>18963062.218472399</v>
      </c>
      <c r="H19" s="10">
        <v>19637193.624425001</v>
      </c>
      <c r="I19" s="10">
        <v>21680611.182213001</v>
      </c>
      <c r="J19" s="10">
        <v>20957924.3651268</v>
      </c>
      <c r="K19" s="10">
        <v>20259327.931977399</v>
      </c>
      <c r="L19" s="10">
        <v>19584017.0548127</v>
      </c>
      <c r="M19" s="10">
        <v>19173224.6502821</v>
      </c>
      <c r="N19" s="10">
        <v>18534117.195016701</v>
      </c>
      <c r="O19" s="10">
        <v>17916313.286539201</v>
      </c>
      <c r="P19" s="10">
        <v>17319102.948646698</v>
      </c>
      <c r="Q19" s="10">
        <v>16742073.095382201</v>
      </c>
      <c r="R19" s="10">
        <v>16184003.997752501</v>
      </c>
      <c r="S19" s="10">
        <v>15644539.824803</v>
      </c>
      <c r="T19" s="10">
        <v>15123055.2542523</v>
      </c>
      <c r="U19" s="10">
        <v>15022120.7138907</v>
      </c>
      <c r="V19" s="10">
        <v>16082039.432262899</v>
      </c>
      <c r="W19" s="10">
        <v>16612025.094519001</v>
      </c>
      <c r="X19" s="10">
        <v>17189592.239249401</v>
      </c>
      <c r="Y19" s="10">
        <v>17766436.325628001</v>
      </c>
      <c r="Z19" s="10">
        <v>18344509.7366248</v>
      </c>
      <c r="AA19" s="10">
        <v>18922415.9727039</v>
      </c>
      <c r="AB19" s="10">
        <v>19500243.443912301</v>
      </c>
      <c r="AC19" s="10">
        <v>20078654.1703289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667.10619917999998</v>
      </c>
      <c r="C20" s="10">
        <v>1188.5677471500001</v>
      </c>
      <c r="D20" s="10">
        <v>1752.82763314</v>
      </c>
      <c r="E20" s="10">
        <v>2364.3829679300002</v>
      </c>
      <c r="F20" s="10">
        <v>3028.0585034800001</v>
      </c>
      <c r="G20" s="10">
        <v>3749.1947951299999</v>
      </c>
      <c r="H20" s="10">
        <v>3882.4775914100001</v>
      </c>
      <c r="I20" s="10">
        <v>4286.4825133799995</v>
      </c>
      <c r="J20" s="10">
        <v>4143.5998068899999</v>
      </c>
      <c r="K20" s="10">
        <v>4005.4800200700001</v>
      </c>
      <c r="L20" s="10">
        <v>3871.9640300599999</v>
      </c>
      <c r="M20" s="10">
        <v>3790.7460955699999</v>
      </c>
      <c r="N20" s="10">
        <v>3664.3878989300001</v>
      </c>
      <c r="O20" s="10">
        <v>3542.24163563</v>
      </c>
      <c r="P20" s="10">
        <v>3424.1669351999999</v>
      </c>
      <c r="Q20" s="10">
        <v>3310.0821266500002</v>
      </c>
      <c r="R20" s="10">
        <v>3199.74605686</v>
      </c>
      <c r="S20" s="10">
        <v>3093.08837434</v>
      </c>
      <c r="T20" s="10">
        <v>2989.9854463800002</v>
      </c>
      <c r="U20" s="10">
        <v>2970.0296370800002</v>
      </c>
      <c r="V20" s="10">
        <v>3179.5866008600001</v>
      </c>
      <c r="W20" s="10">
        <v>3284.37028315</v>
      </c>
      <c r="X20" s="10">
        <v>3398.5613198199999</v>
      </c>
      <c r="Y20" s="10">
        <v>3512.6094003200001</v>
      </c>
      <c r="Z20" s="10">
        <v>3626.9005311000001</v>
      </c>
      <c r="AA20" s="10">
        <v>3741.15860965</v>
      </c>
      <c r="AB20" s="10">
        <v>3855.4011155799999</v>
      </c>
      <c r="AC20" s="10">
        <v>3969.7589371200002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10.52040489</v>
      </c>
      <c r="D21" s="10">
        <v>15.51485512</v>
      </c>
      <c r="E21" s="10">
        <v>20.92793296</v>
      </c>
      <c r="F21" s="10">
        <v>26.802343879999999</v>
      </c>
      <c r="G21" s="10">
        <v>33.185358880000003</v>
      </c>
      <c r="H21" s="10">
        <v>34.365088839999999</v>
      </c>
      <c r="I21" s="10">
        <v>37.941069570000003</v>
      </c>
      <c r="J21" s="10">
        <v>36.676367640000002</v>
      </c>
      <c r="K21" s="10">
        <v>35.453823880000002</v>
      </c>
      <c r="L21" s="10">
        <v>34.272029850000003</v>
      </c>
      <c r="M21" s="10">
        <v>33.553143140000003</v>
      </c>
      <c r="N21" s="10">
        <v>32.434705090000001</v>
      </c>
      <c r="O21" s="10">
        <v>31.353548249999999</v>
      </c>
      <c r="P21" s="10">
        <v>30.30843016</v>
      </c>
      <c r="Q21" s="10">
        <v>29.298627920000001</v>
      </c>
      <c r="R21" s="10">
        <v>28.322006999999999</v>
      </c>
      <c r="S21" s="10">
        <v>27.37794469</v>
      </c>
      <c r="T21" s="10">
        <v>26.465346690000001</v>
      </c>
      <c r="U21" s="10">
        <v>26.288711249999999</v>
      </c>
      <c r="V21" s="10">
        <v>28.14356901</v>
      </c>
      <c r="W21" s="10">
        <v>29.071043920000001</v>
      </c>
      <c r="X21" s="10">
        <v>30.08178642</v>
      </c>
      <c r="Y21" s="10">
        <v>31.091263569999999</v>
      </c>
      <c r="Z21" s="10">
        <v>32.10289204</v>
      </c>
      <c r="AA21" s="10">
        <v>33.11422795</v>
      </c>
      <c r="AB21" s="10">
        <v>34.12542603</v>
      </c>
      <c r="AC21" s="10">
        <v>35.137644799999997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1.687079E-2</v>
      </c>
      <c r="C22" s="10">
        <v>3.00583E-2</v>
      </c>
      <c r="D22" s="10">
        <v>4.4328159999999998E-2</v>
      </c>
      <c r="E22" s="10">
        <v>5.9794090000000001E-2</v>
      </c>
      <c r="F22" s="10">
        <v>7.6578129999999994E-2</v>
      </c>
      <c r="G22" s="10">
        <v>9.481531E-2</v>
      </c>
      <c r="H22" s="10">
        <v>9.8185969999999997E-2</v>
      </c>
      <c r="I22" s="10">
        <v>0.10840306</v>
      </c>
      <c r="J22" s="10">
        <v>0.10478962</v>
      </c>
      <c r="K22" s="10">
        <v>0.10129663999999999</v>
      </c>
      <c r="L22" s="10">
        <v>9.7920090000000001E-2</v>
      </c>
      <c r="M22" s="10">
        <v>9.5866119999999999E-2</v>
      </c>
      <c r="N22" s="10">
        <v>9.2670589999999997E-2</v>
      </c>
      <c r="O22" s="10">
        <v>8.9581569999999999E-2</v>
      </c>
      <c r="P22" s="10">
        <v>8.6595510000000001E-2</v>
      </c>
      <c r="Q22" s="10">
        <v>8.3710370000000006E-2</v>
      </c>
      <c r="R22" s="10">
        <v>8.0920019999999995E-2</v>
      </c>
      <c r="S22" s="10">
        <v>7.8222700000000006E-2</v>
      </c>
      <c r="T22" s="10">
        <v>7.5615280000000007E-2</v>
      </c>
      <c r="U22" s="10">
        <v>7.51106E-2</v>
      </c>
      <c r="V22" s="10">
        <v>8.0410200000000001E-2</v>
      </c>
      <c r="W22" s="10">
        <v>8.3060129999999996E-2</v>
      </c>
      <c r="X22" s="10">
        <v>8.5947960000000004E-2</v>
      </c>
      <c r="Y22" s="10">
        <v>8.8832179999999997E-2</v>
      </c>
      <c r="Z22" s="10">
        <v>9.172255E-2</v>
      </c>
      <c r="AA22" s="10">
        <v>9.4612080000000001E-2</v>
      </c>
      <c r="AB22" s="10">
        <v>9.750122E-2</v>
      </c>
      <c r="AC22" s="10">
        <v>0.10039327000000001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667.10619917999998</v>
      </c>
      <c r="C23" s="10">
        <v>1188.5677471500001</v>
      </c>
      <c r="D23" s="10">
        <v>1752.82763314</v>
      </c>
      <c r="E23" s="10">
        <v>2364.3829679300002</v>
      </c>
      <c r="F23" s="10">
        <v>3028.0585034800001</v>
      </c>
      <c r="G23" s="10">
        <v>3749.1947951299999</v>
      </c>
      <c r="H23" s="10">
        <v>3882.4775914100001</v>
      </c>
      <c r="I23" s="10">
        <v>4286.4825133799995</v>
      </c>
      <c r="J23" s="10">
        <v>4143.5998068899999</v>
      </c>
      <c r="K23" s="10">
        <v>4005.4800200700001</v>
      </c>
      <c r="L23" s="10">
        <v>3871.9640300599999</v>
      </c>
      <c r="M23" s="10">
        <v>3790.7460955699999</v>
      </c>
      <c r="N23" s="10">
        <v>3664.3878989300001</v>
      </c>
      <c r="O23" s="10">
        <v>3542.24163563</v>
      </c>
      <c r="P23" s="10">
        <v>3424.1669351999999</v>
      </c>
      <c r="Q23" s="10">
        <v>3310.0821266500002</v>
      </c>
      <c r="R23" s="10">
        <v>3199.74605686</v>
      </c>
      <c r="S23" s="10">
        <v>3093.08837434</v>
      </c>
      <c r="T23" s="10">
        <v>2989.9854463800002</v>
      </c>
      <c r="U23" s="10">
        <v>2970.0296370800002</v>
      </c>
      <c r="V23" s="10">
        <v>3179.5866008600001</v>
      </c>
      <c r="W23" s="10">
        <v>3284.37028315</v>
      </c>
      <c r="X23" s="10">
        <v>3398.5613198199999</v>
      </c>
      <c r="Y23" s="10">
        <v>3512.6094003200001</v>
      </c>
      <c r="Z23" s="10">
        <v>3626.9005311000001</v>
      </c>
      <c r="AA23" s="10">
        <v>3741.15860965</v>
      </c>
      <c r="AB23" s="10">
        <v>3855.4011155799999</v>
      </c>
      <c r="AC23" s="10">
        <v>3969.7589371200002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1.52561418</v>
      </c>
      <c r="E25" s="10">
        <v>1.3954001199999999</v>
      </c>
      <c r="F25" s="10">
        <v>1.32484917</v>
      </c>
      <c r="G25" s="10">
        <v>1.2808362499999999</v>
      </c>
      <c r="H25" s="10">
        <v>1.2429300999999999</v>
      </c>
      <c r="I25" s="10">
        <v>1.0712583200000001</v>
      </c>
      <c r="J25" s="10">
        <v>1.1421295199999999</v>
      </c>
      <c r="K25" s="10">
        <v>1.0000000099999999</v>
      </c>
      <c r="L25" s="10">
        <v>1.0000000499999999</v>
      </c>
      <c r="M25" s="10">
        <v>1</v>
      </c>
      <c r="N25" s="10">
        <v>1.01278355</v>
      </c>
      <c r="O25" s="10">
        <v>1</v>
      </c>
      <c r="P25" s="10">
        <v>1</v>
      </c>
      <c r="Q25" s="10">
        <v>1.0000000099999999</v>
      </c>
      <c r="R25" s="10">
        <v>1.0000163399999999</v>
      </c>
      <c r="S25" s="10">
        <v>1</v>
      </c>
      <c r="T25" s="10">
        <v>1.0000001700000001</v>
      </c>
      <c r="U25" s="10">
        <v>1.0000000099999999</v>
      </c>
      <c r="V25" s="10">
        <v>1.0275783999999999</v>
      </c>
      <c r="W25" s="10">
        <v>1.10747296</v>
      </c>
      <c r="X25" s="10">
        <v>1.06857427</v>
      </c>
      <c r="Y25" s="10">
        <v>1.0704496699999999</v>
      </c>
      <c r="Z25" s="10">
        <v>1.06919768</v>
      </c>
      <c r="AA25" s="10">
        <v>1.0681421200000001</v>
      </c>
      <c r="AB25" s="10">
        <v>1.0670720199999999</v>
      </c>
      <c r="AC25" s="10">
        <v>1.0660724100000001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1.8431141</v>
      </c>
      <c r="D26" s="10">
        <v>1.52559244</v>
      </c>
      <c r="E26" s="10">
        <v>1.39541012</v>
      </c>
      <c r="F26" s="10">
        <v>1.32485911</v>
      </c>
      <c r="G26" s="10">
        <v>1.28084625</v>
      </c>
      <c r="H26" s="10">
        <v>1.0712583200000001</v>
      </c>
      <c r="I26" s="10">
        <v>1.1421295199999999</v>
      </c>
      <c r="J26" s="10">
        <v>1.0000000099999999</v>
      </c>
      <c r="K26" s="10">
        <v>1.0000000499999999</v>
      </c>
      <c r="L26" s="10">
        <v>1</v>
      </c>
      <c r="M26" s="10">
        <v>1.01278355</v>
      </c>
      <c r="N26" s="10">
        <v>1</v>
      </c>
      <c r="O26" s="10">
        <v>1</v>
      </c>
      <c r="P26" s="10">
        <v>1.0000000099999999</v>
      </c>
      <c r="Q26" s="10">
        <v>1.0000163399999999</v>
      </c>
      <c r="R26" s="10">
        <v>1</v>
      </c>
      <c r="S26" s="10">
        <v>1.0000001700000001</v>
      </c>
      <c r="T26" s="10">
        <v>1.0000000099999999</v>
      </c>
      <c r="U26" s="10">
        <v>1.0275783999999999</v>
      </c>
      <c r="V26" s="10">
        <v>1.10747296</v>
      </c>
      <c r="W26" s="10">
        <v>1.06857427</v>
      </c>
      <c r="X26" s="10">
        <v>1.0704496699999999</v>
      </c>
      <c r="Y26" s="10">
        <v>1.06919768</v>
      </c>
      <c r="Z26" s="10">
        <v>1.0681421200000001</v>
      </c>
      <c r="AA26" s="10">
        <v>1.0670720199999999</v>
      </c>
      <c r="AB26" s="10">
        <v>1.0660724100000001</v>
      </c>
      <c r="AC26" s="10">
        <v>1.06516729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1.8431141</v>
      </c>
      <c r="D27" s="10">
        <v>1.5256241800000001</v>
      </c>
      <c r="E27" s="10">
        <v>1.39541012</v>
      </c>
      <c r="F27" s="10">
        <v>1.3248591700000001</v>
      </c>
      <c r="G27" s="10">
        <v>1.28084625</v>
      </c>
      <c r="H27" s="10">
        <v>1.2429401</v>
      </c>
      <c r="I27" s="10">
        <v>1.24159518</v>
      </c>
      <c r="J27" s="10">
        <v>1.2280162800000001</v>
      </c>
      <c r="K27" s="10">
        <v>1.24096889</v>
      </c>
      <c r="L27" s="10">
        <v>1.2547197000000001</v>
      </c>
      <c r="M27" s="10">
        <v>1.26935559</v>
      </c>
      <c r="N27" s="10">
        <v>1.2784395200000001</v>
      </c>
      <c r="O27" s="10">
        <v>1.2883012300000001</v>
      </c>
      <c r="P27" s="10">
        <v>1.2987128800000001</v>
      </c>
      <c r="Q27" s="10">
        <v>1.3097061999999999</v>
      </c>
      <c r="R27" s="10">
        <v>1.3204695500000001</v>
      </c>
      <c r="S27" s="10">
        <v>1.33184835</v>
      </c>
      <c r="T27" s="10">
        <v>1.34395167</v>
      </c>
      <c r="U27" s="10">
        <v>1.3570143299999999</v>
      </c>
      <c r="V27" s="10">
        <v>1.36166209</v>
      </c>
      <c r="W27" s="10">
        <v>1.34221988</v>
      </c>
      <c r="X27" s="10">
        <v>1.33489385</v>
      </c>
      <c r="Y27" s="10">
        <v>1.3274345599999999</v>
      </c>
      <c r="Z27" s="10">
        <v>1.3206334200000001</v>
      </c>
      <c r="AA27" s="10">
        <v>1.3143885200000001</v>
      </c>
      <c r="AB27" s="10">
        <v>1.3086775100000001</v>
      </c>
      <c r="AC27" s="10">
        <v>1.30346023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24984</v>
      </c>
      <c r="C28" s="10">
        <v>28144.19883388</v>
      </c>
      <c r="D28" s="10">
        <v>31586.236566129999</v>
      </c>
      <c r="E28" s="10">
        <v>35339.076178919997</v>
      </c>
      <c r="F28" s="10">
        <v>39434.529963770001</v>
      </c>
      <c r="G28" s="10">
        <v>43907.583682889999</v>
      </c>
      <c r="H28" s="10">
        <v>48595.791140629997</v>
      </c>
      <c r="I28" s="10">
        <v>53350.621994759997</v>
      </c>
      <c r="J28" s="10">
        <v>58216.444356679996</v>
      </c>
      <c r="K28" s="10">
        <v>63141.550486840002</v>
      </c>
      <c r="L28" s="10">
        <v>68128.78910496</v>
      </c>
      <c r="M28" s="10">
        <v>69483.918404080003</v>
      </c>
      <c r="N28" s="10">
        <v>66704.561667910006</v>
      </c>
      <c r="O28" s="10">
        <v>64036.3792474</v>
      </c>
      <c r="P28" s="10">
        <v>61474.9240775</v>
      </c>
      <c r="Q28" s="10">
        <v>59015.927114400001</v>
      </c>
      <c r="R28" s="10">
        <v>56655.579229509996</v>
      </c>
      <c r="S28" s="10">
        <v>54389.356393809998</v>
      </c>
      <c r="T28" s="10">
        <v>52213.782496799999</v>
      </c>
      <c r="U28" s="10">
        <v>50125.231264779999</v>
      </c>
      <c r="V28" s="10">
        <v>48120.610736609997</v>
      </c>
      <c r="W28" s="10">
        <v>46195.786600749998</v>
      </c>
      <c r="X28" s="10">
        <v>44347.955144350002</v>
      </c>
      <c r="Y28" s="10">
        <v>42574.159029009999</v>
      </c>
      <c r="Z28" s="10">
        <v>40871.192850419997</v>
      </c>
      <c r="AA28" s="10">
        <v>39236.345681840001</v>
      </c>
      <c r="AB28" s="10">
        <v>37666.891864439996</v>
      </c>
      <c r="AC28" s="10">
        <v>36160.216233769999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88568191.25</v>
      </c>
      <c r="C29" s="10">
        <v>99771084.8902255</v>
      </c>
      <c r="D29" s="10">
        <v>111973096.42397501</v>
      </c>
      <c r="E29" s="10">
        <v>125276899.520192</v>
      </c>
      <c r="F29" s="10">
        <v>139795343.393702</v>
      </c>
      <c r="G29" s="10">
        <v>155652228.18409199</v>
      </c>
      <c r="H29" s="10">
        <v>172271906.967996</v>
      </c>
      <c r="I29" s="10">
        <v>189127765.45544201</v>
      </c>
      <c r="J29" s="10">
        <v>206377088.44368601</v>
      </c>
      <c r="K29" s="10">
        <v>223836572.17978099</v>
      </c>
      <c r="L29" s="10">
        <v>241516315.36499399</v>
      </c>
      <c r="M29" s="10">
        <v>246320243.91657701</v>
      </c>
      <c r="N29" s="10">
        <v>236467434.11920401</v>
      </c>
      <c r="O29" s="10">
        <v>227008736.91820401</v>
      </c>
      <c r="P29" s="10">
        <v>217928387.43418601</v>
      </c>
      <c r="Q29" s="10">
        <v>209211005.91053799</v>
      </c>
      <c r="R29" s="10">
        <v>200843590.884781</v>
      </c>
      <c r="S29" s="10">
        <v>192809848.43156499</v>
      </c>
      <c r="T29" s="10">
        <v>185097455.76604199</v>
      </c>
      <c r="U29" s="10">
        <v>177693557.77595201</v>
      </c>
      <c r="V29" s="10">
        <v>170587193.48286501</v>
      </c>
      <c r="W29" s="10">
        <v>163763706.784408</v>
      </c>
      <c r="X29" s="10">
        <v>157213158.54008001</v>
      </c>
      <c r="Y29" s="10">
        <v>150925065.00811899</v>
      </c>
      <c r="Z29" s="10">
        <v>144888063.054977</v>
      </c>
      <c r="AA29" s="10">
        <v>139092542.466353</v>
      </c>
      <c r="AB29" s="10">
        <v>133528840.802726</v>
      </c>
      <c r="AC29" s="10">
        <v>128187687.32627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88568191.25</v>
      </c>
      <c r="C30" s="10">
        <v>99771084.8902255</v>
      </c>
      <c r="D30" s="10">
        <v>111973096.42397501</v>
      </c>
      <c r="E30" s="10">
        <v>125276899.520192</v>
      </c>
      <c r="F30" s="10">
        <v>139795268.63931999</v>
      </c>
      <c r="G30" s="10">
        <v>155652228.18409199</v>
      </c>
      <c r="H30" s="10">
        <v>172271906.967996</v>
      </c>
      <c r="I30" s="10">
        <v>189127765.45544201</v>
      </c>
      <c r="J30" s="10">
        <v>206377088.44368601</v>
      </c>
      <c r="K30" s="10">
        <v>223836572.17978099</v>
      </c>
      <c r="L30" s="10">
        <v>241516315.36499399</v>
      </c>
      <c r="M30" s="10">
        <v>246320243.91657701</v>
      </c>
      <c r="N30" s="10">
        <v>236467434.11920401</v>
      </c>
      <c r="O30" s="10">
        <v>227008736.91820401</v>
      </c>
      <c r="P30" s="10">
        <v>217928387.43418601</v>
      </c>
      <c r="Q30" s="10">
        <v>209211005.91053799</v>
      </c>
      <c r="R30" s="10">
        <v>200843590.884781</v>
      </c>
      <c r="S30" s="10">
        <v>192809848.43156499</v>
      </c>
      <c r="T30" s="10">
        <v>185097455.76604199</v>
      </c>
      <c r="U30" s="10">
        <v>177693557.77595201</v>
      </c>
      <c r="V30" s="10">
        <v>170587193.48286501</v>
      </c>
      <c r="W30" s="10">
        <v>163763706.784408</v>
      </c>
      <c r="X30" s="10">
        <v>157213158.54008001</v>
      </c>
      <c r="Y30" s="10">
        <v>150925065.00811899</v>
      </c>
      <c r="Z30" s="10">
        <v>144888063.054977</v>
      </c>
      <c r="AA30" s="10">
        <v>139092542.466353</v>
      </c>
      <c r="AB30" s="10">
        <v>133528840.802726</v>
      </c>
      <c r="AC30" s="10">
        <v>128187687.32627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7556.8142471299998</v>
      </c>
      <c r="C31" s="10">
        <v>8512.6674160300008</v>
      </c>
      <c r="D31" s="10">
        <v>9553.7673109299994</v>
      </c>
      <c r="E31" s="10">
        <v>10688.874253489999</v>
      </c>
      <c r="F31" s="10">
        <v>11927.610385010001</v>
      </c>
      <c r="G31" s="10">
        <v>13280.55771422</v>
      </c>
      <c r="H31" s="10">
        <v>14698.581766019999</v>
      </c>
      <c r="I31" s="10">
        <v>16136.757139900001</v>
      </c>
      <c r="J31" s="10">
        <v>17608.50368763</v>
      </c>
      <c r="K31" s="10">
        <v>19098.181568399999</v>
      </c>
      <c r="L31" s="10">
        <v>20606.652423480002</v>
      </c>
      <c r="M31" s="10">
        <v>21016.533162920001</v>
      </c>
      <c r="N31" s="10">
        <v>20175.871836409999</v>
      </c>
      <c r="O31" s="10">
        <v>19368.83697692</v>
      </c>
      <c r="P31" s="10">
        <v>18594.083497849999</v>
      </c>
      <c r="Q31" s="10">
        <v>17850.32015793</v>
      </c>
      <c r="R31" s="10">
        <v>17136.39482473</v>
      </c>
      <c r="S31" s="10">
        <v>16450.939132610001</v>
      </c>
      <c r="T31" s="10">
        <v>15792.901675810001</v>
      </c>
      <c r="U31" s="10">
        <v>15161.1856293</v>
      </c>
      <c r="V31" s="10">
        <v>14554.8557795</v>
      </c>
      <c r="W31" s="10">
        <v>13972.661637130001</v>
      </c>
      <c r="X31" s="10">
        <v>13413.75517395</v>
      </c>
      <c r="Y31" s="10">
        <v>12877.241895220001</v>
      </c>
      <c r="Z31" s="10">
        <v>12362.15227463</v>
      </c>
      <c r="AA31" s="10">
        <v>11867.66634862</v>
      </c>
      <c r="AB31" s="10">
        <v>11392.959697660001</v>
      </c>
      <c r="AC31" s="10">
        <v>10937.24132304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139.67951884999999</v>
      </c>
      <c r="D32" s="10">
        <v>156.76233499</v>
      </c>
      <c r="E32" s="10">
        <v>175.38765932999999</v>
      </c>
      <c r="F32" s="10">
        <v>195.7133761</v>
      </c>
      <c r="G32" s="10">
        <v>217.91311945999999</v>
      </c>
      <c r="H32" s="10">
        <v>241.18066976</v>
      </c>
      <c r="I32" s="10">
        <v>264.77887163999998</v>
      </c>
      <c r="J32" s="10">
        <v>288.92792381999999</v>
      </c>
      <c r="K32" s="10">
        <v>313.37120105000002</v>
      </c>
      <c r="L32" s="10">
        <v>338.12284151</v>
      </c>
      <c r="M32" s="10">
        <v>344.84834147999999</v>
      </c>
      <c r="N32" s="10">
        <v>331.05440777000001</v>
      </c>
      <c r="O32" s="10">
        <v>317.81223168999998</v>
      </c>
      <c r="P32" s="10">
        <v>305.09974240999998</v>
      </c>
      <c r="Q32" s="10">
        <v>292.89540827000002</v>
      </c>
      <c r="R32" s="10">
        <v>281.18102723999999</v>
      </c>
      <c r="S32" s="10">
        <v>269.9337878</v>
      </c>
      <c r="T32" s="10">
        <v>259.13643807</v>
      </c>
      <c r="U32" s="10">
        <v>248.77098089</v>
      </c>
      <c r="V32" s="10">
        <v>238.82207088000001</v>
      </c>
      <c r="W32" s="10">
        <v>229.26918950000001</v>
      </c>
      <c r="X32" s="10">
        <v>220.09842196</v>
      </c>
      <c r="Y32" s="10">
        <v>211.29509100999999</v>
      </c>
      <c r="Z32" s="10">
        <v>202.84328828</v>
      </c>
      <c r="AA32" s="10">
        <v>194.72955945000001</v>
      </c>
      <c r="AB32" s="10">
        <v>186.94037711999999</v>
      </c>
      <c r="AC32" s="10">
        <v>179.46276226000001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0.35427277000000001</v>
      </c>
      <c r="C33" s="10">
        <v>0.39908433999999998</v>
      </c>
      <c r="D33" s="10">
        <v>0.44789238999999997</v>
      </c>
      <c r="E33" s="10">
        <v>0.50110759999999999</v>
      </c>
      <c r="F33" s="10">
        <v>0.55918106999999995</v>
      </c>
      <c r="G33" s="10">
        <v>0.62260890999999996</v>
      </c>
      <c r="H33" s="10">
        <v>0.68908762999999995</v>
      </c>
      <c r="I33" s="10">
        <v>0.75651106000000001</v>
      </c>
      <c r="J33" s="10">
        <v>0.82550835</v>
      </c>
      <c r="K33" s="10">
        <v>0.89534628999999999</v>
      </c>
      <c r="L33" s="10">
        <v>0.96606526000000004</v>
      </c>
      <c r="M33" s="10">
        <v>0.98528097999999997</v>
      </c>
      <c r="N33" s="10">
        <v>0.94586974000000001</v>
      </c>
      <c r="O33" s="10">
        <v>0.90803495000000001</v>
      </c>
      <c r="P33" s="10">
        <v>0.87171354999999995</v>
      </c>
      <c r="Q33" s="10">
        <v>0.83684402000000002</v>
      </c>
      <c r="R33" s="10">
        <v>0.80337435999999995</v>
      </c>
      <c r="S33" s="10">
        <v>0.77123938999999997</v>
      </c>
      <c r="T33" s="10">
        <v>0.74038981999999998</v>
      </c>
      <c r="U33" s="10">
        <v>0.71077422999999995</v>
      </c>
      <c r="V33" s="10">
        <v>0.68234877000000005</v>
      </c>
      <c r="W33" s="10">
        <v>0.65505482999999998</v>
      </c>
      <c r="X33" s="10">
        <v>0.62885263000000002</v>
      </c>
      <c r="Y33" s="10">
        <v>0.60370025999999999</v>
      </c>
      <c r="Z33" s="10">
        <v>0.57955224999999999</v>
      </c>
      <c r="AA33" s="10">
        <v>0.55637017</v>
      </c>
      <c r="AB33" s="10">
        <v>0.53411536000000004</v>
      </c>
      <c r="AC33" s="10">
        <v>0.51275075000000003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7556.8142471299998</v>
      </c>
      <c r="C34" s="10">
        <v>8512.6674160300008</v>
      </c>
      <c r="D34" s="10">
        <v>9553.7673109299994</v>
      </c>
      <c r="E34" s="10">
        <v>10688.874253489999</v>
      </c>
      <c r="F34" s="10">
        <v>11927.610385010001</v>
      </c>
      <c r="G34" s="10">
        <v>13280.55771422</v>
      </c>
      <c r="H34" s="10">
        <v>14698.581766019999</v>
      </c>
      <c r="I34" s="10">
        <v>16136.757139900001</v>
      </c>
      <c r="J34" s="10">
        <v>17608.50368763</v>
      </c>
      <c r="K34" s="10">
        <v>19098.181568399999</v>
      </c>
      <c r="L34" s="10">
        <v>20606.652423480002</v>
      </c>
      <c r="M34" s="10">
        <v>21016.533162920001</v>
      </c>
      <c r="N34" s="10">
        <v>20175.871836409999</v>
      </c>
      <c r="O34" s="10">
        <v>19368.83697692</v>
      </c>
      <c r="P34" s="10">
        <v>18594.083497849999</v>
      </c>
      <c r="Q34" s="10">
        <v>17850.32015793</v>
      </c>
      <c r="R34" s="10">
        <v>17136.39482473</v>
      </c>
      <c r="S34" s="10">
        <v>16450.939132610001</v>
      </c>
      <c r="T34" s="10">
        <v>15792.901675810001</v>
      </c>
      <c r="U34" s="10">
        <v>15161.1856293</v>
      </c>
      <c r="V34" s="10">
        <v>14554.8557795</v>
      </c>
      <c r="W34" s="10">
        <v>13972.661637130001</v>
      </c>
      <c r="X34" s="10">
        <v>13413.75517395</v>
      </c>
      <c r="Y34" s="10">
        <v>12877.241895220001</v>
      </c>
      <c r="Z34" s="10">
        <v>12362.15227463</v>
      </c>
      <c r="AA34" s="10">
        <v>11867.66634862</v>
      </c>
      <c r="AB34" s="10">
        <v>11392.959697660001</v>
      </c>
      <c r="AC34" s="10">
        <v>10937.24132304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1.16905258</v>
      </c>
      <c r="E36" s="10">
        <v>1.1654196800000001</v>
      </c>
      <c r="F36" s="10">
        <v>1.16237612</v>
      </c>
      <c r="G36" s="10">
        <v>1.15981278</v>
      </c>
      <c r="H36" s="10">
        <v>1.1528800400000001</v>
      </c>
      <c r="I36" s="10">
        <v>1.1435780200000001</v>
      </c>
      <c r="J36" s="10">
        <v>1.13666147</v>
      </c>
      <c r="K36" s="10">
        <v>1.12978158</v>
      </c>
      <c r="L36" s="10">
        <v>1.1239328500000001</v>
      </c>
      <c r="M36" s="10">
        <v>1.11891943</v>
      </c>
      <c r="N36" s="10">
        <v>1.06238615</v>
      </c>
      <c r="O36" s="10">
        <v>1</v>
      </c>
      <c r="P36" s="10">
        <v>1</v>
      </c>
      <c r="Q36" s="10">
        <v>1</v>
      </c>
      <c r="R36" s="10">
        <v>0.99999881999999995</v>
      </c>
      <c r="S36" s="10">
        <v>1.0000051000000001</v>
      </c>
      <c r="T36" s="10">
        <v>1.0000000099999999</v>
      </c>
      <c r="U36" s="10">
        <v>1.0000000099999999</v>
      </c>
      <c r="V36" s="10">
        <v>1</v>
      </c>
      <c r="W36" s="10">
        <v>1.00000808</v>
      </c>
      <c r="X36" s="10">
        <v>1.0000000099999999</v>
      </c>
      <c r="Y36" s="10">
        <v>1</v>
      </c>
      <c r="Z36" s="10">
        <v>1.0000028700000001</v>
      </c>
      <c r="AA36" s="10">
        <v>1</v>
      </c>
      <c r="AB36" s="10">
        <v>1.0000000099999999</v>
      </c>
      <c r="AC36" s="10">
        <v>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1.17342594</v>
      </c>
      <c r="D37" s="10">
        <v>1.1690625800000001</v>
      </c>
      <c r="E37" s="10">
        <v>1.1654296799999999</v>
      </c>
      <c r="F37" s="10">
        <v>1.16238566</v>
      </c>
      <c r="G37" s="10">
        <v>1.1598227800000001</v>
      </c>
      <c r="H37" s="10">
        <v>1.1528900399999999</v>
      </c>
      <c r="I37" s="10">
        <v>1.1435880199999999</v>
      </c>
      <c r="J37" s="10">
        <v>1.1366714600000001</v>
      </c>
      <c r="K37" s="10">
        <v>1.12979158</v>
      </c>
      <c r="L37" s="10">
        <v>1.12394276</v>
      </c>
      <c r="M37" s="10">
        <v>1.06238615</v>
      </c>
      <c r="N37" s="10">
        <v>1</v>
      </c>
      <c r="O37" s="10">
        <v>1</v>
      </c>
      <c r="P37" s="10">
        <v>1</v>
      </c>
      <c r="Q37" s="10">
        <v>0.99999881999999995</v>
      </c>
      <c r="R37" s="10">
        <v>1.0000051000000001</v>
      </c>
      <c r="S37" s="10">
        <v>1.0000000099999999</v>
      </c>
      <c r="T37" s="10">
        <v>1.0000000099999999</v>
      </c>
      <c r="U37" s="10">
        <v>1</v>
      </c>
      <c r="V37" s="10">
        <v>1.00000808</v>
      </c>
      <c r="W37" s="10">
        <v>1.0000000099999999</v>
      </c>
      <c r="X37" s="10">
        <v>1</v>
      </c>
      <c r="Y37" s="10">
        <v>1.0000028700000001</v>
      </c>
      <c r="Z37" s="10">
        <v>1</v>
      </c>
      <c r="AA37" s="10">
        <v>1.0000000099999999</v>
      </c>
      <c r="AB37" s="10">
        <v>1</v>
      </c>
      <c r="AC37" s="10">
        <v>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1.17342594</v>
      </c>
      <c r="D38" s="10">
        <v>1.1690625800000001</v>
      </c>
      <c r="E38" s="10">
        <v>1.1654296799999999</v>
      </c>
      <c r="F38" s="10">
        <v>1.1623861200000001</v>
      </c>
      <c r="G38" s="10">
        <v>1.1598227800000001</v>
      </c>
      <c r="H38" s="10">
        <v>1.1528900399999999</v>
      </c>
      <c r="I38" s="10">
        <v>1.1435880199999999</v>
      </c>
      <c r="J38" s="10">
        <v>1.13667147</v>
      </c>
      <c r="K38" s="10">
        <v>1.12979158</v>
      </c>
      <c r="L38" s="10">
        <v>1.1239428499999999</v>
      </c>
      <c r="M38" s="10">
        <v>1.1189294299999999</v>
      </c>
      <c r="N38" s="10">
        <v>1.11842492</v>
      </c>
      <c r="O38" s="10">
        <v>1.12289028</v>
      </c>
      <c r="P38" s="10">
        <v>1.1276252600000001</v>
      </c>
      <c r="Q38" s="10">
        <v>1.13264722</v>
      </c>
      <c r="R38" s="10">
        <v>1.13764562</v>
      </c>
      <c r="S38" s="10">
        <v>1.14294816</v>
      </c>
      <c r="T38" s="10">
        <v>1.1486069400000001</v>
      </c>
      <c r="U38" s="10">
        <v>1.15472185</v>
      </c>
      <c r="V38" s="10">
        <v>1.16132108</v>
      </c>
      <c r="W38" s="10">
        <v>1.16862697</v>
      </c>
      <c r="X38" s="10">
        <v>1.1762858599999999</v>
      </c>
      <c r="Y38" s="10">
        <v>1.1844674500000001</v>
      </c>
      <c r="Z38" s="10">
        <v>1.19315171</v>
      </c>
      <c r="AA38" s="10">
        <v>1.2023664599999999</v>
      </c>
      <c r="AB38" s="10">
        <v>1.21214818</v>
      </c>
      <c r="AC38" s="10">
        <v>1.22253854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13447</v>
      </c>
      <c r="C39" s="10">
        <v>17452.962126319999</v>
      </c>
      <c r="D39" s="10">
        <v>21822.24851999</v>
      </c>
      <c r="E39" s="10">
        <v>26591.472068539999</v>
      </c>
      <c r="F39" s="10">
        <v>31800.888563590001</v>
      </c>
      <c r="G39" s="10">
        <v>37494.732909450002</v>
      </c>
      <c r="H39" s="10">
        <v>43498.959429620001</v>
      </c>
      <c r="I39" s="10">
        <v>49652.144999080003</v>
      </c>
      <c r="J39" s="10">
        <v>56004.198502949999</v>
      </c>
      <c r="K39" s="10">
        <v>62499.256305139999</v>
      </c>
      <c r="L39" s="10">
        <v>69141.063544089993</v>
      </c>
      <c r="M39" s="10">
        <v>75933.727572069998</v>
      </c>
      <c r="N39" s="10">
        <v>82794.824444340004</v>
      </c>
      <c r="O39" s="10">
        <v>89640.013525910006</v>
      </c>
      <c r="P39" s="10">
        <v>96476.411980449993</v>
      </c>
      <c r="Q39" s="10">
        <v>100076.75354084</v>
      </c>
      <c r="R39" s="10">
        <v>103750.53593455</v>
      </c>
      <c r="S39" s="10">
        <v>107536.30830665999</v>
      </c>
      <c r="T39" s="10">
        <v>111347.99056806001</v>
      </c>
      <c r="U39" s="10">
        <v>115090.02146847</v>
      </c>
      <c r="V39" s="10">
        <v>118355.1087976</v>
      </c>
      <c r="W39" s="10">
        <v>121978.91083209</v>
      </c>
      <c r="X39" s="10">
        <v>125707.16545422999</v>
      </c>
      <c r="Y39" s="10">
        <v>129489.70026432999</v>
      </c>
      <c r="Z39" s="10">
        <v>133295.16529922999</v>
      </c>
      <c r="AA39" s="10">
        <v>137167.94187106</v>
      </c>
      <c r="AB39" s="10">
        <v>141117.40062907999</v>
      </c>
      <c r="AC39" s="10">
        <v>145140.84319277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92994416.5</v>
      </c>
      <c r="C40" s="10">
        <v>120698150.452433</v>
      </c>
      <c r="D40" s="10">
        <v>150914498.98371601</v>
      </c>
      <c r="E40" s="10">
        <v>183896663.11367899</v>
      </c>
      <c r="F40" s="10">
        <v>219923036.822559</v>
      </c>
      <c r="G40" s="10">
        <v>259299532.14376801</v>
      </c>
      <c r="H40" s="10">
        <v>300822514.35370702</v>
      </c>
      <c r="I40" s="10">
        <v>343375641.567873</v>
      </c>
      <c r="J40" s="10">
        <v>387304064.94626099</v>
      </c>
      <c r="K40" s="10">
        <v>432221452.50093299</v>
      </c>
      <c r="L40" s="10">
        <v>478153704.20704597</v>
      </c>
      <c r="M40" s="10">
        <v>525129224.97468799</v>
      </c>
      <c r="N40" s="10">
        <v>572578001.66740298</v>
      </c>
      <c r="O40" s="10">
        <v>619916766.03656399</v>
      </c>
      <c r="P40" s="10">
        <v>667194737.721102</v>
      </c>
      <c r="Q40" s="10">
        <v>692093351.73234105</v>
      </c>
      <c r="R40" s="10">
        <v>717499855.04544306</v>
      </c>
      <c r="S40" s="10">
        <v>743680839.112221</v>
      </c>
      <c r="T40" s="10">
        <v>770041006.27086198</v>
      </c>
      <c r="U40" s="10">
        <v>795919490.69923103</v>
      </c>
      <c r="V40" s="10">
        <v>818499611.98976696</v>
      </c>
      <c r="W40" s="10">
        <v>843560469.85463703</v>
      </c>
      <c r="X40" s="10">
        <v>869343682.70135498</v>
      </c>
      <c r="Y40" s="10">
        <v>895502277.00166595</v>
      </c>
      <c r="Z40" s="10">
        <v>921819448.15000606</v>
      </c>
      <c r="AA40" s="10">
        <v>948602120.68159103</v>
      </c>
      <c r="AB40" s="10">
        <v>975915098.49766302</v>
      </c>
      <c r="AC40" s="10">
        <v>1003739720.60905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92994416.5</v>
      </c>
      <c r="C41" s="10">
        <v>120698150.452433</v>
      </c>
      <c r="D41" s="10">
        <v>150914498.98371601</v>
      </c>
      <c r="E41" s="10">
        <v>183896663.11367899</v>
      </c>
      <c r="F41" s="10">
        <v>219923036.822559</v>
      </c>
      <c r="G41" s="10">
        <v>259299532.14376801</v>
      </c>
      <c r="H41" s="10">
        <v>300822514.35370702</v>
      </c>
      <c r="I41" s="10">
        <v>343375641.567873</v>
      </c>
      <c r="J41" s="10">
        <v>387304064.94626099</v>
      </c>
      <c r="K41" s="10">
        <v>432221452.50093299</v>
      </c>
      <c r="L41" s="10">
        <v>478153704.20704597</v>
      </c>
      <c r="M41" s="10">
        <v>525129224.97468799</v>
      </c>
      <c r="N41" s="10">
        <v>572578001.66740298</v>
      </c>
      <c r="O41" s="10">
        <v>619916766.03656399</v>
      </c>
      <c r="P41" s="10">
        <v>667194737.721102</v>
      </c>
      <c r="Q41" s="10">
        <v>692093351.73234105</v>
      </c>
      <c r="R41" s="10">
        <v>717499855.04544306</v>
      </c>
      <c r="S41" s="10">
        <v>743680839.112221</v>
      </c>
      <c r="T41" s="10">
        <v>770041006.27086198</v>
      </c>
      <c r="U41" s="10">
        <v>795919490.69923103</v>
      </c>
      <c r="V41" s="10">
        <v>818499611.98976696</v>
      </c>
      <c r="W41" s="10">
        <v>843560469.85463703</v>
      </c>
      <c r="X41" s="10">
        <v>869343682.70135498</v>
      </c>
      <c r="Y41" s="10">
        <v>895502277.00166595</v>
      </c>
      <c r="Z41" s="10">
        <v>921819448.15000606</v>
      </c>
      <c r="AA41" s="10">
        <v>948602120.68159103</v>
      </c>
      <c r="AB41" s="10">
        <v>975915098.49766302</v>
      </c>
      <c r="AC41" s="10">
        <v>1003739720.60905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15444.03256842</v>
      </c>
      <c r="C42" s="10">
        <v>11828.45915968</v>
      </c>
      <c r="D42" s="10">
        <v>14789.671433580001</v>
      </c>
      <c r="E42" s="10">
        <v>18021.934562279999</v>
      </c>
      <c r="F42" s="10">
        <v>21552.53124905</v>
      </c>
      <c r="G42" s="10">
        <v>25411.440975609999</v>
      </c>
      <c r="H42" s="10">
        <v>29480.707136010002</v>
      </c>
      <c r="I42" s="10">
        <v>33650.927851760003</v>
      </c>
      <c r="J42" s="10">
        <v>37955.928052119998</v>
      </c>
      <c r="K42" s="10">
        <v>42357.847072899996</v>
      </c>
      <c r="L42" s="10">
        <v>46859.223120349998</v>
      </c>
      <c r="M42" s="10">
        <v>51462.83988516</v>
      </c>
      <c r="N42" s="10">
        <v>56112.835889100003</v>
      </c>
      <c r="O42" s="10">
        <v>60752.050648500001</v>
      </c>
      <c r="P42" s="10">
        <v>65385.307704439998</v>
      </c>
      <c r="Q42" s="10">
        <v>67825.380214760007</v>
      </c>
      <c r="R42" s="10">
        <v>70315.226046719996</v>
      </c>
      <c r="S42" s="10">
        <v>72880.971251869996</v>
      </c>
      <c r="T42" s="10">
        <v>75464.276460020003</v>
      </c>
      <c r="U42" s="10">
        <v>78000.376599320007</v>
      </c>
      <c r="V42" s="10">
        <v>80213.236046670005</v>
      </c>
      <c r="W42" s="10">
        <v>82669.20850896</v>
      </c>
      <c r="X42" s="10">
        <v>85195.972001360002</v>
      </c>
      <c r="Y42" s="10">
        <v>87759.523001900001</v>
      </c>
      <c r="Z42" s="10">
        <v>90338.614586650001</v>
      </c>
      <c r="AA42" s="10">
        <v>92963.325462830006</v>
      </c>
      <c r="AB42" s="10">
        <v>95640.006434449999</v>
      </c>
      <c r="AC42" s="10">
        <v>98366.828718350007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126.73305798</v>
      </c>
      <c r="D43" s="10">
        <v>158.46022393000001</v>
      </c>
      <c r="E43" s="10">
        <v>193.09149626999999</v>
      </c>
      <c r="F43" s="10">
        <v>230.91918866</v>
      </c>
      <c r="G43" s="10">
        <v>272.26450875</v>
      </c>
      <c r="H43" s="10">
        <v>315.86364006999997</v>
      </c>
      <c r="I43" s="10">
        <v>360.54442365</v>
      </c>
      <c r="J43" s="10">
        <v>406.66926819000003</v>
      </c>
      <c r="K43" s="10">
        <v>453.83252513000002</v>
      </c>
      <c r="L43" s="10">
        <v>502.06138942000001</v>
      </c>
      <c r="M43" s="10">
        <v>551.38568622000003</v>
      </c>
      <c r="N43" s="10">
        <v>601.20690175000004</v>
      </c>
      <c r="O43" s="10">
        <v>650.91260434000003</v>
      </c>
      <c r="P43" s="10">
        <v>700.55447461000006</v>
      </c>
      <c r="Q43" s="10">
        <v>726.69801931999996</v>
      </c>
      <c r="R43" s="10">
        <v>753.3748478</v>
      </c>
      <c r="S43" s="10">
        <v>780.86488107000002</v>
      </c>
      <c r="T43" s="10">
        <v>808.54305657999998</v>
      </c>
      <c r="U43" s="10">
        <v>835.71546522999995</v>
      </c>
      <c r="V43" s="10">
        <v>859.42459258999997</v>
      </c>
      <c r="W43" s="10">
        <v>885.73849335</v>
      </c>
      <c r="X43" s="10">
        <v>912.81086684000002</v>
      </c>
      <c r="Y43" s="10">
        <v>940.27739084999996</v>
      </c>
      <c r="Z43" s="10">
        <v>967.91042056000003</v>
      </c>
      <c r="AA43" s="10">
        <v>996.03222672000004</v>
      </c>
      <c r="AB43" s="10">
        <v>1024.7108534199999</v>
      </c>
      <c r="AC43" s="10">
        <v>1053.92670664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0.27898325000000002</v>
      </c>
      <c r="C44" s="10">
        <v>0.36209445000000001</v>
      </c>
      <c r="D44" s="10">
        <v>0.45274350000000002</v>
      </c>
      <c r="E44" s="10">
        <v>0.55168998999999996</v>
      </c>
      <c r="F44" s="10">
        <v>0.65976911000000005</v>
      </c>
      <c r="G44" s="10">
        <v>0.7778986</v>
      </c>
      <c r="H44" s="10">
        <v>0.90246753999999996</v>
      </c>
      <c r="I44" s="10">
        <v>1.0301269200000001</v>
      </c>
      <c r="J44" s="10">
        <v>1.16191219</v>
      </c>
      <c r="K44" s="10">
        <v>1.2966643600000001</v>
      </c>
      <c r="L44" s="10">
        <v>1.43446111</v>
      </c>
      <c r="M44" s="10">
        <v>1.57538767</v>
      </c>
      <c r="N44" s="10">
        <v>1.71773401</v>
      </c>
      <c r="O44" s="10">
        <v>1.8597503</v>
      </c>
      <c r="P44" s="10">
        <v>2.0015842099999999</v>
      </c>
      <c r="Q44" s="10">
        <v>2.0762800600000002</v>
      </c>
      <c r="R44" s="10">
        <v>2.1524995699999998</v>
      </c>
      <c r="S44" s="10">
        <v>2.2310425199999999</v>
      </c>
      <c r="T44" s="10">
        <v>2.3101230199999998</v>
      </c>
      <c r="U44" s="10">
        <v>2.3877584700000001</v>
      </c>
      <c r="V44" s="10">
        <v>2.4554988400000002</v>
      </c>
      <c r="W44" s="10">
        <v>2.5306814100000001</v>
      </c>
      <c r="X44" s="10">
        <v>2.6080310500000001</v>
      </c>
      <c r="Y44" s="10">
        <v>2.6865068299999999</v>
      </c>
      <c r="Z44" s="10">
        <v>2.7654583399999999</v>
      </c>
      <c r="AA44" s="10">
        <v>2.8458063600000001</v>
      </c>
      <c r="AB44" s="10">
        <v>2.9277453000000002</v>
      </c>
      <c r="AC44" s="10">
        <v>3.01121916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14503.8590176</v>
      </c>
      <c r="C45" s="10">
        <v>10608.20085861</v>
      </c>
      <c r="D45" s="10">
        <v>13263.925848860001</v>
      </c>
      <c r="E45" s="10">
        <v>16162.7392982</v>
      </c>
      <c r="F45" s="10">
        <v>19329.109346779998</v>
      </c>
      <c r="G45" s="10">
        <v>22789.922705640001</v>
      </c>
      <c r="H45" s="10">
        <v>26439.391515890002</v>
      </c>
      <c r="I45" s="10">
        <v>30179.400115510001</v>
      </c>
      <c r="J45" s="10">
        <v>34040.28395551</v>
      </c>
      <c r="K45" s="10">
        <v>37988.088188119997</v>
      </c>
      <c r="L45" s="10">
        <v>42025.08917082</v>
      </c>
      <c r="M45" s="10">
        <v>46153.783420669999</v>
      </c>
      <c r="N45" s="10">
        <v>50324.072292249999</v>
      </c>
      <c r="O45" s="10">
        <v>54484.692143870001</v>
      </c>
      <c r="P45" s="10">
        <v>58639.968906080001</v>
      </c>
      <c r="Q45" s="10">
        <v>60828.31642874</v>
      </c>
      <c r="R45" s="10">
        <v>63061.302512210001</v>
      </c>
      <c r="S45" s="10">
        <v>65362.357968440003</v>
      </c>
      <c r="T45" s="10">
        <v>67679.161886629998</v>
      </c>
      <c r="U45" s="10">
        <v>69953.630548350004</v>
      </c>
      <c r="V45" s="10">
        <v>71938.204969450002</v>
      </c>
      <c r="W45" s="10">
        <v>74140.812158729997</v>
      </c>
      <c r="X45" s="10">
        <v>76406.907369249995</v>
      </c>
      <c r="Y45" s="10">
        <v>78705.994981409996</v>
      </c>
      <c r="Z45" s="10">
        <v>81019.019965850006</v>
      </c>
      <c r="AA45" s="10">
        <v>83372.95802274</v>
      </c>
      <c r="AB45" s="10">
        <v>85773.504788639999</v>
      </c>
      <c r="AC45" s="10">
        <v>88219.020142990004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940.17355081999995</v>
      </c>
      <c r="C46" s="10">
        <v>1220.25830107</v>
      </c>
      <c r="D46" s="10">
        <v>1525.74558473</v>
      </c>
      <c r="E46" s="10">
        <v>1859.19526408</v>
      </c>
      <c r="F46" s="10">
        <v>2223.4219022799998</v>
      </c>
      <c r="G46" s="10">
        <v>2621.5182699699999</v>
      </c>
      <c r="H46" s="10">
        <v>3041.3156201199999</v>
      </c>
      <c r="I46" s="10">
        <v>3471.5277362500001</v>
      </c>
      <c r="J46" s="10">
        <v>3915.6440966099999</v>
      </c>
      <c r="K46" s="10">
        <v>4369.7588847799998</v>
      </c>
      <c r="L46" s="10">
        <v>4834.1339495299999</v>
      </c>
      <c r="M46" s="10">
        <v>5309.0564644899996</v>
      </c>
      <c r="N46" s="10">
        <v>5788.7635968599998</v>
      </c>
      <c r="O46" s="10">
        <v>6267.3585046300004</v>
      </c>
      <c r="P46" s="10">
        <v>6745.3387983599996</v>
      </c>
      <c r="Q46" s="10">
        <v>6997.0637860099996</v>
      </c>
      <c r="R46" s="10">
        <v>7253.9235345099996</v>
      </c>
      <c r="S46" s="10">
        <v>7518.6132834199998</v>
      </c>
      <c r="T46" s="10">
        <v>7785.1145734000002</v>
      </c>
      <c r="U46" s="10">
        <v>8046.7460509700004</v>
      </c>
      <c r="V46" s="10">
        <v>8275.0310772199991</v>
      </c>
      <c r="W46" s="10">
        <v>8528.3963502299994</v>
      </c>
      <c r="X46" s="10">
        <v>8789.0646321099994</v>
      </c>
      <c r="Y46" s="10">
        <v>9053.5280204899991</v>
      </c>
      <c r="Z46" s="10">
        <v>9319.5946208000005</v>
      </c>
      <c r="AA46" s="10">
        <v>9590.3674400899999</v>
      </c>
      <c r="AB46" s="10">
        <v>9866.5016458099999</v>
      </c>
      <c r="AC46" s="10">
        <v>10147.808575360001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1.28239657</v>
      </c>
      <c r="E47" s="10">
        <v>1.24978352</v>
      </c>
      <c r="F47" s="10">
        <v>1.2265597800000001</v>
      </c>
      <c r="G47" s="10">
        <v>1.2092686699999999</v>
      </c>
      <c r="H47" s="10">
        <v>1.18987226</v>
      </c>
      <c r="I47" s="10">
        <v>1.1707140300000001</v>
      </c>
      <c r="J47" s="10">
        <v>1.1568424100000001</v>
      </c>
      <c r="K47" s="10">
        <v>1.1445792100000001</v>
      </c>
      <c r="L47" s="10">
        <v>1.1346260800000001</v>
      </c>
      <c r="M47" s="10">
        <v>1.1264058800000001</v>
      </c>
      <c r="N47" s="10">
        <v>1.1183098</v>
      </c>
      <c r="O47" s="10">
        <v>1.1104825899999999</v>
      </c>
      <c r="P47" s="10">
        <v>1.10392158</v>
      </c>
      <c r="Q47" s="10">
        <v>1.09834806</v>
      </c>
      <c r="R47" s="10">
        <v>1.06391627</v>
      </c>
      <c r="S47" s="10">
        <v>1.06329195</v>
      </c>
      <c r="T47" s="10">
        <v>1.06306583</v>
      </c>
      <c r="U47" s="10">
        <v>1.0619954199999999</v>
      </c>
      <c r="V47" s="10">
        <v>1.0601093699999999</v>
      </c>
      <c r="W47" s="10">
        <v>1.0547383100000001</v>
      </c>
      <c r="X47" s="10">
        <v>1.0570441500000001</v>
      </c>
      <c r="Y47" s="10">
        <v>1.0569894799999999</v>
      </c>
      <c r="Z47" s="10">
        <v>1.0565026099999999</v>
      </c>
      <c r="AA47" s="10">
        <v>1.0557827399999999</v>
      </c>
      <c r="AB47" s="10">
        <v>1.05544014</v>
      </c>
      <c r="AC47" s="10">
        <v>1.0551721700000001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1.3311871799999999</v>
      </c>
      <c r="D48" s="10">
        <v>1.28240657</v>
      </c>
      <c r="E48" s="10">
        <v>1.2497935200000001</v>
      </c>
      <c r="F48" s="10">
        <v>1.2265697799999999</v>
      </c>
      <c r="G48" s="10">
        <v>1.20927867</v>
      </c>
      <c r="H48" s="10">
        <v>1.1898822600000001</v>
      </c>
      <c r="I48" s="10">
        <v>1.1707240299999999</v>
      </c>
      <c r="J48" s="10">
        <v>1.1568524099999999</v>
      </c>
      <c r="K48" s="10">
        <v>1.1445892099999999</v>
      </c>
      <c r="L48" s="10">
        <v>1.1346360799999999</v>
      </c>
      <c r="M48" s="10">
        <v>1.1264036500000001</v>
      </c>
      <c r="N48" s="10">
        <v>1.1183142399999999</v>
      </c>
      <c r="O48" s="10">
        <v>1.1104374699999999</v>
      </c>
      <c r="P48" s="10">
        <v>1.1038615700000001</v>
      </c>
      <c r="Q48" s="10">
        <v>1.06391627</v>
      </c>
      <c r="R48" s="10">
        <v>1.06329195</v>
      </c>
      <c r="S48" s="10">
        <v>1.06306583</v>
      </c>
      <c r="T48" s="10">
        <v>1.0619954199999999</v>
      </c>
      <c r="U48" s="10">
        <v>1.0601093699999999</v>
      </c>
      <c r="V48" s="10">
        <v>1.0547383100000001</v>
      </c>
      <c r="W48" s="10">
        <v>1.0570441500000001</v>
      </c>
      <c r="X48" s="10">
        <v>1.0569894799999999</v>
      </c>
      <c r="Y48" s="10">
        <v>1.0565026099999999</v>
      </c>
      <c r="Z48" s="10">
        <v>1.0557827399999999</v>
      </c>
      <c r="AA48" s="10">
        <v>1.05544014</v>
      </c>
      <c r="AB48" s="10">
        <v>1.0551721700000001</v>
      </c>
      <c r="AC48" s="10">
        <v>1.0548834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1.3311871799999999</v>
      </c>
      <c r="D49" s="10">
        <v>1.28240657</v>
      </c>
      <c r="E49" s="10">
        <v>1.2497935200000001</v>
      </c>
      <c r="F49" s="10">
        <v>1.2265697799999999</v>
      </c>
      <c r="G49" s="10">
        <v>1.20927867</v>
      </c>
      <c r="H49" s="10">
        <v>1.1898822600000001</v>
      </c>
      <c r="I49" s="10">
        <v>1.1707240299999999</v>
      </c>
      <c r="J49" s="10">
        <v>1.1568524099999999</v>
      </c>
      <c r="K49" s="10">
        <v>1.1445892099999999</v>
      </c>
      <c r="L49" s="10">
        <v>1.1346360799999999</v>
      </c>
      <c r="M49" s="10">
        <v>1.1264158799999999</v>
      </c>
      <c r="N49" s="10">
        <v>1.1183198000000001</v>
      </c>
      <c r="O49" s="10">
        <v>1.11049259</v>
      </c>
      <c r="P49" s="10">
        <v>1.10393158</v>
      </c>
      <c r="Q49" s="10">
        <v>1.09835806</v>
      </c>
      <c r="R49" s="10">
        <v>1.0957352600000001</v>
      </c>
      <c r="S49" s="10">
        <v>1.09329269</v>
      </c>
      <c r="T49" s="10">
        <v>1.0910083699999999</v>
      </c>
      <c r="U49" s="10">
        <v>1.0889647499999999</v>
      </c>
      <c r="V49" s="10">
        <v>1.0871911400000001</v>
      </c>
      <c r="W49" s="10">
        <v>1.0859672</v>
      </c>
      <c r="X49" s="10">
        <v>1.08461355</v>
      </c>
      <c r="Y49" s="10">
        <v>1.0833402599999999</v>
      </c>
      <c r="Z49" s="10">
        <v>1.08214754</v>
      </c>
      <c r="AA49" s="10">
        <v>1.08104277</v>
      </c>
      <c r="AB49" s="10">
        <v>1.0800010099999999</v>
      </c>
      <c r="AC49" s="10">
        <v>1.07901647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59204</v>
      </c>
      <c r="C50" s="10">
        <v>65087.277083660003</v>
      </c>
      <c r="D50" s="10">
        <v>71520.047533680001</v>
      </c>
      <c r="E50" s="10">
        <v>78558.482879849995</v>
      </c>
      <c r="F50" s="10">
        <v>86263.886141509996</v>
      </c>
      <c r="G50" s="10">
        <v>86422.166766790004</v>
      </c>
      <c r="H50" s="10">
        <v>82965.280096119997</v>
      </c>
      <c r="I50" s="10">
        <v>79825.503739079999</v>
      </c>
      <c r="J50" s="10">
        <v>76990.261897429998</v>
      </c>
      <c r="K50" s="10">
        <v>74071.333109169995</v>
      </c>
      <c r="L50" s="10">
        <v>71108.480736769998</v>
      </c>
      <c r="M50" s="10">
        <v>68264.648421329999</v>
      </c>
      <c r="N50" s="10">
        <v>66725.935467520001</v>
      </c>
      <c r="O50" s="10">
        <v>65220.656763799998</v>
      </c>
      <c r="P50" s="10">
        <v>63746.886469010002</v>
      </c>
      <c r="Q50" s="10">
        <v>64768.083853340002</v>
      </c>
      <c r="R50" s="10">
        <v>65764.484104699994</v>
      </c>
      <c r="S50" s="10">
        <v>66768.985772419997</v>
      </c>
      <c r="T50" s="10">
        <v>68027.63914616</v>
      </c>
      <c r="U50" s="10">
        <v>69233.901927590006</v>
      </c>
      <c r="V50" s="10">
        <v>70435.233304349997</v>
      </c>
      <c r="W50" s="10">
        <v>71670.185598330005</v>
      </c>
      <c r="X50" s="10">
        <v>72908.62796338</v>
      </c>
      <c r="Y50" s="10">
        <v>74157.011291210001</v>
      </c>
      <c r="Z50" s="10">
        <v>75440.794496360002</v>
      </c>
      <c r="AA50" s="10">
        <v>76726.405992800006</v>
      </c>
      <c r="AB50" s="10">
        <v>78016.888346830005</v>
      </c>
      <c r="AC50" s="10">
        <v>79312.539483429995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219925860.29367399</v>
      </c>
      <c r="C51" s="10">
        <v>244605203.87994999</v>
      </c>
      <c r="D51" s="10">
        <v>270325224.984245</v>
      </c>
      <c r="E51" s="10">
        <v>292337381.69514102</v>
      </c>
      <c r="F51" s="10">
        <v>310088886.59192997</v>
      </c>
      <c r="G51" s="10">
        <v>288601815.12273598</v>
      </c>
      <c r="H51" s="10">
        <v>245215778.790351</v>
      </c>
      <c r="I51" s="10">
        <v>202064891.48915401</v>
      </c>
      <c r="J51" s="10">
        <v>164817697.11895099</v>
      </c>
      <c r="K51" s="10">
        <v>132552736.706191</v>
      </c>
      <c r="L51" s="10">
        <v>105113003.29662099</v>
      </c>
      <c r="M51" s="10">
        <v>86655447.964260504</v>
      </c>
      <c r="N51" s="10">
        <v>75504279.472568497</v>
      </c>
      <c r="O51" s="10">
        <v>65552660.408454597</v>
      </c>
      <c r="P51" s="10">
        <v>56780136.3833142</v>
      </c>
      <c r="Q51" s="10">
        <v>57491650.207338303</v>
      </c>
      <c r="R51" s="10">
        <v>58152723.073810302</v>
      </c>
      <c r="S51" s="10">
        <v>58660994.482832998</v>
      </c>
      <c r="T51" s="10">
        <v>59249091.578314997</v>
      </c>
      <c r="U51" s="10">
        <v>59940891.397595897</v>
      </c>
      <c r="V51" s="10">
        <v>61416231.038670398</v>
      </c>
      <c r="W51" s="10">
        <v>62374608.966153398</v>
      </c>
      <c r="X51" s="10">
        <v>63170857.921673797</v>
      </c>
      <c r="Y51" s="10">
        <v>63982749.8776085</v>
      </c>
      <c r="Z51" s="10">
        <v>64894076.694845401</v>
      </c>
      <c r="AA51" s="10">
        <v>65787196.2752399</v>
      </c>
      <c r="AB51" s="10">
        <v>66633414.530557103</v>
      </c>
      <c r="AC51" s="10">
        <v>67444707.856247306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219925860.29367399</v>
      </c>
      <c r="C52" s="10">
        <v>244605203.87994999</v>
      </c>
      <c r="D52" s="10">
        <v>270325224.984245</v>
      </c>
      <c r="E52" s="10">
        <v>292337381.69514102</v>
      </c>
      <c r="F52" s="10">
        <v>310088886.59192997</v>
      </c>
      <c r="G52" s="10">
        <v>288601815.12273598</v>
      </c>
      <c r="H52" s="10">
        <v>245215778.790351</v>
      </c>
      <c r="I52" s="10">
        <v>202064891.48915401</v>
      </c>
      <c r="J52" s="10">
        <v>164817697.11895099</v>
      </c>
      <c r="K52" s="10">
        <v>132552736.706191</v>
      </c>
      <c r="L52" s="10">
        <v>105113003.29662099</v>
      </c>
      <c r="M52" s="10">
        <v>86655447.964260504</v>
      </c>
      <c r="N52" s="10">
        <v>75504279.472568497</v>
      </c>
      <c r="O52" s="10">
        <v>65552660.408454597</v>
      </c>
      <c r="P52" s="10">
        <v>56780136.3833142</v>
      </c>
      <c r="Q52" s="10">
        <v>57491650.207338303</v>
      </c>
      <c r="R52" s="10">
        <v>58152723.073810302</v>
      </c>
      <c r="S52" s="10">
        <v>58660994.482832998</v>
      </c>
      <c r="T52" s="10">
        <v>59249091.578314997</v>
      </c>
      <c r="U52" s="10">
        <v>59940891.397595897</v>
      </c>
      <c r="V52" s="10">
        <v>61416231.038670398</v>
      </c>
      <c r="W52" s="10">
        <v>62374608.966153398</v>
      </c>
      <c r="X52" s="10">
        <v>63170857.921673797</v>
      </c>
      <c r="Y52" s="10">
        <v>63982749.8776085</v>
      </c>
      <c r="Z52" s="10">
        <v>64894076.694845401</v>
      </c>
      <c r="AA52" s="10">
        <v>65787196.2752399</v>
      </c>
      <c r="AB52" s="10">
        <v>66633414.530557103</v>
      </c>
      <c r="AC52" s="10">
        <v>67444707.856247306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16593.517638199999</v>
      </c>
      <c r="C53" s="10">
        <v>18311.386371740002</v>
      </c>
      <c r="D53" s="10">
        <v>20158.85244577</v>
      </c>
      <c r="E53" s="10">
        <v>22030.703692769999</v>
      </c>
      <c r="F53" s="10">
        <v>23925.077480119999</v>
      </c>
      <c r="G53" s="10">
        <v>23430.80895346</v>
      </c>
      <c r="H53" s="10">
        <v>21716.632680369999</v>
      </c>
      <c r="I53" s="10">
        <v>20068.330201240002</v>
      </c>
      <c r="J53" s="10">
        <v>18621.82913831</v>
      </c>
      <c r="K53" s="10">
        <v>17281.024360889998</v>
      </c>
      <c r="L53" s="10">
        <v>16049.62554282</v>
      </c>
      <c r="M53" s="10">
        <v>15059.96259236</v>
      </c>
      <c r="N53" s="10">
        <v>14496.07567314</v>
      </c>
      <c r="O53" s="10">
        <v>13967.798163429999</v>
      </c>
      <c r="P53" s="10">
        <v>13474.265763519999</v>
      </c>
      <c r="Q53" s="10">
        <v>13685.284504429999</v>
      </c>
      <c r="R53" s="10">
        <v>13890.37000791</v>
      </c>
      <c r="S53" s="10">
        <v>14093.26349202</v>
      </c>
      <c r="T53" s="10">
        <v>14346.30153764</v>
      </c>
      <c r="U53" s="10">
        <v>14591.934683920001</v>
      </c>
      <c r="V53" s="10">
        <v>14855.75102025</v>
      </c>
      <c r="W53" s="10">
        <v>15113.329293410001</v>
      </c>
      <c r="X53" s="10">
        <v>15367.613469669999</v>
      </c>
      <c r="Y53" s="10">
        <v>15624.16451918</v>
      </c>
      <c r="Z53" s="10">
        <v>15889.85494035</v>
      </c>
      <c r="AA53" s="10">
        <v>16155.447818389999</v>
      </c>
      <c r="AB53" s="10">
        <v>16420.82000367</v>
      </c>
      <c r="AC53" s="10">
        <v>16686.320218119999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41949.792465409999</v>
      </c>
      <c r="D54" s="10">
        <v>46360.776084800003</v>
      </c>
      <c r="E54" s="10">
        <v>50135.860960719998</v>
      </c>
      <c r="F54" s="10">
        <v>53180.244050519999</v>
      </c>
      <c r="G54" s="10">
        <v>49495.211293549997</v>
      </c>
      <c r="H54" s="10">
        <v>42054.506062549997</v>
      </c>
      <c r="I54" s="10">
        <v>34654.128890389999</v>
      </c>
      <c r="J54" s="10">
        <v>28266.235055900001</v>
      </c>
      <c r="K54" s="10">
        <v>22732.79434511</v>
      </c>
      <c r="L54" s="10">
        <v>18026.880065369998</v>
      </c>
      <c r="M54" s="10">
        <v>14861.40932587</v>
      </c>
      <c r="N54" s="10">
        <v>12948.983929550001</v>
      </c>
      <c r="O54" s="10">
        <v>11242.28126005</v>
      </c>
      <c r="P54" s="10">
        <v>9737.7933897399998</v>
      </c>
      <c r="Q54" s="10">
        <v>9859.8180105600004</v>
      </c>
      <c r="R54" s="10">
        <v>9973.1920071599998</v>
      </c>
      <c r="S54" s="10">
        <v>10060.36055381</v>
      </c>
      <c r="T54" s="10">
        <v>10161.21920568</v>
      </c>
      <c r="U54" s="10">
        <v>10279.862874689999</v>
      </c>
      <c r="V54" s="10">
        <v>10532.883623129999</v>
      </c>
      <c r="W54" s="10">
        <v>10697.245437699999</v>
      </c>
      <c r="X54" s="10">
        <v>10833.80213357</v>
      </c>
      <c r="Y54" s="10">
        <v>10973.041604010001</v>
      </c>
      <c r="Z54" s="10">
        <v>11129.334153170001</v>
      </c>
      <c r="AA54" s="10">
        <v>11282.5041612</v>
      </c>
      <c r="AB54" s="10">
        <v>11427.630591990001</v>
      </c>
      <c r="AC54" s="10">
        <v>11566.76739735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107.76367154</v>
      </c>
      <c r="C55" s="10">
        <v>119.8565499</v>
      </c>
      <c r="D55" s="10">
        <v>132.45936024</v>
      </c>
      <c r="E55" s="10">
        <v>143.24531703</v>
      </c>
      <c r="F55" s="10">
        <v>151.94355443000001</v>
      </c>
      <c r="G55" s="10">
        <v>141.41488941</v>
      </c>
      <c r="H55" s="10">
        <v>120.15573161</v>
      </c>
      <c r="I55" s="10">
        <v>99.011796829999994</v>
      </c>
      <c r="J55" s="10">
        <v>80.760671590000001</v>
      </c>
      <c r="K55" s="10">
        <v>64.950840990000003</v>
      </c>
      <c r="L55" s="10">
        <v>51.505371619999998</v>
      </c>
      <c r="M55" s="10">
        <v>42.461169499999997</v>
      </c>
      <c r="N55" s="10">
        <v>36.997096939999999</v>
      </c>
      <c r="O55" s="10">
        <v>32.120803600000002</v>
      </c>
      <c r="P55" s="10">
        <v>27.82226683</v>
      </c>
      <c r="Q55" s="10">
        <v>28.170908600000001</v>
      </c>
      <c r="R55" s="10">
        <v>28.494834310000002</v>
      </c>
      <c r="S55" s="10">
        <v>28.743887300000001</v>
      </c>
      <c r="T55" s="10">
        <v>29.03205487</v>
      </c>
      <c r="U55" s="10">
        <v>29.371036780000001</v>
      </c>
      <c r="V55" s="10">
        <v>30.093953209999999</v>
      </c>
      <c r="W55" s="10">
        <v>30.563558390000001</v>
      </c>
      <c r="X55" s="10">
        <v>30.95372038</v>
      </c>
      <c r="Y55" s="10">
        <v>31.351547440000001</v>
      </c>
      <c r="Z55" s="10">
        <v>31.79809758</v>
      </c>
      <c r="AA55" s="10">
        <v>32.23572617</v>
      </c>
      <c r="AB55" s="10">
        <v>32.650373119999998</v>
      </c>
      <c r="AC55" s="10">
        <v>33.047906849999997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11227.32664703</v>
      </c>
      <c r="C56" s="10">
        <v>12343.01939707</v>
      </c>
      <c r="D56" s="10">
        <v>13562.91695615</v>
      </c>
      <c r="E56" s="10">
        <v>14897.67157941</v>
      </c>
      <c r="F56" s="10">
        <v>16358.90864727</v>
      </c>
      <c r="G56" s="10">
        <v>16388.92466447</v>
      </c>
      <c r="H56" s="10">
        <v>15733.367677890001</v>
      </c>
      <c r="I56" s="10">
        <v>15137.946848899999</v>
      </c>
      <c r="J56" s="10">
        <v>14600.27732861</v>
      </c>
      <c r="K56" s="10">
        <v>14046.73758526</v>
      </c>
      <c r="L56" s="10">
        <v>13484.86826238</v>
      </c>
      <c r="M56" s="10">
        <v>12945.56966203</v>
      </c>
      <c r="N56" s="10">
        <v>12653.77125401</v>
      </c>
      <c r="O56" s="10">
        <v>12368.313249459999</v>
      </c>
      <c r="P56" s="10">
        <v>12088.830435759999</v>
      </c>
      <c r="Q56" s="10">
        <v>12282.488239370001</v>
      </c>
      <c r="R56" s="10">
        <v>12471.44356491</v>
      </c>
      <c r="S56" s="10">
        <v>12661.93522664</v>
      </c>
      <c r="T56" s="10">
        <v>12900.623703130001</v>
      </c>
      <c r="U56" s="10">
        <v>13129.37693382</v>
      </c>
      <c r="V56" s="10">
        <v>13357.1949829</v>
      </c>
      <c r="W56" s="10">
        <v>13591.38883464</v>
      </c>
      <c r="X56" s="10">
        <v>13826.24453638</v>
      </c>
      <c r="Y56" s="10">
        <v>14062.985422170001</v>
      </c>
      <c r="Z56" s="10">
        <v>14306.43946899</v>
      </c>
      <c r="AA56" s="10">
        <v>14550.24022928</v>
      </c>
      <c r="AB56" s="10">
        <v>14794.964689119999</v>
      </c>
      <c r="AC56" s="10">
        <v>15040.669346430001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5366.1909911700004</v>
      </c>
      <c r="C57" s="10">
        <v>5968.3669746699998</v>
      </c>
      <c r="D57" s="10">
        <v>6595.9354896200002</v>
      </c>
      <c r="E57" s="10">
        <v>7133.03211336</v>
      </c>
      <c r="F57" s="10">
        <v>7566.1688328399996</v>
      </c>
      <c r="G57" s="10">
        <v>7041.8842889899997</v>
      </c>
      <c r="H57" s="10">
        <v>5983.2650024799996</v>
      </c>
      <c r="I57" s="10">
        <v>4930.3833523399999</v>
      </c>
      <c r="J57" s="10">
        <v>4021.5518096999999</v>
      </c>
      <c r="K57" s="10">
        <v>3234.2867756300002</v>
      </c>
      <c r="L57" s="10">
        <v>2564.7572804400002</v>
      </c>
      <c r="M57" s="10">
        <v>2114.3929303300001</v>
      </c>
      <c r="N57" s="10">
        <v>1842.30441913</v>
      </c>
      <c r="O57" s="10">
        <v>1599.48491397</v>
      </c>
      <c r="P57" s="10">
        <v>1385.4353277499999</v>
      </c>
      <c r="Q57" s="10">
        <v>1402.79626506</v>
      </c>
      <c r="R57" s="10">
        <v>1418.9264430000001</v>
      </c>
      <c r="S57" s="10">
        <v>1431.3282653799999</v>
      </c>
      <c r="T57" s="10">
        <v>1445.6778345099999</v>
      </c>
      <c r="U57" s="10">
        <v>1462.5577501</v>
      </c>
      <c r="V57" s="10">
        <v>1498.5560373400001</v>
      </c>
      <c r="W57" s="10">
        <v>1521.9404587700001</v>
      </c>
      <c r="X57" s="10">
        <v>1541.3689332900001</v>
      </c>
      <c r="Y57" s="10">
        <v>1561.1790970100001</v>
      </c>
      <c r="Z57" s="10">
        <v>1583.41547135</v>
      </c>
      <c r="AA57" s="10">
        <v>1605.20758912</v>
      </c>
      <c r="AB57" s="10">
        <v>1625.85531455</v>
      </c>
      <c r="AC57" s="10">
        <v>1645.65087169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1.1446098600000001</v>
      </c>
      <c r="E58" s="10">
        <v>1.1441692299999999</v>
      </c>
      <c r="F58" s="10">
        <v>1.1438284700000001</v>
      </c>
      <c r="G58" s="10">
        <v>1.1435709199999999</v>
      </c>
      <c r="H58" s="10">
        <v>1.0435779599999999</v>
      </c>
      <c r="I58" s="10">
        <v>1</v>
      </c>
      <c r="J58" s="10">
        <v>1.0022453499999999</v>
      </c>
      <c r="K58" s="10">
        <v>1.0046687599999999</v>
      </c>
      <c r="L58" s="10">
        <v>1.0021739999999999</v>
      </c>
      <c r="M58" s="10">
        <v>1.0000000099999999</v>
      </c>
      <c r="N58" s="10">
        <v>1.0000074299999999</v>
      </c>
      <c r="O58" s="10">
        <v>1.0181870799999999</v>
      </c>
      <c r="P58" s="10">
        <v>1.0181675800000001</v>
      </c>
      <c r="Q58" s="10">
        <v>1.01812846</v>
      </c>
      <c r="R58" s="10">
        <v>1.05835371</v>
      </c>
      <c r="S58" s="10">
        <v>1.0576918</v>
      </c>
      <c r="T58" s="10">
        <v>1.05757732</v>
      </c>
      <c r="U58" s="10">
        <v>1.0613029899999999</v>
      </c>
      <c r="V58" s="10">
        <v>1.06013745</v>
      </c>
      <c r="W58" s="10">
        <v>1.05974144</v>
      </c>
      <c r="X58" s="10">
        <v>1.0599303799999999</v>
      </c>
      <c r="Y58" s="10">
        <v>1.0596664</v>
      </c>
      <c r="Z58" s="10">
        <v>1.05950268</v>
      </c>
      <c r="AA58" s="10">
        <v>1.05969968</v>
      </c>
      <c r="AB58" s="10">
        <v>1.0594180500000001</v>
      </c>
      <c r="AC58" s="10">
        <v>1.0591867399999999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1.1451801699999999</v>
      </c>
      <c r="D59" s="10">
        <v>1.1446177</v>
      </c>
      <c r="E59" s="10">
        <v>1.14417923</v>
      </c>
      <c r="F59" s="10">
        <v>1.1438384699999999</v>
      </c>
      <c r="G59" s="10">
        <v>1.0435779599999999</v>
      </c>
      <c r="H59" s="10">
        <v>1</v>
      </c>
      <c r="I59" s="10">
        <v>1.0022453499999999</v>
      </c>
      <c r="J59" s="10">
        <v>1.0046687599999999</v>
      </c>
      <c r="K59" s="10">
        <v>1.0021739999999999</v>
      </c>
      <c r="L59" s="10">
        <v>1.0000000099999999</v>
      </c>
      <c r="M59" s="10">
        <v>1.0000074299999999</v>
      </c>
      <c r="N59" s="10">
        <v>1.0181870799999999</v>
      </c>
      <c r="O59" s="10">
        <v>1.0181675800000001</v>
      </c>
      <c r="P59" s="10">
        <v>1.01812846</v>
      </c>
      <c r="Q59" s="10">
        <v>1.05835371</v>
      </c>
      <c r="R59" s="10">
        <v>1.0576918</v>
      </c>
      <c r="S59" s="10">
        <v>1.05757732</v>
      </c>
      <c r="T59" s="10">
        <v>1.0613029899999999</v>
      </c>
      <c r="U59" s="10">
        <v>1.06013745</v>
      </c>
      <c r="V59" s="10">
        <v>1.05974144</v>
      </c>
      <c r="W59" s="10">
        <v>1.0599303799999999</v>
      </c>
      <c r="X59" s="10">
        <v>1.0596664</v>
      </c>
      <c r="Y59" s="10">
        <v>1.05950268</v>
      </c>
      <c r="Z59" s="10">
        <v>1.05969968</v>
      </c>
      <c r="AA59" s="10">
        <v>1.0594180500000001</v>
      </c>
      <c r="AB59" s="10">
        <v>1.0591867399999999</v>
      </c>
      <c r="AC59" s="10">
        <v>1.0589659499999999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1.1451801699999999</v>
      </c>
      <c r="D60" s="10">
        <v>1.1446198599999999</v>
      </c>
      <c r="E60" s="10">
        <v>1.14417923</v>
      </c>
      <c r="F60" s="10">
        <v>1.1438384699999999</v>
      </c>
      <c r="G60" s="10">
        <v>1.14358092</v>
      </c>
      <c r="H60" s="10">
        <v>1.1505367</v>
      </c>
      <c r="I60" s="10">
        <v>1.15996017</v>
      </c>
      <c r="J60" s="10">
        <v>1.1707607499999999</v>
      </c>
      <c r="K60" s="10">
        <v>1.18051097</v>
      </c>
      <c r="L60" s="10">
        <v>1.19131111</v>
      </c>
      <c r="M60" s="10">
        <v>1.20325701</v>
      </c>
      <c r="N60" s="10">
        <v>1.2136954200000001</v>
      </c>
      <c r="O60" s="10">
        <v>1.21886622</v>
      </c>
      <c r="P60" s="10">
        <v>1.22430624</v>
      </c>
      <c r="Q60" s="10">
        <v>1.23003193</v>
      </c>
      <c r="R60" s="10">
        <v>1.22725727</v>
      </c>
      <c r="S60" s="10">
        <v>1.2247854600000001</v>
      </c>
      <c r="T60" s="10">
        <v>1.22254865</v>
      </c>
      <c r="U60" s="10">
        <v>1.2199234000000001</v>
      </c>
      <c r="V60" s="10">
        <v>1.2178200699999999</v>
      </c>
      <c r="W60" s="10">
        <v>1.2163200300000001</v>
      </c>
      <c r="X60" s="10">
        <v>1.21476429</v>
      </c>
      <c r="Y60" s="10">
        <v>1.21341959</v>
      </c>
      <c r="Z60" s="10">
        <v>1.2121969399999999</v>
      </c>
      <c r="AA60" s="10">
        <v>1.21102132</v>
      </c>
      <c r="AB60" s="10">
        <v>1.20997909</v>
      </c>
      <c r="AC60" s="10">
        <v>1.2090621800000001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50842</v>
      </c>
      <c r="C61" s="10">
        <v>49570.95</v>
      </c>
      <c r="D61" s="10">
        <v>48331.676249999997</v>
      </c>
      <c r="E61" s="10">
        <v>47123.384343750004</v>
      </c>
      <c r="F61" s="10">
        <v>45945.299735159999</v>
      </c>
      <c r="G61" s="10">
        <v>44796.66724178</v>
      </c>
      <c r="H61" s="10">
        <v>43676.750560729997</v>
      </c>
      <c r="I61" s="10">
        <v>42584.831796710001</v>
      </c>
      <c r="J61" s="10">
        <v>41520.211001800002</v>
      </c>
      <c r="K61" s="10">
        <v>40482.205726749999</v>
      </c>
      <c r="L61" s="10">
        <v>39470.150583579998</v>
      </c>
      <c r="M61" s="10">
        <v>38483.396818989997</v>
      </c>
      <c r="N61" s="10">
        <v>37521.311898519998</v>
      </c>
      <c r="O61" s="10">
        <v>36583.279101059998</v>
      </c>
      <c r="P61" s="10">
        <v>35668.697123530001</v>
      </c>
      <c r="Q61" s="10">
        <v>34776.979695440001</v>
      </c>
      <c r="R61" s="10">
        <v>33907.555203049997</v>
      </c>
      <c r="S61" s="10">
        <v>33059.86632298</v>
      </c>
      <c r="T61" s="10">
        <v>32233.369664900001</v>
      </c>
      <c r="U61" s="10">
        <v>31427.535423279998</v>
      </c>
      <c r="V61" s="10">
        <v>30641.847037700001</v>
      </c>
      <c r="W61" s="10">
        <v>29875.800861759999</v>
      </c>
      <c r="X61" s="10">
        <v>29128.905840210002</v>
      </c>
      <c r="Y61" s="10">
        <v>28400.68319421</v>
      </c>
      <c r="Z61" s="10">
        <v>27690.666114349999</v>
      </c>
      <c r="AA61" s="10">
        <v>26998.39946149</v>
      </c>
      <c r="AB61" s="10">
        <v>26323.43947496</v>
      </c>
      <c r="AC61" s="10">
        <v>25665.35348808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247868584.64385</v>
      </c>
      <c r="C62" s="10">
        <v>195050269.268013</v>
      </c>
      <c r="D62" s="10">
        <v>137731062.632036</v>
      </c>
      <c r="E62" s="10">
        <v>80286692.719743803</v>
      </c>
      <c r="F62" s="10">
        <v>22859696.143571202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247868584.64385</v>
      </c>
      <c r="C63" s="10">
        <v>195050269.268013</v>
      </c>
      <c r="D63" s="10">
        <v>137731062.632036</v>
      </c>
      <c r="E63" s="10">
        <v>80286692.719743803</v>
      </c>
      <c r="F63" s="10">
        <v>22859683.919541299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36202.465000509997</v>
      </c>
      <c r="C64" s="10">
        <v>34212.052509809997</v>
      </c>
      <c r="D64" s="10">
        <v>32135.879323289999</v>
      </c>
      <c r="E64" s="10">
        <v>30075.336887099998</v>
      </c>
      <c r="F64" s="10">
        <v>28033.27955522</v>
      </c>
      <c r="G64" s="10">
        <v>26813.578460730001</v>
      </c>
      <c r="H64" s="10">
        <v>26143.238999220001</v>
      </c>
      <c r="I64" s="10">
        <v>25489.658024240001</v>
      </c>
      <c r="J64" s="10">
        <v>24852.416573629998</v>
      </c>
      <c r="K64" s="10">
        <v>24231.106159290001</v>
      </c>
      <c r="L64" s="10">
        <v>23625.328505310001</v>
      </c>
      <c r="M64" s="10">
        <v>23034.69529267</v>
      </c>
      <c r="N64" s="10">
        <v>22458.82791036</v>
      </c>
      <c r="O64" s="10">
        <v>21897.3572126</v>
      </c>
      <c r="P64" s="10">
        <v>21349.92328228</v>
      </c>
      <c r="Q64" s="10">
        <v>20816.175200230002</v>
      </c>
      <c r="R64" s="10">
        <v>20295.770820220001</v>
      </c>
      <c r="S64" s="10">
        <v>19788.376549709999</v>
      </c>
      <c r="T64" s="10">
        <v>19293.667135970001</v>
      </c>
      <c r="U64" s="10">
        <v>18811.325457570001</v>
      </c>
      <c r="V64" s="10">
        <v>18341.04232113</v>
      </c>
      <c r="W64" s="10">
        <v>17882.516263109999</v>
      </c>
      <c r="X64" s="10">
        <v>17435.453356530001</v>
      </c>
      <c r="Y64" s="10">
        <v>16999.567022610001</v>
      </c>
      <c r="Z64" s="10">
        <v>16574.577847050001</v>
      </c>
      <c r="AA64" s="10">
        <v>16160.21340087</v>
      </c>
      <c r="AB64" s="10">
        <v>15756.20806585</v>
      </c>
      <c r="AC64" s="10">
        <v>15362.302864200001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55979.427279919997</v>
      </c>
      <c r="D65" s="10">
        <v>39528.81497539</v>
      </c>
      <c r="E65" s="10">
        <v>23042.280810569999</v>
      </c>
      <c r="F65" s="10">
        <v>6560.7292849100004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203.25223940999999</v>
      </c>
      <c r="C66" s="10">
        <v>159.9412208</v>
      </c>
      <c r="D66" s="10">
        <v>112.93947136</v>
      </c>
      <c r="E66" s="10">
        <v>65.835088029999994</v>
      </c>
      <c r="F66" s="10">
        <v>18.744940809999999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30432.084350000001</v>
      </c>
      <c r="C67" s="10">
        <v>29671.282241249999</v>
      </c>
      <c r="D67" s="10">
        <v>28929.50018522</v>
      </c>
      <c r="E67" s="10">
        <v>28206.26268059</v>
      </c>
      <c r="F67" s="10">
        <v>27501.10611357</v>
      </c>
      <c r="G67" s="10">
        <v>26813.578460730001</v>
      </c>
      <c r="H67" s="10">
        <v>26143.238999220001</v>
      </c>
      <c r="I67" s="10">
        <v>25489.658024240001</v>
      </c>
      <c r="J67" s="10">
        <v>24852.416573629998</v>
      </c>
      <c r="K67" s="10">
        <v>24231.106159290001</v>
      </c>
      <c r="L67" s="10">
        <v>23625.328505310001</v>
      </c>
      <c r="M67" s="10">
        <v>23034.69529267</v>
      </c>
      <c r="N67" s="10">
        <v>22458.82791036</v>
      </c>
      <c r="O67" s="10">
        <v>21897.3572126</v>
      </c>
      <c r="P67" s="10">
        <v>21349.92328228</v>
      </c>
      <c r="Q67" s="10">
        <v>20816.175200230002</v>
      </c>
      <c r="R67" s="10">
        <v>20295.770820220001</v>
      </c>
      <c r="S67" s="10">
        <v>19788.376549709999</v>
      </c>
      <c r="T67" s="10">
        <v>19293.667135970001</v>
      </c>
      <c r="U67" s="10">
        <v>18811.325457570001</v>
      </c>
      <c r="V67" s="10">
        <v>18341.04232113</v>
      </c>
      <c r="W67" s="10">
        <v>17882.516263109999</v>
      </c>
      <c r="X67" s="10">
        <v>17435.453356530001</v>
      </c>
      <c r="Y67" s="10">
        <v>16999.567022610001</v>
      </c>
      <c r="Z67" s="10">
        <v>16574.577847050001</v>
      </c>
      <c r="AA67" s="10">
        <v>16160.21340087</v>
      </c>
      <c r="AB67" s="10">
        <v>15756.20806585</v>
      </c>
      <c r="AC67" s="10">
        <v>15362.302864200001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5770.3806505100001</v>
      </c>
      <c r="C68" s="10">
        <v>4540.7702685599997</v>
      </c>
      <c r="D68" s="10">
        <v>3206.37913807</v>
      </c>
      <c r="E68" s="10">
        <v>1869.07420652</v>
      </c>
      <c r="F68" s="10">
        <v>532.17344164999997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0.80708718000000002</v>
      </c>
      <c r="E69" s="10">
        <v>0.72423702999999995</v>
      </c>
      <c r="F69" s="10">
        <v>0.59787040000000002</v>
      </c>
      <c r="G69" s="10">
        <v>0.29202634999999999</v>
      </c>
      <c r="H69" s="10">
        <v>0</v>
      </c>
      <c r="I69" s="10">
        <v>2.7975199999999999E-2</v>
      </c>
      <c r="J69" s="10">
        <v>2.3489079999999999E-2</v>
      </c>
      <c r="K69" s="10">
        <v>0</v>
      </c>
      <c r="L69" s="10">
        <v>0</v>
      </c>
      <c r="M69" s="10">
        <v>0</v>
      </c>
      <c r="N69" s="10">
        <v>1.9000000000000001E-7</v>
      </c>
      <c r="O69" s="10">
        <v>1.9999999999999999E-7</v>
      </c>
      <c r="P69" s="10">
        <v>2.2000000000000001E-7</v>
      </c>
      <c r="Q69" s="10">
        <v>2.6E-7</v>
      </c>
      <c r="R69" s="10">
        <v>1.1770000000000001E-5</v>
      </c>
      <c r="S69" s="10">
        <v>1.43E-5</v>
      </c>
      <c r="T69" s="10">
        <v>1.3689999999999999E-5</v>
      </c>
      <c r="U69" s="10">
        <v>1.4100000000000001E-5</v>
      </c>
      <c r="V69" s="10">
        <v>8.5399999999999996E-6</v>
      </c>
      <c r="W69" s="10">
        <v>0</v>
      </c>
      <c r="X69" s="10">
        <v>1.0784E-4</v>
      </c>
      <c r="Y69" s="10">
        <v>1.1615E-4</v>
      </c>
      <c r="Z69" s="10">
        <v>1.2333999999999999E-4</v>
      </c>
      <c r="AA69" s="10">
        <v>1.3761000000000001E-4</v>
      </c>
      <c r="AB69" s="10">
        <v>1.4889999999999999E-4</v>
      </c>
      <c r="AC69" s="10">
        <v>1.5652999999999999E-4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0.80708718000000002</v>
      </c>
      <c r="D70" s="10">
        <v>0.72423702999999995</v>
      </c>
      <c r="E70" s="10">
        <v>0.59787040000000002</v>
      </c>
      <c r="F70" s="10">
        <v>0.29202634999999999</v>
      </c>
      <c r="G70" s="10">
        <v>0</v>
      </c>
      <c r="H70" s="10">
        <v>2.7975199999999999E-2</v>
      </c>
      <c r="I70" s="10">
        <v>2.3489079999999999E-2</v>
      </c>
      <c r="J70" s="10">
        <v>0</v>
      </c>
      <c r="K70" s="10">
        <v>0</v>
      </c>
      <c r="L70" s="10">
        <v>0</v>
      </c>
      <c r="M70" s="10">
        <v>1.9000000000000001E-7</v>
      </c>
      <c r="N70" s="10">
        <v>1.9999999999999999E-7</v>
      </c>
      <c r="O70" s="10">
        <v>2.2000000000000001E-7</v>
      </c>
      <c r="P70" s="10">
        <v>2.6E-7</v>
      </c>
      <c r="Q70" s="10">
        <v>1.1770000000000001E-5</v>
      </c>
      <c r="R70" s="10">
        <v>1.43E-5</v>
      </c>
      <c r="S70" s="10">
        <v>1.3689999999999999E-5</v>
      </c>
      <c r="T70" s="10">
        <v>1.4100000000000001E-5</v>
      </c>
      <c r="U70" s="10">
        <v>8.5399999999999996E-6</v>
      </c>
      <c r="V70" s="10">
        <v>0</v>
      </c>
      <c r="W70" s="10">
        <v>1.0784E-4</v>
      </c>
      <c r="X70" s="10">
        <v>1.1615E-4</v>
      </c>
      <c r="Y70" s="10">
        <v>1.2333999999999999E-4</v>
      </c>
      <c r="Z70" s="10">
        <v>1.3761000000000001E-4</v>
      </c>
      <c r="AA70" s="10">
        <v>1.4889999999999999E-4</v>
      </c>
      <c r="AB70" s="10">
        <v>1.5652999999999999E-4</v>
      </c>
      <c r="AC70" s="10">
        <v>1.6364E-4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1.36975275</v>
      </c>
      <c r="D71" s="10">
        <v>1.4126027000000001</v>
      </c>
      <c r="E71" s="10">
        <v>1.4609019999999999</v>
      </c>
      <c r="F71" s="10">
        <v>1.5153467899999999</v>
      </c>
      <c r="G71" s="10">
        <v>1.5767196000000001</v>
      </c>
      <c r="H71" s="10">
        <v>1.6242396800000001</v>
      </c>
      <c r="I71" s="10">
        <v>1.6578927999999999</v>
      </c>
      <c r="J71" s="10">
        <v>1.6980663499999999</v>
      </c>
      <c r="K71" s="10">
        <v>1.7341314000000001</v>
      </c>
      <c r="L71" s="10">
        <v>1.7720880400000001</v>
      </c>
      <c r="M71" s="10">
        <v>1.8121554</v>
      </c>
      <c r="N71" s="10">
        <v>1.8444018799999999</v>
      </c>
      <c r="O71" s="10">
        <v>1.8685449199999999</v>
      </c>
      <c r="P71" s="10">
        <v>1.8939394300000001</v>
      </c>
      <c r="Q71" s="10">
        <v>1.9206461800000001</v>
      </c>
      <c r="R71" s="10">
        <v>1.9461388900000001</v>
      </c>
      <c r="S71" s="10">
        <v>1.97299632</v>
      </c>
      <c r="T71" s="10">
        <v>2.0015223799999999</v>
      </c>
      <c r="U71" s="10">
        <v>2.03237282</v>
      </c>
      <c r="V71" s="10">
        <v>2.0656250900000002</v>
      </c>
      <c r="W71" s="10">
        <v>2.1027714500000001</v>
      </c>
      <c r="X71" s="10">
        <v>2.1410512800000001</v>
      </c>
      <c r="Y71" s="10">
        <v>2.1815886899999999</v>
      </c>
      <c r="Z71" s="10">
        <v>2.2241125199999998</v>
      </c>
      <c r="AA71" s="10">
        <v>2.2686820299999999</v>
      </c>
      <c r="AB71" s="10">
        <v>2.3154176</v>
      </c>
      <c r="AC71" s="10">
        <v>2.3644597799999998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330.67686560999999</v>
      </c>
      <c r="D72" s="10">
        <v>1423.95250373</v>
      </c>
      <c r="E72" s="10">
        <v>1890.1027294600001</v>
      </c>
      <c r="F72" s="10">
        <v>1892.5918139</v>
      </c>
      <c r="G72" s="10">
        <v>1703.3326325099999</v>
      </c>
      <c r="H72" s="10">
        <v>1532.9993692600001</v>
      </c>
      <c r="I72" s="10">
        <v>1379.69943233</v>
      </c>
      <c r="J72" s="10">
        <v>1241.74300266</v>
      </c>
      <c r="K72" s="10">
        <v>1118.03469124</v>
      </c>
      <c r="L72" s="10">
        <v>1006.23187493</v>
      </c>
      <c r="M72" s="10">
        <v>1305.07314316</v>
      </c>
      <c r="N72" s="10">
        <v>1174.5733846200001</v>
      </c>
      <c r="O72" s="10">
        <v>1057.1503478499999</v>
      </c>
      <c r="P72" s="10">
        <v>951.43537447999995</v>
      </c>
      <c r="Q72" s="10">
        <v>856.29199301999995</v>
      </c>
      <c r="R72" s="10">
        <v>770.66405201999999</v>
      </c>
      <c r="S72" s="10">
        <v>694.21660436000002</v>
      </c>
      <c r="T72" s="10">
        <v>624.79556300000002</v>
      </c>
      <c r="U72" s="10">
        <v>562.31602501999998</v>
      </c>
      <c r="V72" s="10">
        <v>506.09177499999998</v>
      </c>
      <c r="W72" s="10">
        <v>455.48919989000001</v>
      </c>
      <c r="X72" s="10">
        <v>409.99913084999997</v>
      </c>
      <c r="Y72" s="10">
        <v>368.99921776999997</v>
      </c>
      <c r="Z72" s="10">
        <v>332.32434961000001</v>
      </c>
      <c r="AA72" s="10">
        <v>302.78369696999999</v>
      </c>
      <c r="AB72" s="10">
        <v>272.50566751999997</v>
      </c>
      <c r="AC72" s="10">
        <v>245.25853157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82.669213470000003</v>
      </c>
      <c r="D73" s="10">
        <v>281.58583325000001</v>
      </c>
      <c r="E73" s="10">
        <v>152.13636940000001</v>
      </c>
      <c r="F73" s="10">
        <v>47.874838969999999</v>
      </c>
      <c r="G73" s="10">
        <v>655.65963654999996</v>
      </c>
      <c r="H73" s="10">
        <v>1028.0716907200001</v>
      </c>
      <c r="I73" s="10">
        <v>795.32455248999997</v>
      </c>
      <c r="J73" s="10">
        <v>527.87009378000005</v>
      </c>
      <c r="K73" s="10">
        <v>457.03846994000003</v>
      </c>
      <c r="L73" s="10">
        <v>367.29104354999998</v>
      </c>
      <c r="M73" s="10">
        <v>652.53644929999996</v>
      </c>
      <c r="N73" s="10">
        <v>575.25891755999999</v>
      </c>
      <c r="O73" s="10">
        <v>507.94647157000003</v>
      </c>
      <c r="P73" s="10">
        <v>449.60700940999999</v>
      </c>
      <c r="Q73" s="10">
        <v>393.51393316000002</v>
      </c>
      <c r="R73" s="10">
        <v>373.48152103000001</v>
      </c>
      <c r="S73" s="10">
        <v>343.28051126999998</v>
      </c>
      <c r="T73" s="10">
        <v>257.32883091000002</v>
      </c>
      <c r="U73" s="10">
        <v>205.82112977</v>
      </c>
      <c r="V73" s="10">
        <v>244.13228882000001</v>
      </c>
      <c r="W73" s="10">
        <v>227.74459987</v>
      </c>
      <c r="X73" s="10">
        <v>204.99954797000001</v>
      </c>
      <c r="Y73" s="10">
        <v>184.49959247999999</v>
      </c>
      <c r="Z73" s="10">
        <v>166.16208134999999</v>
      </c>
      <c r="AA73" s="10">
        <v>151.39183693000001</v>
      </c>
      <c r="AB73" s="10">
        <v>136.24774289000001</v>
      </c>
      <c r="AC73" s="10">
        <v>122.61555946999999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82.669213470000003</v>
      </c>
      <c r="D74" s="10">
        <v>281.58583325000001</v>
      </c>
      <c r="E74" s="10">
        <v>152.13636940000001</v>
      </c>
      <c r="F74" s="10">
        <v>47.874838969999999</v>
      </c>
      <c r="G74" s="10">
        <v>655.65963654999996</v>
      </c>
      <c r="H74" s="10">
        <v>1028.0716907200001</v>
      </c>
      <c r="I74" s="10">
        <v>795.32455248999997</v>
      </c>
      <c r="J74" s="10">
        <v>527.87009378000005</v>
      </c>
      <c r="K74" s="10">
        <v>457.03846994000003</v>
      </c>
      <c r="L74" s="10">
        <v>367.29104354999998</v>
      </c>
      <c r="M74" s="10">
        <v>652.53644929999996</v>
      </c>
      <c r="N74" s="10">
        <v>575.25891755999999</v>
      </c>
      <c r="O74" s="10">
        <v>507.94647157000003</v>
      </c>
      <c r="P74" s="10">
        <v>449.60700940999999</v>
      </c>
      <c r="Q74" s="10">
        <v>393.51393316000002</v>
      </c>
      <c r="R74" s="10">
        <v>373.48152103000001</v>
      </c>
      <c r="S74" s="10">
        <v>343.28051126999998</v>
      </c>
      <c r="T74" s="10">
        <v>257.32883091000002</v>
      </c>
      <c r="U74" s="10">
        <v>205.82112977</v>
      </c>
      <c r="V74" s="10">
        <v>244.13228882000001</v>
      </c>
      <c r="W74" s="10">
        <v>227.74459987</v>
      </c>
      <c r="X74" s="10">
        <v>204.99954797000001</v>
      </c>
      <c r="Y74" s="10">
        <v>184.49959247999999</v>
      </c>
      <c r="Z74" s="10">
        <v>166.16208134999999</v>
      </c>
      <c r="AA74" s="10">
        <v>151.39183693000001</v>
      </c>
      <c r="AB74" s="10">
        <v>136.24774289000001</v>
      </c>
      <c r="AC74" s="10">
        <v>122.61555946999999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87.817824180000002</v>
      </c>
      <c r="D75" s="10">
        <v>378.15790830999998</v>
      </c>
      <c r="E75" s="10">
        <v>501.94999278</v>
      </c>
      <c r="F75" s="10">
        <v>502.60957445000003</v>
      </c>
      <c r="G75" s="10">
        <v>452.35705213</v>
      </c>
      <c r="H75" s="10">
        <v>407.12737786999998</v>
      </c>
      <c r="I75" s="10">
        <v>366.41285081000001</v>
      </c>
      <c r="J75" s="10">
        <v>329.77256678999998</v>
      </c>
      <c r="K75" s="10">
        <v>296.91881265000001</v>
      </c>
      <c r="L75" s="10">
        <v>267.22649826999998</v>
      </c>
      <c r="M75" s="10">
        <v>346.59264489999998</v>
      </c>
      <c r="N75" s="10">
        <v>311.93522141</v>
      </c>
      <c r="O75" s="10">
        <v>280.75067388000002</v>
      </c>
      <c r="P75" s="10">
        <v>252.67551890999999</v>
      </c>
      <c r="Q75" s="10">
        <v>227.40785514999999</v>
      </c>
      <c r="R75" s="10">
        <v>204.66766981999999</v>
      </c>
      <c r="S75" s="10">
        <v>184.36537562000001</v>
      </c>
      <c r="T75" s="10">
        <v>165.92829161</v>
      </c>
      <c r="U75" s="10">
        <v>149.33511240000001</v>
      </c>
      <c r="V75" s="10">
        <v>134.40436468999999</v>
      </c>
      <c r="W75" s="10">
        <v>120.9657921</v>
      </c>
      <c r="X75" s="10">
        <v>108.88484214</v>
      </c>
      <c r="Y75" s="10">
        <v>97.996357919999994</v>
      </c>
      <c r="Z75" s="10">
        <v>88.256490369999995</v>
      </c>
      <c r="AA75" s="10">
        <v>80.411280329999997</v>
      </c>
      <c r="AB75" s="10">
        <v>72.370242590000004</v>
      </c>
      <c r="AC75" s="10">
        <v>65.134129329999993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3.2189300000000001E-3</v>
      </c>
      <c r="D76" s="10">
        <v>1.096425E-2</v>
      </c>
      <c r="E76" s="10">
        <v>5.9238099999999998E-3</v>
      </c>
      <c r="F76" s="10">
        <v>1.8641300000000001E-3</v>
      </c>
      <c r="G76" s="10">
        <v>2.552975E-2</v>
      </c>
      <c r="H76" s="10">
        <v>4.0030540000000003E-2</v>
      </c>
      <c r="I76" s="10">
        <v>3.0967950000000001E-2</v>
      </c>
      <c r="J76" s="10">
        <v>2.055394E-2</v>
      </c>
      <c r="K76" s="10">
        <v>1.779594E-2</v>
      </c>
      <c r="L76" s="10">
        <v>1.4301400000000001E-2</v>
      </c>
      <c r="M76" s="10">
        <v>2.5408139999999999E-2</v>
      </c>
      <c r="N76" s="10">
        <v>2.2399140000000001E-2</v>
      </c>
      <c r="O76" s="10">
        <v>1.9778170000000001E-2</v>
      </c>
      <c r="P76" s="10">
        <v>1.7506569999999999E-2</v>
      </c>
      <c r="Q76" s="10">
        <v>1.532245E-2</v>
      </c>
      <c r="R76" s="10">
        <v>1.454244E-2</v>
      </c>
      <c r="S76" s="10">
        <v>1.336648E-2</v>
      </c>
      <c r="T76" s="10">
        <v>1.0019739999999999E-2</v>
      </c>
      <c r="U76" s="10">
        <v>8.0141599999999993E-3</v>
      </c>
      <c r="V76" s="10">
        <v>9.5058999999999994E-3</v>
      </c>
      <c r="W76" s="10">
        <v>8.8678100000000003E-3</v>
      </c>
      <c r="X76" s="10">
        <v>7.9821700000000002E-3</v>
      </c>
      <c r="Y76" s="10">
        <v>7.1839499999999997E-3</v>
      </c>
      <c r="Z76" s="10">
        <v>6.4699400000000004E-3</v>
      </c>
      <c r="AA76" s="10">
        <v>5.8948200000000003E-3</v>
      </c>
      <c r="AB76" s="10">
        <v>5.3051499999999998E-3</v>
      </c>
      <c r="AC76" s="10">
        <v>4.7743400000000002E-3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9.2E-6</v>
      </c>
      <c r="D77" s="10">
        <v>3.133E-5</v>
      </c>
      <c r="E77" s="10">
        <v>1.6929999999999999E-5</v>
      </c>
      <c r="F77" s="10">
        <v>5.3299999999999998E-6</v>
      </c>
      <c r="G77" s="10">
        <v>7.2940000000000003E-5</v>
      </c>
      <c r="H77" s="10">
        <v>1.1437E-4</v>
      </c>
      <c r="I77" s="10">
        <v>8.8480000000000007E-5</v>
      </c>
      <c r="J77" s="10">
        <v>5.8730000000000002E-5</v>
      </c>
      <c r="K77" s="10">
        <v>5.0850000000000003E-5</v>
      </c>
      <c r="L77" s="10">
        <v>4.0859999999999998E-5</v>
      </c>
      <c r="M77" s="10">
        <v>7.2589999999999994E-5</v>
      </c>
      <c r="N77" s="10">
        <v>6.3999999999999997E-5</v>
      </c>
      <c r="O77" s="10">
        <v>5.6509999999999999E-5</v>
      </c>
      <c r="P77" s="10">
        <v>5.0019999999999999E-5</v>
      </c>
      <c r="Q77" s="10">
        <v>4.3779999999999998E-5</v>
      </c>
      <c r="R77" s="10">
        <v>4.155E-5</v>
      </c>
      <c r="S77" s="10">
        <v>3.8189999999999999E-5</v>
      </c>
      <c r="T77" s="10">
        <v>2.8629999999999999E-5</v>
      </c>
      <c r="U77" s="10">
        <v>2.2900000000000001E-5</v>
      </c>
      <c r="V77" s="10">
        <v>2.7160000000000001E-5</v>
      </c>
      <c r="W77" s="10">
        <v>2.5340000000000001E-5</v>
      </c>
      <c r="X77" s="10">
        <v>2.281E-5</v>
      </c>
      <c r="Y77" s="10">
        <v>2.0530000000000002E-5</v>
      </c>
      <c r="Z77" s="10">
        <v>1.8490000000000001E-5</v>
      </c>
      <c r="AA77" s="10">
        <v>1.6840000000000001E-5</v>
      </c>
      <c r="AB77" s="10">
        <v>1.5160000000000001E-5</v>
      </c>
      <c r="AC77" s="10">
        <v>1.364E-5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87.816685820000004</v>
      </c>
      <c r="D78" s="10">
        <v>378.15403086999999</v>
      </c>
      <c r="E78" s="10">
        <v>501.94789786000001</v>
      </c>
      <c r="F78" s="10">
        <v>502.60891521000002</v>
      </c>
      <c r="G78" s="10">
        <v>452.34802368999999</v>
      </c>
      <c r="H78" s="10">
        <v>407.11322131999998</v>
      </c>
      <c r="I78" s="10">
        <v>366.40189918999999</v>
      </c>
      <c r="J78" s="10">
        <v>329.76529801999999</v>
      </c>
      <c r="K78" s="10">
        <v>296.91251922999999</v>
      </c>
      <c r="L78" s="10">
        <v>267.22144066999999</v>
      </c>
      <c r="M78" s="10">
        <v>346.58365947999999</v>
      </c>
      <c r="N78" s="10">
        <v>311.92730009000002</v>
      </c>
      <c r="O78" s="10">
        <v>280.74367946000001</v>
      </c>
      <c r="P78" s="10">
        <v>252.66932782000001</v>
      </c>
      <c r="Q78" s="10">
        <v>227.40243647</v>
      </c>
      <c r="R78" s="10">
        <v>204.66252698</v>
      </c>
      <c r="S78" s="10">
        <v>184.36064865</v>
      </c>
      <c r="T78" s="10">
        <v>165.92474819</v>
      </c>
      <c r="U78" s="10">
        <v>149.33227823999999</v>
      </c>
      <c r="V78" s="10">
        <v>134.40100298999999</v>
      </c>
      <c r="W78" s="10">
        <v>120.96265606</v>
      </c>
      <c r="X78" s="10">
        <v>108.88201929</v>
      </c>
      <c r="Y78" s="10">
        <v>97.993817359999994</v>
      </c>
      <c r="Z78" s="10">
        <v>88.254202320000005</v>
      </c>
      <c r="AA78" s="10">
        <v>80.409195670000003</v>
      </c>
      <c r="AB78" s="10">
        <v>72.368366460000004</v>
      </c>
      <c r="AC78" s="10">
        <v>65.132440919999993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1.1383599999999999E-3</v>
      </c>
      <c r="D79" s="10">
        <v>3.8774399999999998E-3</v>
      </c>
      <c r="E79" s="10">
        <v>2.0949200000000001E-3</v>
      </c>
      <c r="F79" s="10">
        <v>6.5923999999999996E-4</v>
      </c>
      <c r="G79" s="10">
        <v>9.0284300000000005E-3</v>
      </c>
      <c r="H79" s="10">
        <v>1.415655E-2</v>
      </c>
      <c r="I79" s="10">
        <v>1.095162E-2</v>
      </c>
      <c r="J79" s="10">
        <v>7.2687699999999999E-3</v>
      </c>
      <c r="K79" s="10">
        <v>6.2934200000000001E-3</v>
      </c>
      <c r="L79" s="10">
        <v>5.0575999999999998E-3</v>
      </c>
      <c r="M79" s="10">
        <v>8.9854300000000008E-3</v>
      </c>
      <c r="N79" s="10">
        <v>7.9213200000000008E-3</v>
      </c>
      <c r="O79" s="10">
        <v>6.9944200000000003E-3</v>
      </c>
      <c r="P79" s="10">
        <v>6.1910899999999998E-3</v>
      </c>
      <c r="Q79" s="10">
        <v>5.4186900000000003E-3</v>
      </c>
      <c r="R79" s="10">
        <v>5.1428400000000001E-3</v>
      </c>
      <c r="S79" s="10">
        <v>4.7269699999999996E-3</v>
      </c>
      <c r="T79" s="10">
        <v>3.5434199999999998E-3</v>
      </c>
      <c r="U79" s="10">
        <v>2.8341600000000001E-3</v>
      </c>
      <c r="V79" s="10">
        <v>3.3617E-3</v>
      </c>
      <c r="W79" s="10">
        <v>3.1360400000000001E-3</v>
      </c>
      <c r="X79" s="10">
        <v>2.8228400000000001E-3</v>
      </c>
      <c r="Y79" s="10">
        <v>2.5405599999999999E-3</v>
      </c>
      <c r="Z79" s="10">
        <v>2.2880499999999998E-3</v>
      </c>
      <c r="AA79" s="10">
        <v>2.0846699999999998E-3</v>
      </c>
      <c r="AB79" s="10">
        <v>1.8761299999999999E-3</v>
      </c>
      <c r="AC79" s="10">
        <v>1.6884199999999999E-3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1.1294538599999999</v>
      </c>
      <c r="E80" s="10">
        <v>1.4022309900000001</v>
      </c>
      <c r="F80" s="10">
        <v>1.1974403499999999</v>
      </c>
      <c r="G80" s="10">
        <v>1.05664289</v>
      </c>
      <c r="H80" s="10">
        <v>1</v>
      </c>
      <c r="I80" s="10">
        <v>1</v>
      </c>
      <c r="J80" s="10">
        <v>1</v>
      </c>
      <c r="K80" s="10">
        <v>1.0000032400000001</v>
      </c>
      <c r="L80" s="10">
        <v>1.0001089299999999</v>
      </c>
      <c r="M80" s="10">
        <v>1.00000015</v>
      </c>
      <c r="N80" s="10">
        <v>1.0886206700000001</v>
      </c>
      <c r="O80" s="10">
        <v>1.00000165</v>
      </c>
      <c r="P80" s="10">
        <v>1.0000074699999999</v>
      </c>
      <c r="Q80" s="10">
        <v>1.0000000099999999</v>
      </c>
      <c r="R80" s="10">
        <v>1.00000003</v>
      </c>
      <c r="S80" s="10">
        <v>1.0000002699999999</v>
      </c>
      <c r="T80" s="10">
        <v>1.00013281</v>
      </c>
      <c r="U80" s="10">
        <v>1.0000001300000001</v>
      </c>
      <c r="V80" s="10">
        <v>1</v>
      </c>
      <c r="W80" s="10">
        <v>1.0000015499999999</v>
      </c>
      <c r="X80" s="10">
        <v>1.0000013800000001</v>
      </c>
      <c r="Y80" s="10">
        <v>1.0000121900000001</v>
      </c>
      <c r="Z80" s="10">
        <v>1</v>
      </c>
      <c r="AA80" s="10">
        <v>1.0000456600000001</v>
      </c>
      <c r="AB80" s="10">
        <v>1.0007408900000001</v>
      </c>
      <c r="AC80" s="10">
        <v>1.00000007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1.1294538599999999</v>
      </c>
      <c r="D81" s="10">
        <v>1.4022309900000001</v>
      </c>
      <c r="E81" s="10">
        <v>1.1974403499999999</v>
      </c>
      <c r="F81" s="10">
        <v>1.05664289</v>
      </c>
      <c r="G81" s="10">
        <v>1</v>
      </c>
      <c r="H81" s="10">
        <v>1</v>
      </c>
      <c r="I81" s="10">
        <v>1</v>
      </c>
      <c r="J81" s="10">
        <v>1.0000032400000001</v>
      </c>
      <c r="K81" s="10">
        <v>1.0001089299999999</v>
      </c>
      <c r="L81" s="10">
        <v>1.00000015</v>
      </c>
      <c r="M81" s="10">
        <v>1.0886206700000001</v>
      </c>
      <c r="N81" s="10">
        <v>1.00000165</v>
      </c>
      <c r="O81" s="10">
        <v>1.0000074699999999</v>
      </c>
      <c r="P81" s="10">
        <v>1.0000000099999999</v>
      </c>
      <c r="Q81" s="10">
        <v>1.00000003</v>
      </c>
      <c r="R81" s="10">
        <v>1.0000002699999999</v>
      </c>
      <c r="S81" s="10">
        <v>1.00013281</v>
      </c>
      <c r="T81" s="10">
        <v>1.0000001300000001</v>
      </c>
      <c r="U81" s="10">
        <v>1</v>
      </c>
      <c r="V81" s="10">
        <v>1.0000015499999999</v>
      </c>
      <c r="W81" s="10">
        <v>1.0000013800000001</v>
      </c>
      <c r="X81" s="10">
        <v>1.0000121900000001</v>
      </c>
      <c r="Y81" s="10">
        <v>1</v>
      </c>
      <c r="Z81" s="10">
        <v>1.0000456600000001</v>
      </c>
      <c r="AA81" s="10">
        <v>1.0007408900000001</v>
      </c>
      <c r="AB81" s="10">
        <v>1.00000007</v>
      </c>
      <c r="AC81" s="10">
        <v>1.0000006699999999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8" priority="1" stopIfTrue="1" operator="lessThan">
      <formula>100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55999A-F6F8-4794-A1C6-CF240D144FA8}">
  <sheetPr codeName="Sheet10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9" width="9.65234375" bestFit="1" customWidth="1"/>
    <col min="10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350</v>
      </c>
      <c r="D3" s="10">
        <v>350</v>
      </c>
      <c r="E3" s="10">
        <v>350</v>
      </c>
      <c r="F3" s="10">
        <v>350</v>
      </c>
      <c r="G3" s="10">
        <v>350</v>
      </c>
      <c r="H3" s="10">
        <v>350</v>
      </c>
      <c r="I3" s="10">
        <v>350</v>
      </c>
      <c r="J3" s="10">
        <v>350</v>
      </c>
      <c r="K3" s="10">
        <v>350</v>
      </c>
      <c r="L3" s="10">
        <v>350</v>
      </c>
      <c r="M3" s="10">
        <v>350</v>
      </c>
      <c r="N3" s="10">
        <v>350</v>
      </c>
      <c r="O3" s="10">
        <v>350</v>
      </c>
      <c r="P3" s="10">
        <v>350</v>
      </c>
      <c r="Q3" s="10">
        <v>350</v>
      </c>
      <c r="R3" s="10">
        <v>350</v>
      </c>
      <c r="S3" s="10">
        <v>350</v>
      </c>
      <c r="T3" s="10">
        <v>350</v>
      </c>
      <c r="U3" s="10">
        <v>350</v>
      </c>
      <c r="V3" s="10">
        <v>350</v>
      </c>
      <c r="W3" s="10">
        <v>350</v>
      </c>
      <c r="X3" s="10">
        <v>350</v>
      </c>
      <c r="Y3" s="10">
        <v>350</v>
      </c>
      <c r="Z3" s="10">
        <v>350</v>
      </c>
      <c r="AA3" s="10">
        <v>350</v>
      </c>
      <c r="AB3" s="10">
        <v>350</v>
      </c>
      <c r="AC3" s="10">
        <v>350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22151</v>
      </c>
      <c r="C5" s="10">
        <v>23114.691709660001</v>
      </c>
      <c r="D5" s="10">
        <v>24073.51754456</v>
      </c>
      <c r="E5" s="10">
        <v>25053.613473519999</v>
      </c>
      <c r="F5" s="10">
        <v>26060.369785449999</v>
      </c>
      <c r="G5" s="10">
        <v>27092.039362349999</v>
      </c>
      <c r="H5" s="10">
        <v>28149.198833949999</v>
      </c>
      <c r="I5" s="10">
        <v>29233.1754783</v>
      </c>
      <c r="J5" s="10">
        <v>30342.879869330001</v>
      </c>
      <c r="K5" s="10">
        <v>31479.63859318</v>
      </c>
      <c r="L5" s="10">
        <v>32017.273600590001</v>
      </c>
      <c r="M5" s="10">
        <v>32413.33589685</v>
      </c>
      <c r="N5" s="10">
        <v>32858.632380299998</v>
      </c>
      <c r="O5" s="10">
        <v>33324.161876389997</v>
      </c>
      <c r="P5" s="10">
        <v>33812.369764050003</v>
      </c>
      <c r="Q5" s="10">
        <v>34320.980272100001</v>
      </c>
      <c r="R5" s="10">
        <v>34851.142101669997</v>
      </c>
      <c r="S5" s="10">
        <v>35452.982198149999</v>
      </c>
      <c r="T5" s="10">
        <v>36293.450941139999</v>
      </c>
      <c r="U5" s="10">
        <v>36413.404139170001</v>
      </c>
      <c r="V5" s="10">
        <v>36949.038707159998</v>
      </c>
      <c r="W5" s="10">
        <v>37526.723680460003</v>
      </c>
      <c r="X5" s="10">
        <v>38124.234553410002</v>
      </c>
      <c r="Y5" s="10">
        <v>38742.823513609997</v>
      </c>
      <c r="Z5" s="10">
        <v>39387.84182188</v>
      </c>
      <c r="AA5" s="10">
        <v>40052.357586229999</v>
      </c>
      <c r="AB5" s="10">
        <v>40710.337220250003</v>
      </c>
      <c r="AC5" s="10">
        <v>41411.041996660002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83647954.25</v>
      </c>
      <c r="C6" s="10">
        <v>85587749.974999905</v>
      </c>
      <c r="D6" s="10">
        <v>87566403.066760302</v>
      </c>
      <c r="E6" s="10">
        <v>89592207.736542806</v>
      </c>
      <c r="F6" s="10">
        <v>91704221.805652604</v>
      </c>
      <c r="G6" s="10">
        <v>93989066.770899996</v>
      </c>
      <c r="H6" s="10">
        <v>96572954.963196695</v>
      </c>
      <c r="I6" s="10">
        <v>99548192.811336398</v>
      </c>
      <c r="J6" s="10">
        <v>102990362.288093</v>
      </c>
      <c r="K6" s="10">
        <v>106942071.284467</v>
      </c>
      <c r="L6" s="10">
        <v>110330075.04902899</v>
      </c>
      <c r="M6" s="10">
        <v>113679615.228139</v>
      </c>
      <c r="N6" s="10">
        <v>117212561.676686</v>
      </c>
      <c r="O6" s="10">
        <v>120932061.77068099</v>
      </c>
      <c r="P6" s="10">
        <v>124831622.447983</v>
      </c>
      <c r="Q6" s="10">
        <v>128908952.831232</v>
      </c>
      <c r="R6" s="10">
        <v>133160442.48590501</v>
      </c>
      <c r="S6" s="10">
        <v>137561245.772073</v>
      </c>
      <c r="T6" s="10">
        <v>142156244.24121001</v>
      </c>
      <c r="U6" s="10">
        <v>142766015.99145401</v>
      </c>
      <c r="V6" s="10">
        <v>145322915.20575199</v>
      </c>
      <c r="W6" s="10">
        <v>148001915.83928701</v>
      </c>
      <c r="X6" s="10">
        <v>150760641.291859</v>
      </c>
      <c r="Y6" s="10">
        <v>153650343.346955</v>
      </c>
      <c r="Z6" s="10">
        <v>156626785.556927</v>
      </c>
      <c r="AA6" s="10">
        <v>159674886.325205</v>
      </c>
      <c r="AB6" s="10">
        <v>162687223.44972599</v>
      </c>
      <c r="AC6" s="10">
        <v>165866178.27134499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83647954.25</v>
      </c>
      <c r="C7" s="10">
        <v>85587749.974999994</v>
      </c>
      <c r="D7" s="10">
        <v>87566341.614500001</v>
      </c>
      <c r="E7" s="10">
        <v>89584505.086789995</v>
      </c>
      <c r="F7" s="10">
        <v>91643031.828525797</v>
      </c>
      <c r="G7" s="10">
        <v>93742729.105096295</v>
      </c>
      <c r="H7" s="10">
        <v>95884420.327198207</v>
      </c>
      <c r="I7" s="10">
        <v>98068945.373742193</v>
      </c>
      <c r="J7" s="10">
        <v>100297160.92121699</v>
      </c>
      <c r="K7" s="10">
        <v>102569940.779641</v>
      </c>
      <c r="L7" s="10">
        <v>104888176.23523401</v>
      </c>
      <c r="M7" s="10">
        <v>107252776.399938</v>
      </c>
      <c r="N7" s="10">
        <v>109664668.567937</v>
      </c>
      <c r="O7" s="10">
        <v>112124798.57929599</v>
      </c>
      <c r="P7" s="10">
        <v>114634131.190882</v>
      </c>
      <c r="Q7" s="10">
        <v>117193650.45469999</v>
      </c>
      <c r="R7" s="10">
        <v>119804360.10379399</v>
      </c>
      <c r="S7" s="10">
        <v>122467283.945869</v>
      </c>
      <c r="T7" s="10">
        <v>125183466.264787</v>
      </c>
      <c r="U7" s="10">
        <v>127953972.230083</v>
      </c>
      <c r="V7" s="10">
        <v>130779888.314684</v>
      </c>
      <c r="W7" s="10">
        <v>133662322.72097801</v>
      </c>
      <c r="X7" s="10">
        <v>136602405.81539801</v>
      </c>
      <c r="Y7" s="10">
        <v>139601290.57170501</v>
      </c>
      <c r="Z7" s="10">
        <v>142660153.02314001</v>
      </c>
      <c r="AA7" s="10">
        <v>145780192.723602</v>
      </c>
      <c r="AB7" s="10">
        <v>148962633.21807399</v>
      </c>
      <c r="AC7" s="10">
        <v>152208722.52243599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8057.78244094</v>
      </c>
      <c r="C8" s="10">
        <v>6738.7782253799996</v>
      </c>
      <c r="D8" s="10">
        <v>7221.0195257300002</v>
      </c>
      <c r="E8" s="10">
        <v>7718.5294416799998</v>
      </c>
      <c r="F8" s="10">
        <v>8232.3227744300002</v>
      </c>
      <c r="G8" s="10">
        <v>8762.3537637000009</v>
      </c>
      <c r="H8" s="10">
        <v>9308.9870489999994</v>
      </c>
      <c r="I8" s="10">
        <v>9872.7403559699997</v>
      </c>
      <c r="J8" s="10">
        <v>10453.687036679999</v>
      </c>
      <c r="K8" s="10">
        <v>11052.35092845</v>
      </c>
      <c r="L8" s="10">
        <v>11474.480446039999</v>
      </c>
      <c r="M8" s="10">
        <v>11856.87454726</v>
      </c>
      <c r="N8" s="10">
        <v>12244.977674780001</v>
      </c>
      <c r="O8" s="10">
        <v>12641.60426138</v>
      </c>
      <c r="P8" s="10">
        <v>13046.97453689</v>
      </c>
      <c r="Q8" s="10">
        <v>13461.067954100001</v>
      </c>
      <c r="R8" s="10">
        <v>13884.2437381</v>
      </c>
      <c r="S8" s="10">
        <v>14327.317626739999</v>
      </c>
      <c r="T8" s="10">
        <v>14820.367305780001</v>
      </c>
      <c r="U8" s="10">
        <v>14812.98043568</v>
      </c>
      <c r="V8" s="10">
        <v>15041.92249339</v>
      </c>
      <c r="W8" s="10">
        <v>15284.04388212</v>
      </c>
      <c r="X8" s="10">
        <v>15534.206382320001</v>
      </c>
      <c r="Y8" s="10">
        <v>15798.20230889</v>
      </c>
      <c r="Z8" s="10">
        <v>16072.34694548</v>
      </c>
      <c r="AA8" s="10">
        <v>16353.573361029999</v>
      </c>
      <c r="AB8" s="10">
        <v>16626.871010020001</v>
      </c>
      <c r="AC8" s="10">
        <v>16920.091486339999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1569.21746136</v>
      </c>
      <c r="C9" s="10">
        <v>1525.87342096</v>
      </c>
      <c r="D9" s="10">
        <v>1480.0756518000001</v>
      </c>
      <c r="E9" s="10">
        <v>1432.4862775500001</v>
      </c>
      <c r="F9" s="10">
        <v>1383.8795967200001</v>
      </c>
      <c r="G9" s="10">
        <v>1336.2834739699999</v>
      </c>
      <c r="H9" s="10">
        <v>1292.70691934</v>
      </c>
      <c r="I9" s="10">
        <v>1255.3239243</v>
      </c>
      <c r="J9" s="10">
        <v>1225.8952156099999</v>
      </c>
      <c r="K9" s="10">
        <v>1205.38577349</v>
      </c>
      <c r="L9" s="10">
        <v>1217.9482346899999</v>
      </c>
      <c r="M9" s="10">
        <v>1239.7972271900001</v>
      </c>
      <c r="N9" s="10">
        <v>1264.80762635</v>
      </c>
      <c r="O9" s="10">
        <v>1292.96161231</v>
      </c>
      <c r="P9" s="10">
        <v>1324.0804552699999</v>
      </c>
      <c r="Q9" s="10">
        <v>1358.0733223899999</v>
      </c>
      <c r="R9" s="10">
        <v>1394.8329087300001</v>
      </c>
      <c r="S9" s="10">
        <v>1433.7895684099999</v>
      </c>
      <c r="T9" s="10">
        <v>1475.76620553</v>
      </c>
      <c r="U9" s="10">
        <v>1510.80809335</v>
      </c>
      <c r="V9" s="10">
        <v>1550.2861041799999</v>
      </c>
      <c r="W9" s="10">
        <v>1590.5466098100001</v>
      </c>
      <c r="X9" s="10">
        <v>1631.56935793</v>
      </c>
      <c r="Y9" s="10">
        <v>1673.34898262</v>
      </c>
      <c r="Z9" s="10">
        <v>1715.8675612500001</v>
      </c>
      <c r="AA9" s="10">
        <v>1759.14253031</v>
      </c>
      <c r="AB9" s="10">
        <v>1803.31700791</v>
      </c>
      <c r="AC9" s="10">
        <v>1848.2187188400001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8671.2102448000005</v>
      </c>
      <c r="D11" s="10">
        <v>8069.1176658100003</v>
      </c>
      <c r="E11" s="10">
        <v>7442.3610034599997</v>
      </c>
      <c r="F11" s="10">
        <v>6797.6342301499999</v>
      </c>
      <c r="G11" s="10">
        <v>6148.9117756200003</v>
      </c>
      <c r="H11" s="10">
        <v>5517.0861585700004</v>
      </c>
      <c r="I11" s="10">
        <v>4917.0831905200002</v>
      </c>
      <c r="J11" s="10">
        <v>4361.1956751500002</v>
      </c>
      <c r="K11" s="10">
        <v>3855.8460255800001</v>
      </c>
      <c r="L11" s="10">
        <v>3566.04814506</v>
      </c>
      <c r="M11" s="10">
        <v>3337.6525577699999</v>
      </c>
      <c r="N11" s="10">
        <v>3128.6243718800001</v>
      </c>
      <c r="O11" s="10">
        <v>2938.1848044399999</v>
      </c>
      <c r="P11" s="10">
        <v>2764.7047876699999</v>
      </c>
      <c r="Q11" s="10">
        <v>2607.44608986</v>
      </c>
      <c r="R11" s="10">
        <v>2465.2928360000001</v>
      </c>
      <c r="S11" s="10">
        <v>2327.7496738</v>
      </c>
      <c r="T11" s="10">
        <v>2210.6638713399998</v>
      </c>
      <c r="U11" s="10">
        <v>2491.98960541</v>
      </c>
      <c r="V11" s="10">
        <v>2596.0142201100002</v>
      </c>
      <c r="W11" s="10">
        <v>2697.2159043199999</v>
      </c>
      <c r="X11" s="10">
        <v>2800.3204745399999</v>
      </c>
      <c r="Y11" s="10">
        <v>2899.0446361099998</v>
      </c>
      <c r="Z11" s="10">
        <v>2998.37163732</v>
      </c>
      <c r="AA11" s="10">
        <v>3100.22714</v>
      </c>
      <c r="AB11" s="10">
        <v>3219.0758016700001</v>
      </c>
      <c r="AC11" s="10">
        <v>3328.59241402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9626.9999023</v>
      </c>
      <c r="C12" s="10">
        <v>8264.6516463400003</v>
      </c>
      <c r="D12" s="10">
        <v>8701.09517753</v>
      </c>
      <c r="E12" s="10">
        <v>9151.0157192200004</v>
      </c>
      <c r="F12" s="10">
        <v>9616.2023711500005</v>
      </c>
      <c r="G12" s="10">
        <v>10098.637237659999</v>
      </c>
      <c r="H12" s="10">
        <v>10601.69396834</v>
      </c>
      <c r="I12" s="10">
        <v>11128.06428027</v>
      </c>
      <c r="J12" s="10">
        <v>11679.582252280001</v>
      </c>
      <c r="K12" s="10">
        <v>12257.736701940001</v>
      </c>
      <c r="L12" s="10">
        <v>12692.428680720001</v>
      </c>
      <c r="M12" s="10">
        <v>13096.67177445</v>
      </c>
      <c r="N12" s="10">
        <v>13509.785301129999</v>
      </c>
      <c r="O12" s="10">
        <v>13934.56587369</v>
      </c>
      <c r="P12" s="10">
        <v>14371.05499216</v>
      </c>
      <c r="Q12" s="10">
        <v>14819.14127649</v>
      </c>
      <c r="R12" s="10">
        <v>15279.076646830001</v>
      </c>
      <c r="S12" s="10">
        <v>15761.10719515</v>
      </c>
      <c r="T12" s="10">
        <v>16296.133511309999</v>
      </c>
      <c r="U12" s="10">
        <v>16323.78852903</v>
      </c>
      <c r="V12" s="10">
        <v>16592.208597569999</v>
      </c>
      <c r="W12" s="10">
        <v>16874.590491930001</v>
      </c>
      <c r="X12" s="10">
        <v>17165.775740249999</v>
      </c>
      <c r="Y12" s="10">
        <v>17471.551291510001</v>
      </c>
      <c r="Z12" s="10">
        <v>17788.214506730001</v>
      </c>
      <c r="AA12" s="10">
        <v>18112.715891340002</v>
      </c>
      <c r="AB12" s="10">
        <v>18430.18801794</v>
      </c>
      <c r="AC12" s="10">
        <v>18768.310205180002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9626.9999023</v>
      </c>
      <c r="C13" s="10">
        <v>16935.861891140001</v>
      </c>
      <c r="D13" s="10">
        <v>16770.212843339999</v>
      </c>
      <c r="E13" s="10">
        <v>16593.376722690002</v>
      </c>
      <c r="F13" s="10">
        <v>16413.836601300001</v>
      </c>
      <c r="G13" s="10">
        <v>16247.549013280001</v>
      </c>
      <c r="H13" s="10">
        <v>16118.780126899999</v>
      </c>
      <c r="I13" s="10">
        <v>16045.14747079</v>
      </c>
      <c r="J13" s="10">
        <v>16040.777927429999</v>
      </c>
      <c r="K13" s="10">
        <v>16113.582727520001</v>
      </c>
      <c r="L13" s="10">
        <v>16258.47682579</v>
      </c>
      <c r="M13" s="10">
        <v>16434.32433222</v>
      </c>
      <c r="N13" s="10">
        <v>16638.409673009999</v>
      </c>
      <c r="O13" s="10">
        <v>16872.750678119999</v>
      </c>
      <c r="P13" s="10">
        <v>17135.759779830001</v>
      </c>
      <c r="Q13" s="10">
        <v>17426.587366349999</v>
      </c>
      <c r="R13" s="10">
        <v>17744.369482829999</v>
      </c>
      <c r="S13" s="10">
        <v>18088.856868940002</v>
      </c>
      <c r="T13" s="10">
        <v>18506.797382640001</v>
      </c>
      <c r="U13" s="10">
        <v>18815.778134439999</v>
      </c>
      <c r="V13" s="10">
        <v>19188.222817670001</v>
      </c>
      <c r="W13" s="10">
        <v>19571.806396249998</v>
      </c>
      <c r="X13" s="10">
        <v>19966.096214789999</v>
      </c>
      <c r="Y13" s="10">
        <v>20370.595927620001</v>
      </c>
      <c r="Z13" s="10">
        <v>20786.586144050001</v>
      </c>
      <c r="AA13" s="10">
        <v>21212.943031340001</v>
      </c>
      <c r="AB13" s="10">
        <v>21649.263819600001</v>
      </c>
      <c r="AC13" s="10">
        <v>22096.902619199998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707</v>
      </c>
      <c r="C17" s="10">
        <v>683.89593839999998</v>
      </c>
      <c r="D17" s="10">
        <v>678.12217082999996</v>
      </c>
      <c r="E17" s="10">
        <v>655.51837272</v>
      </c>
      <c r="F17" s="10">
        <v>633.66778477000003</v>
      </c>
      <c r="G17" s="10">
        <v>612.64105401999996</v>
      </c>
      <c r="H17" s="10">
        <v>592.21972506999998</v>
      </c>
      <c r="I17" s="10">
        <v>572.47906756999998</v>
      </c>
      <c r="J17" s="10">
        <v>553.39643197999999</v>
      </c>
      <c r="K17" s="10">
        <v>534.94989505000001</v>
      </c>
      <c r="L17" s="10">
        <v>517.11823308999999</v>
      </c>
      <c r="M17" s="10">
        <v>499.88098410999999</v>
      </c>
      <c r="N17" s="10">
        <v>483.21829885</v>
      </c>
      <c r="O17" s="10">
        <v>467.11102222</v>
      </c>
      <c r="P17" s="10">
        <v>451.54065480999998</v>
      </c>
      <c r="Q17" s="10">
        <v>436.48929965000002</v>
      </c>
      <c r="R17" s="10">
        <v>421.94033959000001</v>
      </c>
      <c r="S17" s="10">
        <v>407.8756664</v>
      </c>
      <c r="T17" s="10">
        <v>394.27981086</v>
      </c>
      <c r="U17" s="10">
        <v>381.13715050000002</v>
      </c>
      <c r="V17" s="10">
        <v>368.43257881</v>
      </c>
      <c r="W17" s="10">
        <v>356.15149296999999</v>
      </c>
      <c r="X17" s="10">
        <v>344.27977657000002</v>
      </c>
      <c r="Y17" s="10">
        <v>332.81251331999999</v>
      </c>
      <c r="Z17" s="10">
        <v>321.71876287999999</v>
      </c>
      <c r="AA17" s="10">
        <v>310.99480657999999</v>
      </c>
      <c r="AB17" s="10">
        <v>300.62831419000003</v>
      </c>
      <c r="AC17" s="10">
        <v>290.60745616999998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675460</v>
      </c>
      <c r="C18" s="10">
        <v>653386.63444735995</v>
      </c>
      <c r="D18" s="10">
        <v>647870.44060620002</v>
      </c>
      <c r="E18" s="10">
        <v>626275.02126781002</v>
      </c>
      <c r="F18" s="10">
        <v>605399.21060850006</v>
      </c>
      <c r="G18" s="10">
        <v>585310.50402570004</v>
      </c>
      <c r="H18" s="10">
        <v>565800.19164983998</v>
      </c>
      <c r="I18" s="10">
        <v>546940.16217683</v>
      </c>
      <c r="J18" s="10">
        <v>528708.81401486997</v>
      </c>
      <c r="K18" s="10">
        <v>511085.19720083999</v>
      </c>
      <c r="L18" s="10">
        <v>494049.02511677</v>
      </c>
      <c r="M18" s="10">
        <v>477580.74859968998</v>
      </c>
      <c r="N18" s="10">
        <v>461661.40388712002</v>
      </c>
      <c r="O18" s="10">
        <v>446272.65207052999</v>
      </c>
      <c r="P18" s="10">
        <v>431396.81700719002</v>
      </c>
      <c r="Q18" s="10">
        <v>417016.92023483</v>
      </c>
      <c r="R18" s="10">
        <v>403117.00900046999</v>
      </c>
      <c r="S18" s="10">
        <v>389679.77995688003</v>
      </c>
      <c r="T18" s="10">
        <v>376690.42703685001</v>
      </c>
      <c r="U18" s="10">
        <v>364131.49925738998</v>
      </c>
      <c r="V18" s="10">
        <v>351993.77376645</v>
      </c>
      <c r="W18" s="10">
        <v>340260.64808290999</v>
      </c>
      <c r="X18" s="10">
        <v>328918.62651084003</v>
      </c>
      <c r="Y18" s="10">
        <v>317963.01211683999</v>
      </c>
      <c r="Z18" s="10">
        <v>307364.24504476</v>
      </c>
      <c r="AA18" s="10">
        <v>297118.77256309998</v>
      </c>
      <c r="AB18" s="10">
        <v>287214.81458701001</v>
      </c>
      <c r="AC18" s="10">
        <v>277641.06939722999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675460</v>
      </c>
      <c r="C19" s="10">
        <v>653386.63444735995</v>
      </c>
      <c r="D19" s="10">
        <v>647870.44060620002</v>
      </c>
      <c r="E19" s="10">
        <v>626275.02126781002</v>
      </c>
      <c r="F19" s="10">
        <v>605399.21060850006</v>
      </c>
      <c r="G19" s="10">
        <v>585310.50402570004</v>
      </c>
      <c r="H19" s="10">
        <v>565800.19164983998</v>
      </c>
      <c r="I19" s="10">
        <v>546940.16217683</v>
      </c>
      <c r="J19" s="10">
        <v>528708.81401486997</v>
      </c>
      <c r="K19" s="10">
        <v>511085.19720083999</v>
      </c>
      <c r="L19" s="10">
        <v>494049.02511677</v>
      </c>
      <c r="M19" s="10">
        <v>477580.74859968998</v>
      </c>
      <c r="N19" s="10">
        <v>461661.40388712002</v>
      </c>
      <c r="O19" s="10">
        <v>446272.65207052999</v>
      </c>
      <c r="P19" s="10">
        <v>431396.81700719002</v>
      </c>
      <c r="Q19" s="10">
        <v>417016.92023483</v>
      </c>
      <c r="R19" s="10">
        <v>403117.00900046999</v>
      </c>
      <c r="S19" s="10">
        <v>389679.77995688003</v>
      </c>
      <c r="T19" s="10">
        <v>376690.42703685001</v>
      </c>
      <c r="U19" s="10">
        <v>364131.49925738998</v>
      </c>
      <c r="V19" s="10">
        <v>351993.77376645</v>
      </c>
      <c r="W19" s="10">
        <v>340260.64808290999</v>
      </c>
      <c r="X19" s="10">
        <v>328918.62651084003</v>
      </c>
      <c r="Y19" s="10">
        <v>317963.01211683999</v>
      </c>
      <c r="Z19" s="10">
        <v>307364.24504476</v>
      </c>
      <c r="AA19" s="10">
        <v>297118.77256309998</v>
      </c>
      <c r="AB19" s="10">
        <v>287214.81458701001</v>
      </c>
      <c r="AC19" s="10">
        <v>277641.06939722999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144.33960178999999</v>
      </c>
      <c r="C20" s="10">
        <v>139.62272619000001</v>
      </c>
      <c r="D20" s="10">
        <v>138.44396620000001</v>
      </c>
      <c r="E20" s="10">
        <v>133.82922332000001</v>
      </c>
      <c r="F20" s="10">
        <v>129.36825421</v>
      </c>
      <c r="G20" s="10">
        <v>125.07548201</v>
      </c>
      <c r="H20" s="10">
        <v>120.90630734</v>
      </c>
      <c r="I20" s="10">
        <v>116.8760971</v>
      </c>
      <c r="J20" s="10">
        <v>112.98022718999999</v>
      </c>
      <c r="K20" s="10">
        <v>109.21422183</v>
      </c>
      <c r="L20" s="10">
        <v>105.57374801</v>
      </c>
      <c r="M20" s="10">
        <v>102.05462828</v>
      </c>
      <c r="N20" s="10">
        <v>98.65281023</v>
      </c>
      <c r="O20" s="10">
        <v>95.364383230000001</v>
      </c>
      <c r="P20" s="10">
        <v>92.18557045</v>
      </c>
      <c r="Q20" s="10">
        <v>89.112718099999995</v>
      </c>
      <c r="R20" s="10">
        <v>86.142433659999995</v>
      </c>
      <c r="S20" s="10">
        <v>83.271020179999994</v>
      </c>
      <c r="T20" s="10">
        <v>80.495319510000002</v>
      </c>
      <c r="U20" s="10">
        <v>77.812142190000003</v>
      </c>
      <c r="V20" s="10">
        <v>75.218404120000002</v>
      </c>
      <c r="W20" s="10">
        <v>72.711124010000006</v>
      </c>
      <c r="X20" s="10">
        <v>70.287419880000002</v>
      </c>
      <c r="Y20" s="10">
        <v>67.946288039999999</v>
      </c>
      <c r="Z20" s="10">
        <v>65.681411769999997</v>
      </c>
      <c r="AA20" s="10">
        <v>63.492031879999999</v>
      </c>
      <c r="AB20" s="10">
        <v>61.375631060000003</v>
      </c>
      <c r="AC20" s="10">
        <v>59.329794200000002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1.1434266099999999</v>
      </c>
      <c r="D21" s="10">
        <v>1.1337732700000001</v>
      </c>
      <c r="E21" s="10">
        <v>1.0959812900000001</v>
      </c>
      <c r="F21" s="10">
        <v>1.05944862</v>
      </c>
      <c r="G21" s="10">
        <v>1.02429338</v>
      </c>
      <c r="H21" s="10">
        <v>0.99015034000000002</v>
      </c>
      <c r="I21" s="10">
        <v>0.95714527999999999</v>
      </c>
      <c r="J21" s="10">
        <v>0.92524041999999995</v>
      </c>
      <c r="K21" s="10">
        <v>0.8943991</v>
      </c>
      <c r="L21" s="10">
        <v>0.86458579000000002</v>
      </c>
      <c r="M21" s="10">
        <v>0.83576631000000001</v>
      </c>
      <c r="N21" s="10">
        <v>0.80790746000000002</v>
      </c>
      <c r="O21" s="10">
        <v>0.78097713999999996</v>
      </c>
      <c r="P21" s="10">
        <v>0.75494443</v>
      </c>
      <c r="Q21" s="10">
        <v>0.72977961000000002</v>
      </c>
      <c r="R21" s="10">
        <v>0.70545477000000001</v>
      </c>
      <c r="S21" s="10">
        <v>0.68193961000000003</v>
      </c>
      <c r="T21" s="10">
        <v>0.65920825000000005</v>
      </c>
      <c r="U21" s="10">
        <v>0.63723012000000001</v>
      </c>
      <c r="V21" s="10">
        <v>0.61598909999999996</v>
      </c>
      <c r="W21" s="10">
        <v>0.59545612999999997</v>
      </c>
      <c r="X21" s="10">
        <v>0.5756076</v>
      </c>
      <c r="Y21" s="10">
        <v>0.55643527000000004</v>
      </c>
      <c r="Z21" s="10">
        <v>0.53788743000000006</v>
      </c>
      <c r="AA21" s="10">
        <v>0.51995785000000005</v>
      </c>
      <c r="AB21" s="10">
        <v>0.50262593</v>
      </c>
      <c r="AC21" s="10">
        <v>0.48587186999999998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3.3773000000000002E-3</v>
      </c>
      <c r="C22" s="10">
        <v>3.2669299999999999E-3</v>
      </c>
      <c r="D22" s="10">
        <v>3.2393500000000002E-3</v>
      </c>
      <c r="E22" s="10">
        <v>3.13138E-3</v>
      </c>
      <c r="F22" s="10">
        <v>3.0270000000000002E-3</v>
      </c>
      <c r="G22" s="10">
        <v>2.92655E-3</v>
      </c>
      <c r="H22" s="10">
        <v>2.8289999999999999E-3</v>
      </c>
      <c r="I22" s="10">
        <v>2.7347000000000001E-3</v>
      </c>
      <c r="J22" s="10">
        <v>2.6435400000000002E-3</v>
      </c>
      <c r="K22" s="10">
        <v>2.55543E-3</v>
      </c>
      <c r="L22" s="10">
        <v>2.4702499999999998E-3</v>
      </c>
      <c r="M22" s="10">
        <v>2.3879000000000001E-3</v>
      </c>
      <c r="N22" s="10">
        <v>2.30831E-3</v>
      </c>
      <c r="O22" s="10">
        <v>2.2313599999999999E-3</v>
      </c>
      <c r="P22" s="10">
        <v>2.1569800000000002E-3</v>
      </c>
      <c r="Q22" s="10">
        <v>2.08508E-3</v>
      </c>
      <c r="R22" s="10">
        <v>2.0155899999999998E-3</v>
      </c>
      <c r="S22" s="10">
        <v>1.9484000000000001E-3</v>
      </c>
      <c r="T22" s="10">
        <v>1.8834500000000001E-3</v>
      </c>
      <c r="U22" s="10">
        <v>1.82066E-3</v>
      </c>
      <c r="V22" s="10">
        <v>1.75997E-3</v>
      </c>
      <c r="W22" s="10">
        <v>1.7013E-3</v>
      </c>
      <c r="X22" s="10">
        <v>1.64459E-3</v>
      </c>
      <c r="Y22" s="10">
        <v>1.58982E-3</v>
      </c>
      <c r="Z22" s="10">
        <v>1.5368199999999999E-3</v>
      </c>
      <c r="AA22" s="10">
        <v>1.48559E-3</v>
      </c>
      <c r="AB22" s="10">
        <v>1.43607E-3</v>
      </c>
      <c r="AC22" s="10">
        <v>1.38821E-3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144.33960178999999</v>
      </c>
      <c r="C23" s="10">
        <v>139.62272619000001</v>
      </c>
      <c r="D23" s="10">
        <v>138.44396620000001</v>
      </c>
      <c r="E23" s="10">
        <v>133.82922332000001</v>
      </c>
      <c r="F23" s="10">
        <v>129.36825421</v>
      </c>
      <c r="G23" s="10">
        <v>125.07548201</v>
      </c>
      <c r="H23" s="10">
        <v>120.90630734</v>
      </c>
      <c r="I23" s="10">
        <v>116.8760971</v>
      </c>
      <c r="J23" s="10">
        <v>112.98022718999999</v>
      </c>
      <c r="K23" s="10">
        <v>109.21422183</v>
      </c>
      <c r="L23" s="10">
        <v>105.57374801</v>
      </c>
      <c r="M23" s="10">
        <v>102.05462828</v>
      </c>
      <c r="N23" s="10">
        <v>98.65281023</v>
      </c>
      <c r="O23" s="10">
        <v>95.364383230000001</v>
      </c>
      <c r="P23" s="10">
        <v>92.18557045</v>
      </c>
      <c r="Q23" s="10">
        <v>89.112718099999995</v>
      </c>
      <c r="R23" s="10">
        <v>86.142433659999995</v>
      </c>
      <c r="S23" s="10">
        <v>83.271020179999994</v>
      </c>
      <c r="T23" s="10">
        <v>80.495319510000002</v>
      </c>
      <c r="U23" s="10">
        <v>77.812142190000003</v>
      </c>
      <c r="V23" s="10">
        <v>75.218404120000002</v>
      </c>
      <c r="W23" s="10">
        <v>72.711124010000006</v>
      </c>
      <c r="X23" s="10">
        <v>70.287419880000002</v>
      </c>
      <c r="Y23" s="10">
        <v>67.946288039999999</v>
      </c>
      <c r="Z23" s="10">
        <v>65.681411769999997</v>
      </c>
      <c r="AA23" s="10">
        <v>63.492031879999999</v>
      </c>
      <c r="AB23" s="10">
        <v>61.375631060000003</v>
      </c>
      <c r="AC23" s="10">
        <v>59.329794200000002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1.0006768800000001</v>
      </c>
      <c r="E25" s="10">
        <v>1.0257491700000001</v>
      </c>
      <c r="F25" s="10">
        <v>1.0000004199999999</v>
      </c>
      <c r="G25" s="10">
        <v>1.00000004</v>
      </c>
      <c r="H25" s="10">
        <v>1.0001559499999999</v>
      </c>
      <c r="I25" s="10">
        <v>1.00000007</v>
      </c>
      <c r="J25" s="10">
        <v>0.99999996000000002</v>
      </c>
      <c r="K25" s="10">
        <v>0.99999998000000001</v>
      </c>
      <c r="L25" s="10">
        <v>1.0000000200000001</v>
      </c>
      <c r="M25" s="10">
        <v>1</v>
      </c>
      <c r="N25" s="10">
        <v>1.0000000499999999</v>
      </c>
      <c r="O25" s="10">
        <v>1.00000003</v>
      </c>
      <c r="P25" s="10">
        <v>0.99999990999999999</v>
      </c>
      <c r="Q25" s="10">
        <v>0.99999981000000004</v>
      </c>
      <c r="R25" s="10">
        <v>0.99999998999999995</v>
      </c>
      <c r="S25" s="10">
        <v>1.0000016199999999</v>
      </c>
      <c r="T25" s="10">
        <v>1.0000000099999999</v>
      </c>
      <c r="U25" s="10">
        <v>0.99999992999999998</v>
      </c>
      <c r="V25" s="10">
        <v>0.99999291000000001</v>
      </c>
      <c r="W25" s="10">
        <v>0.99999996999999996</v>
      </c>
      <c r="X25" s="10">
        <v>1</v>
      </c>
      <c r="Y25" s="10">
        <v>1</v>
      </c>
      <c r="Z25" s="10">
        <v>1.00002623</v>
      </c>
      <c r="AA25" s="10">
        <v>1</v>
      </c>
      <c r="AB25" s="10">
        <v>1.0000000099999999</v>
      </c>
      <c r="AC25" s="10">
        <v>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1.0006768800000001</v>
      </c>
      <c r="D26" s="10">
        <v>1.0257491700000001</v>
      </c>
      <c r="E26" s="10">
        <v>1.0000004199999999</v>
      </c>
      <c r="F26" s="10">
        <v>1.00000004</v>
      </c>
      <c r="G26" s="10">
        <v>1.0001559499999999</v>
      </c>
      <c r="H26" s="10">
        <v>1.00000007</v>
      </c>
      <c r="I26" s="10">
        <v>0.99999996000000002</v>
      </c>
      <c r="J26" s="10">
        <v>0.99999998000000001</v>
      </c>
      <c r="K26" s="10">
        <v>1.0000000200000001</v>
      </c>
      <c r="L26" s="10">
        <v>1</v>
      </c>
      <c r="M26" s="10">
        <v>1.0000000499999999</v>
      </c>
      <c r="N26" s="10">
        <v>1.00000003</v>
      </c>
      <c r="O26" s="10">
        <v>0.99999990999999999</v>
      </c>
      <c r="P26" s="10">
        <v>0.99999981000000004</v>
      </c>
      <c r="Q26" s="10">
        <v>0.99999998999999995</v>
      </c>
      <c r="R26" s="10">
        <v>1.0000016199999999</v>
      </c>
      <c r="S26" s="10">
        <v>1.0000000099999999</v>
      </c>
      <c r="T26" s="10">
        <v>0.99999992999999998</v>
      </c>
      <c r="U26" s="10">
        <v>0.99999291000000001</v>
      </c>
      <c r="V26" s="10">
        <v>0.99999996999999996</v>
      </c>
      <c r="W26" s="10">
        <v>1</v>
      </c>
      <c r="X26" s="10">
        <v>1</v>
      </c>
      <c r="Y26" s="10">
        <v>1.00002623</v>
      </c>
      <c r="Z26" s="10">
        <v>1</v>
      </c>
      <c r="AA26" s="10">
        <v>1.0000000099999999</v>
      </c>
      <c r="AB26" s="10">
        <v>1</v>
      </c>
      <c r="AC26" s="10">
        <v>1.0000003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1.57532805</v>
      </c>
      <c r="D27" s="10">
        <v>1.6190647499999999</v>
      </c>
      <c r="E27" s="10">
        <v>1.64922692</v>
      </c>
      <c r="F27" s="10">
        <v>1.69742495</v>
      </c>
      <c r="G27" s="10">
        <v>1.74894478</v>
      </c>
      <c r="H27" s="10">
        <v>1.8038108799999999</v>
      </c>
      <c r="I27" s="10">
        <v>1.8624785500000001</v>
      </c>
      <c r="J27" s="10">
        <v>1.92509062</v>
      </c>
      <c r="K27" s="10">
        <v>1.9918430300000001</v>
      </c>
      <c r="L27" s="10">
        <v>2.0630192300000001</v>
      </c>
      <c r="M27" s="10">
        <v>2.1174132000000001</v>
      </c>
      <c r="N27" s="10">
        <v>2.1692983899999998</v>
      </c>
      <c r="O27" s="10">
        <v>2.22526292</v>
      </c>
      <c r="P27" s="10">
        <v>2.2844882700000002</v>
      </c>
      <c r="Q27" s="10">
        <v>2.3472552000000002</v>
      </c>
      <c r="R27" s="10">
        <v>2.4136758199999999</v>
      </c>
      <c r="S27" s="10">
        <v>2.4840019299999998</v>
      </c>
      <c r="T27" s="10">
        <v>2.5606381900000001</v>
      </c>
      <c r="U27" s="10">
        <v>2.65154632</v>
      </c>
      <c r="V27" s="10">
        <v>2.7133848999999999</v>
      </c>
      <c r="W27" s="10">
        <v>2.7975458099999999</v>
      </c>
      <c r="X27" s="10">
        <v>2.8875901000000002</v>
      </c>
      <c r="Y27" s="10">
        <v>2.9827514399999999</v>
      </c>
      <c r="Z27" s="10">
        <v>3.0833234100000002</v>
      </c>
      <c r="AA27" s="10">
        <v>3.1900087199999998</v>
      </c>
      <c r="AB27" s="10">
        <v>3.3027094199999998</v>
      </c>
      <c r="AC27" s="10">
        <v>3.4202169699999998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1238</v>
      </c>
      <c r="C28" s="10">
        <v>1749.4200331899999</v>
      </c>
      <c r="D28" s="10">
        <v>2273.5724314200002</v>
      </c>
      <c r="E28" s="10">
        <v>2810.0743621199999</v>
      </c>
      <c r="F28" s="10">
        <v>3359.1847631400001</v>
      </c>
      <c r="G28" s="10">
        <v>3921.2879030300001</v>
      </c>
      <c r="H28" s="10">
        <v>4496.71768926</v>
      </c>
      <c r="I28" s="10">
        <v>5085.8149996800003</v>
      </c>
      <c r="J28" s="10">
        <v>5688.9450929699997</v>
      </c>
      <c r="K28" s="10">
        <v>6306.4298808200001</v>
      </c>
      <c r="L28" s="10">
        <v>6218.2096774600004</v>
      </c>
      <c r="M28" s="10">
        <v>5969.4813370499996</v>
      </c>
      <c r="N28" s="10">
        <v>5730.7021457199999</v>
      </c>
      <c r="O28" s="10">
        <v>5501.4740598999997</v>
      </c>
      <c r="P28" s="10">
        <v>5281.4151137400004</v>
      </c>
      <c r="Q28" s="10">
        <v>5070.1585293400003</v>
      </c>
      <c r="R28" s="10">
        <v>4867.35221877</v>
      </c>
      <c r="S28" s="10">
        <v>4672.6581414599996</v>
      </c>
      <c r="T28" s="10">
        <v>4485.7518324599996</v>
      </c>
      <c r="U28" s="10">
        <v>4306.3217591599996</v>
      </c>
      <c r="V28" s="10">
        <v>4134.0688888000004</v>
      </c>
      <c r="W28" s="10">
        <v>3968.7061332399999</v>
      </c>
      <c r="X28" s="10">
        <v>3809.9578879300002</v>
      </c>
      <c r="Y28" s="10">
        <v>3657.5595724099999</v>
      </c>
      <c r="Z28" s="10">
        <v>3511.2571895199999</v>
      </c>
      <c r="AA28" s="10">
        <v>3370.8073301099998</v>
      </c>
      <c r="AB28" s="10">
        <v>3235.9750368999998</v>
      </c>
      <c r="AC28" s="10">
        <v>3106.53603948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3550049.5</v>
      </c>
      <c r="C29" s="10">
        <v>5016581.3522804901</v>
      </c>
      <c r="D29" s="10">
        <v>6519624.1303527299</v>
      </c>
      <c r="E29" s="10">
        <v>8058080.0357109802</v>
      </c>
      <c r="F29" s="10">
        <v>9632691.5902960002</v>
      </c>
      <c r="G29" s="10">
        <v>11244560.7104176</v>
      </c>
      <c r="H29" s="10">
        <v>12894644.898546301</v>
      </c>
      <c r="I29" s="10">
        <v>14583921.645161601</v>
      </c>
      <c r="J29" s="10">
        <v>16313438.3544717</v>
      </c>
      <c r="K29" s="10">
        <v>18084118.130207799</v>
      </c>
      <c r="L29" s="10">
        <v>17831140.675569098</v>
      </c>
      <c r="M29" s="10">
        <v>17117895.182427</v>
      </c>
      <c r="N29" s="10">
        <v>16433179.5533741</v>
      </c>
      <c r="O29" s="10">
        <v>15775852.3585683</v>
      </c>
      <c r="P29" s="10">
        <v>15144818.3107848</v>
      </c>
      <c r="Q29" s="10">
        <v>14539025.636153899</v>
      </c>
      <c r="R29" s="10">
        <v>13957464.6984664</v>
      </c>
      <c r="S29" s="10">
        <v>13399166.1433364</v>
      </c>
      <c r="T29" s="10">
        <v>12863199.545367001</v>
      </c>
      <c r="U29" s="10">
        <v>12348671.526443399</v>
      </c>
      <c r="V29" s="10">
        <v>11854724.576427501</v>
      </c>
      <c r="W29" s="10">
        <v>11380535.5933349</v>
      </c>
      <c r="X29" s="10">
        <v>10925314.169650899</v>
      </c>
      <c r="Y29" s="10">
        <v>10488301.554553701</v>
      </c>
      <c r="Z29" s="10">
        <v>10068769.492362</v>
      </c>
      <c r="AA29" s="10">
        <v>9666019.9404718205</v>
      </c>
      <c r="AB29" s="10">
        <v>9279379.1420117002</v>
      </c>
      <c r="AC29" s="10">
        <v>8908203.9879582096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3550049.5</v>
      </c>
      <c r="C30" s="10">
        <v>5016581.3522804901</v>
      </c>
      <c r="D30" s="10">
        <v>6519624.1303527299</v>
      </c>
      <c r="E30" s="10">
        <v>8058080.0357109802</v>
      </c>
      <c r="F30" s="10">
        <v>9632691.5902960002</v>
      </c>
      <c r="G30" s="10">
        <v>11244560.7104176</v>
      </c>
      <c r="H30" s="10">
        <v>12894644.898546301</v>
      </c>
      <c r="I30" s="10">
        <v>14583921.645161601</v>
      </c>
      <c r="J30" s="10">
        <v>16313438.3544717</v>
      </c>
      <c r="K30" s="10">
        <v>18084118.130207799</v>
      </c>
      <c r="L30" s="10">
        <v>17831140.675569098</v>
      </c>
      <c r="M30" s="10">
        <v>17117895.182427</v>
      </c>
      <c r="N30" s="10">
        <v>16433179.5533741</v>
      </c>
      <c r="O30" s="10">
        <v>15775852.3585683</v>
      </c>
      <c r="P30" s="10">
        <v>15144818.3107848</v>
      </c>
      <c r="Q30" s="10">
        <v>14539025.636153899</v>
      </c>
      <c r="R30" s="10">
        <v>13957464.6984664</v>
      </c>
      <c r="S30" s="10">
        <v>13399166.1433364</v>
      </c>
      <c r="T30" s="10">
        <v>12863199.545367001</v>
      </c>
      <c r="U30" s="10">
        <v>12348671.526443399</v>
      </c>
      <c r="V30" s="10">
        <v>11854724.576427501</v>
      </c>
      <c r="W30" s="10">
        <v>11380535.5933349</v>
      </c>
      <c r="X30" s="10">
        <v>10925314.169650899</v>
      </c>
      <c r="Y30" s="10">
        <v>10488301.554553701</v>
      </c>
      <c r="Z30" s="10">
        <v>10068769.492362</v>
      </c>
      <c r="AA30" s="10">
        <v>9666019.9404718205</v>
      </c>
      <c r="AB30" s="10">
        <v>9279379.1420117002</v>
      </c>
      <c r="AC30" s="10">
        <v>8908203.9879582096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374.45309150000003</v>
      </c>
      <c r="C31" s="10">
        <v>529.14033905999997</v>
      </c>
      <c r="D31" s="10">
        <v>687.67869602999997</v>
      </c>
      <c r="E31" s="10">
        <v>849.95236852000005</v>
      </c>
      <c r="F31" s="10">
        <v>1016.03967647</v>
      </c>
      <c r="G31" s="10">
        <v>1186.0568480899999</v>
      </c>
      <c r="H31" s="10">
        <v>1360.1048791000001</v>
      </c>
      <c r="I31" s="10">
        <v>1538.2868735100001</v>
      </c>
      <c r="J31" s="10">
        <v>1720.71330971</v>
      </c>
      <c r="K31" s="10">
        <v>1907.48155507</v>
      </c>
      <c r="L31" s="10">
        <v>1880.79792997</v>
      </c>
      <c r="M31" s="10">
        <v>1805.5660268900001</v>
      </c>
      <c r="N31" s="10">
        <v>1733.3434046100001</v>
      </c>
      <c r="O31" s="10">
        <v>1664.0096684299999</v>
      </c>
      <c r="P31" s="10">
        <v>1597.4492866000001</v>
      </c>
      <c r="Q31" s="10">
        <v>1533.5513212400001</v>
      </c>
      <c r="R31" s="10">
        <v>1472.20927764</v>
      </c>
      <c r="S31" s="10">
        <v>1413.3209099999999</v>
      </c>
      <c r="T31" s="10">
        <v>1356.7880786400001</v>
      </c>
      <c r="U31" s="10">
        <v>1302.51655549</v>
      </c>
      <c r="V31" s="10">
        <v>1250.41589327</v>
      </c>
      <c r="W31" s="10">
        <v>1200.39925754</v>
      </c>
      <c r="X31" s="10">
        <v>1152.3832872400001</v>
      </c>
      <c r="Y31" s="10">
        <v>1106.28795575</v>
      </c>
      <c r="Z31" s="10">
        <v>1062.0364375199999</v>
      </c>
      <c r="AA31" s="10">
        <v>1019.55510953</v>
      </c>
      <c r="AB31" s="10">
        <v>978.77290515000004</v>
      </c>
      <c r="AC31" s="10">
        <v>939.62199017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7.0232138900000001</v>
      </c>
      <c r="D32" s="10">
        <v>9.1274737800000008</v>
      </c>
      <c r="E32" s="10">
        <v>11.28131205</v>
      </c>
      <c r="F32" s="10">
        <v>13.48576823</v>
      </c>
      <c r="G32" s="10">
        <v>15.74238499</v>
      </c>
      <c r="H32" s="10">
        <v>18.052502860000001</v>
      </c>
      <c r="I32" s="10">
        <v>20.417490300000001</v>
      </c>
      <c r="J32" s="10">
        <v>22.838813699999999</v>
      </c>
      <c r="K32" s="10">
        <v>25.317765380000001</v>
      </c>
      <c r="L32" s="10">
        <v>24.963596949999999</v>
      </c>
      <c r="M32" s="10">
        <v>23.965053260000001</v>
      </c>
      <c r="N32" s="10">
        <v>23.006451370000001</v>
      </c>
      <c r="O32" s="10">
        <v>22.086193300000001</v>
      </c>
      <c r="P32" s="10">
        <v>21.20274564</v>
      </c>
      <c r="Q32" s="10">
        <v>20.354635890000001</v>
      </c>
      <c r="R32" s="10">
        <v>19.540450580000002</v>
      </c>
      <c r="S32" s="10">
        <v>18.758832600000002</v>
      </c>
      <c r="T32" s="10">
        <v>18.008479359999999</v>
      </c>
      <c r="U32" s="10">
        <v>17.288140139999999</v>
      </c>
      <c r="V32" s="10">
        <v>16.596614410000001</v>
      </c>
      <c r="W32" s="10">
        <v>15.932749830000001</v>
      </c>
      <c r="X32" s="10">
        <v>15.29543984</v>
      </c>
      <c r="Y32" s="10">
        <v>14.68362218</v>
      </c>
      <c r="Z32" s="10">
        <v>14.09627729</v>
      </c>
      <c r="AA32" s="10">
        <v>13.53242792</v>
      </c>
      <c r="AB32" s="10">
        <v>12.991130800000001</v>
      </c>
      <c r="AC32" s="10">
        <v>12.47148558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1.42002E-2</v>
      </c>
      <c r="C33" s="10">
        <v>2.006633E-2</v>
      </c>
      <c r="D33" s="10">
        <v>2.6078500000000001E-2</v>
      </c>
      <c r="E33" s="10">
        <v>3.2232320000000002E-2</v>
      </c>
      <c r="F33" s="10">
        <v>3.8530769999999999E-2</v>
      </c>
      <c r="G33" s="10">
        <v>4.4978240000000003E-2</v>
      </c>
      <c r="H33" s="10">
        <v>5.1578579999999999E-2</v>
      </c>
      <c r="I33" s="10">
        <v>5.8335690000000003E-2</v>
      </c>
      <c r="J33" s="10">
        <v>6.5253749999999999E-2</v>
      </c>
      <c r="K33" s="10">
        <v>7.233647E-2</v>
      </c>
      <c r="L33" s="10">
        <v>7.1324559999999995E-2</v>
      </c>
      <c r="M33" s="10">
        <v>6.8471580000000004E-2</v>
      </c>
      <c r="N33" s="10">
        <v>6.5732719999999994E-2</v>
      </c>
      <c r="O33" s="10">
        <v>6.3103409999999999E-2</v>
      </c>
      <c r="P33" s="10">
        <v>6.0579269999999998E-2</v>
      </c>
      <c r="Q33" s="10">
        <v>5.8156100000000002E-2</v>
      </c>
      <c r="R33" s="10">
        <v>5.5829860000000002E-2</v>
      </c>
      <c r="S33" s="10">
        <v>5.3596659999999997E-2</v>
      </c>
      <c r="T33" s="10">
        <v>5.14528E-2</v>
      </c>
      <c r="U33" s="10">
        <v>4.9394689999999998E-2</v>
      </c>
      <c r="V33" s="10">
        <v>4.74189E-2</v>
      </c>
      <c r="W33" s="10">
        <v>4.5522140000000003E-2</v>
      </c>
      <c r="X33" s="10">
        <v>4.3701259999999999E-2</v>
      </c>
      <c r="Y33" s="10">
        <v>4.1953209999999998E-2</v>
      </c>
      <c r="Z33" s="10">
        <v>4.0275079999999998E-2</v>
      </c>
      <c r="AA33" s="10">
        <v>3.8664080000000003E-2</v>
      </c>
      <c r="AB33" s="10">
        <v>3.7117520000000001E-2</v>
      </c>
      <c r="AC33" s="10">
        <v>3.5632820000000003E-2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374.45309150000003</v>
      </c>
      <c r="C34" s="10">
        <v>529.14033905999997</v>
      </c>
      <c r="D34" s="10">
        <v>687.67869602999997</v>
      </c>
      <c r="E34" s="10">
        <v>849.95236852000005</v>
      </c>
      <c r="F34" s="10">
        <v>1016.03967647</v>
      </c>
      <c r="G34" s="10">
        <v>1186.0568480899999</v>
      </c>
      <c r="H34" s="10">
        <v>1360.1048791000001</v>
      </c>
      <c r="I34" s="10">
        <v>1538.2868735100001</v>
      </c>
      <c r="J34" s="10">
        <v>1720.71330971</v>
      </c>
      <c r="K34" s="10">
        <v>1907.48155507</v>
      </c>
      <c r="L34" s="10">
        <v>1880.79792997</v>
      </c>
      <c r="M34" s="10">
        <v>1805.5660268900001</v>
      </c>
      <c r="N34" s="10">
        <v>1733.3434046100001</v>
      </c>
      <c r="O34" s="10">
        <v>1664.0096684299999</v>
      </c>
      <c r="P34" s="10">
        <v>1597.4492866000001</v>
      </c>
      <c r="Q34" s="10">
        <v>1533.5513212400001</v>
      </c>
      <c r="R34" s="10">
        <v>1472.20927764</v>
      </c>
      <c r="S34" s="10">
        <v>1413.3209099999999</v>
      </c>
      <c r="T34" s="10">
        <v>1356.7880786400001</v>
      </c>
      <c r="U34" s="10">
        <v>1302.51655549</v>
      </c>
      <c r="V34" s="10">
        <v>1250.41589327</v>
      </c>
      <c r="W34" s="10">
        <v>1200.39925754</v>
      </c>
      <c r="X34" s="10">
        <v>1152.3832872400001</v>
      </c>
      <c r="Y34" s="10">
        <v>1106.28795575</v>
      </c>
      <c r="Z34" s="10">
        <v>1062.0364375199999</v>
      </c>
      <c r="AA34" s="10">
        <v>1019.55510953</v>
      </c>
      <c r="AB34" s="10">
        <v>978.77290515000004</v>
      </c>
      <c r="AC34" s="10">
        <v>939.62199017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1.3537555699999999</v>
      </c>
      <c r="E36" s="10">
        <v>1.28746198</v>
      </c>
      <c r="F36" s="10">
        <v>1.24520644</v>
      </c>
      <c r="G36" s="10">
        <v>1.2159620799999999</v>
      </c>
      <c r="H36" s="10">
        <v>1.1945161500000001</v>
      </c>
      <c r="I36" s="10">
        <v>1.1781213399999999</v>
      </c>
      <c r="J36" s="10">
        <v>1.16518878</v>
      </c>
      <c r="K36" s="10">
        <v>1.1547225699999999</v>
      </c>
      <c r="L36" s="10">
        <v>1.14608379</v>
      </c>
      <c r="M36" s="10">
        <v>1.02709487</v>
      </c>
      <c r="N36" s="10">
        <v>1.0000000099999999</v>
      </c>
      <c r="O36" s="10">
        <v>1.0000000099999999</v>
      </c>
      <c r="P36" s="10">
        <v>1</v>
      </c>
      <c r="Q36" s="10">
        <v>1</v>
      </c>
      <c r="R36" s="10">
        <v>1</v>
      </c>
      <c r="S36" s="10">
        <v>1.0000000099999999</v>
      </c>
      <c r="T36" s="10">
        <v>1</v>
      </c>
      <c r="U36" s="10">
        <v>1</v>
      </c>
      <c r="V36" s="10">
        <v>1</v>
      </c>
      <c r="W36" s="10">
        <v>0.99999998999999995</v>
      </c>
      <c r="X36" s="10">
        <v>1</v>
      </c>
      <c r="Y36" s="10">
        <v>1</v>
      </c>
      <c r="Z36" s="10">
        <v>1</v>
      </c>
      <c r="AA36" s="10">
        <v>1</v>
      </c>
      <c r="AB36" s="10">
        <v>1.0000001300000001</v>
      </c>
      <c r="AC36" s="10">
        <v>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1.4719810499999999</v>
      </c>
      <c r="D37" s="10">
        <v>1.35376557</v>
      </c>
      <c r="E37" s="10">
        <v>1.2874719800000001</v>
      </c>
      <c r="F37" s="10">
        <v>1.2452164400000001</v>
      </c>
      <c r="G37" s="10">
        <v>1.21597208</v>
      </c>
      <c r="H37" s="10">
        <v>1.19452615</v>
      </c>
      <c r="I37" s="10">
        <v>1.1781313200000001</v>
      </c>
      <c r="J37" s="10">
        <v>1.1651985899999999</v>
      </c>
      <c r="K37" s="10">
        <v>1.1547303900000001</v>
      </c>
      <c r="L37" s="10">
        <v>1.02709487</v>
      </c>
      <c r="M37" s="10">
        <v>1.0000000099999999</v>
      </c>
      <c r="N37" s="10">
        <v>1.0000000099999999</v>
      </c>
      <c r="O37" s="10">
        <v>1</v>
      </c>
      <c r="P37" s="10">
        <v>1</v>
      </c>
      <c r="Q37" s="10">
        <v>1</v>
      </c>
      <c r="R37" s="10">
        <v>1.0000000099999999</v>
      </c>
      <c r="S37" s="10">
        <v>1</v>
      </c>
      <c r="T37" s="10">
        <v>1</v>
      </c>
      <c r="U37" s="10">
        <v>1</v>
      </c>
      <c r="V37" s="10">
        <v>0.99999998999999995</v>
      </c>
      <c r="W37" s="10">
        <v>1</v>
      </c>
      <c r="X37" s="10">
        <v>1</v>
      </c>
      <c r="Y37" s="10">
        <v>1</v>
      </c>
      <c r="Z37" s="10">
        <v>1</v>
      </c>
      <c r="AA37" s="10">
        <v>1.0000001300000001</v>
      </c>
      <c r="AB37" s="10">
        <v>1</v>
      </c>
      <c r="AC37" s="10">
        <v>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1.4719810499999999</v>
      </c>
      <c r="D38" s="10">
        <v>1.35376557</v>
      </c>
      <c r="E38" s="10">
        <v>1.2874719800000001</v>
      </c>
      <c r="F38" s="10">
        <v>1.2452164400000001</v>
      </c>
      <c r="G38" s="10">
        <v>1.21597208</v>
      </c>
      <c r="H38" s="10">
        <v>1.19452615</v>
      </c>
      <c r="I38" s="10">
        <v>1.17813134</v>
      </c>
      <c r="J38" s="10">
        <v>1.1651987800000001</v>
      </c>
      <c r="K38" s="10">
        <v>1.15473257</v>
      </c>
      <c r="L38" s="10">
        <v>1.1460937899999999</v>
      </c>
      <c r="M38" s="10">
        <v>1.1500668199999999</v>
      </c>
      <c r="N38" s="10">
        <v>1.1571622699999999</v>
      </c>
      <c r="O38" s="10">
        <v>1.1648402200000001</v>
      </c>
      <c r="P38" s="10">
        <v>1.1730127800000001</v>
      </c>
      <c r="Q38" s="10">
        <v>1.1817233899999999</v>
      </c>
      <c r="R38" s="10">
        <v>1.1909958899999999</v>
      </c>
      <c r="S38" s="10">
        <v>1.20087218</v>
      </c>
      <c r="T38" s="10">
        <v>1.21166212</v>
      </c>
      <c r="U38" s="10">
        <v>1.22438102</v>
      </c>
      <c r="V38" s="10">
        <v>1.2336005299999999</v>
      </c>
      <c r="W38" s="10">
        <v>1.2457735000000001</v>
      </c>
      <c r="X38" s="10">
        <v>1.2588577000000001</v>
      </c>
      <c r="Y38" s="10">
        <v>1.2727717199999999</v>
      </c>
      <c r="Z38" s="10">
        <v>1.2875761400000001</v>
      </c>
      <c r="AA38" s="10">
        <v>1.30336557</v>
      </c>
      <c r="AB38" s="10">
        <v>1.3201523100000001</v>
      </c>
      <c r="AC38" s="10">
        <v>1.33779501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3805</v>
      </c>
      <c r="C39" s="10">
        <v>4379.6411185400002</v>
      </c>
      <c r="D39" s="10">
        <v>4974.0254194999998</v>
      </c>
      <c r="E39" s="10">
        <v>5593.9271655900002</v>
      </c>
      <c r="F39" s="10">
        <v>6236.7710562700004</v>
      </c>
      <c r="G39" s="10">
        <v>6903.1477207899998</v>
      </c>
      <c r="H39" s="10">
        <v>7593.5975487100004</v>
      </c>
      <c r="I39" s="10">
        <v>8308.6735126200001</v>
      </c>
      <c r="J39" s="10">
        <v>9048.9611784999997</v>
      </c>
      <c r="K39" s="10">
        <v>9815.0135984400004</v>
      </c>
      <c r="L39" s="10">
        <v>10607.41650825</v>
      </c>
      <c r="M39" s="10">
        <v>11409.91646008</v>
      </c>
      <c r="N39" s="10">
        <v>12218.650655719999</v>
      </c>
      <c r="O39" s="10">
        <v>13034.89420155</v>
      </c>
      <c r="P39" s="10">
        <v>13859.149717370001</v>
      </c>
      <c r="Q39" s="10">
        <v>14692.029461419999</v>
      </c>
      <c r="R39" s="10">
        <v>15534.00325417</v>
      </c>
      <c r="S39" s="10">
        <v>16385.531116689999</v>
      </c>
      <c r="T39" s="10">
        <v>17248.626515610002</v>
      </c>
      <c r="U39" s="10">
        <v>17173.200684200001</v>
      </c>
      <c r="V39" s="10">
        <v>17537.417204599999</v>
      </c>
      <c r="W39" s="10">
        <v>17919.242902369999</v>
      </c>
      <c r="X39" s="10">
        <v>18308.409987110001</v>
      </c>
      <c r="Y39" s="10">
        <v>18718.08446256</v>
      </c>
      <c r="Z39" s="10">
        <v>19137.492112430002</v>
      </c>
      <c r="AA39" s="10">
        <v>19562.828769</v>
      </c>
      <c r="AB39" s="10">
        <v>19965.714425260001</v>
      </c>
      <c r="AC39" s="10">
        <v>20399.101235720002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25776890.75</v>
      </c>
      <c r="C40" s="10">
        <v>29669784.661482099</v>
      </c>
      <c r="D40" s="10">
        <v>33696428.338013299</v>
      </c>
      <c r="E40" s="10">
        <v>37895939.398416199</v>
      </c>
      <c r="F40" s="10">
        <v>42250871.524393603</v>
      </c>
      <c r="G40" s="10">
        <v>46765225.921128497</v>
      </c>
      <c r="H40" s="10">
        <v>51442663.446153298</v>
      </c>
      <c r="I40" s="10">
        <v>56286930.200320803</v>
      </c>
      <c r="J40" s="10">
        <v>61301993.087829299</v>
      </c>
      <c r="K40" s="10">
        <v>66491598.748194702</v>
      </c>
      <c r="L40" s="10">
        <v>71859715.235961795</v>
      </c>
      <c r="M40" s="10">
        <v>77296233.918031096</v>
      </c>
      <c r="N40" s="10">
        <v>82774986.350848794</v>
      </c>
      <c r="O40" s="10">
        <v>88304610.715132102</v>
      </c>
      <c r="P40" s="10">
        <v>93888511.998007804</v>
      </c>
      <c r="Q40" s="10">
        <v>99530837.929748997</v>
      </c>
      <c r="R40" s="10">
        <v>105234771.299032</v>
      </c>
      <c r="S40" s="10">
        <v>111003428.508708</v>
      </c>
      <c r="T40" s="10">
        <v>116850449.745208</v>
      </c>
      <c r="U40" s="10">
        <v>116339479.070804</v>
      </c>
      <c r="V40" s="10">
        <v>118806856.063127</v>
      </c>
      <c r="W40" s="10">
        <v>121393526.049152</v>
      </c>
      <c r="X40" s="10">
        <v>124029930.103534</v>
      </c>
      <c r="Y40" s="10">
        <v>126805261.035653</v>
      </c>
      <c r="Z40" s="10">
        <v>129646529.148775</v>
      </c>
      <c r="AA40" s="10">
        <v>132527963.190423</v>
      </c>
      <c r="AB40" s="10">
        <v>135257303.412792</v>
      </c>
      <c r="AC40" s="10">
        <v>138193273.048958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25776890.75</v>
      </c>
      <c r="C41" s="10">
        <v>29669784.661482099</v>
      </c>
      <c r="D41" s="10">
        <v>33696428.338013299</v>
      </c>
      <c r="E41" s="10">
        <v>37895939.398416199</v>
      </c>
      <c r="F41" s="10">
        <v>42250871.524393603</v>
      </c>
      <c r="G41" s="10">
        <v>46765225.921128497</v>
      </c>
      <c r="H41" s="10">
        <v>51442663.446153298</v>
      </c>
      <c r="I41" s="10">
        <v>56286930.200320803</v>
      </c>
      <c r="J41" s="10">
        <v>61301993.087829299</v>
      </c>
      <c r="K41" s="10">
        <v>66491598.748194702</v>
      </c>
      <c r="L41" s="10">
        <v>71859715.235961795</v>
      </c>
      <c r="M41" s="10">
        <v>77296233.918031096</v>
      </c>
      <c r="N41" s="10">
        <v>82774986.350848794</v>
      </c>
      <c r="O41" s="10">
        <v>88304610.715132102</v>
      </c>
      <c r="P41" s="10">
        <v>93888511.998007804</v>
      </c>
      <c r="Q41" s="10">
        <v>99530837.929748997</v>
      </c>
      <c r="R41" s="10">
        <v>105234771.299032</v>
      </c>
      <c r="S41" s="10">
        <v>111003428.508708</v>
      </c>
      <c r="T41" s="10">
        <v>116850449.745208</v>
      </c>
      <c r="U41" s="10">
        <v>116339479.070804</v>
      </c>
      <c r="V41" s="10">
        <v>118806856.063127</v>
      </c>
      <c r="W41" s="10">
        <v>121393526.049152</v>
      </c>
      <c r="X41" s="10">
        <v>124029930.103534</v>
      </c>
      <c r="Y41" s="10">
        <v>126805261.035653</v>
      </c>
      <c r="Z41" s="10">
        <v>129646529.148775</v>
      </c>
      <c r="AA41" s="10">
        <v>132527963.190423</v>
      </c>
      <c r="AB41" s="10">
        <v>135257303.412792</v>
      </c>
      <c r="AC41" s="10">
        <v>138193273.048958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4364.6560916600001</v>
      </c>
      <c r="C42" s="10">
        <v>2961.9802872999999</v>
      </c>
      <c r="D42" s="10">
        <v>3363.9663256200001</v>
      </c>
      <c r="E42" s="10">
        <v>3783.2099810499999</v>
      </c>
      <c r="F42" s="10">
        <v>4217.9695607599997</v>
      </c>
      <c r="G42" s="10">
        <v>4668.6445112399997</v>
      </c>
      <c r="H42" s="10">
        <v>5135.6003015300003</v>
      </c>
      <c r="I42" s="10">
        <v>5619.2109106300004</v>
      </c>
      <c r="J42" s="10">
        <v>6119.87236072</v>
      </c>
      <c r="K42" s="10">
        <v>6637.9586845800004</v>
      </c>
      <c r="L42" s="10">
        <v>7173.8660191999998</v>
      </c>
      <c r="M42" s="10">
        <v>7716.6020502000001</v>
      </c>
      <c r="N42" s="10">
        <v>8263.5543415699995</v>
      </c>
      <c r="O42" s="10">
        <v>8815.5852561800002</v>
      </c>
      <c r="P42" s="10">
        <v>9373.0347191599994</v>
      </c>
      <c r="Q42" s="10">
        <v>9936.3168047899999</v>
      </c>
      <c r="R42" s="10">
        <v>10505.749255770001</v>
      </c>
      <c r="S42" s="10">
        <v>11081.643187400001</v>
      </c>
      <c r="T42" s="10">
        <v>11665.360320489999</v>
      </c>
      <c r="U42" s="10">
        <v>11614.34933128</v>
      </c>
      <c r="V42" s="10">
        <v>11860.67137561</v>
      </c>
      <c r="W42" s="10">
        <v>12118.902623190001</v>
      </c>
      <c r="X42" s="10">
        <v>12382.09889938</v>
      </c>
      <c r="Y42" s="10">
        <v>12659.164459699999</v>
      </c>
      <c r="Z42" s="10">
        <v>12942.812630320001</v>
      </c>
      <c r="AA42" s="10">
        <v>13230.470627430001</v>
      </c>
      <c r="AB42" s="10">
        <v>13502.944864380001</v>
      </c>
      <c r="AC42" s="10">
        <v>13796.04723387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31.153273890000001</v>
      </c>
      <c r="D43" s="10">
        <v>35.381249750000002</v>
      </c>
      <c r="E43" s="10">
        <v>39.790736369999998</v>
      </c>
      <c r="F43" s="10">
        <v>44.363415099999997</v>
      </c>
      <c r="G43" s="10">
        <v>49.103487219999998</v>
      </c>
      <c r="H43" s="10">
        <v>54.014796619999998</v>
      </c>
      <c r="I43" s="10">
        <v>59.10127671</v>
      </c>
      <c r="J43" s="10">
        <v>64.367092740000004</v>
      </c>
      <c r="K43" s="10">
        <v>69.816178690000001</v>
      </c>
      <c r="L43" s="10">
        <v>75.452701000000005</v>
      </c>
      <c r="M43" s="10">
        <v>81.161045610000002</v>
      </c>
      <c r="N43" s="10">
        <v>86.913735669999994</v>
      </c>
      <c r="O43" s="10">
        <v>92.719841250000002</v>
      </c>
      <c r="P43" s="10">
        <v>98.582937599999994</v>
      </c>
      <c r="Q43" s="10">
        <v>104.50737983</v>
      </c>
      <c r="R43" s="10">
        <v>110.49650986</v>
      </c>
      <c r="S43" s="10">
        <v>116.55359993</v>
      </c>
      <c r="T43" s="10">
        <v>122.69297223</v>
      </c>
      <c r="U43" s="10">
        <v>122.15645302</v>
      </c>
      <c r="V43" s="10">
        <v>124.74719887000001</v>
      </c>
      <c r="W43" s="10">
        <v>127.46320235</v>
      </c>
      <c r="X43" s="10">
        <v>130.23142661</v>
      </c>
      <c r="Y43" s="10">
        <v>133.14552409000001</v>
      </c>
      <c r="Z43" s="10">
        <v>136.12885560999999</v>
      </c>
      <c r="AA43" s="10">
        <v>139.15436134999999</v>
      </c>
      <c r="AB43" s="10">
        <v>142.02016857999999</v>
      </c>
      <c r="AC43" s="10">
        <v>145.10293669999999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7.7330670000000004E-2</v>
      </c>
      <c r="C44" s="10">
        <v>8.9009350000000001E-2</v>
      </c>
      <c r="D44" s="10">
        <v>0.10108929</v>
      </c>
      <c r="E44" s="10">
        <v>0.11368781999999999</v>
      </c>
      <c r="F44" s="10">
        <v>0.12675260999999999</v>
      </c>
      <c r="G44" s="10">
        <v>0.14029568000000001</v>
      </c>
      <c r="H44" s="10">
        <v>0.15432799</v>
      </c>
      <c r="I44" s="10">
        <v>0.16886079000000001</v>
      </c>
      <c r="J44" s="10">
        <v>0.18390598</v>
      </c>
      <c r="K44" s="10">
        <v>0.19947480000000001</v>
      </c>
      <c r="L44" s="10">
        <v>0.21557915</v>
      </c>
      <c r="M44" s="10">
        <v>0.2318887</v>
      </c>
      <c r="N44" s="10">
        <v>0.24832496000000001</v>
      </c>
      <c r="O44" s="10">
        <v>0.26491383000000002</v>
      </c>
      <c r="P44" s="10">
        <v>0.28166553999999999</v>
      </c>
      <c r="Q44" s="10">
        <v>0.29859250999999998</v>
      </c>
      <c r="R44" s="10">
        <v>0.31570430999999999</v>
      </c>
      <c r="S44" s="10">
        <v>0.33301028999999999</v>
      </c>
      <c r="T44" s="10">
        <v>0.35055134999999998</v>
      </c>
      <c r="U44" s="10">
        <v>0.34901843999999999</v>
      </c>
      <c r="V44" s="10">
        <v>0.35642056999999999</v>
      </c>
      <c r="W44" s="10">
        <v>0.36418057999999998</v>
      </c>
      <c r="X44" s="10">
        <v>0.37208978999999998</v>
      </c>
      <c r="Y44" s="10">
        <v>0.38041577999999998</v>
      </c>
      <c r="Z44" s="10">
        <v>0.38893959</v>
      </c>
      <c r="AA44" s="10">
        <v>0.39758389</v>
      </c>
      <c r="AB44" s="10">
        <v>0.40577191000000001</v>
      </c>
      <c r="AC44" s="10">
        <v>0.41457981999999999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4104.0517261799996</v>
      </c>
      <c r="C45" s="10">
        <v>2662.0187643700001</v>
      </c>
      <c r="D45" s="10">
        <v>3023.2954351200001</v>
      </c>
      <c r="E45" s="10">
        <v>3400.0820337300001</v>
      </c>
      <c r="F45" s="10">
        <v>3790.8132496500002</v>
      </c>
      <c r="G45" s="10">
        <v>4195.8480771799996</v>
      </c>
      <c r="H45" s="10">
        <v>4615.5149740799998</v>
      </c>
      <c r="I45" s="10">
        <v>5050.1500463100001</v>
      </c>
      <c r="J45" s="10">
        <v>5500.1092105999996</v>
      </c>
      <c r="K45" s="10">
        <v>5965.7286212299996</v>
      </c>
      <c r="L45" s="10">
        <v>6447.3642981599996</v>
      </c>
      <c r="M45" s="10">
        <v>6935.1371252899999</v>
      </c>
      <c r="N45" s="10">
        <v>7426.6992295600003</v>
      </c>
      <c r="O45" s="10">
        <v>7922.8256418499996</v>
      </c>
      <c r="P45" s="10">
        <v>8423.8218628600007</v>
      </c>
      <c r="Q45" s="10">
        <v>8930.06003332</v>
      </c>
      <c r="R45" s="10">
        <v>9441.8257179400007</v>
      </c>
      <c r="S45" s="10">
        <v>9959.3985251800004</v>
      </c>
      <c r="T45" s="10">
        <v>10484.00227356</v>
      </c>
      <c r="U45" s="10">
        <v>10438.15719788</v>
      </c>
      <c r="V45" s="10">
        <v>10659.53406082</v>
      </c>
      <c r="W45" s="10">
        <v>10891.61407483</v>
      </c>
      <c r="X45" s="10">
        <v>11128.15630604</v>
      </c>
      <c r="Y45" s="10">
        <v>11377.163270630001</v>
      </c>
      <c r="Z45" s="10">
        <v>11632.086220630001</v>
      </c>
      <c r="AA45" s="10">
        <v>11890.61291958</v>
      </c>
      <c r="AB45" s="10">
        <v>12135.49352688</v>
      </c>
      <c r="AC45" s="10">
        <v>12398.913243339999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260.60436548000001</v>
      </c>
      <c r="C46" s="10">
        <v>299.96152293</v>
      </c>
      <c r="D46" s="10">
        <v>340.67089049999998</v>
      </c>
      <c r="E46" s="10">
        <v>383.12794731999998</v>
      </c>
      <c r="F46" s="10">
        <v>427.15631110999999</v>
      </c>
      <c r="G46" s="10">
        <v>472.79643406000002</v>
      </c>
      <c r="H46" s="10">
        <v>520.08532744000001</v>
      </c>
      <c r="I46" s="10">
        <v>569.06086432999996</v>
      </c>
      <c r="J46" s="10">
        <v>619.76315011999998</v>
      </c>
      <c r="K46" s="10">
        <v>672.23006334000002</v>
      </c>
      <c r="L46" s="10">
        <v>726.50172104000001</v>
      </c>
      <c r="M46" s="10">
        <v>781.46492491000004</v>
      </c>
      <c r="N46" s="10">
        <v>836.85511200999997</v>
      </c>
      <c r="O46" s="10">
        <v>892.75961432999998</v>
      </c>
      <c r="P46" s="10">
        <v>949.2128563</v>
      </c>
      <c r="Q46" s="10">
        <v>1006.25677147</v>
      </c>
      <c r="R46" s="10">
        <v>1063.92353783</v>
      </c>
      <c r="S46" s="10">
        <v>1122.24466222</v>
      </c>
      <c r="T46" s="10">
        <v>1181.3580469200001</v>
      </c>
      <c r="U46" s="10">
        <v>1176.19213341</v>
      </c>
      <c r="V46" s="10">
        <v>1201.1373148</v>
      </c>
      <c r="W46" s="10">
        <v>1227.28854836</v>
      </c>
      <c r="X46" s="10">
        <v>1253.9425933499999</v>
      </c>
      <c r="Y46" s="10">
        <v>1282.00118907</v>
      </c>
      <c r="Z46" s="10">
        <v>1310.7264096900001</v>
      </c>
      <c r="AA46" s="10">
        <v>1339.8577078599999</v>
      </c>
      <c r="AB46" s="10">
        <v>1367.4513374999999</v>
      </c>
      <c r="AC46" s="10">
        <v>1397.13399052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1.16553036</v>
      </c>
      <c r="E47" s="10">
        <v>1.1534543900000001</v>
      </c>
      <c r="F47" s="10">
        <v>1.1434958200000001</v>
      </c>
      <c r="G47" s="10">
        <v>1.1352171</v>
      </c>
      <c r="H47" s="10">
        <v>1.1282152000000001</v>
      </c>
      <c r="I47" s="10">
        <v>1.1222138699999999</v>
      </c>
      <c r="J47" s="10">
        <v>1.11701377</v>
      </c>
      <c r="K47" s="10">
        <v>1.1124581</v>
      </c>
      <c r="L47" s="10">
        <v>1.1084348799999999</v>
      </c>
      <c r="M47" s="10">
        <v>1.1032255</v>
      </c>
      <c r="N47" s="10">
        <v>1.0983284799999999</v>
      </c>
      <c r="O47" s="10">
        <v>1.0941483599999999</v>
      </c>
      <c r="P47" s="10">
        <v>1.0904894300000001</v>
      </c>
      <c r="Q47" s="10">
        <v>1.0872679700000001</v>
      </c>
      <c r="R47" s="10">
        <v>1.08440867</v>
      </c>
      <c r="S47" s="10">
        <v>1.0818582000000001</v>
      </c>
      <c r="T47" s="10">
        <v>1.07965589</v>
      </c>
      <c r="U47" s="10">
        <v>1.0780139900000001</v>
      </c>
      <c r="V47" s="10">
        <v>1.0211560399999999</v>
      </c>
      <c r="W47" s="10">
        <v>1.04739326</v>
      </c>
      <c r="X47" s="10">
        <v>1.0479713399999999</v>
      </c>
      <c r="Y47" s="10">
        <v>1.04791572</v>
      </c>
      <c r="Z47" s="10">
        <v>1.04859108</v>
      </c>
      <c r="AA47" s="10">
        <v>1.0486221</v>
      </c>
      <c r="AB47" s="10">
        <v>1.04843621</v>
      </c>
      <c r="AC47" s="10">
        <v>1.0467635399999999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1.1805360300000001</v>
      </c>
      <c r="D48" s="10">
        <v>1.1648362000000001</v>
      </c>
      <c r="E48" s="10">
        <v>1.1534643899999999</v>
      </c>
      <c r="F48" s="10">
        <v>1.1435058199999999</v>
      </c>
      <c r="G48" s="10">
        <v>1.1352271</v>
      </c>
      <c r="H48" s="10">
        <v>1.12822519</v>
      </c>
      <c r="I48" s="10">
        <v>1.12222387</v>
      </c>
      <c r="J48" s="10">
        <v>1.1170237700000001</v>
      </c>
      <c r="K48" s="10">
        <v>1.1124681000000001</v>
      </c>
      <c r="L48" s="10">
        <v>1.10844488</v>
      </c>
      <c r="M48" s="10">
        <v>1.1032355</v>
      </c>
      <c r="N48" s="10">
        <v>1.0983384</v>
      </c>
      <c r="O48" s="10">
        <v>1.09415701</v>
      </c>
      <c r="P48" s="10">
        <v>1.0904969600000001</v>
      </c>
      <c r="Q48" s="10">
        <v>1.0872779699999999</v>
      </c>
      <c r="R48" s="10">
        <v>1.08441867</v>
      </c>
      <c r="S48" s="10">
        <v>1.08186362</v>
      </c>
      <c r="T48" s="10">
        <v>1.07966589</v>
      </c>
      <c r="U48" s="10">
        <v>1.0211560399999999</v>
      </c>
      <c r="V48" s="10">
        <v>1.04739326</v>
      </c>
      <c r="W48" s="10">
        <v>1.0479713399999999</v>
      </c>
      <c r="X48" s="10">
        <v>1.04791572</v>
      </c>
      <c r="Y48" s="10">
        <v>1.04859108</v>
      </c>
      <c r="Z48" s="10">
        <v>1.0486221</v>
      </c>
      <c r="AA48" s="10">
        <v>1.04843621</v>
      </c>
      <c r="AB48" s="10">
        <v>1.0467635399999999</v>
      </c>
      <c r="AC48" s="10">
        <v>1.0479041600000001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1.1805360300000001</v>
      </c>
      <c r="D49" s="10">
        <v>1.1655403600000001</v>
      </c>
      <c r="E49" s="10">
        <v>1.1534643899999999</v>
      </c>
      <c r="F49" s="10">
        <v>1.1435058199999999</v>
      </c>
      <c r="G49" s="10">
        <v>1.1352271</v>
      </c>
      <c r="H49" s="10">
        <v>1.1282251999999999</v>
      </c>
      <c r="I49" s="10">
        <v>1.12222387</v>
      </c>
      <c r="J49" s="10">
        <v>1.1170237700000001</v>
      </c>
      <c r="K49" s="10">
        <v>1.1124681000000001</v>
      </c>
      <c r="L49" s="10">
        <v>1.10844488</v>
      </c>
      <c r="M49" s="10">
        <v>1.1032355</v>
      </c>
      <c r="N49" s="10">
        <v>1.09833848</v>
      </c>
      <c r="O49" s="10">
        <v>1.09415836</v>
      </c>
      <c r="P49" s="10">
        <v>1.0904994299999999</v>
      </c>
      <c r="Q49" s="10">
        <v>1.0872779699999999</v>
      </c>
      <c r="R49" s="10">
        <v>1.08441867</v>
      </c>
      <c r="S49" s="10">
        <v>1.0818681999999999</v>
      </c>
      <c r="T49" s="10">
        <v>1.07966589</v>
      </c>
      <c r="U49" s="10">
        <v>1.0780239899999999</v>
      </c>
      <c r="V49" s="10">
        <v>1.0784714500000001</v>
      </c>
      <c r="W49" s="10">
        <v>1.07809936</v>
      </c>
      <c r="X49" s="10">
        <v>1.0777503799999999</v>
      </c>
      <c r="Y49" s="10">
        <v>1.0774227999999999</v>
      </c>
      <c r="Z49" s="10">
        <v>1.07707734</v>
      </c>
      <c r="AA49" s="10">
        <v>1.0767559</v>
      </c>
      <c r="AB49" s="10">
        <v>1.0764586199999999</v>
      </c>
      <c r="AC49" s="10">
        <v>1.07622814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15607</v>
      </c>
      <c r="C50" s="10">
        <v>15527.584619519999</v>
      </c>
      <c r="D50" s="10">
        <v>15393.001272809999</v>
      </c>
      <c r="E50" s="10">
        <v>15258.16721505</v>
      </c>
      <c r="F50" s="10">
        <v>15113.21798218</v>
      </c>
      <c r="G50" s="10">
        <v>14955.37269041</v>
      </c>
      <c r="H50" s="10">
        <v>14784.563626650001</v>
      </c>
      <c r="I50" s="10">
        <v>14601.16016028</v>
      </c>
      <c r="J50" s="10">
        <v>14403.15562118</v>
      </c>
      <c r="K50" s="10">
        <v>14191.034199080001</v>
      </c>
      <c r="L50" s="10">
        <v>14058.1234375</v>
      </c>
      <c r="M50" s="10">
        <v>13933.061514929999</v>
      </c>
      <c r="N50" s="10">
        <v>13840.09056934</v>
      </c>
      <c r="O50" s="10">
        <v>13749.361149820001</v>
      </c>
      <c r="P50" s="10">
        <v>13663.225871299999</v>
      </c>
      <c r="Q50" s="10">
        <v>13579.19053503</v>
      </c>
      <c r="R50" s="10">
        <v>13498.31165365</v>
      </c>
      <c r="S50" s="10">
        <v>13470.62100399</v>
      </c>
      <c r="T50" s="10">
        <v>13661.403919349999</v>
      </c>
      <c r="U50" s="10">
        <v>14061.94040401</v>
      </c>
      <c r="V50" s="10">
        <v>14430.58599718</v>
      </c>
      <c r="W50" s="10">
        <v>14816.05246506</v>
      </c>
      <c r="X50" s="10">
        <v>15206.68048216</v>
      </c>
      <c r="Y50" s="10">
        <v>15590.833206159999</v>
      </c>
      <c r="Z50" s="10">
        <v>15984.92834187</v>
      </c>
      <c r="AA50" s="10">
        <v>16386.092400739999</v>
      </c>
      <c r="AB50" s="10">
        <v>16796.9260211</v>
      </c>
      <c r="AC50" s="10">
        <v>17213.981178059999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53343391.75</v>
      </c>
      <c r="C51" s="10">
        <v>50123678.8085723</v>
      </c>
      <c r="D51" s="10">
        <v>46581269.609267697</v>
      </c>
      <c r="E51" s="10">
        <v>42893732.994045898</v>
      </c>
      <c r="F51" s="10">
        <v>39100033.704706401</v>
      </c>
      <c r="G51" s="10">
        <v>35281625.059148297</v>
      </c>
      <c r="H51" s="10">
        <v>31560322.362006299</v>
      </c>
      <c r="I51" s="10">
        <v>28024396.258406602</v>
      </c>
      <c r="J51" s="10">
        <v>24742867.6069468</v>
      </c>
      <c r="K51" s="10">
        <v>21754498.642468601</v>
      </c>
      <c r="L51" s="10">
        <v>20059712.3355182</v>
      </c>
      <c r="M51" s="10">
        <v>18705096.072900299</v>
      </c>
      <c r="N51" s="10">
        <v>17462068.2879049</v>
      </c>
      <c r="O51" s="10">
        <v>16326676.6173588</v>
      </c>
      <c r="P51" s="10">
        <v>15291213.233179901</v>
      </c>
      <c r="Q51" s="10">
        <v>14348751.224370901</v>
      </c>
      <c r="R51" s="10">
        <v>13494636.605319999</v>
      </c>
      <c r="S51" s="10">
        <v>12752727.5695672</v>
      </c>
      <c r="T51" s="10">
        <v>12065901.6904404</v>
      </c>
      <c r="U51" s="10">
        <v>13713733.832791099</v>
      </c>
      <c r="V51" s="10">
        <v>14309340.7899694</v>
      </c>
      <c r="W51" s="10">
        <v>14887593.548613399</v>
      </c>
      <c r="X51" s="10">
        <v>15476478.392158801</v>
      </c>
      <c r="Y51" s="10">
        <v>16038817.7446311</v>
      </c>
      <c r="Z51" s="10">
        <v>16604122.6707456</v>
      </c>
      <c r="AA51" s="10">
        <v>17183784.4217471</v>
      </c>
      <c r="AB51" s="10">
        <v>17863326.080335099</v>
      </c>
      <c r="AC51" s="10">
        <v>18487060.165031102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53343391.75</v>
      </c>
      <c r="C52" s="10">
        <v>50123678.8085723</v>
      </c>
      <c r="D52" s="10">
        <v>46581269.609267697</v>
      </c>
      <c r="E52" s="10">
        <v>42893732.994045898</v>
      </c>
      <c r="F52" s="10">
        <v>39100033.704706401</v>
      </c>
      <c r="G52" s="10">
        <v>35281625.059148297</v>
      </c>
      <c r="H52" s="10">
        <v>31560322.362006299</v>
      </c>
      <c r="I52" s="10">
        <v>28024396.258406602</v>
      </c>
      <c r="J52" s="10">
        <v>24742867.6069468</v>
      </c>
      <c r="K52" s="10">
        <v>21754498.642468601</v>
      </c>
      <c r="L52" s="10">
        <v>20059712.3355182</v>
      </c>
      <c r="M52" s="10">
        <v>18705096.072900299</v>
      </c>
      <c r="N52" s="10">
        <v>17462068.2879049</v>
      </c>
      <c r="O52" s="10">
        <v>16326676.6173588</v>
      </c>
      <c r="P52" s="10">
        <v>15291213.233179901</v>
      </c>
      <c r="Q52" s="10">
        <v>14348751.224370901</v>
      </c>
      <c r="R52" s="10">
        <v>13494636.605319999</v>
      </c>
      <c r="S52" s="10">
        <v>12752727.5695672</v>
      </c>
      <c r="T52" s="10">
        <v>12065901.6904404</v>
      </c>
      <c r="U52" s="10">
        <v>13713733.832791099</v>
      </c>
      <c r="V52" s="10">
        <v>14309340.7899694</v>
      </c>
      <c r="W52" s="10">
        <v>14887593.548613399</v>
      </c>
      <c r="X52" s="10">
        <v>15476478.392158801</v>
      </c>
      <c r="Y52" s="10">
        <v>16038817.7446311</v>
      </c>
      <c r="Z52" s="10">
        <v>16604122.6707456</v>
      </c>
      <c r="AA52" s="10">
        <v>17183784.4217471</v>
      </c>
      <c r="AB52" s="10">
        <v>17863326.080335099</v>
      </c>
      <c r="AC52" s="10">
        <v>18487060.165031102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4261.2586279699999</v>
      </c>
      <c r="C53" s="10">
        <v>4167.6374602899996</v>
      </c>
      <c r="D53" s="10">
        <v>4055.6805625500001</v>
      </c>
      <c r="E53" s="10">
        <v>3940.1350115199998</v>
      </c>
      <c r="F53" s="10">
        <v>3820.0808699200002</v>
      </c>
      <c r="G53" s="10">
        <v>3696.97823754</v>
      </c>
      <c r="H53" s="10">
        <v>3573.78656684</v>
      </c>
      <c r="I53" s="10">
        <v>3452.7297080200001</v>
      </c>
      <c r="J53" s="10">
        <v>3335.1112291700001</v>
      </c>
      <c r="K53" s="10">
        <v>3221.9687495799999</v>
      </c>
      <c r="L53" s="10">
        <v>3155.4110360700001</v>
      </c>
      <c r="M53" s="10">
        <v>3098.6419095699998</v>
      </c>
      <c r="N53" s="10">
        <v>3050.6812098</v>
      </c>
      <c r="O53" s="10">
        <v>3005.7719096800001</v>
      </c>
      <c r="P53" s="10">
        <v>2964.1720833499999</v>
      </c>
      <c r="Q53" s="10">
        <v>2925.2397193699999</v>
      </c>
      <c r="R53" s="10">
        <v>2889.0616154200002</v>
      </c>
      <c r="S53" s="10">
        <v>2865.7078362299999</v>
      </c>
      <c r="T53" s="10">
        <v>2885.1289704300002</v>
      </c>
      <c r="U53" s="10">
        <v>3001.2930024000002</v>
      </c>
      <c r="V53" s="10">
        <v>3085.7350157800001</v>
      </c>
      <c r="W53" s="10">
        <v>3172.9434633300002</v>
      </c>
      <c r="X53" s="10">
        <v>3261.3901594899999</v>
      </c>
      <c r="Y53" s="10">
        <v>3347.9611841999999</v>
      </c>
      <c r="Z53" s="10">
        <v>3436.4900277299998</v>
      </c>
      <c r="AA53" s="10">
        <v>3526.70971405</v>
      </c>
      <c r="AB53" s="10">
        <v>3621.2001861700001</v>
      </c>
      <c r="AC53" s="10">
        <v>3715.5087930899999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8596.2109156700008</v>
      </c>
      <c r="D54" s="10">
        <v>7988.6877379899997</v>
      </c>
      <c r="E54" s="10">
        <v>7356.2752084800004</v>
      </c>
      <c r="F54" s="10">
        <v>6705.6557803599999</v>
      </c>
      <c r="G54" s="10">
        <v>6050.7986976399998</v>
      </c>
      <c r="H54" s="10">
        <v>5412.5952850800004</v>
      </c>
      <c r="I54" s="10">
        <v>4806.1839583199999</v>
      </c>
      <c r="J54" s="10">
        <v>4243.4017945899996</v>
      </c>
      <c r="K54" s="10">
        <v>3730.89651718</v>
      </c>
      <c r="L54" s="10">
        <v>3440.24066554</v>
      </c>
      <c r="M54" s="10">
        <v>3207.9239765000002</v>
      </c>
      <c r="N54" s="10">
        <v>2994.7447113799999</v>
      </c>
      <c r="O54" s="10">
        <v>2800.0250398799999</v>
      </c>
      <c r="P54" s="10">
        <v>2622.4430694900002</v>
      </c>
      <c r="Q54" s="10">
        <v>2460.81083498</v>
      </c>
      <c r="R54" s="10">
        <v>2314.3301778099999</v>
      </c>
      <c r="S54" s="10">
        <v>2187.0927781800001</v>
      </c>
      <c r="T54" s="10">
        <v>2069.3021399099998</v>
      </c>
      <c r="U54" s="10">
        <v>2351.90535232</v>
      </c>
      <c r="V54" s="10">
        <v>2454.0519454800001</v>
      </c>
      <c r="W54" s="10">
        <v>2553.2222935899999</v>
      </c>
      <c r="X54" s="10">
        <v>2654.2160442600002</v>
      </c>
      <c r="Y54" s="10">
        <v>2750.6572431999998</v>
      </c>
      <c r="Z54" s="10">
        <v>2847.6070380299998</v>
      </c>
      <c r="AA54" s="10">
        <v>2947.0190283299999</v>
      </c>
      <c r="AB54" s="10">
        <v>3063.56042278</v>
      </c>
      <c r="AC54" s="10">
        <v>3170.5308183000002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26.138261960000001</v>
      </c>
      <c r="C55" s="10">
        <v>24.560602620000001</v>
      </c>
      <c r="D55" s="10">
        <v>22.824822109999999</v>
      </c>
      <c r="E55" s="10">
        <v>21.017929169999999</v>
      </c>
      <c r="F55" s="10">
        <v>19.159016520000002</v>
      </c>
      <c r="G55" s="10">
        <v>17.287996280000002</v>
      </c>
      <c r="H55" s="10">
        <v>15.46455796</v>
      </c>
      <c r="I55" s="10">
        <v>13.73195417</v>
      </c>
      <c r="J55" s="10">
        <v>12.12400513</v>
      </c>
      <c r="K55" s="10">
        <v>10.65970433</v>
      </c>
      <c r="L55" s="10">
        <v>9.8292590400000002</v>
      </c>
      <c r="M55" s="10">
        <v>9.1654970799999997</v>
      </c>
      <c r="N55" s="10">
        <v>8.5564134599999999</v>
      </c>
      <c r="O55" s="10">
        <v>8.0000715400000004</v>
      </c>
      <c r="P55" s="10">
        <v>7.4926944799999999</v>
      </c>
      <c r="Q55" s="10">
        <v>7.0308881000000003</v>
      </c>
      <c r="R55" s="10">
        <v>6.6123719400000001</v>
      </c>
      <c r="S55" s="10">
        <v>6.2488365100000003</v>
      </c>
      <c r="T55" s="10">
        <v>5.91229183</v>
      </c>
      <c r="U55" s="10">
        <v>6.7197295800000001</v>
      </c>
      <c r="V55" s="10">
        <v>7.01157699</v>
      </c>
      <c r="W55" s="10">
        <v>7.2949208399999996</v>
      </c>
      <c r="X55" s="10">
        <v>7.58347441</v>
      </c>
      <c r="Y55" s="10">
        <v>7.8590206900000004</v>
      </c>
      <c r="Z55" s="10">
        <v>8.1360201100000005</v>
      </c>
      <c r="AA55" s="10">
        <v>8.4200543700000008</v>
      </c>
      <c r="AB55" s="10">
        <v>8.7530297800000003</v>
      </c>
      <c r="AC55" s="10">
        <v>9.0586594799999993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2959.6798692699999</v>
      </c>
      <c r="C56" s="10">
        <v>2944.6196973699998</v>
      </c>
      <c r="D56" s="10">
        <v>2919.0975840800002</v>
      </c>
      <c r="E56" s="10">
        <v>2893.5279264599999</v>
      </c>
      <c r="F56" s="10">
        <v>2866.0400475299998</v>
      </c>
      <c r="G56" s="10">
        <v>2836.1065861000002</v>
      </c>
      <c r="H56" s="10">
        <v>2803.7147012099999</v>
      </c>
      <c r="I56" s="10">
        <v>2768.93443931</v>
      </c>
      <c r="J56" s="10">
        <v>2731.3852595600001</v>
      </c>
      <c r="K56" s="10">
        <v>2691.1589827100001</v>
      </c>
      <c r="L56" s="10">
        <v>2665.9540550800002</v>
      </c>
      <c r="M56" s="10">
        <v>2642.2375653899999</v>
      </c>
      <c r="N56" s="10">
        <v>2624.6067435700002</v>
      </c>
      <c r="O56" s="10">
        <v>2607.4010002199998</v>
      </c>
      <c r="P56" s="10">
        <v>2591.0664804600001</v>
      </c>
      <c r="Q56" s="10">
        <v>2575.1301895000001</v>
      </c>
      <c r="R56" s="10">
        <v>2559.7924822499999</v>
      </c>
      <c r="S56" s="10">
        <v>2554.5412835299999</v>
      </c>
      <c r="T56" s="10">
        <v>2590.7209691799999</v>
      </c>
      <c r="U56" s="10">
        <v>2666.6778968799999</v>
      </c>
      <c r="V56" s="10">
        <v>2736.5871005099998</v>
      </c>
      <c r="W56" s="10">
        <v>2809.6861807499999</v>
      </c>
      <c r="X56" s="10">
        <v>2883.7640867199998</v>
      </c>
      <c r="Y56" s="10">
        <v>2956.6140312299999</v>
      </c>
      <c r="Z56" s="10">
        <v>3031.3494345600002</v>
      </c>
      <c r="AA56" s="10">
        <v>3107.42537416</v>
      </c>
      <c r="AB56" s="10">
        <v>3185.3350298099999</v>
      </c>
      <c r="AC56" s="10">
        <v>3264.4245250600002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1301.5787587</v>
      </c>
      <c r="C57" s="10">
        <v>1223.0177629299999</v>
      </c>
      <c r="D57" s="10">
        <v>1136.5829784699999</v>
      </c>
      <c r="E57" s="10">
        <v>1046.60708505</v>
      </c>
      <c r="F57" s="10">
        <v>954.04082239000002</v>
      </c>
      <c r="G57" s="10">
        <v>860.87165144000005</v>
      </c>
      <c r="H57" s="10">
        <v>770.07186563000005</v>
      </c>
      <c r="I57" s="10">
        <v>683.79526870999996</v>
      </c>
      <c r="J57" s="10">
        <v>603.72596960999999</v>
      </c>
      <c r="K57" s="10">
        <v>530.80976687999998</v>
      </c>
      <c r="L57" s="10">
        <v>489.45698098999998</v>
      </c>
      <c r="M57" s="10">
        <v>456.40434418000001</v>
      </c>
      <c r="N57" s="10">
        <v>426.07446621999998</v>
      </c>
      <c r="O57" s="10">
        <v>398.37090946000001</v>
      </c>
      <c r="P57" s="10">
        <v>373.10560289</v>
      </c>
      <c r="Q57" s="10">
        <v>350.10952987000002</v>
      </c>
      <c r="R57" s="10">
        <v>329.26913316999998</v>
      </c>
      <c r="S57" s="10">
        <v>311.16655270000001</v>
      </c>
      <c r="T57" s="10">
        <v>294.40800124999998</v>
      </c>
      <c r="U57" s="10">
        <v>334.61510551999999</v>
      </c>
      <c r="V57" s="10">
        <v>349.14791528000001</v>
      </c>
      <c r="W57" s="10">
        <v>363.25728258999999</v>
      </c>
      <c r="X57" s="10">
        <v>377.62607277000001</v>
      </c>
      <c r="Y57" s="10">
        <v>391.34715297000002</v>
      </c>
      <c r="Z57" s="10">
        <v>405.14059316999999</v>
      </c>
      <c r="AA57" s="10">
        <v>419.28433989000001</v>
      </c>
      <c r="AB57" s="10">
        <v>435.86515636000001</v>
      </c>
      <c r="AC57" s="10">
        <v>451.08426802999998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1.0363662</v>
      </c>
      <c r="E58" s="10">
        <v>1.0326381499999999</v>
      </c>
      <c r="F58" s="10">
        <v>1.0325422500000001</v>
      </c>
      <c r="G58" s="10">
        <v>1.0317710600000001</v>
      </c>
      <c r="H58" s="10">
        <v>1.0307873000000001</v>
      </c>
      <c r="I58" s="10">
        <v>1.02976953</v>
      </c>
      <c r="J58" s="10">
        <v>1.0287447199999999</v>
      </c>
      <c r="K58" s="10">
        <v>1.02754075</v>
      </c>
      <c r="L58" s="10">
        <v>1.0263256000000001</v>
      </c>
      <c r="M58" s="10">
        <v>1.0319106</v>
      </c>
      <c r="N58" s="10">
        <v>1.0323999399999999</v>
      </c>
      <c r="O58" s="10">
        <v>1.0347159500000001</v>
      </c>
      <c r="P58" s="10">
        <v>1.0348379700000001</v>
      </c>
      <c r="Q58" s="10">
        <v>1.0351409600000001</v>
      </c>
      <c r="R58" s="10">
        <v>1.0352599199999999</v>
      </c>
      <c r="S58" s="10">
        <v>1.0354624100000001</v>
      </c>
      <c r="T58" s="10">
        <v>1.0395297800000001</v>
      </c>
      <c r="U58" s="10">
        <v>1.0564196800000001</v>
      </c>
      <c r="V58" s="10">
        <v>1.0722071200000001</v>
      </c>
      <c r="W58" s="10">
        <v>1.0689748299999999</v>
      </c>
      <c r="X58" s="10">
        <v>1.06949143</v>
      </c>
      <c r="Y58" s="10">
        <v>1.0691303999999999</v>
      </c>
      <c r="Z58" s="10">
        <v>1.0679813600000001</v>
      </c>
      <c r="AA58" s="10">
        <v>1.0679972499999999</v>
      </c>
      <c r="AB58" s="10">
        <v>1.06780874</v>
      </c>
      <c r="AC58" s="10">
        <v>1.06778343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1.0363662</v>
      </c>
      <c r="D59" s="10">
        <v>1.0326381499999999</v>
      </c>
      <c r="E59" s="10">
        <v>1.0325422500000001</v>
      </c>
      <c r="F59" s="10">
        <v>1.0317710600000001</v>
      </c>
      <c r="G59" s="10">
        <v>1.0307873000000001</v>
      </c>
      <c r="H59" s="10">
        <v>1.02976953</v>
      </c>
      <c r="I59" s="10">
        <v>1.0287447199999999</v>
      </c>
      <c r="J59" s="10">
        <v>1.02754075</v>
      </c>
      <c r="K59" s="10">
        <v>1.0263256000000001</v>
      </c>
      <c r="L59" s="10">
        <v>1.0319106</v>
      </c>
      <c r="M59" s="10">
        <v>1.0323999399999999</v>
      </c>
      <c r="N59" s="10">
        <v>1.0347159500000001</v>
      </c>
      <c r="O59" s="10">
        <v>1.0348379700000001</v>
      </c>
      <c r="P59" s="10">
        <v>1.0351409600000001</v>
      </c>
      <c r="Q59" s="10">
        <v>1.0352599199999999</v>
      </c>
      <c r="R59" s="10">
        <v>1.0354624100000001</v>
      </c>
      <c r="S59" s="10">
        <v>1.0395297800000001</v>
      </c>
      <c r="T59" s="10">
        <v>1.0564196800000001</v>
      </c>
      <c r="U59" s="10">
        <v>1.0722071200000001</v>
      </c>
      <c r="V59" s="10">
        <v>1.0689748299999999</v>
      </c>
      <c r="W59" s="10">
        <v>1.06949143</v>
      </c>
      <c r="X59" s="10">
        <v>1.0691303999999999</v>
      </c>
      <c r="Y59" s="10">
        <v>1.0679813600000001</v>
      </c>
      <c r="Z59" s="10">
        <v>1.0679972499999999</v>
      </c>
      <c r="AA59" s="10">
        <v>1.06780874</v>
      </c>
      <c r="AB59" s="10">
        <v>1.06778343</v>
      </c>
      <c r="AC59" s="10">
        <v>1.0675304699999999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1.0893181999999999</v>
      </c>
      <c r="D60" s="10">
        <v>1.09270387</v>
      </c>
      <c r="E60" s="10">
        <v>1.0963817499999999</v>
      </c>
      <c r="F60" s="10">
        <v>1.1001939000000001</v>
      </c>
      <c r="G60" s="10">
        <v>1.10421646</v>
      </c>
      <c r="H60" s="10">
        <v>1.1084744399999999</v>
      </c>
      <c r="I60" s="10">
        <v>1.11298885</v>
      </c>
      <c r="J60" s="10">
        <v>1.1177826900000001</v>
      </c>
      <c r="K60" s="10">
        <v>1.12288984</v>
      </c>
      <c r="L60" s="10">
        <v>1.12834005</v>
      </c>
      <c r="M60" s="10">
        <v>1.13123215</v>
      </c>
      <c r="N60" s="10">
        <v>1.1336188899999999</v>
      </c>
      <c r="O60" s="10">
        <v>1.13595351</v>
      </c>
      <c r="P60" s="10">
        <v>1.1383722999999999</v>
      </c>
      <c r="Q60" s="10">
        <v>1.14086365</v>
      </c>
      <c r="R60" s="10">
        <v>1.14344092</v>
      </c>
      <c r="S60" s="10">
        <v>1.1460987899999999</v>
      </c>
      <c r="T60" s="10">
        <v>1.14854006</v>
      </c>
      <c r="U60" s="10">
        <v>1.14974968</v>
      </c>
      <c r="V60" s="10">
        <v>1.1464705399999999</v>
      </c>
      <c r="W60" s="10">
        <v>1.14505254</v>
      </c>
      <c r="X60" s="10">
        <v>1.1437033599999999</v>
      </c>
      <c r="Y60" s="10">
        <v>1.1424447200000001</v>
      </c>
      <c r="Z60" s="10">
        <v>1.14136551</v>
      </c>
      <c r="AA60" s="10">
        <v>1.14034411</v>
      </c>
      <c r="AB60" s="10">
        <v>1.13937848</v>
      </c>
      <c r="AC60" s="10">
        <v>1.1383718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794</v>
      </c>
      <c r="C61" s="10">
        <v>774.15</v>
      </c>
      <c r="D61" s="10">
        <v>754.79624999999999</v>
      </c>
      <c r="E61" s="10">
        <v>735.92635803999997</v>
      </c>
      <c r="F61" s="10">
        <v>717.52819909000004</v>
      </c>
      <c r="G61" s="10">
        <v>699.58999411000002</v>
      </c>
      <c r="H61" s="10">
        <v>682.10024425999995</v>
      </c>
      <c r="I61" s="10">
        <v>665.04773814999999</v>
      </c>
      <c r="J61" s="10">
        <v>648.42154470000003</v>
      </c>
      <c r="K61" s="10">
        <v>632.21101979000002</v>
      </c>
      <c r="L61" s="10">
        <v>616.40574429000003</v>
      </c>
      <c r="M61" s="10">
        <v>600.99560068999995</v>
      </c>
      <c r="N61" s="10">
        <v>585.97071067000002</v>
      </c>
      <c r="O61" s="10">
        <v>571.32144289999997</v>
      </c>
      <c r="P61" s="10">
        <v>557.03840682999999</v>
      </c>
      <c r="Q61" s="10">
        <v>543.11244666000005</v>
      </c>
      <c r="R61" s="10">
        <v>529.53463549000003</v>
      </c>
      <c r="S61" s="10">
        <v>516.29626959999996</v>
      </c>
      <c r="T61" s="10">
        <v>503.38886286000002</v>
      </c>
      <c r="U61" s="10">
        <v>490.80414129000002</v>
      </c>
      <c r="V61" s="10">
        <v>478.53403775999999</v>
      </c>
      <c r="W61" s="10">
        <v>466.57068681999999</v>
      </c>
      <c r="X61" s="10">
        <v>454.90641964999998</v>
      </c>
      <c r="Y61" s="10">
        <v>443.53375914999998</v>
      </c>
      <c r="Z61" s="10">
        <v>432.44541518</v>
      </c>
      <c r="AA61" s="10">
        <v>421.6342798</v>
      </c>
      <c r="AB61" s="10">
        <v>411.09342279999998</v>
      </c>
      <c r="AC61" s="10">
        <v>400.81608722999999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302162.25</v>
      </c>
      <c r="C62" s="10">
        <v>124318.51821761001</v>
      </c>
      <c r="D62" s="10">
        <v>121210.54852029</v>
      </c>
      <c r="E62" s="10">
        <v>118180.28710194</v>
      </c>
      <c r="F62" s="10">
        <v>115225.77564807</v>
      </c>
      <c r="G62" s="10">
        <v>112344.57617982</v>
      </c>
      <c r="H62" s="10">
        <v>109524.06484074</v>
      </c>
      <c r="I62" s="10">
        <v>106004.54527056</v>
      </c>
      <c r="J62" s="10">
        <v>103354.42483110999</v>
      </c>
      <c r="K62" s="10">
        <v>100770.56639512</v>
      </c>
      <c r="L62" s="10">
        <v>85457.776863899999</v>
      </c>
      <c r="M62" s="10">
        <v>82809.306181630003</v>
      </c>
      <c r="N62" s="10">
        <v>80666.080671610005</v>
      </c>
      <c r="O62" s="10">
        <v>78649.427551879999</v>
      </c>
      <c r="P62" s="10">
        <v>75682.089003219997</v>
      </c>
      <c r="Q62" s="10">
        <v>73321.120723979999</v>
      </c>
      <c r="R62" s="10">
        <v>70452.874086149997</v>
      </c>
      <c r="S62" s="10">
        <v>16243.77050457</v>
      </c>
      <c r="T62" s="10">
        <v>2.8331570500000001</v>
      </c>
      <c r="U62" s="10">
        <v>6.2158239999999997E-2</v>
      </c>
      <c r="V62" s="10">
        <v>2.46101E-3</v>
      </c>
      <c r="W62" s="10">
        <v>1.0408000000000001E-4</v>
      </c>
      <c r="X62" s="10">
        <v>3.8600000000000003E-6</v>
      </c>
      <c r="Y62" s="10">
        <v>1.8E-7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302162.25</v>
      </c>
      <c r="C63" s="10">
        <v>124318.51821761001</v>
      </c>
      <c r="D63" s="10">
        <v>121210.54852029</v>
      </c>
      <c r="E63" s="10">
        <v>118180.28710194</v>
      </c>
      <c r="F63" s="10">
        <v>115225.77564807</v>
      </c>
      <c r="G63" s="10">
        <v>112344.57617982</v>
      </c>
      <c r="H63" s="10">
        <v>109524.06484074</v>
      </c>
      <c r="I63" s="10">
        <v>106004.54527056</v>
      </c>
      <c r="J63" s="10">
        <v>103354.42483110999</v>
      </c>
      <c r="K63" s="10">
        <v>100770.56639512</v>
      </c>
      <c r="L63" s="10">
        <v>85457.776863899999</v>
      </c>
      <c r="M63" s="10">
        <v>82809.306181630003</v>
      </c>
      <c r="N63" s="10">
        <v>80666.080671610005</v>
      </c>
      <c r="O63" s="10">
        <v>78649.427551879999</v>
      </c>
      <c r="P63" s="10">
        <v>75682.089003219997</v>
      </c>
      <c r="Q63" s="10">
        <v>73321.120723979999</v>
      </c>
      <c r="R63" s="10">
        <v>70452.874086149997</v>
      </c>
      <c r="S63" s="10">
        <v>16243.77050457</v>
      </c>
      <c r="T63" s="10">
        <v>2.8331570500000001</v>
      </c>
      <c r="U63" s="10">
        <v>6.2158239999999997E-2</v>
      </c>
      <c r="V63" s="10">
        <v>2.46101E-3</v>
      </c>
      <c r="W63" s="10">
        <v>1.0408000000000001E-4</v>
      </c>
      <c r="X63" s="10">
        <v>3.8600000000000003E-6</v>
      </c>
      <c r="Y63" s="10">
        <v>1.8E-7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482.29248938000001</v>
      </c>
      <c r="C64" s="10">
        <v>466.27083348999997</v>
      </c>
      <c r="D64" s="10">
        <v>454.61406249999999</v>
      </c>
      <c r="E64" s="10">
        <v>443.24871954000002</v>
      </c>
      <c r="F64" s="10">
        <v>432.16750145999998</v>
      </c>
      <c r="G64" s="10">
        <v>421.36330099999998</v>
      </c>
      <c r="H64" s="10">
        <v>410.82894150999999</v>
      </c>
      <c r="I64" s="10">
        <v>400.54002656</v>
      </c>
      <c r="J64" s="10">
        <v>390.52652574000001</v>
      </c>
      <c r="K64" s="10">
        <v>380.76337085</v>
      </c>
      <c r="L64" s="10">
        <v>370.94645330999998</v>
      </c>
      <c r="M64" s="10">
        <v>361.66087200999999</v>
      </c>
      <c r="N64" s="10">
        <v>352.61765093000002</v>
      </c>
      <c r="O64" s="10">
        <v>343.80220962999999</v>
      </c>
      <c r="P64" s="10">
        <v>335.18384872000001</v>
      </c>
      <c r="Q64" s="10">
        <v>326.79333613</v>
      </c>
      <c r="R64" s="10">
        <v>318.59940283999998</v>
      </c>
      <c r="S64" s="10">
        <v>309.41343340999998</v>
      </c>
      <c r="T64" s="10">
        <v>301.30946243</v>
      </c>
      <c r="U64" s="10">
        <v>293.77666300999999</v>
      </c>
      <c r="V64" s="10">
        <v>286.43224507999997</v>
      </c>
      <c r="W64" s="10">
        <v>279.27143890000002</v>
      </c>
      <c r="X64" s="10">
        <v>272.28965292999999</v>
      </c>
      <c r="Y64" s="10">
        <v>265.48241159999998</v>
      </c>
      <c r="Z64" s="10">
        <v>258.84535131000001</v>
      </c>
      <c r="AA64" s="10">
        <v>252.37421753000001</v>
      </c>
      <c r="AB64" s="10">
        <v>246.06486208999999</v>
      </c>
      <c r="AC64" s="10">
        <v>239.91324054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35.679414729999998</v>
      </c>
      <c r="D65" s="10">
        <v>34.787427430000001</v>
      </c>
      <c r="E65" s="10">
        <v>33.917742400000002</v>
      </c>
      <c r="F65" s="10">
        <v>33.069797610000002</v>
      </c>
      <c r="G65" s="10">
        <v>32.242893359999997</v>
      </c>
      <c r="H65" s="10">
        <v>31.433406609999999</v>
      </c>
      <c r="I65" s="10">
        <v>30.42330449</v>
      </c>
      <c r="J65" s="10">
        <v>29.662719930000002</v>
      </c>
      <c r="K65" s="10">
        <v>28.921152559999999</v>
      </c>
      <c r="L65" s="10">
        <v>24.526381959999998</v>
      </c>
      <c r="M65" s="10">
        <v>23.76627087</v>
      </c>
      <c r="N65" s="10">
        <v>23.151165150000001</v>
      </c>
      <c r="O65" s="10">
        <v>22.572385709999999</v>
      </c>
      <c r="P65" s="10">
        <v>21.72075954</v>
      </c>
      <c r="Q65" s="10">
        <v>21.043161649999998</v>
      </c>
      <c r="R65" s="10">
        <v>20.219974860000001</v>
      </c>
      <c r="S65" s="10">
        <v>4.66196213</v>
      </c>
      <c r="T65" s="10">
        <v>8.1311999999999997E-4</v>
      </c>
      <c r="U65" s="10">
        <v>1.7839999999999999E-5</v>
      </c>
      <c r="V65" s="10">
        <v>7.0999999999999998E-7</v>
      </c>
      <c r="W65" s="10">
        <v>2.9999999999999997E-8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0.24777304</v>
      </c>
      <c r="C66" s="10">
        <v>0.10194118000000001</v>
      </c>
      <c r="D66" s="10">
        <v>9.9392649999999999E-2</v>
      </c>
      <c r="E66" s="10">
        <v>9.6907839999999995E-2</v>
      </c>
      <c r="F66" s="10">
        <v>9.4485139999999995E-2</v>
      </c>
      <c r="G66" s="10">
        <v>9.2122549999999997E-2</v>
      </c>
      <c r="H66" s="10">
        <v>8.9809730000000004E-2</v>
      </c>
      <c r="I66" s="10">
        <v>8.6923730000000005E-2</v>
      </c>
      <c r="J66" s="10">
        <v>8.4750629999999993E-2</v>
      </c>
      <c r="K66" s="10">
        <v>8.2631860000000001E-2</v>
      </c>
      <c r="L66" s="10">
        <v>7.0075380000000007E-2</v>
      </c>
      <c r="M66" s="10">
        <v>6.7903630000000006E-2</v>
      </c>
      <c r="N66" s="10">
        <v>6.6146189999999994E-2</v>
      </c>
      <c r="O66" s="10">
        <v>6.4492530000000006E-2</v>
      </c>
      <c r="P66" s="10">
        <v>6.2059309999999999E-2</v>
      </c>
      <c r="Q66" s="10">
        <v>6.0123320000000001E-2</v>
      </c>
      <c r="R66" s="10">
        <v>5.7771360000000001E-2</v>
      </c>
      <c r="S66" s="10">
        <v>1.3319889999999999E-2</v>
      </c>
      <c r="T66" s="10">
        <v>2.3199999999999998E-6</v>
      </c>
      <c r="U66" s="10">
        <v>4.9999999999999998E-8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475.25815219999998</v>
      </c>
      <c r="C67" s="10">
        <v>463.37669839</v>
      </c>
      <c r="D67" s="10">
        <v>451.79228093</v>
      </c>
      <c r="E67" s="10">
        <v>440.49748246000001</v>
      </c>
      <c r="F67" s="10">
        <v>429.48504539999999</v>
      </c>
      <c r="G67" s="10">
        <v>418.74791926</v>
      </c>
      <c r="H67" s="10">
        <v>408.27922128</v>
      </c>
      <c r="I67" s="10">
        <v>398.07224074999999</v>
      </c>
      <c r="J67" s="10">
        <v>388.12043473</v>
      </c>
      <c r="K67" s="10">
        <v>378.41743207000002</v>
      </c>
      <c r="L67" s="10">
        <v>368.95699626999999</v>
      </c>
      <c r="M67" s="10">
        <v>359.73307136</v>
      </c>
      <c r="N67" s="10">
        <v>350.73974457999998</v>
      </c>
      <c r="O67" s="10">
        <v>341.97125096000002</v>
      </c>
      <c r="P67" s="10">
        <v>333.42196969000003</v>
      </c>
      <c r="Q67" s="10">
        <v>325.08642043999998</v>
      </c>
      <c r="R67" s="10">
        <v>316.95925992999997</v>
      </c>
      <c r="S67" s="10">
        <v>309.03527844000001</v>
      </c>
      <c r="T67" s="10">
        <v>301.30939647000002</v>
      </c>
      <c r="U67" s="10">
        <v>293.77666155999998</v>
      </c>
      <c r="V67" s="10">
        <v>286.43224501999998</v>
      </c>
      <c r="W67" s="10">
        <v>279.27143890000002</v>
      </c>
      <c r="X67" s="10">
        <v>272.28965292999999</v>
      </c>
      <c r="Y67" s="10">
        <v>265.48241159999998</v>
      </c>
      <c r="Z67" s="10">
        <v>258.84535131000001</v>
      </c>
      <c r="AA67" s="10">
        <v>252.37421753000001</v>
      </c>
      <c r="AB67" s="10">
        <v>246.06486208999999</v>
      </c>
      <c r="AC67" s="10">
        <v>239.91324054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7.0343371799999996</v>
      </c>
      <c r="C68" s="10">
        <v>2.8941351000000002</v>
      </c>
      <c r="D68" s="10">
        <v>2.8217815700000002</v>
      </c>
      <c r="E68" s="10">
        <v>2.7512370800000001</v>
      </c>
      <c r="F68" s="10">
        <v>2.6824560599999998</v>
      </c>
      <c r="G68" s="10">
        <v>2.6153817300000002</v>
      </c>
      <c r="H68" s="10">
        <v>2.5497202300000001</v>
      </c>
      <c r="I68" s="10">
        <v>2.4677858100000001</v>
      </c>
      <c r="J68" s="10">
        <v>2.4060910099999999</v>
      </c>
      <c r="K68" s="10">
        <v>2.3459387899999999</v>
      </c>
      <c r="L68" s="10">
        <v>1.9894570499999999</v>
      </c>
      <c r="M68" s="10">
        <v>1.92780065</v>
      </c>
      <c r="N68" s="10">
        <v>1.8779063600000001</v>
      </c>
      <c r="O68" s="10">
        <v>1.83095867</v>
      </c>
      <c r="P68" s="10">
        <v>1.76187903</v>
      </c>
      <c r="Q68" s="10">
        <v>1.70691569</v>
      </c>
      <c r="R68" s="10">
        <v>1.64014291</v>
      </c>
      <c r="S68" s="10">
        <v>0.37815497999999997</v>
      </c>
      <c r="T68" s="10">
        <v>6.5959999999999999E-5</v>
      </c>
      <c r="U68" s="10">
        <v>1.4500000000000001E-6</v>
      </c>
      <c r="V68" s="10">
        <v>5.9999999999999995E-8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0.42197916000000002</v>
      </c>
      <c r="E69" s="10">
        <v>0.99999994000000003</v>
      </c>
      <c r="F69" s="10">
        <v>1.0000000200000001</v>
      </c>
      <c r="G69" s="10">
        <v>0.99999996000000002</v>
      </c>
      <c r="H69" s="10">
        <v>0.99999506000000005</v>
      </c>
      <c r="I69" s="10">
        <v>0.99989139000000005</v>
      </c>
      <c r="J69" s="10">
        <v>0.99268239000000003</v>
      </c>
      <c r="K69" s="10">
        <v>0.99999992999999998</v>
      </c>
      <c r="L69" s="10">
        <v>1.0000000200000001</v>
      </c>
      <c r="M69" s="10">
        <v>0.86978772999999998</v>
      </c>
      <c r="N69" s="10">
        <v>0.99385480000000004</v>
      </c>
      <c r="O69" s="10">
        <v>0.99909594000000002</v>
      </c>
      <c r="P69" s="10">
        <v>0.99999998999999995</v>
      </c>
      <c r="Q69" s="10">
        <v>0.98694495000000004</v>
      </c>
      <c r="R69" s="10">
        <v>0.99364527000000002</v>
      </c>
      <c r="S69" s="10">
        <v>0.98551900999999997</v>
      </c>
      <c r="T69" s="10">
        <v>0.23647406000000001</v>
      </c>
      <c r="U69" s="10">
        <v>1.7888999999999999E-4</v>
      </c>
      <c r="V69" s="10">
        <v>2.250212E-2</v>
      </c>
      <c r="W69" s="10">
        <v>4.0607810000000001E-2</v>
      </c>
      <c r="X69" s="10">
        <v>4.3376390000000001E-2</v>
      </c>
      <c r="Y69" s="10">
        <v>3.8006949999999998E-2</v>
      </c>
      <c r="Z69" s="10">
        <v>4.7114929999999999E-2</v>
      </c>
      <c r="AA69" s="10">
        <v>8.5380000000000005E-4</v>
      </c>
      <c r="AB69" s="10">
        <v>1.11539E-3</v>
      </c>
      <c r="AC69" s="10">
        <v>1.0595299999999999E-3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0.42197916000000002</v>
      </c>
      <c r="D70" s="10">
        <v>0.99999994000000003</v>
      </c>
      <c r="E70" s="10">
        <v>1.0000000200000001</v>
      </c>
      <c r="F70" s="10">
        <v>0.99999996000000002</v>
      </c>
      <c r="G70" s="10">
        <v>0.99999506000000005</v>
      </c>
      <c r="H70" s="10">
        <v>0.99989139000000005</v>
      </c>
      <c r="I70" s="10">
        <v>0.99268239000000003</v>
      </c>
      <c r="J70" s="10">
        <v>0.99999992999999998</v>
      </c>
      <c r="K70" s="10">
        <v>1.0000000200000001</v>
      </c>
      <c r="L70" s="10">
        <v>0.86978772999999998</v>
      </c>
      <c r="M70" s="10">
        <v>0.99385480000000004</v>
      </c>
      <c r="N70" s="10">
        <v>0.99909594000000002</v>
      </c>
      <c r="O70" s="10">
        <v>0.99999998999999995</v>
      </c>
      <c r="P70" s="10">
        <v>0.98694495000000004</v>
      </c>
      <c r="Q70" s="10">
        <v>0.99364527000000002</v>
      </c>
      <c r="R70" s="10">
        <v>0.98551900999999997</v>
      </c>
      <c r="S70" s="10">
        <v>0.23647406000000001</v>
      </c>
      <c r="T70" s="10">
        <v>1.7888999999999999E-4</v>
      </c>
      <c r="U70" s="10">
        <v>2.250212E-2</v>
      </c>
      <c r="V70" s="10">
        <v>4.0607810000000001E-2</v>
      </c>
      <c r="W70" s="10">
        <v>4.3376390000000001E-2</v>
      </c>
      <c r="X70" s="10">
        <v>3.8006949999999998E-2</v>
      </c>
      <c r="Y70" s="10">
        <v>4.7114929999999999E-2</v>
      </c>
      <c r="Z70" s="10">
        <v>8.5380000000000005E-4</v>
      </c>
      <c r="AA70" s="10">
        <v>1.11539E-3</v>
      </c>
      <c r="AB70" s="10">
        <v>1.0595299999999999E-3</v>
      </c>
      <c r="AC70" s="10">
        <v>1.20795E-3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4.2892140000000003</v>
      </c>
      <c r="D71" s="10">
        <v>4.5189158999999997</v>
      </c>
      <c r="E71" s="10">
        <v>4.7574925400000003</v>
      </c>
      <c r="F71" s="10">
        <v>5.0093903299999996</v>
      </c>
      <c r="G71" s="10">
        <v>5.2761028699999999</v>
      </c>
      <c r="H71" s="10">
        <v>5.5580431900000002</v>
      </c>
      <c r="I71" s="10">
        <v>5.8560229100000001</v>
      </c>
      <c r="J71" s="10">
        <v>6.1710253699999997</v>
      </c>
      <c r="K71" s="10">
        <v>6.5036518900000004</v>
      </c>
      <c r="L71" s="10">
        <v>6.8549641499999998</v>
      </c>
      <c r="M71" s="10">
        <v>7.1067881399999999</v>
      </c>
      <c r="N71" s="10">
        <v>7.3400854899999999</v>
      </c>
      <c r="O71" s="10">
        <v>7.5911910000000002</v>
      </c>
      <c r="P71" s="10">
        <v>7.8551685300000003</v>
      </c>
      <c r="Q71" s="10">
        <v>8.1331339299999996</v>
      </c>
      <c r="R71" s="10">
        <v>8.4252622600000002</v>
      </c>
      <c r="S71" s="10">
        <v>8.7324641700000001</v>
      </c>
      <c r="T71" s="10">
        <v>9.0668202699999991</v>
      </c>
      <c r="U71" s="10">
        <v>9.4688028899999992</v>
      </c>
      <c r="V71" s="10">
        <v>9.7140789299999994</v>
      </c>
      <c r="W71" s="10">
        <v>10.06817154</v>
      </c>
      <c r="X71" s="10">
        <v>10.445268159999999</v>
      </c>
      <c r="Y71" s="10">
        <v>10.84086143</v>
      </c>
      <c r="Z71" s="10">
        <v>11.25611374</v>
      </c>
      <c r="AA71" s="10">
        <v>11.69336605</v>
      </c>
      <c r="AB71" s="10">
        <v>12.15173062</v>
      </c>
      <c r="AC71" s="10">
        <v>12.624720569999999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0</v>
      </c>
      <c r="D72" s="10">
        <v>2.6794172399999998</v>
      </c>
      <c r="E72" s="10">
        <v>2.4114760999999998</v>
      </c>
      <c r="F72" s="10">
        <v>2.17083578</v>
      </c>
      <c r="G72" s="10">
        <v>1.9537522</v>
      </c>
      <c r="H72" s="10">
        <v>1.7583770599999999</v>
      </c>
      <c r="I72" s="10">
        <v>1.5840064300000001</v>
      </c>
      <c r="J72" s="10">
        <v>1.4256125399999999</v>
      </c>
      <c r="K72" s="10">
        <v>1.3183725900000001</v>
      </c>
      <c r="L72" s="10">
        <v>21.965945810000001</v>
      </c>
      <c r="M72" s="10">
        <v>45.736686370000001</v>
      </c>
      <c r="N72" s="10">
        <v>41.178927780000002</v>
      </c>
      <c r="O72" s="10">
        <v>37.777046640000002</v>
      </c>
      <c r="P72" s="10">
        <v>34.000403149999997</v>
      </c>
      <c r="Q72" s="10">
        <v>30.603530989999999</v>
      </c>
      <c r="R72" s="10">
        <v>27.54326198</v>
      </c>
      <c r="S72" s="10">
        <v>29.185196470000001</v>
      </c>
      <c r="T72" s="10">
        <v>26.551802940000002</v>
      </c>
      <c r="U72" s="10">
        <v>128.17876623999999</v>
      </c>
      <c r="V72" s="10">
        <v>127.0295548</v>
      </c>
      <c r="W72" s="10">
        <v>114.32846484</v>
      </c>
      <c r="X72" s="10">
        <v>102.89563348999999</v>
      </c>
      <c r="Y72" s="10">
        <v>93.040180190000001</v>
      </c>
      <c r="Z72" s="10">
        <v>84.152529560000005</v>
      </c>
      <c r="AA72" s="10">
        <v>75.738886890000003</v>
      </c>
      <c r="AB72" s="10">
        <v>74.66701467</v>
      </c>
      <c r="AC72" s="10">
        <v>67.360512220000004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0</v>
      </c>
      <c r="D73" s="10">
        <v>9.2143970000000006E-2</v>
      </c>
      <c r="E73" s="10">
        <v>0.58759686</v>
      </c>
      <c r="F73" s="10">
        <v>0.51975245000000003</v>
      </c>
      <c r="G73" s="10">
        <v>0.48843596</v>
      </c>
      <c r="H73" s="10">
        <v>0.43821810999999999</v>
      </c>
      <c r="I73" s="10">
        <v>0.39590229999999998</v>
      </c>
      <c r="J73" s="10">
        <v>0.35349892999999999</v>
      </c>
      <c r="K73" s="10">
        <v>0.32563585</v>
      </c>
      <c r="L73" s="10">
        <v>5.4914864300000001</v>
      </c>
      <c r="M73" s="10">
        <v>11.43416783</v>
      </c>
      <c r="N73" s="10">
        <v>10.294729630000001</v>
      </c>
      <c r="O73" s="10">
        <v>9.4294093599999993</v>
      </c>
      <c r="P73" s="10">
        <v>8.5000897599999998</v>
      </c>
      <c r="Q73" s="10">
        <v>7.6508815300000004</v>
      </c>
      <c r="R73" s="10">
        <v>6.8858153900000003</v>
      </c>
      <c r="S73" s="10">
        <v>14.41618549</v>
      </c>
      <c r="T73" s="10">
        <v>6.63794825</v>
      </c>
      <c r="U73" s="10">
        <v>61.944533790000001</v>
      </c>
      <c r="V73" s="10">
        <v>63.474597340000003</v>
      </c>
      <c r="W73" s="10">
        <v>56.562117020000002</v>
      </c>
      <c r="X73" s="10">
        <v>50.240552200000003</v>
      </c>
      <c r="Y73" s="10">
        <v>46.51997858</v>
      </c>
      <c r="Z73" s="10">
        <v>40.551148359999999</v>
      </c>
      <c r="AA73" s="10">
        <v>35.044584829999998</v>
      </c>
      <c r="AB73" s="10">
        <v>37.331138559999999</v>
      </c>
      <c r="AC73" s="10">
        <v>33.426912100000003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0</v>
      </c>
      <c r="D74" s="10">
        <v>9.2143970000000006E-2</v>
      </c>
      <c r="E74" s="10">
        <v>0.58759686</v>
      </c>
      <c r="F74" s="10">
        <v>0.51975245000000003</v>
      </c>
      <c r="G74" s="10">
        <v>0.48843596</v>
      </c>
      <c r="H74" s="10">
        <v>0.43821810999999999</v>
      </c>
      <c r="I74" s="10">
        <v>0.39590229999999998</v>
      </c>
      <c r="J74" s="10">
        <v>0.35349892999999999</v>
      </c>
      <c r="K74" s="10">
        <v>0.32563585</v>
      </c>
      <c r="L74" s="10">
        <v>5.4914864300000001</v>
      </c>
      <c r="M74" s="10">
        <v>11.43416783</v>
      </c>
      <c r="N74" s="10">
        <v>10.294729630000001</v>
      </c>
      <c r="O74" s="10">
        <v>9.4294093599999993</v>
      </c>
      <c r="P74" s="10">
        <v>8.5000897599999998</v>
      </c>
      <c r="Q74" s="10">
        <v>7.6508815300000004</v>
      </c>
      <c r="R74" s="10">
        <v>6.8858153900000003</v>
      </c>
      <c r="S74" s="10">
        <v>14.41618549</v>
      </c>
      <c r="T74" s="10">
        <v>6.63794825</v>
      </c>
      <c r="U74" s="10">
        <v>61.944533790000001</v>
      </c>
      <c r="V74" s="10">
        <v>63.474597340000003</v>
      </c>
      <c r="W74" s="10">
        <v>56.562117020000002</v>
      </c>
      <c r="X74" s="10">
        <v>50.240552200000003</v>
      </c>
      <c r="Y74" s="10">
        <v>46.51997858</v>
      </c>
      <c r="Z74" s="10">
        <v>40.551148359999999</v>
      </c>
      <c r="AA74" s="10">
        <v>35.044584829999998</v>
      </c>
      <c r="AB74" s="10">
        <v>37.331138559999999</v>
      </c>
      <c r="AC74" s="10">
        <v>33.426912100000003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0</v>
      </c>
      <c r="D75" s="10">
        <v>0.71156463000000003</v>
      </c>
      <c r="E75" s="10">
        <v>0.64041526999999998</v>
      </c>
      <c r="F75" s="10">
        <v>0.57650833999999995</v>
      </c>
      <c r="G75" s="10">
        <v>0.51885778999999999</v>
      </c>
      <c r="H75" s="10">
        <v>0.46697200999999999</v>
      </c>
      <c r="I75" s="10">
        <v>0.42066443999999997</v>
      </c>
      <c r="J75" s="10">
        <v>0.37859975000000001</v>
      </c>
      <c r="K75" s="10">
        <v>0.35012003000000003</v>
      </c>
      <c r="L75" s="10">
        <v>5.8334941699999998</v>
      </c>
      <c r="M75" s="10">
        <v>12.146287510000001</v>
      </c>
      <c r="N75" s="10">
        <v>10.935883990000001</v>
      </c>
      <c r="O75" s="10">
        <v>10.03244653</v>
      </c>
      <c r="P75" s="10">
        <v>9.02948387</v>
      </c>
      <c r="Q75" s="10">
        <v>8.1273768499999992</v>
      </c>
      <c r="R75" s="10">
        <v>7.3146614999999997</v>
      </c>
      <c r="S75" s="10">
        <v>7.7508079299999997</v>
      </c>
      <c r="T75" s="10">
        <v>7.0513598100000001</v>
      </c>
      <c r="U75" s="10">
        <v>34.040834650000001</v>
      </c>
      <c r="V75" s="10">
        <v>33.735663700000003</v>
      </c>
      <c r="W75" s="10">
        <v>30.36258497</v>
      </c>
      <c r="X75" s="10">
        <v>27.326321329999999</v>
      </c>
      <c r="Y75" s="10">
        <v>24.708992210000002</v>
      </c>
      <c r="Z75" s="10">
        <v>22.348648069999999</v>
      </c>
      <c r="AA75" s="10">
        <v>20.114190919999999</v>
      </c>
      <c r="AB75" s="10">
        <v>19.82956909</v>
      </c>
      <c r="AC75" s="10">
        <v>17.889153310000001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0</v>
      </c>
      <c r="D76" s="10">
        <v>3.5899999999999999E-6</v>
      </c>
      <c r="E76" s="10">
        <v>2.2880000000000001E-5</v>
      </c>
      <c r="F76" s="10">
        <v>2.0239999999999999E-5</v>
      </c>
      <c r="G76" s="10">
        <v>1.9020000000000001E-5</v>
      </c>
      <c r="H76" s="10">
        <v>1.7059999999999999E-5</v>
      </c>
      <c r="I76" s="10">
        <v>1.5420000000000001E-5</v>
      </c>
      <c r="J76" s="10">
        <v>1.376E-5</v>
      </c>
      <c r="K76" s="10">
        <v>1.2680000000000001E-5</v>
      </c>
      <c r="L76" s="10">
        <v>2.1382000000000001E-4</v>
      </c>
      <c r="M76" s="10">
        <v>4.4522000000000002E-4</v>
      </c>
      <c r="N76" s="10">
        <v>4.0085000000000001E-4</v>
      </c>
      <c r="O76" s="10">
        <v>3.6716E-4</v>
      </c>
      <c r="P76" s="10">
        <v>3.3096999999999998E-4</v>
      </c>
      <c r="Q76" s="10">
        <v>2.9791000000000003E-4</v>
      </c>
      <c r="R76" s="10">
        <v>2.6812E-4</v>
      </c>
      <c r="S76" s="10">
        <v>5.6132999999999997E-4</v>
      </c>
      <c r="T76" s="10">
        <v>2.5847000000000001E-4</v>
      </c>
      <c r="U76" s="10">
        <v>2.4119699999999998E-3</v>
      </c>
      <c r="V76" s="10">
        <v>2.4715399999999999E-3</v>
      </c>
      <c r="W76" s="10">
        <v>2.2023899999999998E-3</v>
      </c>
      <c r="X76" s="10">
        <v>1.9562400000000001E-3</v>
      </c>
      <c r="Y76" s="10">
        <v>1.8113700000000001E-3</v>
      </c>
      <c r="Z76" s="10">
        <v>1.5789599999999999E-3</v>
      </c>
      <c r="AA76" s="10">
        <v>1.36455E-3</v>
      </c>
      <c r="AB76" s="10">
        <v>1.4535800000000001E-3</v>
      </c>
      <c r="AC76" s="10">
        <v>1.30156E-3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0</v>
      </c>
      <c r="D77" s="10">
        <v>1E-8</v>
      </c>
      <c r="E77" s="10">
        <v>7.0000000000000005E-8</v>
      </c>
      <c r="F77" s="10">
        <v>5.9999999999999995E-8</v>
      </c>
      <c r="G77" s="10">
        <v>4.9999999999999998E-8</v>
      </c>
      <c r="H77" s="10">
        <v>4.9999999999999998E-8</v>
      </c>
      <c r="I77" s="10">
        <v>4.0000000000000001E-8</v>
      </c>
      <c r="J77" s="10">
        <v>4.0000000000000001E-8</v>
      </c>
      <c r="K77" s="10">
        <v>4.0000000000000001E-8</v>
      </c>
      <c r="L77" s="10">
        <v>6.0999999999999998E-7</v>
      </c>
      <c r="M77" s="10">
        <v>1.2699999999999999E-6</v>
      </c>
      <c r="N77" s="10">
        <v>1.15E-6</v>
      </c>
      <c r="O77" s="10">
        <v>1.0499999999999999E-6</v>
      </c>
      <c r="P77" s="10">
        <v>9.5000000000000001E-7</v>
      </c>
      <c r="Q77" s="10">
        <v>8.5000000000000001E-7</v>
      </c>
      <c r="R77" s="10">
        <v>7.7000000000000004E-7</v>
      </c>
      <c r="S77" s="10">
        <v>1.5999999999999999E-6</v>
      </c>
      <c r="T77" s="10">
        <v>7.4000000000000001E-7</v>
      </c>
      <c r="U77" s="10">
        <v>6.8900000000000001E-6</v>
      </c>
      <c r="V77" s="10">
        <v>7.0600000000000002E-6</v>
      </c>
      <c r="W77" s="10">
        <v>6.2899999999999999E-6</v>
      </c>
      <c r="X77" s="10">
        <v>5.5899999999999998E-6</v>
      </c>
      <c r="Y77" s="10">
        <v>5.1800000000000004E-6</v>
      </c>
      <c r="Z77" s="10">
        <v>4.51E-6</v>
      </c>
      <c r="AA77" s="10">
        <v>3.8999999999999999E-6</v>
      </c>
      <c r="AB77" s="10">
        <v>4.1500000000000001E-6</v>
      </c>
      <c r="AC77" s="10">
        <v>3.72E-6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0</v>
      </c>
      <c r="D78" s="10">
        <v>0.71156335999999998</v>
      </c>
      <c r="E78" s="10">
        <v>0.64040717999999996</v>
      </c>
      <c r="F78" s="10">
        <v>0.57650117999999995</v>
      </c>
      <c r="G78" s="10">
        <v>0.51885106000000003</v>
      </c>
      <c r="H78" s="10">
        <v>0.46696598</v>
      </c>
      <c r="I78" s="10">
        <v>0.42065899000000001</v>
      </c>
      <c r="J78" s="10">
        <v>0.37859488000000002</v>
      </c>
      <c r="K78" s="10">
        <v>0.35011555</v>
      </c>
      <c r="L78" s="10">
        <v>5.8334185500000002</v>
      </c>
      <c r="M78" s="10">
        <v>12.146130060000001</v>
      </c>
      <c r="N78" s="10">
        <v>10.935742230000001</v>
      </c>
      <c r="O78" s="10">
        <v>10.032316679999999</v>
      </c>
      <c r="P78" s="10">
        <v>9.0293668300000007</v>
      </c>
      <c r="Q78" s="10">
        <v>8.1272715000000009</v>
      </c>
      <c r="R78" s="10">
        <v>7.3145666800000004</v>
      </c>
      <c r="S78" s="10">
        <v>7.75060942</v>
      </c>
      <c r="T78" s="10">
        <v>7.0512684099999996</v>
      </c>
      <c r="U78" s="10">
        <v>34.039981670000003</v>
      </c>
      <c r="V78" s="10">
        <v>33.734789650000003</v>
      </c>
      <c r="W78" s="10">
        <v>30.36180611</v>
      </c>
      <c r="X78" s="10">
        <v>27.325629509999999</v>
      </c>
      <c r="Y78" s="10">
        <v>24.708351629999999</v>
      </c>
      <c r="Z78" s="10">
        <v>22.348089680000001</v>
      </c>
      <c r="AA78" s="10">
        <v>20.11370836</v>
      </c>
      <c r="AB78" s="10">
        <v>19.82905504</v>
      </c>
      <c r="AC78" s="10">
        <v>17.888693020000002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0</v>
      </c>
      <c r="D79" s="10">
        <v>1.2699999999999999E-6</v>
      </c>
      <c r="E79" s="10">
        <v>8.0900000000000005E-6</v>
      </c>
      <c r="F79" s="10">
        <v>7.1600000000000001E-6</v>
      </c>
      <c r="G79" s="10">
        <v>6.7299999999999999E-6</v>
      </c>
      <c r="H79" s="10">
        <v>6.0299999999999999E-6</v>
      </c>
      <c r="I79" s="10">
        <v>5.4500000000000003E-6</v>
      </c>
      <c r="J79" s="10">
        <v>4.87E-6</v>
      </c>
      <c r="K79" s="10">
        <v>4.4800000000000003E-6</v>
      </c>
      <c r="L79" s="10">
        <v>7.5619999999999998E-5</v>
      </c>
      <c r="M79" s="10">
        <v>1.5745000000000001E-4</v>
      </c>
      <c r="N79" s="10">
        <v>1.4176E-4</v>
      </c>
      <c r="O79" s="10">
        <v>1.2983999999999999E-4</v>
      </c>
      <c r="P79" s="10">
        <v>1.1705E-4</v>
      </c>
      <c r="Q79" s="10">
        <v>1.0535E-4</v>
      </c>
      <c r="R79" s="10">
        <v>9.4820000000000004E-5</v>
      </c>
      <c r="S79" s="10">
        <v>1.9851E-4</v>
      </c>
      <c r="T79" s="10">
        <v>9.1399999999999999E-5</v>
      </c>
      <c r="U79" s="10">
        <v>8.5298000000000004E-4</v>
      </c>
      <c r="V79" s="10">
        <v>8.7405000000000002E-4</v>
      </c>
      <c r="W79" s="10">
        <v>7.7886000000000003E-4</v>
      </c>
      <c r="X79" s="10">
        <v>6.9180999999999995E-4</v>
      </c>
      <c r="Y79" s="10">
        <v>6.4057999999999997E-4</v>
      </c>
      <c r="Z79" s="10">
        <v>5.5838999999999997E-4</v>
      </c>
      <c r="AA79" s="10">
        <v>4.8255999999999999E-4</v>
      </c>
      <c r="AB79" s="10">
        <v>5.1405000000000005E-4</v>
      </c>
      <c r="AC79" s="10">
        <v>4.6029000000000003E-4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</v>
      </c>
      <c r="E80" s="10">
        <v>1.0069072800000001</v>
      </c>
      <c r="F80" s="10">
        <v>1</v>
      </c>
      <c r="G80" s="10">
        <v>1.00000121</v>
      </c>
      <c r="H80" s="10">
        <v>1</v>
      </c>
      <c r="I80" s="10">
        <v>1</v>
      </c>
      <c r="J80" s="10">
        <v>1.0000031</v>
      </c>
      <c r="K80" s="10">
        <v>1.0000000099999999</v>
      </c>
      <c r="L80" s="10">
        <v>1.0000692600000001</v>
      </c>
      <c r="M80" s="10">
        <v>1.03926845</v>
      </c>
      <c r="N80" s="10">
        <v>1.04820577</v>
      </c>
      <c r="O80" s="10">
        <v>1.00002915</v>
      </c>
      <c r="P80" s="10">
        <v>1.0012937099999999</v>
      </c>
      <c r="Q80" s="10">
        <v>1.0000018900000001</v>
      </c>
      <c r="R80" s="10">
        <v>1.00000556</v>
      </c>
      <c r="S80" s="10">
        <v>1.00000015</v>
      </c>
      <c r="T80" s="10">
        <v>1.00748426</v>
      </c>
      <c r="U80" s="10">
        <v>1.0004770300000001</v>
      </c>
      <c r="V80" s="10">
        <v>1.1704125599999999</v>
      </c>
      <c r="W80" s="10">
        <v>1.01895761</v>
      </c>
      <c r="X80" s="10">
        <v>1.00000299</v>
      </c>
      <c r="Y80" s="10">
        <v>1.0000000200000001</v>
      </c>
      <c r="Z80" s="10">
        <v>1.00067408</v>
      </c>
      <c r="AA80" s="10">
        <v>1.0006363599999999</v>
      </c>
      <c r="AB80" s="10">
        <v>1.0000024199999999</v>
      </c>
      <c r="AC80" s="10">
        <v>1.0096164599999999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</v>
      </c>
      <c r="D81" s="10">
        <v>1.0069072800000001</v>
      </c>
      <c r="E81" s="10">
        <v>1</v>
      </c>
      <c r="F81" s="10">
        <v>1.00000121</v>
      </c>
      <c r="G81" s="10">
        <v>1</v>
      </c>
      <c r="H81" s="10">
        <v>1</v>
      </c>
      <c r="I81" s="10">
        <v>1.0000031</v>
      </c>
      <c r="J81" s="10">
        <v>1.0000000099999999</v>
      </c>
      <c r="K81" s="10">
        <v>1.0000692600000001</v>
      </c>
      <c r="L81" s="10">
        <v>1.03926845</v>
      </c>
      <c r="M81" s="10">
        <v>1.04820577</v>
      </c>
      <c r="N81" s="10">
        <v>1.00002915</v>
      </c>
      <c r="O81" s="10">
        <v>1.0012937099999999</v>
      </c>
      <c r="P81" s="10">
        <v>1.0000018900000001</v>
      </c>
      <c r="Q81" s="10">
        <v>1.00000556</v>
      </c>
      <c r="R81" s="10">
        <v>1.00000015</v>
      </c>
      <c r="S81" s="10">
        <v>1.00748426</v>
      </c>
      <c r="T81" s="10">
        <v>1.0004770300000001</v>
      </c>
      <c r="U81" s="10">
        <v>1.1704125599999999</v>
      </c>
      <c r="V81" s="10">
        <v>1.01895761</v>
      </c>
      <c r="W81" s="10">
        <v>1.00000299</v>
      </c>
      <c r="X81" s="10">
        <v>1.0000000200000001</v>
      </c>
      <c r="Y81" s="10">
        <v>1.00067408</v>
      </c>
      <c r="Z81" s="10">
        <v>1.0006363599999999</v>
      </c>
      <c r="AA81" s="10">
        <v>1.0000024199999999</v>
      </c>
      <c r="AB81" s="10">
        <v>1.0096164599999999</v>
      </c>
      <c r="AC81" s="10">
        <v>1.0002331099999999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7" priority="1" stopIfTrue="1" operator="lessThan">
      <formula>100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C177F1-A4C4-49B8-9CDD-0A64BEF799BC}">
  <sheetPr codeName="Sheet11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5" width="9.65234375" bestFit="1" customWidth="1"/>
    <col min="6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350</v>
      </c>
      <c r="D3" s="10">
        <v>350</v>
      </c>
      <c r="E3" s="10">
        <v>350</v>
      </c>
      <c r="F3" s="10">
        <v>350</v>
      </c>
      <c r="G3" s="10">
        <v>350</v>
      </c>
      <c r="H3" s="10">
        <v>350</v>
      </c>
      <c r="I3" s="10">
        <v>350</v>
      </c>
      <c r="J3" s="10">
        <v>350</v>
      </c>
      <c r="K3" s="10">
        <v>350</v>
      </c>
      <c r="L3" s="10">
        <v>350</v>
      </c>
      <c r="M3" s="10">
        <v>350</v>
      </c>
      <c r="N3" s="10">
        <v>350</v>
      </c>
      <c r="O3" s="10">
        <v>350</v>
      </c>
      <c r="P3" s="10">
        <v>350</v>
      </c>
      <c r="Q3" s="10">
        <v>350</v>
      </c>
      <c r="R3" s="10">
        <v>350</v>
      </c>
      <c r="S3" s="10">
        <v>350</v>
      </c>
      <c r="T3" s="10">
        <v>350</v>
      </c>
      <c r="U3" s="10">
        <v>350</v>
      </c>
      <c r="V3" s="10">
        <v>350</v>
      </c>
      <c r="W3" s="10">
        <v>350</v>
      </c>
      <c r="X3" s="10">
        <v>350</v>
      </c>
      <c r="Y3" s="10">
        <v>350</v>
      </c>
      <c r="Z3" s="10">
        <v>350</v>
      </c>
      <c r="AA3" s="10">
        <v>350</v>
      </c>
      <c r="AB3" s="10">
        <v>350</v>
      </c>
      <c r="AC3" s="10">
        <v>350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7.0000000000000005E-8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25729</v>
      </c>
      <c r="C5" s="10">
        <v>26910.01746024</v>
      </c>
      <c r="D5" s="10">
        <v>28432.544802640001</v>
      </c>
      <c r="E5" s="10">
        <v>30011.700482079999</v>
      </c>
      <c r="F5" s="10">
        <v>31649.318027550002</v>
      </c>
      <c r="G5" s="10">
        <v>33347.287130320001</v>
      </c>
      <c r="H5" s="10">
        <v>35107.554047010002</v>
      </c>
      <c r="I5" s="10">
        <v>36932.123377349999</v>
      </c>
      <c r="J5" s="10">
        <v>38823.059441439997</v>
      </c>
      <c r="K5" s="10">
        <v>40782.487884260001</v>
      </c>
      <c r="L5" s="10">
        <v>41774.254961450002</v>
      </c>
      <c r="M5" s="10">
        <v>42804.524987839999</v>
      </c>
      <c r="N5" s="10">
        <v>43872.322865900001</v>
      </c>
      <c r="O5" s="10">
        <v>44979.49069092</v>
      </c>
      <c r="P5" s="10">
        <v>46123.961771310001</v>
      </c>
      <c r="Q5" s="10">
        <v>47309.749772720003</v>
      </c>
      <c r="R5" s="10">
        <v>48297.51754062</v>
      </c>
      <c r="S5" s="10">
        <v>49317.4607512</v>
      </c>
      <c r="T5" s="10">
        <v>50365.552665839998</v>
      </c>
      <c r="U5" s="10">
        <v>51441.90943901</v>
      </c>
      <c r="V5" s="10">
        <v>52190.692865800003</v>
      </c>
      <c r="W5" s="10">
        <v>52958.973463560003</v>
      </c>
      <c r="X5" s="10">
        <v>54295.341759809999</v>
      </c>
      <c r="Y5" s="10">
        <v>55389.612442600002</v>
      </c>
      <c r="Z5" s="10">
        <v>56512.65055713</v>
      </c>
      <c r="AA5" s="10">
        <v>57665.34511604</v>
      </c>
      <c r="AB5" s="10">
        <v>58846.120663959999</v>
      </c>
      <c r="AC5" s="10">
        <v>60059.912906470003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90406301.25</v>
      </c>
      <c r="C6" s="10">
        <v>92909042.8350005</v>
      </c>
      <c r="D6" s="10">
        <v>95461839.251442999</v>
      </c>
      <c r="E6" s="10">
        <v>98065869.974076599</v>
      </c>
      <c r="F6" s="10">
        <v>100731252.02734099</v>
      </c>
      <c r="G6" s="10">
        <v>103500499.69953801</v>
      </c>
      <c r="H6" s="10">
        <v>106441603.685592</v>
      </c>
      <c r="I6" s="10">
        <v>109624148.75802299</v>
      </c>
      <c r="J6" s="10">
        <v>113128772.128194</v>
      </c>
      <c r="K6" s="10">
        <v>117017971.912513</v>
      </c>
      <c r="L6" s="10">
        <v>120523696.192091</v>
      </c>
      <c r="M6" s="10">
        <v>124204003.94856</v>
      </c>
      <c r="N6" s="10">
        <v>128072219.807606</v>
      </c>
      <c r="O6" s="10">
        <v>132138253.169753</v>
      </c>
      <c r="P6" s="10">
        <v>136406965.56610599</v>
      </c>
      <c r="Q6" s="10">
        <v>140888343.96224999</v>
      </c>
      <c r="R6" s="10">
        <v>144711369.83349401</v>
      </c>
      <c r="S6" s="10">
        <v>148634198.92050901</v>
      </c>
      <c r="T6" s="10">
        <v>152641945.766256</v>
      </c>
      <c r="U6" s="10">
        <v>156735083.56297901</v>
      </c>
      <c r="V6" s="10">
        <v>159590139.62520799</v>
      </c>
      <c r="W6" s="10">
        <v>162555296.52220401</v>
      </c>
      <c r="X6" s="10">
        <v>167465852.25680599</v>
      </c>
      <c r="Y6" s="10">
        <v>171519269.656331</v>
      </c>
      <c r="Z6" s="10">
        <v>175651673.695793</v>
      </c>
      <c r="AA6" s="10">
        <v>179868293.37255999</v>
      </c>
      <c r="AB6" s="10">
        <v>184163872.59748599</v>
      </c>
      <c r="AC6" s="10">
        <v>188556018.43770701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90406301.25</v>
      </c>
      <c r="C7" s="10">
        <v>92909042.834999993</v>
      </c>
      <c r="D7" s="10">
        <v>95461839.251699999</v>
      </c>
      <c r="E7" s="10">
        <v>98065691.596734002</v>
      </c>
      <c r="F7" s="10">
        <v>100721620.98866799</v>
      </c>
      <c r="G7" s="10">
        <v>103430668.96844199</v>
      </c>
      <c r="H7" s="10">
        <v>106193897.90781</v>
      </c>
      <c r="I7" s="10">
        <v>109012391.42596699</v>
      </c>
      <c r="J7" s="10">
        <v>111887254.814486</v>
      </c>
      <c r="K7" s="10">
        <v>114819615.47077601</v>
      </c>
      <c r="L7" s="10">
        <v>117810623.34019101</v>
      </c>
      <c r="M7" s="10">
        <v>120861451.36699501</v>
      </c>
      <c r="N7" s="10">
        <v>123973295.954335</v>
      </c>
      <c r="O7" s="10">
        <v>127147377.433422</v>
      </c>
      <c r="P7" s="10">
        <v>130384940.54209</v>
      </c>
      <c r="Q7" s="10">
        <v>133687254.91293199</v>
      </c>
      <c r="R7" s="10">
        <v>137055615.57119101</v>
      </c>
      <c r="S7" s="10">
        <v>140491343.44261399</v>
      </c>
      <c r="T7" s="10">
        <v>143995785.87146699</v>
      </c>
      <c r="U7" s="10">
        <v>147570317.14889601</v>
      </c>
      <c r="V7" s="10">
        <v>151216339.05187401</v>
      </c>
      <c r="W7" s="10">
        <v>154935281.392912</v>
      </c>
      <c r="X7" s="10">
        <v>158728602.58076999</v>
      </c>
      <c r="Y7" s="10">
        <v>162597790.19238499</v>
      </c>
      <c r="Z7" s="10">
        <v>166544361.55623299</v>
      </c>
      <c r="AA7" s="10">
        <v>170569864.34735799</v>
      </c>
      <c r="AB7" s="10">
        <v>174675877.194305</v>
      </c>
      <c r="AC7" s="10">
        <v>178864010.29819101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9991.0862086199995</v>
      </c>
      <c r="C8" s="10">
        <v>7976.3572640599996</v>
      </c>
      <c r="D8" s="10">
        <v>8620.8229520299992</v>
      </c>
      <c r="E8" s="10">
        <v>9294.3252265499996</v>
      </c>
      <c r="F8" s="10">
        <v>9997.8607847099993</v>
      </c>
      <c r="G8" s="10">
        <v>10732.45724141</v>
      </c>
      <c r="H8" s="10">
        <v>11499.17413859</v>
      </c>
      <c r="I8" s="10">
        <v>12299.10390935</v>
      </c>
      <c r="J8" s="10">
        <v>13133.37278611</v>
      </c>
      <c r="K8" s="10">
        <v>14003.14169214</v>
      </c>
      <c r="L8" s="10">
        <v>14583.41734903</v>
      </c>
      <c r="M8" s="10">
        <v>15181.26032161</v>
      </c>
      <c r="N8" s="10">
        <v>15796.743020190001</v>
      </c>
      <c r="O8" s="10">
        <v>16430.60386462</v>
      </c>
      <c r="P8" s="10">
        <v>17081.708334139999</v>
      </c>
      <c r="Q8" s="10">
        <v>17753.278441980001</v>
      </c>
      <c r="R8" s="10">
        <v>18242.0079052</v>
      </c>
      <c r="S8" s="10">
        <v>18743.589688870001</v>
      </c>
      <c r="T8" s="10">
        <v>19254.61736285</v>
      </c>
      <c r="U8" s="10">
        <v>19775.190524900001</v>
      </c>
      <c r="V8" s="10">
        <v>20002.797156979999</v>
      </c>
      <c r="W8" s="10">
        <v>20233.17568394</v>
      </c>
      <c r="X8" s="10">
        <v>20932.019180259998</v>
      </c>
      <c r="Y8" s="10">
        <v>21410.01630485</v>
      </c>
      <c r="Z8" s="10">
        <v>21897.203150680001</v>
      </c>
      <c r="AA8" s="10">
        <v>22394.886190149999</v>
      </c>
      <c r="AB8" s="10">
        <v>22901.675104990001</v>
      </c>
      <c r="AC8" s="10">
        <v>23421.599787120002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1681.7490151500001</v>
      </c>
      <c r="C9" s="10">
        <v>1662.86198709</v>
      </c>
      <c r="D9" s="10">
        <v>1642.2134732300001</v>
      </c>
      <c r="E9" s="10">
        <v>1618.7400938200001</v>
      </c>
      <c r="F9" s="10">
        <v>1592.5444179399999</v>
      </c>
      <c r="G9" s="10">
        <v>1564.5149588100001</v>
      </c>
      <c r="H9" s="10">
        <v>1536.15716634</v>
      </c>
      <c r="I9" s="10">
        <v>1509.01055978</v>
      </c>
      <c r="J9" s="10">
        <v>1484.8793687499999</v>
      </c>
      <c r="K9" s="10">
        <v>1465.12014761</v>
      </c>
      <c r="L9" s="10">
        <v>1489.7626747899999</v>
      </c>
      <c r="M9" s="10">
        <v>1516.39721009</v>
      </c>
      <c r="N9" s="10">
        <v>1545.30618645</v>
      </c>
      <c r="O9" s="10">
        <v>1576.6899793299999</v>
      </c>
      <c r="P9" s="10">
        <v>1610.8167443499999</v>
      </c>
      <c r="Q9" s="10">
        <v>1647.4962515100001</v>
      </c>
      <c r="R9" s="10">
        <v>1694.1097655399999</v>
      </c>
      <c r="S9" s="10">
        <v>1741.6168024999999</v>
      </c>
      <c r="T9" s="10">
        <v>1790.14618933</v>
      </c>
      <c r="U9" s="10">
        <v>1839.70781386</v>
      </c>
      <c r="V9" s="10">
        <v>1900.61199678</v>
      </c>
      <c r="W9" s="10">
        <v>1964.13788316</v>
      </c>
      <c r="X9" s="10">
        <v>2009.50673843</v>
      </c>
      <c r="Y9" s="10">
        <v>2065.3912191899999</v>
      </c>
      <c r="Z9" s="10">
        <v>2122.2562924700001</v>
      </c>
      <c r="AA9" s="10">
        <v>2180.0651145100001</v>
      </c>
      <c r="AB9" s="10">
        <v>2238.8978575400001</v>
      </c>
      <c r="AC9" s="10">
        <v>2298.6283149699998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2.43E-6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9414.77142843</v>
      </c>
      <c r="D11" s="10">
        <v>9015.32453609</v>
      </c>
      <c r="E11" s="10">
        <v>8582.3051825799994</v>
      </c>
      <c r="F11" s="10">
        <v>8115.9474118199996</v>
      </c>
      <c r="G11" s="10">
        <v>7621.9938919699998</v>
      </c>
      <c r="H11" s="10">
        <v>7110.5075420100002</v>
      </c>
      <c r="I11" s="10">
        <v>6591.7742650199998</v>
      </c>
      <c r="J11" s="10">
        <v>6077.9235634999995</v>
      </c>
      <c r="K11" s="10">
        <v>5577.9209003400001</v>
      </c>
      <c r="L11" s="10">
        <v>5369.1537731799999</v>
      </c>
      <c r="M11" s="10">
        <v>5166.6221385700001</v>
      </c>
      <c r="N11" s="10">
        <v>4971.96815152</v>
      </c>
      <c r="O11" s="10">
        <v>4786.26890215</v>
      </c>
      <c r="P11" s="10">
        <v>4612.0184422800003</v>
      </c>
      <c r="Q11" s="10">
        <v>4445.63581565</v>
      </c>
      <c r="R11" s="10">
        <v>4479.17257367</v>
      </c>
      <c r="S11" s="10">
        <v>4514.0548627999997</v>
      </c>
      <c r="T11" s="10">
        <v>4553.4940098500001</v>
      </c>
      <c r="U11" s="10">
        <v>4597.4508129899996</v>
      </c>
      <c r="V11" s="10">
        <v>4927.0191313599998</v>
      </c>
      <c r="W11" s="10">
        <v>5276.92137275</v>
      </c>
      <c r="X11" s="10">
        <v>5179.8270159699996</v>
      </c>
      <c r="Y11" s="10">
        <v>5312.6751153100004</v>
      </c>
      <c r="Z11" s="10">
        <v>5449.7452091300001</v>
      </c>
      <c r="AA11" s="10">
        <v>5589.8935358700001</v>
      </c>
      <c r="AB11" s="10">
        <v>5734.6294297000004</v>
      </c>
      <c r="AC11" s="10">
        <v>5880.2701959699998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11672.835223759999</v>
      </c>
      <c r="C12" s="10">
        <v>9639.2192511400008</v>
      </c>
      <c r="D12" s="10">
        <v>10263.036425259999</v>
      </c>
      <c r="E12" s="10">
        <v>10913.06532037</v>
      </c>
      <c r="F12" s="10">
        <v>11590.40520508</v>
      </c>
      <c r="G12" s="10">
        <v>12296.972200210001</v>
      </c>
      <c r="H12" s="10">
        <v>13035.33130493</v>
      </c>
      <c r="I12" s="10">
        <v>13808.114469120001</v>
      </c>
      <c r="J12" s="10">
        <v>14618.252154870001</v>
      </c>
      <c r="K12" s="10">
        <v>15468.26183976</v>
      </c>
      <c r="L12" s="10">
        <v>16073.180023819999</v>
      </c>
      <c r="M12" s="10">
        <v>16697.657531699999</v>
      </c>
      <c r="N12" s="10">
        <v>17342.04920664</v>
      </c>
      <c r="O12" s="10">
        <v>18007.293843939999</v>
      </c>
      <c r="P12" s="10">
        <v>18692.525078490002</v>
      </c>
      <c r="Q12" s="10">
        <v>19400.774693489999</v>
      </c>
      <c r="R12" s="10">
        <v>19936.117670740001</v>
      </c>
      <c r="S12" s="10">
        <v>20485.206491370001</v>
      </c>
      <c r="T12" s="10">
        <v>21044.76355218</v>
      </c>
      <c r="U12" s="10">
        <v>21614.898338759998</v>
      </c>
      <c r="V12" s="10">
        <v>21903.40915376</v>
      </c>
      <c r="W12" s="10">
        <v>22197.313567090001</v>
      </c>
      <c r="X12" s="10">
        <v>22941.525918700001</v>
      </c>
      <c r="Y12" s="10">
        <v>23475.407524030001</v>
      </c>
      <c r="Z12" s="10">
        <v>24019.459443160002</v>
      </c>
      <c r="AA12" s="10">
        <v>24574.95130466</v>
      </c>
      <c r="AB12" s="10">
        <v>25140.572962530001</v>
      </c>
      <c r="AC12" s="10">
        <v>25720.228102100002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11672.835223759999</v>
      </c>
      <c r="C13" s="10">
        <v>19053.990679570001</v>
      </c>
      <c r="D13" s="10">
        <v>19278.360961350001</v>
      </c>
      <c r="E13" s="10">
        <v>19495.370502959999</v>
      </c>
      <c r="F13" s="10">
        <v>19706.3526169</v>
      </c>
      <c r="G13" s="10">
        <v>19918.966092179999</v>
      </c>
      <c r="H13" s="10">
        <v>20145.838846940002</v>
      </c>
      <c r="I13" s="10">
        <v>20399.88873414</v>
      </c>
      <c r="J13" s="10">
        <v>20696.175718359998</v>
      </c>
      <c r="K13" s="10">
        <v>21046.182740100001</v>
      </c>
      <c r="L13" s="10">
        <v>21442.333796999999</v>
      </c>
      <c r="M13" s="10">
        <v>21864.279670259999</v>
      </c>
      <c r="N13" s="10">
        <v>22314.017358159999</v>
      </c>
      <c r="O13" s="10">
        <v>22793.56274609</v>
      </c>
      <c r="P13" s="10">
        <v>23304.543520769999</v>
      </c>
      <c r="Q13" s="10">
        <v>23846.410509140002</v>
      </c>
      <c r="R13" s="10">
        <v>24415.290244420001</v>
      </c>
      <c r="S13" s="10">
        <v>24999.261354179998</v>
      </c>
      <c r="T13" s="10">
        <v>25598.257562030001</v>
      </c>
      <c r="U13" s="10">
        <v>26212.349151750001</v>
      </c>
      <c r="V13" s="10">
        <v>26830.42828511</v>
      </c>
      <c r="W13" s="10">
        <v>27474.23493984</v>
      </c>
      <c r="X13" s="10">
        <v>28121.352934670002</v>
      </c>
      <c r="Y13" s="10">
        <v>28788.082639349999</v>
      </c>
      <c r="Z13" s="10">
        <v>29469.204652280001</v>
      </c>
      <c r="AA13" s="10">
        <v>30164.844840530001</v>
      </c>
      <c r="AB13" s="10">
        <v>30875.20239224</v>
      </c>
      <c r="AC13" s="10">
        <v>31600.498298070001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0</v>
      </c>
      <c r="C17" s="10">
        <v>0</v>
      </c>
      <c r="D17" s="10">
        <v>0</v>
      </c>
      <c r="E17" s="10">
        <v>0</v>
      </c>
      <c r="F17" s="10">
        <v>0</v>
      </c>
      <c r="G17" s="10">
        <v>0</v>
      </c>
      <c r="H17" s="10">
        <v>0</v>
      </c>
      <c r="I17" s="10">
        <v>0</v>
      </c>
      <c r="J17" s="10">
        <v>0</v>
      </c>
      <c r="K17" s="10">
        <v>0</v>
      </c>
      <c r="L17" s="10">
        <v>0</v>
      </c>
      <c r="M17" s="10">
        <v>0</v>
      </c>
      <c r="N17" s="10">
        <v>0</v>
      </c>
      <c r="O17" s="10">
        <v>0</v>
      </c>
      <c r="P17" s="10">
        <v>0</v>
      </c>
      <c r="Q17" s="10">
        <v>0</v>
      </c>
      <c r="R17" s="10">
        <v>0</v>
      </c>
      <c r="S17" s="10">
        <v>0</v>
      </c>
      <c r="T17" s="10">
        <v>0</v>
      </c>
      <c r="U17" s="10">
        <v>0</v>
      </c>
      <c r="V17" s="10">
        <v>0</v>
      </c>
      <c r="W17" s="10">
        <v>0</v>
      </c>
      <c r="X17" s="10">
        <v>0</v>
      </c>
      <c r="Y17" s="10">
        <v>0</v>
      </c>
      <c r="Z17" s="10">
        <v>0</v>
      </c>
      <c r="AA17" s="10">
        <v>0</v>
      </c>
      <c r="AB17" s="10">
        <v>0</v>
      </c>
      <c r="AC17" s="10">
        <v>0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0</v>
      </c>
      <c r="C18" s="10">
        <v>0</v>
      </c>
      <c r="D18" s="10">
        <v>0</v>
      </c>
      <c r="E18" s="10">
        <v>0</v>
      </c>
      <c r="F18" s="10">
        <v>0</v>
      </c>
      <c r="G18" s="10">
        <v>0</v>
      </c>
      <c r="H18" s="10">
        <v>0</v>
      </c>
      <c r="I18" s="10">
        <v>0</v>
      </c>
      <c r="J18" s="10">
        <v>0</v>
      </c>
      <c r="K18" s="10">
        <v>0</v>
      </c>
      <c r="L18" s="10">
        <v>0</v>
      </c>
      <c r="M18" s="10">
        <v>0</v>
      </c>
      <c r="N18" s="10">
        <v>0</v>
      </c>
      <c r="O18" s="10">
        <v>0</v>
      </c>
      <c r="P18" s="10">
        <v>0</v>
      </c>
      <c r="Q18" s="10">
        <v>0</v>
      </c>
      <c r="R18" s="10">
        <v>0</v>
      </c>
      <c r="S18" s="10">
        <v>0</v>
      </c>
      <c r="T18" s="10">
        <v>0</v>
      </c>
      <c r="U18" s="10">
        <v>0</v>
      </c>
      <c r="V18" s="10">
        <v>0</v>
      </c>
      <c r="W18" s="10">
        <v>0</v>
      </c>
      <c r="X18" s="10">
        <v>0</v>
      </c>
      <c r="Y18" s="10">
        <v>0</v>
      </c>
      <c r="Z18" s="10">
        <v>0</v>
      </c>
      <c r="AA18" s="10">
        <v>0</v>
      </c>
      <c r="AB18" s="10">
        <v>0</v>
      </c>
      <c r="AC18" s="10">
        <v>0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0</v>
      </c>
      <c r="C19" s="10">
        <v>0</v>
      </c>
      <c r="D19" s="10">
        <v>0</v>
      </c>
      <c r="E19" s="10">
        <v>0</v>
      </c>
      <c r="F19" s="10">
        <v>0</v>
      </c>
      <c r="G19" s="10">
        <v>0</v>
      </c>
      <c r="H19" s="10">
        <v>0</v>
      </c>
      <c r="I19" s="10">
        <v>0</v>
      </c>
      <c r="J19" s="10">
        <v>0</v>
      </c>
      <c r="K19" s="10">
        <v>0</v>
      </c>
      <c r="L19" s="10">
        <v>0</v>
      </c>
      <c r="M19" s="10">
        <v>0</v>
      </c>
      <c r="N19" s="10">
        <v>0</v>
      </c>
      <c r="O19" s="10">
        <v>0</v>
      </c>
      <c r="P19" s="10">
        <v>0</v>
      </c>
      <c r="Q19" s="10">
        <v>0</v>
      </c>
      <c r="R19" s="10">
        <v>0</v>
      </c>
      <c r="S19" s="10">
        <v>0</v>
      </c>
      <c r="T19" s="10">
        <v>0</v>
      </c>
      <c r="U19" s="10">
        <v>0</v>
      </c>
      <c r="V19" s="10">
        <v>0</v>
      </c>
      <c r="W19" s="10">
        <v>0</v>
      </c>
      <c r="X19" s="10">
        <v>0</v>
      </c>
      <c r="Y19" s="10">
        <v>0</v>
      </c>
      <c r="Z19" s="10">
        <v>0</v>
      </c>
      <c r="AA19" s="10">
        <v>0</v>
      </c>
      <c r="AB19" s="10">
        <v>0</v>
      </c>
      <c r="AC19" s="10">
        <v>0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0</v>
      </c>
      <c r="C20" s="10">
        <v>0</v>
      </c>
      <c r="D20" s="10">
        <v>0</v>
      </c>
      <c r="E20" s="10">
        <v>0</v>
      </c>
      <c r="F20" s="10">
        <v>0</v>
      </c>
      <c r="G20" s="10">
        <v>0</v>
      </c>
      <c r="H20" s="10">
        <v>0</v>
      </c>
      <c r="I20" s="10">
        <v>0</v>
      </c>
      <c r="J20" s="10">
        <v>0</v>
      </c>
      <c r="K20" s="10">
        <v>0</v>
      </c>
      <c r="L20" s="10">
        <v>0</v>
      </c>
      <c r="M20" s="10">
        <v>0</v>
      </c>
      <c r="N20" s="10">
        <v>0</v>
      </c>
      <c r="O20" s="10">
        <v>0</v>
      </c>
      <c r="P20" s="10">
        <v>0</v>
      </c>
      <c r="Q20" s="10">
        <v>0</v>
      </c>
      <c r="R20" s="10">
        <v>0</v>
      </c>
      <c r="S20" s="10">
        <v>0</v>
      </c>
      <c r="T20" s="10">
        <v>0</v>
      </c>
      <c r="U20" s="10">
        <v>0</v>
      </c>
      <c r="V20" s="10">
        <v>0</v>
      </c>
      <c r="W20" s="10">
        <v>0</v>
      </c>
      <c r="X20" s="10">
        <v>0</v>
      </c>
      <c r="Y20" s="10">
        <v>0</v>
      </c>
      <c r="Z20" s="10">
        <v>0</v>
      </c>
      <c r="AA20" s="10">
        <v>0</v>
      </c>
      <c r="AB20" s="10">
        <v>0</v>
      </c>
      <c r="AC20" s="10">
        <v>0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0</v>
      </c>
      <c r="C22" s="10">
        <v>0</v>
      </c>
      <c r="D22" s="10">
        <v>0</v>
      </c>
      <c r="E22" s="10">
        <v>0</v>
      </c>
      <c r="F22" s="10">
        <v>0</v>
      </c>
      <c r="G22" s="10">
        <v>0</v>
      </c>
      <c r="H22" s="10">
        <v>0</v>
      </c>
      <c r="I22" s="10">
        <v>0</v>
      </c>
      <c r="J22" s="10">
        <v>0</v>
      </c>
      <c r="K22" s="10">
        <v>0</v>
      </c>
      <c r="L22" s="10">
        <v>0</v>
      </c>
      <c r="M22" s="10">
        <v>0</v>
      </c>
      <c r="N22" s="10">
        <v>0</v>
      </c>
      <c r="O22" s="10">
        <v>0</v>
      </c>
      <c r="P22" s="10">
        <v>0</v>
      </c>
      <c r="Q22" s="10">
        <v>0</v>
      </c>
      <c r="R22" s="10">
        <v>0</v>
      </c>
      <c r="S22" s="10">
        <v>0</v>
      </c>
      <c r="T22" s="10">
        <v>0</v>
      </c>
      <c r="U22" s="10">
        <v>0</v>
      </c>
      <c r="V22" s="10">
        <v>0</v>
      </c>
      <c r="W22" s="10">
        <v>0</v>
      </c>
      <c r="X22" s="10">
        <v>0</v>
      </c>
      <c r="Y22" s="10">
        <v>0</v>
      </c>
      <c r="Z22" s="10">
        <v>0</v>
      </c>
      <c r="AA22" s="10">
        <v>0</v>
      </c>
      <c r="AB22" s="10">
        <v>0</v>
      </c>
      <c r="AC22" s="10">
        <v>0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0</v>
      </c>
      <c r="C23" s="10">
        <v>0</v>
      </c>
      <c r="D23" s="10">
        <v>0</v>
      </c>
      <c r="E23" s="10">
        <v>0</v>
      </c>
      <c r="F23" s="10">
        <v>0</v>
      </c>
      <c r="G23" s="10">
        <v>0</v>
      </c>
      <c r="H23" s="10">
        <v>0</v>
      </c>
      <c r="I23" s="10">
        <v>0</v>
      </c>
      <c r="J23" s="10">
        <v>0</v>
      </c>
      <c r="K23" s="10">
        <v>0</v>
      </c>
      <c r="L23" s="10">
        <v>0</v>
      </c>
      <c r="M23" s="10">
        <v>0</v>
      </c>
      <c r="N23" s="10">
        <v>0</v>
      </c>
      <c r="O23" s="10">
        <v>0</v>
      </c>
      <c r="P23" s="10">
        <v>0</v>
      </c>
      <c r="Q23" s="10">
        <v>0</v>
      </c>
      <c r="R23" s="10">
        <v>0</v>
      </c>
      <c r="S23" s="10">
        <v>0</v>
      </c>
      <c r="T23" s="10">
        <v>0</v>
      </c>
      <c r="U23" s="10">
        <v>0</v>
      </c>
      <c r="V23" s="10">
        <v>0</v>
      </c>
      <c r="W23" s="10">
        <v>0</v>
      </c>
      <c r="X23" s="10">
        <v>0</v>
      </c>
      <c r="Y23" s="10">
        <v>0</v>
      </c>
      <c r="Z23" s="10">
        <v>0</v>
      </c>
      <c r="AA23" s="10">
        <v>0</v>
      </c>
      <c r="AB23" s="10">
        <v>0</v>
      </c>
      <c r="AC23" s="10">
        <v>0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0</v>
      </c>
      <c r="E25" s="10">
        <v>2.9999999999999997E-8</v>
      </c>
      <c r="F25" s="10">
        <v>2.9999999999999997E-8</v>
      </c>
      <c r="G25" s="10">
        <v>2.9999999999999997E-8</v>
      </c>
      <c r="H25" s="10">
        <v>2.9999999999999997E-8</v>
      </c>
      <c r="I25" s="10">
        <v>2.9999999999999997E-8</v>
      </c>
      <c r="J25" s="10">
        <v>2.9999999999999997E-8</v>
      </c>
      <c r="K25" s="10">
        <v>2.9999999999999997E-8</v>
      </c>
      <c r="L25" s="10">
        <v>2.9999999999999997E-8</v>
      </c>
      <c r="M25" s="10">
        <v>1.9144999999999999E-4</v>
      </c>
      <c r="N25" s="10">
        <v>4.9999999999999998E-8</v>
      </c>
      <c r="O25" s="10">
        <v>4.0000000000000001E-8</v>
      </c>
      <c r="P25" s="10">
        <v>4.0000000000000001E-8</v>
      </c>
      <c r="Q25" s="10">
        <v>4.9999999999999998E-8</v>
      </c>
      <c r="R25" s="10">
        <v>5.9999999999999995E-8</v>
      </c>
      <c r="S25" s="10">
        <v>2.7999999999999999E-6</v>
      </c>
      <c r="T25" s="10">
        <v>3.2100000000000002E-6</v>
      </c>
      <c r="U25" s="10">
        <v>4.7500000000000003E-6</v>
      </c>
      <c r="V25" s="10">
        <v>3.7100000000000001E-6</v>
      </c>
      <c r="W25" s="10">
        <v>4.1043999999999998E-4</v>
      </c>
      <c r="X25" s="10">
        <v>0</v>
      </c>
      <c r="Y25" s="10">
        <v>2E-8</v>
      </c>
      <c r="Z25" s="10">
        <v>0</v>
      </c>
      <c r="AA25" s="10">
        <v>0</v>
      </c>
      <c r="AB25" s="10">
        <v>0</v>
      </c>
      <c r="AC25" s="10">
        <v>0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0</v>
      </c>
      <c r="D26" s="10">
        <v>2.9999999999999997E-8</v>
      </c>
      <c r="E26" s="10">
        <v>2.9999999999999997E-8</v>
      </c>
      <c r="F26" s="10">
        <v>2.9999999999999997E-8</v>
      </c>
      <c r="G26" s="10">
        <v>2.9999999999999997E-8</v>
      </c>
      <c r="H26" s="10">
        <v>2.9999999999999997E-8</v>
      </c>
      <c r="I26" s="10">
        <v>2.9999999999999997E-8</v>
      </c>
      <c r="J26" s="10">
        <v>2.9999999999999997E-8</v>
      </c>
      <c r="K26" s="10">
        <v>2.9999999999999997E-8</v>
      </c>
      <c r="L26" s="10">
        <v>1.9144999999999999E-4</v>
      </c>
      <c r="M26" s="10">
        <v>4.9999999999999998E-8</v>
      </c>
      <c r="N26" s="10">
        <v>4.0000000000000001E-8</v>
      </c>
      <c r="O26" s="10">
        <v>4.0000000000000001E-8</v>
      </c>
      <c r="P26" s="10">
        <v>4.9999999999999998E-8</v>
      </c>
      <c r="Q26" s="10">
        <v>5.9999999999999995E-8</v>
      </c>
      <c r="R26" s="10">
        <v>2.7999999999999999E-6</v>
      </c>
      <c r="S26" s="10">
        <v>3.2100000000000002E-6</v>
      </c>
      <c r="T26" s="10">
        <v>4.7500000000000003E-6</v>
      </c>
      <c r="U26" s="10">
        <v>3.7100000000000001E-6</v>
      </c>
      <c r="V26" s="10">
        <v>4.1043999999999998E-4</v>
      </c>
      <c r="W26" s="10">
        <v>0</v>
      </c>
      <c r="X26" s="10">
        <v>2E-8</v>
      </c>
      <c r="Y26" s="10">
        <v>0</v>
      </c>
      <c r="Z26" s="10">
        <v>0</v>
      </c>
      <c r="AA26" s="10">
        <v>0</v>
      </c>
      <c r="AB26" s="10">
        <v>0</v>
      </c>
      <c r="AC26" s="10">
        <v>0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10</v>
      </c>
      <c r="D27" s="10">
        <v>10</v>
      </c>
      <c r="E27" s="10">
        <v>10</v>
      </c>
      <c r="F27" s="10">
        <v>10</v>
      </c>
      <c r="G27" s="10">
        <v>10</v>
      </c>
      <c r="H27" s="10">
        <v>10</v>
      </c>
      <c r="I27" s="10">
        <v>10</v>
      </c>
      <c r="J27" s="10">
        <v>10</v>
      </c>
      <c r="K27" s="10">
        <v>10</v>
      </c>
      <c r="L27" s="10">
        <v>10</v>
      </c>
      <c r="M27" s="10">
        <v>10</v>
      </c>
      <c r="N27" s="10">
        <v>10</v>
      </c>
      <c r="O27" s="10">
        <v>10</v>
      </c>
      <c r="P27" s="10">
        <v>10</v>
      </c>
      <c r="Q27" s="10">
        <v>10</v>
      </c>
      <c r="R27" s="10">
        <v>10</v>
      </c>
      <c r="S27" s="10">
        <v>10</v>
      </c>
      <c r="T27" s="10">
        <v>10</v>
      </c>
      <c r="U27" s="10">
        <v>10</v>
      </c>
      <c r="V27" s="10">
        <v>10</v>
      </c>
      <c r="W27" s="10">
        <v>10</v>
      </c>
      <c r="X27" s="10">
        <v>10</v>
      </c>
      <c r="Y27" s="10">
        <v>10</v>
      </c>
      <c r="Z27" s="10">
        <v>10</v>
      </c>
      <c r="AA27" s="10">
        <v>10</v>
      </c>
      <c r="AB27" s="10">
        <v>10</v>
      </c>
      <c r="AC27" s="10">
        <v>10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2115</v>
      </c>
      <c r="C28" s="10">
        <v>2694.9463357700001</v>
      </c>
      <c r="D28" s="10">
        <v>3291.4699241200001</v>
      </c>
      <c r="E28" s="10">
        <v>3912.50770672</v>
      </c>
      <c r="F28" s="10">
        <v>4558.9230477000001</v>
      </c>
      <c r="G28" s="10">
        <v>5231.6058170099996</v>
      </c>
      <c r="H28" s="10">
        <v>5931.4732010600001</v>
      </c>
      <c r="I28" s="10">
        <v>6659.4705062800003</v>
      </c>
      <c r="J28" s="10">
        <v>7416.5719890399996</v>
      </c>
      <c r="K28" s="10">
        <v>8203.7810452600006</v>
      </c>
      <c r="L28" s="10">
        <v>7875.62983661</v>
      </c>
      <c r="M28" s="10">
        <v>7560.6046564099997</v>
      </c>
      <c r="N28" s="10">
        <v>7258.1804701499996</v>
      </c>
      <c r="O28" s="10">
        <v>6967.8532513399996</v>
      </c>
      <c r="P28" s="10">
        <v>6689.1391212899998</v>
      </c>
      <c r="Q28" s="10">
        <v>6421.57475084</v>
      </c>
      <c r="R28" s="10">
        <v>6164.7117608099998</v>
      </c>
      <c r="S28" s="10">
        <v>5918.1233572600004</v>
      </c>
      <c r="T28" s="10">
        <v>5681.3985360500001</v>
      </c>
      <c r="U28" s="10">
        <v>5454.1426131099997</v>
      </c>
      <c r="V28" s="10">
        <v>5235.9770323399998</v>
      </c>
      <c r="W28" s="10">
        <v>5026.5391455999998</v>
      </c>
      <c r="X28" s="10">
        <v>4825.4775847000001</v>
      </c>
      <c r="Y28" s="10">
        <v>4632.4585331600001</v>
      </c>
      <c r="Z28" s="10">
        <v>4447.1611611300004</v>
      </c>
      <c r="AA28" s="10">
        <v>4269.2747146900001</v>
      </c>
      <c r="AB28" s="10">
        <v>4098.5038030799997</v>
      </c>
      <c r="AC28" s="10">
        <v>3934.5637542099998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4456405.5</v>
      </c>
      <c r="C29" s="10">
        <v>5678379.9871968599</v>
      </c>
      <c r="D29" s="10">
        <v>6935283.5333050704</v>
      </c>
      <c r="E29" s="10">
        <v>8243839.6515488103</v>
      </c>
      <c r="F29" s="10">
        <v>9605867.4911779594</v>
      </c>
      <c r="G29" s="10">
        <v>11023242.050469801</v>
      </c>
      <c r="H29" s="10">
        <v>12497895.8847796</v>
      </c>
      <c r="I29" s="10">
        <v>14031820.799656199</v>
      </c>
      <c r="J29" s="10">
        <v>15627069.599580901</v>
      </c>
      <c r="K29" s="10">
        <v>17285756.487410601</v>
      </c>
      <c r="L29" s="10">
        <v>16594326.297784399</v>
      </c>
      <c r="M29" s="10">
        <v>15930553.2738213</v>
      </c>
      <c r="N29" s="10">
        <v>15293331.104207</v>
      </c>
      <c r="O29" s="10">
        <v>14681597.822923699</v>
      </c>
      <c r="P29" s="10">
        <v>14094333.8649105</v>
      </c>
      <c r="Q29" s="10">
        <v>13530563.0269807</v>
      </c>
      <c r="R29" s="10">
        <v>12989340.494473901</v>
      </c>
      <c r="S29" s="10">
        <v>12469767.0156186</v>
      </c>
      <c r="T29" s="10">
        <v>11970976.5732645</v>
      </c>
      <c r="U29" s="10">
        <v>11492137.549321299</v>
      </c>
      <c r="V29" s="10">
        <v>11032452.308091</v>
      </c>
      <c r="W29" s="10">
        <v>10591156.7327484</v>
      </c>
      <c r="X29" s="10">
        <v>10167510.473819399</v>
      </c>
      <c r="Y29" s="10">
        <v>9760810.1641136706</v>
      </c>
      <c r="Z29" s="10">
        <v>9370379.7999118306</v>
      </c>
      <c r="AA29" s="10">
        <v>8995564.6022116505</v>
      </c>
      <c r="AB29" s="10">
        <v>8635742.1803239696</v>
      </c>
      <c r="AC29" s="10">
        <v>8290312.7106707301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4456405.5</v>
      </c>
      <c r="C30" s="10">
        <v>5678379.9871968599</v>
      </c>
      <c r="D30" s="10">
        <v>6935283.5333050704</v>
      </c>
      <c r="E30" s="10">
        <v>8243839.6515488103</v>
      </c>
      <c r="F30" s="10">
        <v>9605867.4911779594</v>
      </c>
      <c r="G30" s="10">
        <v>11023242.050469801</v>
      </c>
      <c r="H30" s="10">
        <v>12497895.8847796</v>
      </c>
      <c r="I30" s="10">
        <v>14031820.799656199</v>
      </c>
      <c r="J30" s="10">
        <v>15627069.599580901</v>
      </c>
      <c r="K30" s="10">
        <v>17285756.487410601</v>
      </c>
      <c r="L30" s="10">
        <v>16594326.297784399</v>
      </c>
      <c r="M30" s="10">
        <v>15930553.2738213</v>
      </c>
      <c r="N30" s="10">
        <v>15293331.104207</v>
      </c>
      <c r="O30" s="10">
        <v>14681597.822923699</v>
      </c>
      <c r="P30" s="10">
        <v>14094333.8649105</v>
      </c>
      <c r="Q30" s="10">
        <v>13530563.0269807</v>
      </c>
      <c r="R30" s="10">
        <v>12989340.494473901</v>
      </c>
      <c r="S30" s="10">
        <v>12469767.0156186</v>
      </c>
      <c r="T30" s="10">
        <v>11970976.5732645</v>
      </c>
      <c r="U30" s="10">
        <v>11492137.549321299</v>
      </c>
      <c r="V30" s="10">
        <v>11032452.308091</v>
      </c>
      <c r="W30" s="10">
        <v>10591156.7327484</v>
      </c>
      <c r="X30" s="10">
        <v>10167510.473819399</v>
      </c>
      <c r="Y30" s="10">
        <v>9760810.1641136706</v>
      </c>
      <c r="Z30" s="10">
        <v>9370379.7999118306</v>
      </c>
      <c r="AA30" s="10">
        <v>8995564.6022116505</v>
      </c>
      <c r="AB30" s="10">
        <v>8635742.1803239696</v>
      </c>
      <c r="AC30" s="10">
        <v>8290312.7106707301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639.71590348999996</v>
      </c>
      <c r="C31" s="10">
        <v>815.13003784</v>
      </c>
      <c r="D31" s="10">
        <v>995.55822993000004</v>
      </c>
      <c r="E31" s="10">
        <v>1183.40113593</v>
      </c>
      <c r="F31" s="10">
        <v>1378.91989427</v>
      </c>
      <c r="G31" s="10">
        <v>1582.3836604799999</v>
      </c>
      <c r="H31" s="10">
        <v>1794.0698523999999</v>
      </c>
      <c r="I31" s="10">
        <v>2014.2643932200001</v>
      </c>
      <c r="J31" s="10">
        <v>2243.26196252</v>
      </c>
      <c r="K31" s="10">
        <v>2481.3660536000002</v>
      </c>
      <c r="L31" s="10">
        <v>2382.1114214899999</v>
      </c>
      <c r="M31" s="10">
        <v>2286.8269686399999</v>
      </c>
      <c r="N31" s="10">
        <v>2195.3538898900001</v>
      </c>
      <c r="O31" s="10">
        <v>2107.5397343</v>
      </c>
      <c r="P31" s="10">
        <v>2023.2381449300001</v>
      </c>
      <c r="Q31" s="10">
        <v>1942.30898039</v>
      </c>
      <c r="R31" s="10">
        <v>1864.61662118</v>
      </c>
      <c r="S31" s="10">
        <v>1790.03197656</v>
      </c>
      <c r="T31" s="10">
        <v>1718.4307317</v>
      </c>
      <c r="U31" s="10">
        <v>1649.69350803</v>
      </c>
      <c r="V31" s="10">
        <v>1583.7058051399999</v>
      </c>
      <c r="W31" s="10">
        <v>1520.35793425</v>
      </c>
      <c r="X31" s="10">
        <v>1459.5436183700001</v>
      </c>
      <c r="Y31" s="10">
        <v>1401.1618893100001</v>
      </c>
      <c r="Z31" s="10">
        <v>1345.1157069200001</v>
      </c>
      <c r="AA31" s="10">
        <v>1291.3110786499999</v>
      </c>
      <c r="AB31" s="10">
        <v>1239.65865878</v>
      </c>
      <c r="AC31" s="10">
        <v>1190.0723436599999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7.9497319800000001</v>
      </c>
      <c r="D32" s="10">
        <v>9.7093969500000004</v>
      </c>
      <c r="E32" s="10">
        <v>11.54137551</v>
      </c>
      <c r="F32" s="10">
        <v>13.44821449</v>
      </c>
      <c r="G32" s="10">
        <v>15.43253887</v>
      </c>
      <c r="H32" s="10">
        <v>17.497054240000001</v>
      </c>
      <c r="I32" s="10">
        <v>19.644549120000001</v>
      </c>
      <c r="J32" s="10">
        <v>21.877897440000002</v>
      </c>
      <c r="K32" s="10">
        <v>24.200059079999999</v>
      </c>
      <c r="L32" s="10">
        <v>23.23205682</v>
      </c>
      <c r="M32" s="10">
        <v>22.302774580000001</v>
      </c>
      <c r="N32" s="10">
        <v>21.410663549999999</v>
      </c>
      <c r="O32" s="10">
        <v>20.55423695</v>
      </c>
      <c r="P32" s="10">
        <v>19.732067409999999</v>
      </c>
      <c r="Q32" s="10">
        <v>18.942788239999999</v>
      </c>
      <c r="R32" s="10">
        <v>18.185076689999999</v>
      </c>
      <c r="S32" s="10">
        <v>17.45767382</v>
      </c>
      <c r="T32" s="10">
        <v>16.7593672</v>
      </c>
      <c r="U32" s="10">
        <v>16.088992569999998</v>
      </c>
      <c r="V32" s="10">
        <v>15.445433230000001</v>
      </c>
      <c r="W32" s="10">
        <v>14.82761943</v>
      </c>
      <c r="X32" s="10">
        <v>14.23451466</v>
      </c>
      <c r="Y32" s="10">
        <v>13.66513423</v>
      </c>
      <c r="Z32" s="10">
        <v>13.11853172</v>
      </c>
      <c r="AA32" s="10">
        <v>12.593790439999999</v>
      </c>
      <c r="AB32" s="10">
        <v>12.09003905</v>
      </c>
      <c r="AC32" s="10">
        <v>11.606437789999999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1.782562E-2</v>
      </c>
      <c r="C33" s="10">
        <v>2.2713520000000001E-2</v>
      </c>
      <c r="D33" s="10">
        <v>2.7741129999999999E-2</v>
      </c>
      <c r="E33" s="10">
        <v>3.2975360000000002E-2</v>
      </c>
      <c r="F33" s="10">
        <v>3.8423470000000001E-2</v>
      </c>
      <c r="G33" s="10">
        <v>4.4092970000000002E-2</v>
      </c>
      <c r="H33" s="10">
        <v>4.9991580000000001E-2</v>
      </c>
      <c r="I33" s="10">
        <v>5.6127280000000002E-2</v>
      </c>
      <c r="J33" s="10">
        <v>6.2508279999999999E-2</v>
      </c>
      <c r="K33" s="10">
        <v>6.9143029999999994E-2</v>
      </c>
      <c r="L33" s="10">
        <v>6.6377309999999995E-2</v>
      </c>
      <c r="M33" s="10">
        <v>6.3722210000000001E-2</v>
      </c>
      <c r="N33" s="10">
        <v>6.1173320000000003E-2</v>
      </c>
      <c r="O33" s="10">
        <v>5.8726390000000003E-2</v>
      </c>
      <c r="P33" s="10">
        <v>5.6377339999999998E-2</v>
      </c>
      <c r="Q33" s="10">
        <v>5.4122249999999997E-2</v>
      </c>
      <c r="R33" s="10">
        <v>5.1957360000000001E-2</v>
      </c>
      <c r="S33" s="10">
        <v>4.9879069999999998E-2</v>
      </c>
      <c r="T33" s="10">
        <v>4.7883910000000002E-2</v>
      </c>
      <c r="U33" s="10">
        <v>4.5968549999999997E-2</v>
      </c>
      <c r="V33" s="10">
        <v>4.4129809999999998E-2</v>
      </c>
      <c r="W33" s="10">
        <v>4.236463E-2</v>
      </c>
      <c r="X33" s="10">
        <v>4.0670039999999998E-2</v>
      </c>
      <c r="Y33" s="10">
        <v>3.904324E-2</v>
      </c>
      <c r="Z33" s="10">
        <v>3.7481519999999997E-2</v>
      </c>
      <c r="AA33" s="10">
        <v>3.5982260000000002E-2</v>
      </c>
      <c r="AB33" s="10">
        <v>3.4542969999999999E-2</v>
      </c>
      <c r="AC33" s="10">
        <v>3.3161250000000003E-2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639.71590348999996</v>
      </c>
      <c r="C34" s="10">
        <v>815.13003784</v>
      </c>
      <c r="D34" s="10">
        <v>995.55822993000004</v>
      </c>
      <c r="E34" s="10">
        <v>1183.40113593</v>
      </c>
      <c r="F34" s="10">
        <v>1378.91989427</v>
      </c>
      <c r="G34" s="10">
        <v>1582.3836604799999</v>
      </c>
      <c r="H34" s="10">
        <v>1794.0698523999999</v>
      </c>
      <c r="I34" s="10">
        <v>2014.2643932200001</v>
      </c>
      <c r="J34" s="10">
        <v>2243.26196252</v>
      </c>
      <c r="K34" s="10">
        <v>2481.3660536000002</v>
      </c>
      <c r="L34" s="10">
        <v>2382.1114214899999</v>
      </c>
      <c r="M34" s="10">
        <v>2286.8269686399999</v>
      </c>
      <c r="N34" s="10">
        <v>2195.3538898900001</v>
      </c>
      <c r="O34" s="10">
        <v>2107.5397343</v>
      </c>
      <c r="P34" s="10">
        <v>2023.2381449300001</v>
      </c>
      <c r="Q34" s="10">
        <v>1942.30898039</v>
      </c>
      <c r="R34" s="10">
        <v>1864.61662118</v>
      </c>
      <c r="S34" s="10">
        <v>1790.03197656</v>
      </c>
      <c r="T34" s="10">
        <v>1718.4307317</v>
      </c>
      <c r="U34" s="10">
        <v>1649.69350803</v>
      </c>
      <c r="V34" s="10">
        <v>1583.7058051399999</v>
      </c>
      <c r="W34" s="10">
        <v>1520.35793425</v>
      </c>
      <c r="X34" s="10">
        <v>1459.5436183700001</v>
      </c>
      <c r="Y34" s="10">
        <v>1401.1618893100001</v>
      </c>
      <c r="Z34" s="10">
        <v>1345.1157069200001</v>
      </c>
      <c r="AA34" s="10">
        <v>1291.3110786499999</v>
      </c>
      <c r="AB34" s="10">
        <v>1239.65865878</v>
      </c>
      <c r="AC34" s="10">
        <v>1190.0723436599999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1.2722285099999999</v>
      </c>
      <c r="E36" s="10">
        <v>1.2381993600000001</v>
      </c>
      <c r="F36" s="10">
        <v>1.21375839</v>
      </c>
      <c r="G36" s="10">
        <v>1.1953577099999999</v>
      </c>
      <c r="H36" s="10">
        <v>1.1810074800000001</v>
      </c>
      <c r="I36" s="10">
        <v>1.16950526</v>
      </c>
      <c r="J36" s="10">
        <v>1.1600816</v>
      </c>
      <c r="K36" s="10">
        <v>1.15222124</v>
      </c>
      <c r="L36" s="10">
        <v>1.14556616</v>
      </c>
      <c r="M36" s="10">
        <v>1</v>
      </c>
      <c r="N36" s="10">
        <v>1</v>
      </c>
      <c r="O36" s="10">
        <v>1</v>
      </c>
      <c r="P36" s="10">
        <v>1</v>
      </c>
      <c r="Q36" s="10">
        <v>1</v>
      </c>
      <c r="R36" s="10">
        <v>1.00000019</v>
      </c>
      <c r="S36" s="10">
        <v>1</v>
      </c>
      <c r="T36" s="10">
        <v>1.0000000099999999</v>
      </c>
      <c r="U36" s="10">
        <v>1.0000000200000001</v>
      </c>
      <c r="V36" s="10">
        <v>1</v>
      </c>
      <c r="W36" s="10">
        <v>1.0000000200000001</v>
      </c>
      <c r="X36" s="10">
        <v>1.0000002400000001</v>
      </c>
      <c r="Y36" s="10">
        <v>1</v>
      </c>
      <c r="Z36" s="10">
        <v>1.0000000099999999</v>
      </c>
      <c r="AA36" s="10">
        <v>1.00000022</v>
      </c>
      <c r="AB36" s="10">
        <v>1</v>
      </c>
      <c r="AC36" s="10">
        <v>1.0000000200000001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1.32729823</v>
      </c>
      <c r="D37" s="10">
        <v>1.27223851</v>
      </c>
      <c r="E37" s="10">
        <v>1.2382093599999999</v>
      </c>
      <c r="F37" s="10">
        <v>1.21376839</v>
      </c>
      <c r="G37" s="10">
        <v>1.19536771</v>
      </c>
      <c r="H37" s="10">
        <v>1.18101748</v>
      </c>
      <c r="I37" s="10">
        <v>1.1695152600000001</v>
      </c>
      <c r="J37" s="10">
        <v>1.1600915999999999</v>
      </c>
      <c r="K37" s="10">
        <v>1.15223115</v>
      </c>
      <c r="L37" s="10">
        <v>1</v>
      </c>
      <c r="M37" s="10">
        <v>1</v>
      </c>
      <c r="N37" s="10">
        <v>1</v>
      </c>
      <c r="O37" s="10">
        <v>1</v>
      </c>
      <c r="P37" s="10">
        <v>1</v>
      </c>
      <c r="Q37" s="10">
        <v>1.00000019</v>
      </c>
      <c r="R37" s="10">
        <v>1</v>
      </c>
      <c r="S37" s="10">
        <v>1.0000000099999999</v>
      </c>
      <c r="T37" s="10">
        <v>1.0000000200000001</v>
      </c>
      <c r="U37" s="10">
        <v>1</v>
      </c>
      <c r="V37" s="10">
        <v>1.0000000200000001</v>
      </c>
      <c r="W37" s="10">
        <v>1.0000002400000001</v>
      </c>
      <c r="X37" s="10">
        <v>1</v>
      </c>
      <c r="Y37" s="10">
        <v>1.0000000099999999</v>
      </c>
      <c r="Z37" s="10">
        <v>1.00000022</v>
      </c>
      <c r="AA37" s="10">
        <v>1</v>
      </c>
      <c r="AB37" s="10">
        <v>1.0000000200000001</v>
      </c>
      <c r="AC37" s="10">
        <v>1.00000003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1.32729823</v>
      </c>
      <c r="D38" s="10">
        <v>1.27223851</v>
      </c>
      <c r="E38" s="10">
        <v>1.2382093599999999</v>
      </c>
      <c r="F38" s="10">
        <v>1.21376839</v>
      </c>
      <c r="G38" s="10">
        <v>1.19536771</v>
      </c>
      <c r="H38" s="10">
        <v>1.18101748</v>
      </c>
      <c r="I38" s="10">
        <v>1.1695152600000001</v>
      </c>
      <c r="J38" s="10">
        <v>1.1600915999999999</v>
      </c>
      <c r="K38" s="10">
        <v>1.1522312400000001</v>
      </c>
      <c r="L38" s="10">
        <v>1.1455761600000001</v>
      </c>
      <c r="M38" s="10">
        <v>1.1539895600000001</v>
      </c>
      <c r="N38" s="10">
        <v>1.1630147</v>
      </c>
      <c r="O38" s="10">
        <v>1.17268993</v>
      </c>
      <c r="P38" s="10">
        <v>1.1830658700000001</v>
      </c>
      <c r="Q38" s="10">
        <v>1.1941822499999999</v>
      </c>
      <c r="R38" s="10">
        <v>1.2061044000000001</v>
      </c>
      <c r="S38" s="10">
        <v>1.2179062700000001</v>
      </c>
      <c r="T38" s="10">
        <v>1.2305058799999999</v>
      </c>
      <c r="U38" s="10">
        <v>1.24393701</v>
      </c>
      <c r="V38" s="10">
        <v>1.25825286</v>
      </c>
      <c r="W38" s="10">
        <v>1.2717925400000001</v>
      </c>
      <c r="X38" s="10">
        <v>1.2861448200000001</v>
      </c>
      <c r="Y38" s="10">
        <v>1.30422992</v>
      </c>
      <c r="Z38" s="10">
        <v>1.3220399</v>
      </c>
      <c r="AA38" s="10">
        <v>1.3410039199999999</v>
      </c>
      <c r="AB38" s="10">
        <v>1.36119945</v>
      </c>
      <c r="AC38" s="10">
        <v>1.3826937100000001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5482</v>
      </c>
      <c r="C39" s="10">
        <v>6143.6184454699996</v>
      </c>
      <c r="D39" s="10">
        <v>6833.35172238</v>
      </c>
      <c r="E39" s="10">
        <v>7560.2272933599997</v>
      </c>
      <c r="F39" s="10">
        <v>8325.5634282999999</v>
      </c>
      <c r="G39" s="10">
        <v>9130.7204442500006</v>
      </c>
      <c r="H39" s="10">
        <v>9977.1019841899997</v>
      </c>
      <c r="I39" s="10">
        <v>10866.156299619999</v>
      </c>
      <c r="J39" s="10">
        <v>11799.377573809999</v>
      </c>
      <c r="K39" s="10">
        <v>12778.30727494</v>
      </c>
      <c r="L39" s="10">
        <v>13804.535544799999</v>
      </c>
      <c r="M39" s="10">
        <v>14851.78496245</v>
      </c>
      <c r="N39" s="10">
        <v>15920.975111539999</v>
      </c>
      <c r="O39" s="10">
        <v>17012.99435958</v>
      </c>
      <c r="P39" s="10">
        <v>18126.197770660001</v>
      </c>
      <c r="Q39" s="10">
        <v>19266.62555922</v>
      </c>
      <c r="R39" s="10">
        <v>20056.72570811</v>
      </c>
      <c r="S39" s="10">
        <v>20860.199208270002</v>
      </c>
      <c r="T39" s="10">
        <v>21670.832039789999</v>
      </c>
      <c r="U39" s="10">
        <v>22488.913849320001</v>
      </c>
      <c r="V39" s="10">
        <v>22752.510913080001</v>
      </c>
      <c r="W39" s="10">
        <v>23011.0413902</v>
      </c>
      <c r="X39" s="10">
        <v>24129.874459219998</v>
      </c>
      <c r="Y39" s="10">
        <v>24828.50307567</v>
      </c>
      <c r="Z39" s="10">
        <v>25534.385444039999</v>
      </c>
      <c r="AA39" s="10">
        <v>26249.902260390001</v>
      </c>
      <c r="AB39" s="10">
        <v>26972.503600960001</v>
      </c>
      <c r="AC39" s="10">
        <v>27709.717191169999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29071269.5</v>
      </c>
      <c r="C40" s="10">
        <v>32579859.090358399</v>
      </c>
      <c r="D40" s="10">
        <v>36237542.778084598</v>
      </c>
      <c r="E40" s="10">
        <v>40092193.565565102</v>
      </c>
      <c r="F40" s="10">
        <v>44150802.291741803</v>
      </c>
      <c r="G40" s="10">
        <v>48420582.773408197</v>
      </c>
      <c r="H40" s="10">
        <v>52908978.586541504</v>
      </c>
      <c r="I40" s="10">
        <v>57623669.867801301</v>
      </c>
      <c r="J40" s="10">
        <v>62572580.332100302</v>
      </c>
      <c r="K40" s="10">
        <v>67763884.447949499</v>
      </c>
      <c r="L40" s="10">
        <v>73206014.802112594</v>
      </c>
      <c r="M40" s="10">
        <v>78759621.160069704</v>
      </c>
      <c r="N40" s="10">
        <v>84429580.111330807</v>
      </c>
      <c r="O40" s="10">
        <v>90220602.705070004</v>
      </c>
      <c r="P40" s="10">
        <v>96123965.779147699</v>
      </c>
      <c r="Q40" s="10">
        <v>102171700.836836</v>
      </c>
      <c r="R40" s="10">
        <v>106361634.138638</v>
      </c>
      <c r="S40" s="10">
        <v>110622486.867423</v>
      </c>
      <c r="T40" s="10">
        <v>114921305.822326</v>
      </c>
      <c r="U40" s="10">
        <v>119259627.011272</v>
      </c>
      <c r="V40" s="10">
        <v>120657492.987221</v>
      </c>
      <c r="W40" s="10">
        <v>122028490.647589</v>
      </c>
      <c r="X40" s="10">
        <v>127961708.02721</v>
      </c>
      <c r="Y40" s="10">
        <v>131666564.06316499</v>
      </c>
      <c r="Z40" s="10">
        <v>135409887.04133901</v>
      </c>
      <c r="AA40" s="10">
        <v>139204301.88992</v>
      </c>
      <c r="AB40" s="10">
        <v>143036286.25923201</v>
      </c>
      <c r="AC40" s="10">
        <v>146945759.98416701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29071269.5</v>
      </c>
      <c r="C41" s="10">
        <v>32579859.090358399</v>
      </c>
      <c r="D41" s="10">
        <v>36237542.778084598</v>
      </c>
      <c r="E41" s="10">
        <v>40092193.565565102</v>
      </c>
      <c r="F41" s="10">
        <v>44150802.291741803</v>
      </c>
      <c r="G41" s="10">
        <v>48420582.773408197</v>
      </c>
      <c r="H41" s="10">
        <v>52908978.586541504</v>
      </c>
      <c r="I41" s="10">
        <v>57623669.867801301</v>
      </c>
      <c r="J41" s="10">
        <v>62572580.332100302</v>
      </c>
      <c r="K41" s="10">
        <v>67763884.447949499</v>
      </c>
      <c r="L41" s="10">
        <v>73206014.802112594</v>
      </c>
      <c r="M41" s="10">
        <v>78759621.160069704</v>
      </c>
      <c r="N41" s="10">
        <v>84429580.111330807</v>
      </c>
      <c r="O41" s="10">
        <v>90220602.705070004</v>
      </c>
      <c r="P41" s="10">
        <v>96123965.779147699</v>
      </c>
      <c r="Q41" s="10">
        <v>102171700.836836</v>
      </c>
      <c r="R41" s="10">
        <v>106361634.138638</v>
      </c>
      <c r="S41" s="10">
        <v>110622486.867423</v>
      </c>
      <c r="T41" s="10">
        <v>114921305.822326</v>
      </c>
      <c r="U41" s="10">
        <v>119259627.011272</v>
      </c>
      <c r="V41" s="10">
        <v>120657492.987221</v>
      </c>
      <c r="W41" s="10">
        <v>122028490.647589</v>
      </c>
      <c r="X41" s="10">
        <v>127961708.02721</v>
      </c>
      <c r="Y41" s="10">
        <v>131666564.06316499</v>
      </c>
      <c r="Z41" s="10">
        <v>135409887.04133901</v>
      </c>
      <c r="AA41" s="10">
        <v>139204301.88992</v>
      </c>
      <c r="AB41" s="10">
        <v>143036286.25923201</v>
      </c>
      <c r="AC41" s="10">
        <v>146945759.98416701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6206.7650846899996</v>
      </c>
      <c r="C42" s="10">
        <v>4063.5759178200001</v>
      </c>
      <c r="D42" s="10">
        <v>4519.7864651800001</v>
      </c>
      <c r="E42" s="10">
        <v>5000.5640544300004</v>
      </c>
      <c r="F42" s="10">
        <v>5506.78062933</v>
      </c>
      <c r="G42" s="10">
        <v>6039.3359449199997</v>
      </c>
      <c r="H42" s="10">
        <v>6599.1584133200004</v>
      </c>
      <c r="I42" s="10">
        <v>7187.2059520499997</v>
      </c>
      <c r="J42" s="10">
        <v>7804.4668593599999</v>
      </c>
      <c r="K42" s="10">
        <v>8451.9607091300004</v>
      </c>
      <c r="L42" s="10">
        <v>9130.7392694499995</v>
      </c>
      <c r="M42" s="10">
        <v>9823.4218556699998</v>
      </c>
      <c r="N42" s="10">
        <v>10530.61670834</v>
      </c>
      <c r="O42" s="10">
        <v>11252.911420730001</v>
      </c>
      <c r="P42" s="10">
        <v>11989.217982259999</v>
      </c>
      <c r="Q42" s="10">
        <v>12743.53157427</v>
      </c>
      <c r="R42" s="10">
        <v>13266.12782048</v>
      </c>
      <c r="S42" s="10">
        <v>13797.56960757</v>
      </c>
      <c r="T42" s="10">
        <v>14333.746793959999</v>
      </c>
      <c r="U42" s="10">
        <v>14874.85096075</v>
      </c>
      <c r="V42" s="10">
        <v>15049.202068299999</v>
      </c>
      <c r="W42" s="10">
        <v>15220.20198149</v>
      </c>
      <c r="X42" s="10">
        <v>15960.23216983</v>
      </c>
      <c r="Y42" s="10">
        <v>16422.326365050001</v>
      </c>
      <c r="Z42" s="10">
        <v>16889.218412210001</v>
      </c>
      <c r="AA42" s="10">
        <v>17362.482975999999</v>
      </c>
      <c r="AB42" s="10">
        <v>17840.433459380001</v>
      </c>
      <c r="AC42" s="10">
        <v>18328.04892868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34.208852039999996</v>
      </c>
      <c r="D43" s="10">
        <v>38.049419919999998</v>
      </c>
      <c r="E43" s="10">
        <v>42.09680324</v>
      </c>
      <c r="F43" s="10">
        <v>46.358342409999999</v>
      </c>
      <c r="G43" s="10">
        <v>50.841611909999997</v>
      </c>
      <c r="H43" s="10">
        <v>55.554427519999997</v>
      </c>
      <c r="I43" s="10">
        <v>60.504853359999998</v>
      </c>
      <c r="J43" s="10">
        <v>65.701209349999999</v>
      </c>
      <c r="K43" s="10">
        <v>71.152078669999995</v>
      </c>
      <c r="L43" s="10">
        <v>76.866315540000002</v>
      </c>
      <c r="M43" s="10">
        <v>82.697602219999993</v>
      </c>
      <c r="N43" s="10">
        <v>88.651059119999999</v>
      </c>
      <c r="O43" s="10">
        <v>94.731632840000003</v>
      </c>
      <c r="P43" s="10">
        <v>100.93016407</v>
      </c>
      <c r="Q43" s="10">
        <v>107.28028587999999</v>
      </c>
      <c r="R43" s="10">
        <v>111.67971584999999</v>
      </c>
      <c r="S43" s="10">
        <v>116.15361120999999</v>
      </c>
      <c r="T43" s="10">
        <v>120.66737111</v>
      </c>
      <c r="U43" s="10">
        <v>125.22260836</v>
      </c>
      <c r="V43" s="10">
        <v>126.69036764000001</v>
      </c>
      <c r="W43" s="10">
        <v>128.12991518000001</v>
      </c>
      <c r="X43" s="10">
        <v>134.35979343</v>
      </c>
      <c r="Y43" s="10">
        <v>138.24989227</v>
      </c>
      <c r="Z43" s="10">
        <v>142.18038139000001</v>
      </c>
      <c r="AA43" s="10">
        <v>146.16451698</v>
      </c>
      <c r="AB43" s="10">
        <v>150.18810056999999</v>
      </c>
      <c r="AC43" s="10">
        <v>154.29304798000001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8.7213810000000003E-2</v>
      </c>
      <c r="C44" s="10">
        <v>9.7739580000000006E-2</v>
      </c>
      <c r="D44" s="10">
        <v>0.10871263</v>
      </c>
      <c r="E44" s="10">
        <v>0.12027657999999999</v>
      </c>
      <c r="F44" s="10">
        <v>0.13245240999999999</v>
      </c>
      <c r="G44" s="10">
        <v>0.14526175</v>
      </c>
      <c r="H44" s="10">
        <v>0.15872694000000001</v>
      </c>
      <c r="I44" s="10">
        <v>0.17287100999999999</v>
      </c>
      <c r="J44" s="10">
        <v>0.18771773999999999</v>
      </c>
      <c r="K44" s="10">
        <v>0.20329164999999999</v>
      </c>
      <c r="L44" s="10">
        <v>0.21961803999999999</v>
      </c>
      <c r="M44" s="10">
        <v>0.23627886000000001</v>
      </c>
      <c r="N44" s="10">
        <v>0.25328874000000001</v>
      </c>
      <c r="O44" s="10">
        <v>0.27066181</v>
      </c>
      <c r="P44" s="10">
        <v>0.28837190000000001</v>
      </c>
      <c r="Q44" s="10">
        <v>0.30651509999999998</v>
      </c>
      <c r="R44" s="10">
        <v>0.3190849</v>
      </c>
      <c r="S44" s="10">
        <v>0.33186746</v>
      </c>
      <c r="T44" s="10">
        <v>0.34476392</v>
      </c>
      <c r="U44" s="10">
        <v>0.35777888000000002</v>
      </c>
      <c r="V44" s="10">
        <v>0.36197247999999999</v>
      </c>
      <c r="W44" s="10">
        <v>0.36608547000000002</v>
      </c>
      <c r="X44" s="10">
        <v>0.38388512000000002</v>
      </c>
      <c r="Y44" s="10">
        <v>0.39499969000000001</v>
      </c>
      <c r="Z44" s="10">
        <v>0.40622965999999999</v>
      </c>
      <c r="AA44" s="10">
        <v>0.41761291</v>
      </c>
      <c r="AB44" s="10">
        <v>0.42910885999999998</v>
      </c>
      <c r="AC44" s="10">
        <v>0.44083728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5912.8545500500004</v>
      </c>
      <c r="C45" s="10">
        <v>3734.1935424200001</v>
      </c>
      <c r="D45" s="10">
        <v>4153.4249076899996</v>
      </c>
      <c r="E45" s="10">
        <v>4595.2319774799998</v>
      </c>
      <c r="F45" s="10">
        <v>5060.41601816</v>
      </c>
      <c r="G45" s="10">
        <v>5549.8038530800004</v>
      </c>
      <c r="H45" s="10">
        <v>6064.24863981</v>
      </c>
      <c r="I45" s="10">
        <v>6604.6306496899997</v>
      </c>
      <c r="J45" s="10">
        <v>7171.8580722099996</v>
      </c>
      <c r="K45" s="10">
        <v>7766.8678373599996</v>
      </c>
      <c r="L45" s="10">
        <v>8390.6264597999998</v>
      </c>
      <c r="M45" s="10">
        <v>9027.1620857399994</v>
      </c>
      <c r="N45" s="10">
        <v>9677.0336534100006</v>
      </c>
      <c r="O45" s="10">
        <v>10340.78112738</v>
      </c>
      <c r="P45" s="10">
        <v>11017.404688230001</v>
      </c>
      <c r="Q45" s="10">
        <v>11710.575678810001</v>
      </c>
      <c r="R45" s="10">
        <v>12190.81169934</v>
      </c>
      <c r="S45" s="10">
        <v>12679.17626534</v>
      </c>
      <c r="T45" s="10">
        <v>13171.892392100001</v>
      </c>
      <c r="U45" s="10">
        <v>13669.13613167</v>
      </c>
      <c r="V45" s="10">
        <v>13829.3548142</v>
      </c>
      <c r="W45" s="10">
        <v>13986.49394104</v>
      </c>
      <c r="X45" s="10">
        <v>14666.539301680001</v>
      </c>
      <c r="Y45" s="10">
        <v>15091.177402380001</v>
      </c>
      <c r="Z45" s="10">
        <v>15520.224454220001</v>
      </c>
      <c r="AA45" s="10">
        <v>15955.1274839</v>
      </c>
      <c r="AB45" s="10">
        <v>16394.336605299999</v>
      </c>
      <c r="AC45" s="10">
        <v>16842.427295239999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293.91053463999998</v>
      </c>
      <c r="C46" s="10">
        <v>329.3823754</v>
      </c>
      <c r="D46" s="10">
        <v>366.36155749</v>
      </c>
      <c r="E46" s="10">
        <v>405.33207694999999</v>
      </c>
      <c r="F46" s="10">
        <v>446.36461116999999</v>
      </c>
      <c r="G46" s="10">
        <v>489.53209184000002</v>
      </c>
      <c r="H46" s="10">
        <v>534.90977351000004</v>
      </c>
      <c r="I46" s="10">
        <v>582.57530236000002</v>
      </c>
      <c r="J46" s="10">
        <v>632.60878716000002</v>
      </c>
      <c r="K46" s="10">
        <v>685.09287176999999</v>
      </c>
      <c r="L46" s="10">
        <v>740.11280965000003</v>
      </c>
      <c r="M46" s="10">
        <v>796.25976992999995</v>
      </c>
      <c r="N46" s="10">
        <v>853.58305493</v>
      </c>
      <c r="O46" s="10">
        <v>912.13029334999999</v>
      </c>
      <c r="P46" s="10">
        <v>971.81329402999995</v>
      </c>
      <c r="Q46" s="10">
        <v>1032.95589546</v>
      </c>
      <c r="R46" s="10">
        <v>1075.31612114</v>
      </c>
      <c r="S46" s="10">
        <v>1118.3933422299999</v>
      </c>
      <c r="T46" s="10">
        <v>1161.8544018600001</v>
      </c>
      <c r="U46" s="10">
        <v>1205.7148290800001</v>
      </c>
      <c r="V46" s="10">
        <v>1219.8472541000001</v>
      </c>
      <c r="W46" s="10">
        <v>1233.70804045</v>
      </c>
      <c r="X46" s="10">
        <v>1293.69286816</v>
      </c>
      <c r="Y46" s="10">
        <v>1331.1489626800001</v>
      </c>
      <c r="Z46" s="10">
        <v>1368.9939579899999</v>
      </c>
      <c r="AA46" s="10">
        <v>1407.3554921099999</v>
      </c>
      <c r="AB46" s="10">
        <v>1446.09685408</v>
      </c>
      <c r="AC46" s="10">
        <v>1485.6216334400001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1.1407779499999999</v>
      </c>
      <c r="E47" s="10">
        <v>1.1347302500000001</v>
      </c>
      <c r="F47" s="10">
        <v>1.1294586099999999</v>
      </c>
      <c r="G47" s="10">
        <v>1.1248197600000001</v>
      </c>
      <c r="H47" s="10">
        <v>1.12070388</v>
      </c>
      <c r="I47" s="10">
        <v>1.11702536</v>
      </c>
      <c r="J47" s="10">
        <v>1.1137164500000001</v>
      </c>
      <c r="K47" s="10">
        <v>1.11072284</v>
      </c>
      <c r="L47" s="10">
        <v>1.10800045</v>
      </c>
      <c r="M47" s="10">
        <v>1.10343893</v>
      </c>
      <c r="N47" s="10">
        <v>1.0994676299999999</v>
      </c>
      <c r="O47" s="10">
        <v>1.0959797200000001</v>
      </c>
      <c r="P47" s="10">
        <v>1.0928967300000001</v>
      </c>
      <c r="Q47" s="10">
        <v>1.09016037</v>
      </c>
      <c r="R47" s="10">
        <v>1.0877040600000001</v>
      </c>
      <c r="S47" s="10">
        <v>1.0677012800000001</v>
      </c>
      <c r="T47" s="10">
        <v>1.0667282600000001</v>
      </c>
      <c r="U47" s="10">
        <v>1.06549771</v>
      </c>
      <c r="V47" s="10">
        <v>1.0643593499999999</v>
      </c>
      <c r="W47" s="10">
        <v>1.0376627700000001</v>
      </c>
      <c r="X47" s="10">
        <v>1.0372950999999999</v>
      </c>
      <c r="Y47" s="10">
        <v>1.0755093099999999</v>
      </c>
      <c r="Z47" s="10">
        <v>1.05533626</v>
      </c>
      <c r="AA47" s="10">
        <v>1.05480033</v>
      </c>
      <c r="AB47" s="10">
        <v>1.0543812299999999</v>
      </c>
      <c r="AC47" s="10">
        <v>1.0538746400000001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1.14942487</v>
      </c>
      <c r="D48" s="10">
        <v>1.14078795</v>
      </c>
      <c r="E48" s="10">
        <v>1.1347402499999999</v>
      </c>
      <c r="F48" s="10">
        <v>1.12946861</v>
      </c>
      <c r="G48" s="10">
        <v>1.1248297599999999</v>
      </c>
      <c r="H48" s="10">
        <v>1.1207138800000001</v>
      </c>
      <c r="I48" s="10">
        <v>1.11703536</v>
      </c>
      <c r="J48" s="10">
        <v>1.1137264499999999</v>
      </c>
      <c r="K48" s="10">
        <v>1.1107328400000001</v>
      </c>
      <c r="L48" s="10">
        <v>1.1080104500000001</v>
      </c>
      <c r="M48" s="10">
        <v>1.1034489300000001</v>
      </c>
      <c r="N48" s="10">
        <v>1.09947762</v>
      </c>
      <c r="O48" s="10">
        <v>1.0959897199999999</v>
      </c>
      <c r="P48" s="10">
        <v>1.0927513200000001</v>
      </c>
      <c r="Q48" s="10">
        <v>1.0901702499999999</v>
      </c>
      <c r="R48" s="10">
        <v>1.0677012800000001</v>
      </c>
      <c r="S48" s="10">
        <v>1.0667282600000001</v>
      </c>
      <c r="T48" s="10">
        <v>1.06549771</v>
      </c>
      <c r="U48" s="10">
        <v>1.0643593499999999</v>
      </c>
      <c r="V48" s="10">
        <v>1.0376627700000001</v>
      </c>
      <c r="W48" s="10">
        <v>1.0372950999999999</v>
      </c>
      <c r="X48" s="10">
        <v>1.0755093099999999</v>
      </c>
      <c r="Y48" s="10">
        <v>1.05533626</v>
      </c>
      <c r="Z48" s="10">
        <v>1.05480033</v>
      </c>
      <c r="AA48" s="10">
        <v>1.0543812299999999</v>
      </c>
      <c r="AB48" s="10">
        <v>1.0538746400000001</v>
      </c>
      <c r="AC48" s="10">
        <v>1.05367389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1.14942487</v>
      </c>
      <c r="D49" s="10">
        <v>1.14078795</v>
      </c>
      <c r="E49" s="10">
        <v>1.1347402499999999</v>
      </c>
      <c r="F49" s="10">
        <v>1.12946861</v>
      </c>
      <c r="G49" s="10">
        <v>1.1248297599999999</v>
      </c>
      <c r="H49" s="10">
        <v>1.1207138800000001</v>
      </c>
      <c r="I49" s="10">
        <v>1.11703536</v>
      </c>
      <c r="J49" s="10">
        <v>1.1137264499999999</v>
      </c>
      <c r="K49" s="10">
        <v>1.1107328400000001</v>
      </c>
      <c r="L49" s="10">
        <v>1.1080104500000001</v>
      </c>
      <c r="M49" s="10">
        <v>1.1034489300000001</v>
      </c>
      <c r="N49" s="10">
        <v>1.09947763</v>
      </c>
      <c r="O49" s="10">
        <v>1.0959897199999999</v>
      </c>
      <c r="P49" s="10">
        <v>1.0929067299999999</v>
      </c>
      <c r="Q49" s="10">
        <v>1.0901703700000001</v>
      </c>
      <c r="R49" s="10">
        <v>1.0877140599999999</v>
      </c>
      <c r="S49" s="10">
        <v>1.0864046700000001</v>
      </c>
      <c r="T49" s="10">
        <v>1.08519527</v>
      </c>
      <c r="U49" s="10">
        <v>1.0840902400000001</v>
      </c>
      <c r="V49" s="10">
        <v>1.08307866</v>
      </c>
      <c r="W49" s="10">
        <v>1.0832554000000001</v>
      </c>
      <c r="X49" s="10">
        <v>1.08346542</v>
      </c>
      <c r="Y49" s="10">
        <v>1.0820499400000001</v>
      </c>
      <c r="Z49" s="10">
        <v>1.0815193400000001</v>
      </c>
      <c r="AA49" s="10">
        <v>1.0810315100000001</v>
      </c>
      <c r="AB49" s="10">
        <v>1.08057885</v>
      </c>
      <c r="AC49" s="10">
        <v>1.0801631300000001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18132</v>
      </c>
      <c r="C50" s="10">
        <v>18071.452679000002</v>
      </c>
      <c r="D50" s="10">
        <v>18307.72315614</v>
      </c>
      <c r="E50" s="10">
        <v>18538.96548201</v>
      </c>
      <c r="F50" s="10">
        <v>18764.831551560001</v>
      </c>
      <c r="G50" s="10">
        <v>18984.960869070001</v>
      </c>
      <c r="H50" s="10">
        <v>19198.978861759999</v>
      </c>
      <c r="I50" s="10">
        <v>19406.496571449999</v>
      </c>
      <c r="J50" s="10">
        <v>19607.109878579999</v>
      </c>
      <c r="K50" s="10">
        <v>19800.399564070001</v>
      </c>
      <c r="L50" s="10">
        <v>20094.089580039999</v>
      </c>
      <c r="M50" s="10">
        <v>20392.135368980002</v>
      </c>
      <c r="N50" s="10">
        <v>20693.167284210002</v>
      </c>
      <c r="O50" s="10">
        <v>20998.643080000002</v>
      </c>
      <c r="P50" s="10">
        <v>21308.624879350002</v>
      </c>
      <c r="Q50" s="10">
        <v>21621.549462660001</v>
      </c>
      <c r="R50" s="10">
        <v>22076.080071699998</v>
      </c>
      <c r="S50" s="10">
        <v>22539.13818568</v>
      </c>
      <c r="T50" s="10">
        <v>23013.322090000001</v>
      </c>
      <c r="U50" s="10">
        <v>23498.852976580001</v>
      </c>
      <c r="V50" s="10">
        <v>24202.204920380002</v>
      </c>
      <c r="W50" s="10">
        <v>24921.392927770001</v>
      </c>
      <c r="X50" s="10">
        <v>25339.989715899999</v>
      </c>
      <c r="Y50" s="10">
        <v>25928.650833780001</v>
      </c>
      <c r="Z50" s="10">
        <v>26531.103951950001</v>
      </c>
      <c r="AA50" s="10">
        <v>27146.168140959999</v>
      </c>
      <c r="AB50" s="10">
        <v>27775.113259919999</v>
      </c>
      <c r="AC50" s="10">
        <v>28415.6319611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56878626.25</v>
      </c>
      <c r="C51" s="10">
        <v>54650803.757445201</v>
      </c>
      <c r="D51" s="10">
        <v>52289012.940053299</v>
      </c>
      <c r="E51" s="10">
        <v>49729836.756962702</v>
      </c>
      <c r="F51" s="10">
        <v>46974582.244421601</v>
      </c>
      <c r="G51" s="10">
        <v>44056674.875660397</v>
      </c>
      <c r="H51" s="10">
        <v>41034729.2142713</v>
      </c>
      <c r="I51" s="10">
        <v>37968658.0905663</v>
      </c>
      <c r="J51" s="10">
        <v>34929122.196512699</v>
      </c>
      <c r="K51" s="10">
        <v>31968330.977153499</v>
      </c>
      <c r="L51" s="10">
        <v>30723355.092194401</v>
      </c>
      <c r="M51" s="10">
        <v>29513829.5146694</v>
      </c>
      <c r="N51" s="10">
        <v>28349308.592068199</v>
      </c>
      <c r="O51" s="10">
        <v>27236052.6417601</v>
      </c>
      <c r="P51" s="10">
        <v>26188665.922047801</v>
      </c>
      <c r="Q51" s="10">
        <v>25186080.098433301</v>
      </c>
      <c r="R51" s="10">
        <v>25360395.200381801</v>
      </c>
      <c r="S51" s="10">
        <v>25541945.037467901</v>
      </c>
      <c r="T51" s="10">
        <v>25749663.370665599</v>
      </c>
      <c r="U51" s="10">
        <v>25983319.002386201</v>
      </c>
      <c r="V51" s="10">
        <v>27900194.3298954</v>
      </c>
      <c r="W51" s="10">
        <v>29935649.141867001</v>
      </c>
      <c r="X51" s="10">
        <v>29336633.7557762</v>
      </c>
      <c r="Y51" s="10">
        <v>30091895.4290522</v>
      </c>
      <c r="Z51" s="10">
        <v>30871406.8545422</v>
      </c>
      <c r="AA51" s="10">
        <v>31668426.880428798</v>
      </c>
      <c r="AB51" s="10">
        <v>32491844.157930098</v>
      </c>
      <c r="AC51" s="10">
        <v>33319945.742869299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56878626.25</v>
      </c>
      <c r="C52" s="10">
        <v>54650803.757445201</v>
      </c>
      <c r="D52" s="10">
        <v>52289012.940053299</v>
      </c>
      <c r="E52" s="10">
        <v>49729836.756962702</v>
      </c>
      <c r="F52" s="10">
        <v>46974582.244421601</v>
      </c>
      <c r="G52" s="10">
        <v>44056674.875660397</v>
      </c>
      <c r="H52" s="10">
        <v>41034729.2142713</v>
      </c>
      <c r="I52" s="10">
        <v>37968658.0905663</v>
      </c>
      <c r="J52" s="10">
        <v>34929122.196512699</v>
      </c>
      <c r="K52" s="10">
        <v>31968330.977153499</v>
      </c>
      <c r="L52" s="10">
        <v>30723355.092194401</v>
      </c>
      <c r="M52" s="10">
        <v>29513829.5146694</v>
      </c>
      <c r="N52" s="10">
        <v>28349308.592068199</v>
      </c>
      <c r="O52" s="10">
        <v>27236052.6417601</v>
      </c>
      <c r="P52" s="10">
        <v>26188665.922047801</v>
      </c>
      <c r="Q52" s="10">
        <v>25186080.098433301</v>
      </c>
      <c r="R52" s="10">
        <v>25360395.200381801</v>
      </c>
      <c r="S52" s="10">
        <v>25541945.037467901</v>
      </c>
      <c r="T52" s="10">
        <v>25749663.370665599</v>
      </c>
      <c r="U52" s="10">
        <v>25983319.002386201</v>
      </c>
      <c r="V52" s="10">
        <v>27900194.3298954</v>
      </c>
      <c r="W52" s="10">
        <v>29935649.141867001</v>
      </c>
      <c r="X52" s="10">
        <v>29336633.7557762</v>
      </c>
      <c r="Y52" s="10">
        <v>30091895.4290522</v>
      </c>
      <c r="Z52" s="10">
        <v>30871406.8545422</v>
      </c>
      <c r="AA52" s="10">
        <v>31668426.880428798</v>
      </c>
      <c r="AB52" s="10">
        <v>32491844.157930098</v>
      </c>
      <c r="AC52" s="10">
        <v>33319945.742869299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4826.35423558</v>
      </c>
      <c r="C53" s="10">
        <v>4760.5132954500004</v>
      </c>
      <c r="D53" s="10">
        <v>4747.69145424</v>
      </c>
      <c r="E53" s="10">
        <v>4729.0998816900001</v>
      </c>
      <c r="F53" s="10">
        <v>4704.7044555399998</v>
      </c>
      <c r="G53" s="10">
        <v>4675.2523936600001</v>
      </c>
      <c r="H53" s="10">
        <v>4642.1028581800001</v>
      </c>
      <c r="I53" s="10">
        <v>4606.6439609099998</v>
      </c>
      <c r="J53" s="10">
        <v>4570.5231863400004</v>
      </c>
      <c r="K53" s="10">
        <v>4534.9349450500004</v>
      </c>
      <c r="L53" s="10">
        <v>4560.2523132400001</v>
      </c>
      <c r="M53" s="10">
        <v>4587.26068889</v>
      </c>
      <c r="N53" s="10">
        <v>4615.9334610699998</v>
      </c>
      <c r="O53" s="10">
        <v>4646.6998270800004</v>
      </c>
      <c r="P53" s="10">
        <v>4679.9279116999996</v>
      </c>
      <c r="Q53" s="10">
        <v>4714.8072017799996</v>
      </c>
      <c r="R53" s="10">
        <v>4805.2567543499999</v>
      </c>
      <c r="S53" s="10">
        <v>4897.4999732200004</v>
      </c>
      <c r="T53" s="10">
        <v>4992.4915757500003</v>
      </c>
      <c r="U53" s="10">
        <v>5090.2678670900004</v>
      </c>
      <c r="V53" s="10">
        <v>5270.4218631200001</v>
      </c>
      <c r="W53" s="10">
        <v>5456.4723175899999</v>
      </c>
      <c r="X53" s="10">
        <v>5521.2381892399999</v>
      </c>
      <c r="Y53" s="10">
        <v>5651.2990761800002</v>
      </c>
      <c r="Z53" s="10">
        <v>5784.5671440699998</v>
      </c>
      <c r="AA53" s="10">
        <v>5920.6539597399997</v>
      </c>
      <c r="AB53" s="10">
        <v>6060.0172197900001</v>
      </c>
      <c r="AC53" s="10">
        <v>6201.68956764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9372.6128444000005</v>
      </c>
      <c r="D54" s="10">
        <v>8967.5657192199997</v>
      </c>
      <c r="E54" s="10">
        <v>8528.6670038200009</v>
      </c>
      <c r="F54" s="10">
        <v>8056.1408549199996</v>
      </c>
      <c r="G54" s="10">
        <v>7555.7197411799998</v>
      </c>
      <c r="H54" s="10">
        <v>7037.4560602499996</v>
      </c>
      <c r="I54" s="10">
        <v>6511.6248625300004</v>
      </c>
      <c r="J54" s="10">
        <v>5990.3444566999997</v>
      </c>
      <c r="K54" s="10">
        <v>5482.5687625800001</v>
      </c>
      <c r="L54" s="10">
        <v>5269.0553983099999</v>
      </c>
      <c r="M54" s="10">
        <v>5061.6217617700004</v>
      </c>
      <c r="N54" s="10">
        <v>4861.9064235400001</v>
      </c>
      <c r="O54" s="10">
        <v>4670.9830280599999</v>
      </c>
      <c r="P54" s="10">
        <v>4491.3562056299997</v>
      </c>
      <c r="Q54" s="10">
        <v>4319.41273688</v>
      </c>
      <c r="R54" s="10">
        <v>4349.3077768700005</v>
      </c>
      <c r="S54" s="10">
        <v>4380.4435739299997</v>
      </c>
      <c r="T54" s="10">
        <v>4416.06726807</v>
      </c>
      <c r="U54" s="10">
        <v>4456.13920891</v>
      </c>
      <c r="V54" s="10">
        <v>4784.8833275799998</v>
      </c>
      <c r="W54" s="10">
        <v>5133.9638278299999</v>
      </c>
      <c r="X54" s="10">
        <v>5031.23268912</v>
      </c>
      <c r="Y54" s="10">
        <v>5160.7600660799999</v>
      </c>
      <c r="Z54" s="10">
        <v>5294.4462755499999</v>
      </c>
      <c r="AA54" s="10">
        <v>5431.1352099899996</v>
      </c>
      <c r="AB54" s="10">
        <v>5572.3512730900002</v>
      </c>
      <c r="AC54" s="10">
        <v>5714.3706948999998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27.870526859999998</v>
      </c>
      <c r="C55" s="10">
        <v>26.778893839999999</v>
      </c>
      <c r="D55" s="10">
        <v>25.621616339999999</v>
      </c>
      <c r="E55" s="10">
        <v>24.36762001</v>
      </c>
      <c r="F55" s="10">
        <v>23.017545299999998</v>
      </c>
      <c r="G55" s="10">
        <v>21.587770689999999</v>
      </c>
      <c r="H55" s="10">
        <v>20.10701731</v>
      </c>
      <c r="I55" s="10">
        <v>18.604642460000001</v>
      </c>
      <c r="J55" s="10">
        <v>17.11526988</v>
      </c>
      <c r="K55" s="10">
        <v>15.66448218</v>
      </c>
      <c r="L55" s="10">
        <v>15.054444</v>
      </c>
      <c r="M55" s="10">
        <v>14.461776459999999</v>
      </c>
      <c r="N55" s="10">
        <v>13.89116121</v>
      </c>
      <c r="O55" s="10">
        <v>13.34566579</v>
      </c>
      <c r="P55" s="10">
        <v>12.832446300000001</v>
      </c>
      <c r="Q55" s="10">
        <v>12.34117925</v>
      </c>
      <c r="R55" s="10">
        <v>12.426593649999999</v>
      </c>
      <c r="S55" s="10">
        <v>12.515553069999999</v>
      </c>
      <c r="T55" s="10">
        <v>12.617335049999999</v>
      </c>
      <c r="U55" s="10">
        <v>12.731826310000001</v>
      </c>
      <c r="V55" s="10">
        <v>13.67109522</v>
      </c>
      <c r="W55" s="10">
        <v>14.66846808</v>
      </c>
      <c r="X55" s="10">
        <v>14.37495054</v>
      </c>
      <c r="Y55" s="10">
        <v>14.74502876</v>
      </c>
      <c r="Z55" s="10">
        <v>15.12698936</v>
      </c>
      <c r="AA55" s="10">
        <v>15.51752917</v>
      </c>
      <c r="AB55" s="10">
        <v>15.92100364</v>
      </c>
      <c r="AC55" s="10">
        <v>16.326773410000001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3438.51575508</v>
      </c>
      <c r="C56" s="10">
        <v>3427.0336837599998</v>
      </c>
      <c r="D56" s="10">
        <v>3471.8395384999999</v>
      </c>
      <c r="E56" s="10">
        <v>3515.6918648199999</v>
      </c>
      <c r="F56" s="10">
        <v>3558.5246487700001</v>
      </c>
      <c r="G56" s="10">
        <v>3600.26952669</v>
      </c>
      <c r="H56" s="10">
        <v>3640.85546535</v>
      </c>
      <c r="I56" s="10">
        <v>3680.2087035</v>
      </c>
      <c r="J56" s="10">
        <v>3718.2526047400002</v>
      </c>
      <c r="K56" s="10">
        <v>3754.9076691999999</v>
      </c>
      <c r="L56" s="10">
        <v>3810.6024489900001</v>
      </c>
      <c r="M56" s="10">
        <v>3867.1232487299999</v>
      </c>
      <c r="N56" s="10">
        <v>3924.2103314199999</v>
      </c>
      <c r="O56" s="10">
        <v>3982.14014262</v>
      </c>
      <c r="P56" s="10">
        <v>4040.9244632099999</v>
      </c>
      <c r="Q56" s="10">
        <v>4100.2668473800004</v>
      </c>
      <c r="R56" s="10">
        <v>4186.4631114599997</v>
      </c>
      <c r="S56" s="10">
        <v>4274.2765143099996</v>
      </c>
      <c r="T56" s="10">
        <v>4364.1997895000004</v>
      </c>
      <c r="U56" s="10">
        <v>4456.27488343</v>
      </c>
      <c r="V56" s="10">
        <v>4589.6571214699998</v>
      </c>
      <c r="W56" s="10">
        <v>4726.0424785300002</v>
      </c>
      <c r="X56" s="10">
        <v>4805.4243256</v>
      </c>
      <c r="Y56" s="10">
        <v>4917.0568277100001</v>
      </c>
      <c r="Z56" s="10">
        <v>5031.3048168200003</v>
      </c>
      <c r="AA56" s="10">
        <v>5147.9443438600001</v>
      </c>
      <c r="AB56" s="10">
        <v>5267.2162223400001</v>
      </c>
      <c r="AC56" s="10">
        <v>5388.6828915100004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1387.8384805000001</v>
      </c>
      <c r="C57" s="10">
        <v>1333.4796116800001</v>
      </c>
      <c r="D57" s="10">
        <v>1275.8519157400001</v>
      </c>
      <c r="E57" s="10">
        <v>1213.40801687</v>
      </c>
      <c r="F57" s="10">
        <v>1146.17980676</v>
      </c>
      <c r="G57" s="10">
        <v>1074.98286697</v>
      </c>
      <c r="H57" s="10">
        <v>1001.24739283</v>
      </c>
      <c r="I57" s="10">
        <v>926.43525740999996</v>
      </c>
      <c r="J57" s="10">
        <v>852.27058159000001</v>
      </c>
      <c r="K57" s="10">
        <v>780.02727584000002</v>
      </c>
      <c r="L57" s="10">
        <v>749.64986424999995</v>
      </c>
      <c r="M57" s="10">
        <v>720.13744015999998</v>
      </c>
      <c r="N57" s="10">
        <v>691.72312965000003</v>
      </c>
      <c r="O57" s="10">
        <v>664.55968445999997</v>
      </c>
      <c r="P57" s="10">
        <v>639.00344849999999</v>
      </c>
      <c r="Q57" s="10">
        <v>614.54035439999996</v>
      </c>
      <c r="R57" s="10">
        <v>618.79364289</v>
      </c>
      <c r="S57" s="10">
        <v>623.22345890999998</v>
      </c>
      <c r="T57" s="10">
        <v>628.29178623999996</v>
      </c>
      <c r="U57" s="10">
        <v>633.99298366000005</v>
      </c>
      <c r="V57" s="10">
        <v>680.76474165000002</v>
      </c>
      <c r="W57" s="10">
        <v>730.42983905999995</v>
      </c>
      <c r="X57" s="10">
        <v>715.81386364000002</v>
      </c>
      <c r="Y57" s="10">
        <v>734.24224847000005</v>
      </c>
      <c r="Z57" s="10">
        <v>753.26232725</v>
      </c>
      <c r="AA57" s="10">
        <v>772.70961588</v>
      </c>
      <c r="AB57" s="10">
        <v>792.80099744999995</v>
      </c>
      <c r="AC57" s="10">
        <v>813.00667612999996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1.03818828</v>
      </c>
      <c r="E58" s="10">
        <v>1.05528566</v>
      </c>
      <c r="F58" s="10">
        <v>1.05482381</v>
      </c>
      <c r="G58" s="10">
        <v>1.05435762</v>
      </c>
      <c r="H58" s="10">
        <v>1.0538864100000001</v>
      </c>
      <c r="I58" s="10">
        <v>1.0534094000000001</v>
      </c>
      <c r="J58" s="10">
        <v>1.05292582</v>
      </c>
      <c r="K58" s="10">
        <v>1.05243482</v>
      </c>
      <c r="L58" s="10">
        <v>1.0519355699999999</v>
      </c>
      <c r="M58" s="10">
        <v>1.0571172200000001</v>
      </c>
      <c r="N58" s="10">
        <v>1.0571172</v>
      </c>
      <c r="O58" s="10">
        <v>1.05704391</v>
      </c>
      <c r="P58" s="10">
        <v>1.05704391</v>
      </c>
      <c r="Q58" s="10">
        <v>1.0570437399999999</v>
      </c>
      <c r="R58" s="10">
        <v>1.0569639</v>
      </c>
      <c r="S58" s="10">
        <v>1.0635646999999999</v>
      </c>
      <c r="T58" s="10">
        <v>1.06351621</v>
      </c>
      <c r="U58" s="10">
        <v>1.0635815</v>
      </c>
      <c r="V58" s="10">
        <v>1.06364356</v>
      </c>
      <c r="W58" s="10">
        <v>1.0728451400000001</v>
      </c>
      <c r="X58" s="10">
        <v>1.0726206300000001</v>
      </c>
      <c r="Y58" s="10">
        <v>1.0591632099999999</v>
      </c>
      <c r="Z58" s="10">
        <v>1.06586512</v>
      </c>
      <c r="AA58" s="10">
        <v>1.06586983</v>
      </c>
      <c r="AB58" s="10">
        <v>1.0658153699999999</v>
      </c>
      <c r="AC58" s="10">
        <v>1.0658008699999999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1.03818828</v>
      </c>
      <c r="D59" s="10">
        <v>1.05528566</v>
      </c>
      <c r="E59" s="10">
        <v>1.05482381</v>
      </c>
      <c r="F59" s="10">
        <v>1.05435762</v>
      </c>
      <c r="G59" s="10">
        <v>1.0538864100000001</v>
      </c>
      <c r="H59" s="10">
        <v>1.0534094000000001</v>
      </c>
      <c r="I59" s="10">
        <v>1.05292582</v>
      </c>
      <c r="J59" s="10">
        <v>1.05243482</v>
      </c>
      <c r="K59" s="10">
        <v>1.0519355699999999</v>
      </c>
      <c r="L59" s="10">
        <v>1.0571172200000001</v>
      </c>
      <c r="M59" s="10">
        <v>1.0571172</v>
      </c>
      <c r="N59" s="10">
        <v>1.05704391</v>
      </c>
      <c r="O59" s="10">
        <v>1.05704391</v>
      </c>
      <c r="P59" s="10">
        <v>1.0570437399999999</v>
      </c>
      <c r="Q59" s="10">
        <v>1.0569639</v>
      </c>
      <c r="R59" s="10">
        <v>1.0635646999999999</v>
      </c>
      <c r="S59" s="10">
        <v>1.06351621</v>
      </c>
      <c r="T59" s="10">
        <v>1.0635815</v>
      </c>
      <c r="U59" s="10">
        <v>1.06364356</v>
      </c>
      <c r="V59" s="10">
        <v>1.0728451400000001</v>
      </c>
      <c r="W59" s="10">
        <v>1.0726206300000001</v>
      </c>
      <c r="X59" s="10">
        <v>1.0591632099999999</v>
      </c>
      <c r="Y59" s="10">
        <v>1.06586512</v>
      </c>
      <c r="Z59" s="10">
        <v>1.06586983</v>
      </c>
      <c r="AA59" s="10">
        <v>1.0658153699999999</v>
      </c>
      <c r="AB59" s="10">
        <v>1.0658008699999999</v>
      </c>
      <c r="AC59" s="10">
        <v>1.0656884200000001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1.08930276</v>
      </c>
      <c r="D60" s="10">
        <v>1.0927267599999999</v>
      </c>
      <c r="E60" s="10">
        <v>1.09584985</v>
      </c>
      <c r="F60" s="10">
        <v>1.09906394</v>
      </c>
      <c r="G60" s="10">
        <v>1.10237455</v>
      </c>
      <c r="H60" s="10">
        <v>1.10578753</v>
      </c>
      <c r="I60" s="10">
        <v>1.10930912</v>
      </c>
      <c r="J60" s="10">
        <v>1.1129459500000001</v>
      </c>
      <c r="K60" s="10">
        <v>1.1167051299999999</v>
      </c>
      <c r="L60" s="10">
        <v>1.12059424</v>
      </c>
      <c r="M60" s="10">
        <v>1.12153452</v>
      </c>
      <c r="N60" s="10">
        <v>1.12251805</v>
      </c>
      <c r="O60" s="10">
        <v>1.1235468799999999</v>
      </c>
      <c r="P60" s="10">
        <v>1.12461565</v>
      </c>
      <c r="Q60" s="10">
        <v>1.1257169300000001</v>
      </c>
      <c r="R60" s="10">
        <v>1.1268654199999999</v>
      </c>
      <c r="S60" s="10">
        <v>1.1268504100000001</v>
      </c>
      <c r="T60" s="10">
        <v>1.1268653099999999</v>
      </c>
      <c r="U60" s="10">
        <v>1.1268876800000001</v>
      </c>
      <c r="V60" s="10">
        <v>1.12691626</v>
      </c>
      <c r="W60" s="10">
        <v>1.1253201500000001</v>
      </c>
      <c r="X60" s="10">
        <v>1.1237864399999999</v>
      </c>
      <c r="Y60" s="10">
        <v>1.12464765</v>
      </c>
      <c r="Z60" s="10">
        <v>1.1243330199999999</v>
      </c>
      <c r="AA60" s="10">
        <v>1.12403122</v>
      </c>
      <c r="AB60" s="10">
        <v>1.123748</v>
      </c>
      <c r="AC60" s="10">
        <v>1.1234749799999999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0</v>
      </c>
      <c r="C61" s="10">
        <v>0</v>
      </c>
      <c r="D61" s="10">
        <v>0</v>
      </c>
      <c r="E61" s="10">
        <v>0</v>
      </c>
      <c r="F61" s="10">
        <v>0</v>
      </c>
      <c r="G61" s="10">
        <v>0</v>
      </c>
      <c r="H61" s="10">
        <v>0</v>
      </c>
      <c r="I61" s="10">
        <v>0</v>
      </c>
      <c r="J61" s="10">
        <v>0</v>
      </c>
      <c r="K61" s="10">
        <v>0</v>
      </c>
      <c r="L61" s="10">
        <v>0</v>
      </c>
      <c r="M61" s="10">
        <v>0</v>
      </c>
      <c r="N61" s="10">
        <v>0</v>
      </c>
      <c r="O61" s="10">
        <v>0</v>
      </c>
      <c r="P61" s="10">
        <v>0</v>
      </c>
      <c r="Q61" s="10">
        <v>0</v>
      </c>
      <c r="R61" s="10">
        <v>0</v>
      </c>
      <c r="S61" s="10">
        <v>0</v>
      </c>
      <c r="T61" s="10">
        <v>0</v>
      </c>
      <c r="U61" s="10">
        <v>0</v>
      </c>
      <c r="V61" s="10">
        <v>0</v>
      </c>
      <c r="W61" s="10">
        <v>0</v>
      </c>
      <c r="X61" s="10">
        <v>0</v>
      </c>
      <c r="Y61" s="10">
        <v>0</v>
      </c>
      <c r="Z61" s="10">
        <v>0</v>
      </c>
      <c r="AA61" s="10">
        <v>0</v>
      </c>
      <c r="AB61" s="10">
        <v>0</v>
      </c>
      <c r="AC61" s="10">
        <v>0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0</v>
      </c>
      <c r="C62" s="10">
        <v>0</v>
      </c>
      <c r="D62" s="10">
        <v>0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0</v>
      </c>
      <c r="C63" s="10">
        <v>0</v>
      </c>
      <c r="D63" s="10">
        <v>0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0</v>
      </c>
      <c r="C64" s="10">
        <v>0</v>
      </c>
      <c r="D64" s="10">
        <v>0</v>
      </c>
      <c r="E64" s="10">
        <v>0</v>
      </c>
      <c r="F64" s="10">
        <v>0</v>
      </c>
      <c r="G64" s="10">
        <v>0</v>
      </c>
      <c r="H64" s="10">
        <v>0</v>
      </c>
      <c r="I64" s="10">
        <v>0</v>
      </c>
      <c r="J64" s="10">
        <v>0</v>
      </c>
      <c r="K64" s="10">
        <v>0</v>
      </c>
      <c r="L64" s="10">
        <v>0</v>
      </c>
      <c r="M64" s="10">
        <v>0</v>
      </c>
      <c r="N64" s="10">
        <v>0</v>
      </c>
      <c r="O64" s="10">
        <v>0</v>
      </c>
      <c r="P64" s="10">
        <v>0</v>
      </c>
      <c r="Q64" s="10">
        <v>0</v>
      </c>
      <c r="R64" s="10">
        <v>0</v>
      </c>
      <c r="S64" s="10">
        <v>0</v>
      </c>
      <c r="T64" s="10">
        <v>0</v>
      </c>
      <c r="U64" s="10">
        <v>0</v>
      </c>
      <c r="V64" s="10">
        <v>0</v>
      </c>
      <c r="W64" s="10">
        <v>0</v>
      </c>
      <c r="X64" s="10">
        <v>0</v>
      </c>
      <c r="Y64" s="10">
        <v>0</v>
      </c>
      <c r="Z64" s="10">
        <v>0</v>
      </c>
      <c r="AA64" s="10">
        <v>0</v>
      </c>
      <c r="AB64" s="10">
        <v>0</v>
      </c>
      <c r="AC64" s="10">
        <v>0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0</v>
      </c>
      <c r="C66" s="10">
        <v>0</v>
      </c>
      <c r="D66" s="10">
        <v>0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0</v>
      </c>
      <c r="C67" s="10">
        <v>0</v>
      </c>
      <c r="D67" s="10">
        <v>0</v>
      </c>
      <c r="E67" s="10">
        <v>0</v>
      </c>
      <c r="F67" s="10">
        <v>0</v>
      </c>
      <c r="G67" s="10">
        <v>0</v>
      </c>
      <c r="H67" s="10">
        <v>0</v>
      </c>
      <c r="I67" s="10">
        <v>0</v>
      </c>
      <c r="J67" s="10">
        <v>0</v>
      </c>
      <c r="K67" s="10">
        <v>0</v>
      </c>
      <c r="L67" s="10">
        <v>0</v>
      </c>
      <c r="M67" s="10">
        <v>0</v>
      </c>
      <c r="N67" s="10">
        <v>0</v>
      </c>
      <c r="O67" s="10">
        <v>0</v>
      </c>
      <c r="P67" s="10">
        <v>0</v>
      </c>
      <c r="Q67" s="10">
        <v>0</v>
      </c>
      <c r="R67" s="10">
        <v>0</v>
      </c>
      <c r="S67" s="10">
        <v>0</v>
      </c>
      <c r="T67" s="10">
        <v>0</v>
      </c>
      <c r="U67" s="10">
        <v>0</v>
      </c>
      <c r="V67" s="10">
        <v>0</v>
      </c>
      <c r="W67" s="10">
        <v>0</v>
      </c>
      <c r="X67" s="10">
        <v>0</v>
      </c>
      <c r="Y67" s="10">
        <v>0</v>
      </c>
      <c r="Z67" s="10">
        <v>0</v>
      </c>
      <c r="AA67" s="10">
        <v>0</v>
      </c>
      <c r="AB67" s="10">
        <v>0</v>
      </c>
      <c r="AC67" s="10">
        <v>0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0</v>
      </c>
      <c r="C68" s="10">
        <v>0</v>
      </c>
      <c r="D68" s="10">
        <v>0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4.7999999999999996E-7</v>
      </c>
      <c r="E69" s="10">
        <v>4.7E-7</v>
      </c>
      <c r="F69" s="10">
        <v>4.7E-7</v>
      </c>
      <c r="G69" s="10">
        <v>4.3000000000000001E-7</v>
      </c>
      <c r="H69" s="10">
        <v>4.0999999999999999E-7</v>
      </c>
      <c r="I69" s="10">
        <v>3.8000000000000001E-7</v>
      </c>
      <c r="J69" s="10">
        <v>3.2000000000000001E-7</v>
      </c>
      <c r="K69" s="10">
        <v>2.9999999999999999E-7</v>
      </c>
      <c r="L69" s="10">
        <v>2.9999999999999999E-7</v>
      </c>
      <c r="M69" s="10">
        <v>7.1241999999999996E-4</v>
      </c>
      <c r="N69" s="10">
        <v>1.2500000000000001E-6</v>
      </c>
      <c r="O69" s="10">
        <v>0</v>
      </c>
      <c r="P69" s="10">
        <v>0</v>
      </c>
      <c r="Q69" s="10">
        <v>1E-8</v>
      </c>
      <c r="R69" s="10">
        <v>1E-8</v>
      </c>
      <c r="S69" s="10">
        <v>1.9000000000000001E-7</v>
      </c>
      <c r="T69" s="10">
        <v>1.8E-7</v>
      </c>
      <c r="U69" s="10">
        <v>9.9999999999999995E-8</v>
      </c>
      <c r="V69" s="10">
        <v>1.1000000000000001E-7</v>
      </c>
      <c r="W69" s="10">
        <v>2.1399999999999998E-6</v>
      </c>
      <c r="X69" s="10">
        <v>3.3000000000000002E-6</v>
      </c>
      <c r="Y69" s="10">
        <v>0</v>
      </c>
      <c r="Z69" s="10">
        <v>8.4419999999999995E-5</v>
      </c>
      <c r="AA69" s="10">
        <v>0</v>
      </c>
      <c r="AB69" s="10">
        <v>0</v>
      </c>
      <c r="AC69" s="10">
        <v>5.9999999999999995E-8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4.7999999999999996E-7</v>
      </c>
      <c r="D70" s="10">
        <v>4.7E-7</v>
      </c>
      <c r="E70" s="10">
        <v>4.7E-7</v>
      </c>
      <c r="F70" s="10">
        <v>4.3000000000000001E-7</v>
      </c>
      <c r="G70" s="10">
        <v>4.0999999999999999E-7</v>
      </c>
      <c r="H70" s="10">
        <v>3.8000000000000001E-7</v>
      </c>
      <c r="I70" s="10">
        <v>3.2000000000000001E-7</v>
      </c>
      <c r="J70" s="10">
        <v>2.9999999999999999E-7</v>
      </c>
      <c r="K70" s="10">
        <v>2.9999999999999999E-7</v>
      </c>
      <c r="L70" s="10">
        <v>7.1241999999999996E-4</v>
      </c>
      <c r="M70" s="10">
        <v>1.2500000000000001E-6</v>
      </c>
      <c r="N70" s="10">
        <v>0</v>
      </c>
      <c r="O70" s="10">
        <v>0</v>
      </c>
      <c r="P70" s="10">
        <v>1E-8</v>
      </c>
      <c r="Q70" s="10">
        <v>1E-8</v>
      </c>
      <c r="R70" s="10">
        <v>1.9000000000000001E-7</v>
      </c>
      <c r="S70" s="10">
        <v>1.8E-7</v>
      </c>
      <c r="T70" s="10">
        <v>9.9999999999999995E-8</v>
      </c>
      <c r="U70" s="10">
        <v>1.1000000000000001E-7</v>
      </c>
      <c r="V70" s="10">
        <v>2.1399999999999998E-6</v>
      </c>
      <c r="W70" s="10">
        <v>3.3000000000000002E-6</v>
      </c>
      <c r="X70" s="10">
        <v>0</v>
      </c>
      <c r="Y70" s="10">
        <v>8.4419999999999995E-5</v>
      </c>
      <c r="Z70" s="10">
        <v>0</v>
      </c>
      <c r="AA70" s="10">
        <v>0</v>
      </c>
      <c r="AB70" s="10">
        <v>5.9999999999999995E-8</v>
      </c>
      <c r="AC70" s="10">
        <v>7.0000000000000005E-8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10</v>
      </c>
      <c r="D71" s="10">
        <v>10</v>
      </c>
      <c r="E71" s="10">
        <v>10</v>
      </c>
      <c r="F71" s="10">
        <v>10</v>
      </c>
      <c r="G71" s="10">
        <v>10</v>
      </c>
      <c r="H71" s="10">
        <v>10</v>
      </c>
      <c r="I71" s="10">
        <v>10</v>
      </c>
      <c r="J71" s="10">
        <v>10</v>
      </c>
      <c r="K71" s="10">
        <v>10</v>
      </c>
      <c r="L71" s="10">
        <v>10</v>
      </c>
      <c r="M71" s="10">
        <v>10</v>
      </c>
      <c r="N71" s="10">
        <v>10</v>
      </c>
      <c r="O71" s="10">
        <v>10</v>
      </c>
      <c r="P71" s="10">
        <v>10</v>
      </c>
      <c r="Q71" s="10">
        <v>10</v>
      </c>
      <c r="R71" s="10">
        <v>10</v>
      </c>
      <c r="S71" s="10">
        <v>10</v>
      </c>
      <c r="T71" s="10">
        <v>10</v>
      </c>
      <c r="U71" s="10">
        <v>10</v>
      </c>
      <c r="V71" s="10">
        <v>10</v>
      </c>
      <c r="W71" s="10">
        <v>10</v>
      </c>
      <c r="X71" s="10">
        <v>10</v>
      </c>
      <c r="Y71" s="10">
        <v>10</v>
      </c>
      <c r="Z71" s="10">
        <v>10</v>
      </c>
      <c r="AA71" s="10">
        <v>10</v>
      </c>
      <c r="AB71" s="10">
        <v>10</v>
      </c>
      <c r="AC71" s="10">
        <v>10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1.3E-7</v>
      </c>
      <c r="D72" s="10">
        <v>1.03892E-3</v>
      </c>
      <c r="E72" s="10">
        <v>9.3506000000000004E-4</v>
      </c>
      <c r="F72" s="10">
        <v>8.4161999999999995E-4</v>
      </c>
      <c r="G72" s="10">
        <v>7.5745999999999995E-4</v>
      </c>
      <c r="H72" s="10">
        <v>6.8172000000000003E-4</v>
      </c>
      <c r="I72" s="10">
        <v>6.1353999999999998E-4</v>
      </c>
      <c r="J72" s="10">
        <v>5.5219000000000004E-4</v>
      </c>
      <c r="K72" s="10">
        <v>4.9697000000000001E-4</v>
      </c>
      <c r="L72" s="10">
        <v>0.29001689000000003</v>
      </c>
      <c r="M72" s="10">
        <v>0.55736894999999997</v>
      </c>
      <c r="N72" s="10">
        <v>0.54655041999999998</v>
      </c>
      <c r="O72" s="10">
        <v>0.53794564</v>
      </c>
      <c r="P72" s="10">
        <v>0.53108279000000003</v>
      </c>
      <c r="Q72" s="10">
        <v>0.47797975999999998</v>
      </c>
      <c r="R72" s="10">
        <v>0.43858408999999998</v>
      </c>
      <c r="S72" s="10">
        <v>0.39512767999999998</v>
      </c>
      <c r="T72" s="10">
        <v>0.35565312999999998</v>
      </c>
      <c r="U72" s="10">
        <v>0.32384273000000002</v>
      </c>
      <c r="V72" s="10">
        <v>0.29904441999999998</v>
      </c>
      <c r="W72" s="10">
        <v>1.0593586100000001</v>
      </c>
      <c r="X72" s="10">
        <v>1.9277080799999999</v>
      </c>
      <c r="Y72" s="10">
        <v>2.3353304499999998</v>
      </c>
      <c r="Z72" s="10">
        <v>2.1018193100000002</v>
      </c>
      <c r="AA72" s="10">
        <v>1.8951329100000001</v>
      </c>
      <c r="AB72" s="10">
        <v>1.7457722499999999</v>
      </c>
      <c r="AC72" s="10">
        <v>1.5711950299999999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0</v>
      </c>
      <c r="D73" s="10">
        <v>2.5701000000000001E-4</v>
      </c>
      <c r="E73" s="10">
        <v>2.3220000000000001E-4</v>
      </c>
      <c r="F73" s="10">
        <v>2.1041000000000001E-4</v>
      </c>
      <c r="G73" s="10">
        <v>1.8642999999999999E-4</v>
      </c>
      <c r="H73" s="10">
        <v>1.6797000000000001E-4</v>
      </c>
      <c r="I73" s="10">
        <v>1.3905999999999999E-4</v>
      </c>
      <c r="J73" s="10">
        <v>1.3543999999999999E-4</v>
      </c>
      <c r="K73" s="10">
        <v>1.2379000000000001E-4</v>
      </c>
      <c r="L73" s="10">
        <v>6.4357990000000004E-2</v>
      </c>
      <c r="M73" s="10">
        <v>0</v>
      </c>
      <c r="N73" s="10">
        <v>0.13661809999999999</v>
      </c>
      <c r="O73" s="10">
        <v>0.11029259</v>
      </c>
      <c r="P73" s="10">
        <v>0.13268868</v>
      </c>
      <c r="Q73" s="10">
        <v>0.11947159</v>
      </c>
      <c r="R73" s="10">
        <v>0.10964433</v>
      </c>
      <c r="S73" s="10">
        <v>9.8780729999999997E-2</v>
      </c>
      <c r="T73" s="10">
        <v>8.8912930000000001E-2</v>
      </c>
      <c r="U73" s="10">
        <v>8.0954300000000007E-2</v>
      </c>
      <c r="V73" s="10">
        <v>7.4757569999999995E-2</v>
      </c>
      <c r="W73" s="10">
        <v>0.26483911999999998</v>
      </c>
      <c r="X73" s="10">
        <v>0.48192444000000001</v>
      </c>
      <c r="Y73" s="10">
        <v>0.58383141999999999</v>
      </c>
      <c r="Z73" s="10">
        <v>0.52545233999999996</v>
      </c>
      <c r="AA73" s="10">
        <v>0.47374413999999998</v>
      </c>
      <c r="AB73" s="10">
        <v>0.43644082000000001</v>
      </c>
      <c r="AC73" s="10">
        <v>0.3927987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0</v>
      </c>
      <c r="D74" s="10">
        <v>2.5701000000000001E-4</v>
      </c>
      <c r="E74" s="10">
        <v>2.3220000000000001E-4</v>
      </c>
      <c r="F74" s="10">
        <v>2.1041000000000001E-4</v>
      </c>
      <c r="G74" s="10">
        <v>1.8642999999999999E-4</v>
      </c>
      <c r="H74" s="10">
        <v>1.6797000000000001E-4</v>
      </c>
      <c r="I74" s="10">
        <v>1.3905999999999999E-4</v>
      </c>
      <c r="J74" s="10">
        <v>1.3543999999999999E-4</v>
      </c>
      <c r="K74" s="10">
        <v>1.2379000000000001E-4</v>
      </c>
      <c r="L74" s="10">
        <v>6.4357990000000004E-2</v>
      </c>
      <c r="M74" s="10">
        <v>0</v>
      </c>
      <c r="N74" s="10">
        <v>0.13661809999999999</v>
      </c>
      <c r="O74" s="10">
        <v>0.11029259</v>
      </c>
      <c r="P74" s="10">
        <v>0.13268868</v>
      </c>
      <c r="Q74" s="10">
        <v>0.11947159</v>
      </c>
      <c r="R74" s="10">
        <v>0.10964433</v>
      </c>
      <c r="S74" s="10">
        <v>9.8780729999999997E-2</v>
      </c>
      <c r="T74" s="10">
        <v>8.8912930000000001E-2</v>
      </c>
      <c r="U74" s="10">
        <v>8.0954300000000007E-2</v>
      </c>
      <c r="V74" s="10">
        <v>7.4757569999999995E-2</v>
      </c>
      <c r="W74" s="10">
        <v>0.26483911999999998</v>
      </c>
      <c r="X74" s="10">
        <v>0.48192444000000001</v>
      </c>
      <c r="Y74" s="10">
        <v>0.58383141999999999</v>
      </c>
      <c r="Z74" s="10">
        <v>0.52545233999999996</v>
      </c>
      <c r="AA74" s="10">
        <v>0.47374413999999998</v>
      </c>
      <c r="AB74" s="10">
        <v>0.43644082000000001</v>
      </c>
      <c r="AC74" s="10">
        <v>0.3927987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4.0000000000000001E-8</v>
      </c>
      <c r="D75" s="10">
        <v>2.7590999999999998E-4</v>
      </c>
      <c r="E75" s="10">
        <v>2.4832000000000001E-4</v>
      </c>
      <c r="F75" s="10">
        <v>2.2351000000000001E-4</v>
      </c>
      <c r="G75" s="10">
        <v>2.0116000000000001E-4</v>
      </c>
      <c r="H75" s="10">
        <v>1.8103999999999999E-4</v>
      </c>
      <c r="I75" s="10">
        <v>1.6294000000000001E-4</v>
      </c>
      <c r="J75" s="10">
        <v>1.4664999999999999E-4</v>
      </c>
      <c r="K75" s="10">
        <v>1.3197999999999999E-4</v>
      </c>
      <c r="L75" s="10">
        <v>7.7019649999999995E-2</v>
      </c>
      <c r="M75" s="10">
        <v>0.1480185</v>
      </c>
      <c r="N75" s="10">
        <v>0.14514734000000001</v>
      </c>
      <c r="O75" s="10">
        <v>0.14286183999999999</v>
      </c>
      <c r="P75" s="10">
        <v>0.14103959999999999</v>
      </c>
      <c r="Q75" s="10">
        <v>0.12693704</v>
      </c>
      <c r="R75" s="10">
        <v>0.11647473999999999</v>
      </c>
      <c r="S75" s="10">
        <v>0.10493402</v>
      </c>
      <c r="T75" s="10">
        <v>9.4450770000000003E-2</v>
      </c>
      <c r="U75" s="10">
        <v>8.6002880000000004E-2</v>
      </c>
      <c r="V75" s="10">
        <v>7.9417199999999993E-2</v>
      </c>
      <c r="W75" s="10">
        <v>0.28133376999999998</v>
      </c>
      <c r="X75" s="10">
        <v>0.51194125000000001</v>
      </c>
      <c r="Y75" s="10">
        <v>0.62019349000000001</v>
      </c>
      <c r="Z75" s="10">
        <v>0.55817996000000003</v>
      </c>
      <c r="AA75" s="10">
        <v>0.50329027000000004</v>
      </c>
      <c r="AB75" s="10">
        <v>0.46362457000000001</v>
      </c>
      <c r="AC75" s="10">
        <v>0.41726212000000001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0</v>
      </c>
      <c r="D76" s="10">
        <v>1E-8</v>
      </c>
      <c r="E76" s="10">
        <v>1E-8</v>
      </c>
      <c r="F76" s="10">
        <v>1E-8</v>
      </c>
      <c r="G76" s="10">
        <v>1E-8</v>
      </c>
      <c r="H76" s="10">
        <v>1E-8</v>
      </c>
      <c r="I76" s="10">
        <v>1E-8</v>
      </c>
      <c r="J76" s="10">
        <v>1E-8</v>
      </c>
      <c r="K76" s="10">
        <v>0</v>
      </c>
      <c r="L76" s="10">
        <v>2.5100000000000001E-6</v>
      </c>
      <c r="M76" s="10">
        <v>0</v>
      </c>
      <c r="N76" s="10">
        <v>5.3199999999999999E-6</v>
      </c>
      <c r="O76" s="10">
        <v>4.2899999999999996E-6</v>
      </c>
      <c r="P76" s="10">
        <v>5.1699999999999996E-6</v>
      </c>
      <c r="Q76" s="10">
        <v>4.6500000000000004E-6</v>
      </c>
      <c r="R76" s="10">
        <v>4.2699999999999998E-6</v>
      </c>
      <c r="S76" s="10">
        <v>3.8500000000000004E-6</v>
      </c>
      <c r="T76" s="10">
        <v>3.4599999999999999E-6</v>
      </c>
      <c r="U76" s="10">
        <v>3.1499999999999999E-6</v>
      </c>
      <c r="V76" s="10">
        <v>2.9100000000000001E-6</v>
      </c>
      <c r="W76" s="10">
        <v>1.031E-5</v>
      </c>
      <c r="X76" s="10">
        <v>1.876E-5</v>
      </c>
      <c r="Y76" s="10">
        <v>2.2730000000000001E-5</v>
      </c>
      <c r="Z76" s="10">
        <v>2.0460000000000001E-5</v>
      </c>
      <c r="AA76" s="10">
        <v>1.8450000000000001E-5</v>
      </c>
      <c r="AB76" s="10">
        <v>1.6990000000000002E-5</v>
      </c>
      <c r="AC76" s="10">
        <v>1.5290000000000001E-5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0</v>
      </c>
      <c r="D77" s="10">
        <v>0</v>
      </c>
      <c r="E77" s="10">
        <v>0</v>
      </c>
      <c r="F77" s="10">
        <v>0</v>
      </c>
      <c r="G77" s="10">
        <v>0</v>
      </c>
      <c r="H77" s="10">
        <v>0</v>
      </c>
      <c r="I77" s="10">
        <v>0</v>
      </c>
      <c r="J77" s="10">
        <v>0</v>
      </c>
      <c r="K77" s="10">
        <v>0</v>
      </c>
      <c r="L77" s="10">
        <v>1E-8</v>
      </c>
      <c r="M77" s="10">
        <v>0</v>
      </c>
      <c r="N77" s="10">
        <v>2E-8</v>
      </c>
      <c r="O77" s="10">
        <v>1E-8</v>
      </c>
      <c r="P77" s="10">
        <v>1E-8</v>
      </c>
      <c r="Q77" s="10">
        <v>1E-8</v>
      </c>
      <c r="R77" s="10">
        <v>1E-8</v>
      </c>
      <c r="S77" s="10">
        <v>1E-8</v>
      </c>
      <c r="T77" s="10">
        <v>1E-8</v>
      </c>
      <c r="U77" s="10">
        <v>1E-8</v>
      </c>
      <c r="V77" s="10">
        <v>1E-8</v>
      </c>
      <c r="W77" s="10">
        <v>2.9999999999999997E-8</v>
      </c>
      <c r="X77" s="10">
        <v>4.9999999999999998E-8</v>
      </c>
      <c r="Y77" s="10">
        <v>5.9999999999999995E-8</v>
      </c>
      <c r="Z77" s="10">
        <v>5.9999999999999995E-8</v>
      </c>
      <c r="AA77" s="10">
        <v>4.9999999999999998E-8</v>
      </c>
      <c r="AB77" s="10">
        <v>4.9999999999999998E-8</v>
      </c>
      <c r="AC77" s="10">
        <v>4.0000000000000001E-8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4.0000000000000001E-8</v>
      </c>
      <c r="D78" s="10">
        <v>2.7589999999999998E-4</v>
      </c>
      <c r="E78" s="10">
        <v>2.4832000000000001E-4</v>
      </c>
      <c r="F78" s="10">
        <v>2.2351000000000001E-4</v>
      </c>
      <c r="G78" s="10">
        <v>2.0116000000000001E-4</v>
      </c>
      <c r="H78" s="10">
        <v>1.8103999999999999E-4</v>
      </c>
      <c r="I78" s="10">
        <v>1.6294000000000001E-4</v>
      </c>
      <c r="J78" s="10">
        <v>1.4663999999999999E-4</v>
      </c>
      <c r="K78" s="10">
        <v>1.3197999999999999E-4</v>
      </c>
      <c r="L78" s="10">
        <v>7.7018760000000006E-2</v>
      </c>
      <c r="M78" s="10">
        <v>0.1480185</v>
      </c>
      <c r="N78" s="10">
        <v>0.14514546</v>
      </c>
      <c r="O78" s="10">
        <v>0.14286032000000001</v>
      </c>
      <c r="P78" s="10">
        <v>0.14103778</v>
      </c>
      <c r="Q78" s="10">
        <v>0.12693539000000001</v>
      </c>
      <c r="R78" s="10">
        <v>0.11647323</v>
      </c>
      <c r="S78" s="10">
        <v>0.10493266</v>
      </c>
      <c r="T78" s="10">
        <v>9.4449539999999998E-2</v>
      </c>
      <c r="U78" s="10">
        <v>8.6001770000000005E-2</v>
      </c>
      <c r="V78" s="10">
        <v>7.9416169999999994E-2</v>
      </c>
      <c r="W78" s="10">
        <v>0.28133012000000002</v>
      </c>
      <c r="X78" s="10">
        <v>0.51193462000000001</v>
      </c>
      <c r="Y78" s="10">
        <v>0.62018545000000003</v>
      </c>
      <c r="Z78" s="10">
        <v>0.55817271999999996</v>
      </c>
      <c r="AA78" s="10">
        <v>0.50328373999999998</v>
      </c>
      <c r="AB78" s="10">
        <v>0.46361856000000001</v>
      </c>
      <c r="AC78" s="10">
        <v>0.41725670999999998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0</v>
      </c>
      <c r="D79" s="10">
        <v>0</v>
      </c>
      <c r="E79" s="10">
        <v>0</v>
      </c>
      <c r="F79" s="10">
        <v>0</v>
      </c>
      <c r="G79" s="10">
        <v>0</v>
      </c>
      <c r="H79" s="10">
        <v>0</v>
      </c>
      <c r="I79" s="10">
        <v>0</v>
      </c>
      <c r="J79" s="10">
        <v>0</v>
      </c>
      <c r="K79" s="10">
        <v>0</v>
      </c>
      <c r="L79" s="10">
        <v>8.8999999999999995E-7</v>
      </c>
      <c r="M79" s="10">
        <v>0</v>
      </c>
      <c r="N79" s="10">
        <v>1.88E-6</v>
      </c>
      <c r="O79" s="10">
        <v>1.5200000000000001E-6</v>
      </c>
      <c r="P79" s="10">
        <v>1.8300000000000001E-6</v>
      </c>
      <c r="Q79" s="10">
        <v>1.6500000000000001E-6</v>
      </c>
      <c r="R79" s="10">
        <v>1.5099999999999999E-6</v>
      </c>
      <c r="S79" s="10">
        <v>1.3599999999999999E-6</v>
      </c>
      <c r="T79" s="10">
        <v>1.22E-6</v>
      </c>
      <c r="U79" s="10">
        <v>1.11E-6</v>
      </c>
      <c r="V79" s="10">
        <v>1.0300000000000001E-6</v>
      </c>
      <c r="W79" s="10">
        <v>3.6500000000000002E-6</v>
      </c>
      <c r="X79" s="10">
        <v>6.64E-6</v>
      </c>
      <c r="Y79" s="10">
        <v>8.0399999999999993E-6</v>
      </c>
      <c r="Z79" s="10">
        <v>7.2400000000000001E-6</v>
      </c>
      <c r="AA79" s="10">
        <v>6.5200000000000003E-6</v>
      </c>
      <c r="AB79" s="10">
        <v>6.0100000000000001E-6</v>
      </c>
      <c r="AC79" s="10">
        <v>5.4099999999999999E-6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</v>
      </c>
      <c r="E80" s="10">
        <v>1.0000023</v>
      </c>
      <c r="F80" s="10">
        <v>1</v>
      </c>
      <c r="G80" s="10">
        <v>1</v>
      </c>
      <c r="H80" s="10">
        <v>1</v>
      </c>
      <c r="I80" s="10">
        <v>1</v>
      </c>
      <c r="J80" s="10">
        <v>1</v>
      </c>
      <c r="K80" s="10">
        <v>1</v>
      </c>
      <c r="L80" s="10">
        <v>1</v>
      </c>
      <c r="M80" s="10">
        <v>1.00042258</v>
      </c>
      <c r="N80" s="10">
        <v>1.0004221</v>
      </c>
      <c r="O80" s="10">
        <v>1.0000624199999999</v>
      </c>
      <c r="P80" s="10">
        <v>1.0000624199999999</v>
      </c>
      <c r="Q80" s="10">
        <v>1.00006204</v>
      </c>
      <c r="R80" s="10">
        <v>1.0000000099999999</v>
      </c>
      <c r="S80" s="10">
        <v>1.0000105500000001</v>
      </c>
      <c r="T80" s="10">
        <v>1.0000004899999999</v>
      </c>
      <c r="U80" s="10">
        <v>1.0000000499999999</v>
      </c>
      <c r="V80" s="10">
        <v>1.0000044299999999</v>
      </c>
      <c r="W80" s="10">
        <v>1.0000087600000001</v>
      </c>
      <c r="X80" s="10">
        <v>1.0008994099999999</v>
      </c>
      <c r="Y80" s="10">
        <v>1.0010928299999999</v>
      </c>
      <c r="Z80" s="10">
        <v>1.00065676</v>
      </c>
      <c r="AA80" s="10">
        <v>1.0000000200000001</v>
      </c>
      <c r="AB80" s="10">
        <v>1.0000036699999999</v>
      </c>
      <c r="AC80" s="10">
        <v>1.0000413500000001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</v>
      </c>
      <c r="D81" s="10">
        <v>1.0000023</v>
      </c>
      <c r="E81" s="10">
        <v>1</v>
      </c>
      <c r="F81" s="10">
        <v>1</v>
      </c>
      <c r="G81" s="10">
        <v>1</v>
      </c>
      <c r="H81" s="10">
        <v>1</v>
      </c>
      <c r="I81" s="10">
        <v>1</v>
      </c>
      <c r="J81" s="10">
        <v>1</v>
      </c>
      <c r="K81" s="10">
        <v>1</v>
      </c>
      <c r="L81" s="10">
        <v>1.00042258</v>
      </c>
      <c r="M81" s="10">
        <v>1.0004221</v>
      </c>
      <c r="N81" s="10">
        <v>1.0000624199999999</v>
      </c>
      <c r="O81" s="10">
        <v>1.0000624199999999</v>
      </c>
      <c r="P81" s="10">
        <v>1.00006204</v>
      </c>
      <c r="Q81" s="10">
        <v>1.0000000099999999</v>
      </c>
      <c r="R81" s="10">
        <v>1.0000105500000001</v>
      </c>
      <c r="S81" s="10">
        <v>1.0000004899999999</v>
      </c>
      <c r="T81" s="10">
        <v>1.0000000499999999</v>
      </c>
      <c r="U81" s="10">
        <v>1.0000044299999999</v>
      </c>
      <c r="V81" s="10">
        <v>1.0000087600000001</v>
      </c>
      <c r="W81" s="10">
        <v>1.0008994099999999</v>
      </c>
      <c r="X81" s="10">
        <v>1.0010928299999999</v>
      </c>
      <c r="Y81" s="10">
        <v>1.00065676</v>
      </c>
      <c r="Z81" s="10">
        <v>1.0000000200000001</v>
      </c>
      <c r="AA81" s="10">
        <v>1.0000036699999999</v>
      </c>
      <c r="AB81" s="10">
        <v>1.0000413500000001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6" priority="1" stopIfTrue="1" operator="lessThan">
      <formula>100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C4F76C-A741-4345-8B15-71D16190990D}">
  <sheetPr codeName="Sheet12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350</v>
      </c>
      <c r="D3" s="10">
        <v>350</v>
      </c>
      <c r="E3" s="10">
        <v>350</v>
      </c>
      <c r="F3" s="10">
        <v>350</v>
      </c>
      <c r="G3" s="10">
        <v>350</v>
      </c>
      <c r="H3" s="10">
        <v>350</v>
      </c>
      <c r="I3" s="10">
        <v>350</v>
      </c>
      <c r="J3" s="10">
        <v>350</v>
      </c>
      <c r="K3" s="10">
        <v>350</v>
      </c>
      <c r="L3" s="10">
        <v>350</v>
      </c>
      <c r="M3" s="10">
        <v>350</v>
      </c>
      <c r="N3" s="10">
        <v>350</v>
      </c>
      <c r="O3" s="10">
        <v>350</v>
      </c>
      <c r="P3" s="10">
        <v>350</v>
      </c>
      <c r="Q3" s="10">
        <v>350</v>
      </c>
      <c r="R3" s="10">
        <v>350</v>
      </c>
      <c r="S3" s="10">
        <v>350</v>
      </c>
      <c r="T3" s="10">
        <v>350</v>
      </c>
      <c r="U3" s="10">
        <v>350</v>
      </c>
      <c r="V3" s="10">
        <v>350</v>
      </c>
      <c r="W3" s="10">
        <v>350</v>
      </c>
      <c r="X3" s="10">
        <v>350</v>
      </c>
      <c r="Y3" s="10">
        <v>350</v>
      </c>
      <c r="Z3" s="10">
        <v>350</v>
      </c>
      <c r="AA3" s="10">
        <v>350</v>
      </c>
      <c r="AB3" s="10">
        <v>350</v>
      </c>
      <c r="AC3" s="10">
        <v>350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55048</v>
      </c>
      <c r="C5" s="10">
        <v>60247.373469689999</v>
      </c>
      <c r="D5" s="10">
        <v>65956.992908800006</v>
      </c>
      <c r="E5" s="10">
        <v>72247.847965039997</v>
      </c>
      <c r="F5" s="10">
        <v>79167.36454147</v>
      </c>
      <c r="G5" s="10">
        <v>85428.997712990007</v>
      </c>
      <c r="H5" s="10">
        <v>90717.999998960004</v>
      </c>
      <c r="I5" s="10">
        <v>96321.358137470001</v>
      </c>
      <c r="J5" s="10">
        <v>102221.87361436</v>
      </c>
      <c r="K5" s="10">
        <v>108433.86522239</v>
      </c>
      <c r="L5" s="10">
        <v>113215.44978485</v>
      </c>
      <c r="M5" s="10">
        <v>115420.08986795</v>
      </c>
      <c r="N5" s="10">
        <v>118219.97469611</v>
      </c>
      <c r="O5" s="10">
        <v>121677.12475418999</v>
      </c>
      <c r="P5" s="10">
        <v>125190.57375354</v>
      </c>
      <c r="Q5" s="10">
        <v>128803.43483342</v>
      </c>
      <c r="R5" s="10">
        <v>132486.67453141999</v>
      </c>
      <c r="S5" s="10">
        <v>136113.90037952</v>
      </c>
      <c r="T5" s="10">
        <v>140202.00323569999</v>
      </c>
      <c r="U5" s="10">
        <v>142165.13356255001</v>
      </c>
      <c r="V5" s="10">
        <v>145305.17146824999</v>
      </c>
      <c r="W5" s="10">
        <v>148577.97216402</v>
      </c>
      <c r="X5" s="10">
        <v>152046.54824623</v>
      </c>
      <c r="Y5" s="10">
        <v>155739.24709824999</v>
      </c>
      <c r="Z5" s="10">
        <v>159432.96703803999</v>
      </c>
      <c r="AA5" s="10">
        <v>163210.40235451001</v>
      </c>
      <c r="AB5" s="10">
        <v>167009.75667144</v>
      </c>
      <c r="AC5" s="10">
        <v>170922.69469872001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234195297.75</v>
      </c>
      <c r="C6" s="10">
        <v>241589558.731446</v>
      </c>
      <c r="D6" s="10">
        <v>249131631.416462</v>
      </c>
      <c r="E6" s="10">
        <v>256824541.579281</v>
      </c>
      <c r="F6" s="10">
        <v>264682357.45221901</v>
      </c>
      <c r="G6" s="10">
        <v>272778623.86922401</v>
      </c>
      <c r="H6" s="10">
        <v>281479547.77369398</v>
      </c>
      <c r="I6" s="10">
        <v>291377618.505961</v>
      </c>
      <c r="J6" s="10">
        <v>303460162.05747199</v>
      </c>
      <c r="K6" s="10">
        <v>318907290.99652898</v>
      </c>
      <c r="L6" s="10">
        <v>335818254.21516401</v>
      </c>
      <c r="M6" s="10">
        <v>347407441.48462999</v>
      </c>
      <c r="N6" s="10">
        <v>357484428.15019</v>
      </c>
      <c r="O6" s="10">
        <v>368340237.11799401</v>
      </c>
      <c r="P6" s="10">
        <v>379348134.33206701</v>
      </c>
      <c r="Q6" s="10">
        <v>390681536.97053701</v>
      </c>
      <c r="R6" s="10">
        <v>402228492.88033098</v>
      </c>
      <c r="S6" s="10">
        <v>413907894.22397101</v>
      </c>
      <c r="T6" s="10">
        <v>426052536.38359898</v>
      </c>
      <c r="U6" s="10">
        <v>436015149.679968</v>
      </c>
      <c r="V6" s="10">
        <v>447382181.086303</v>
      </c>
      <c r="W6" s="10">
        <v>459100891.27446198</v>
      </c>
      <c r="X6" s="10">
        <v>471136593.91648102</v>
      </c>
      <c r="Y6" s="10">
        <v>483650409.17378598</v>
      </c>
      <c r="Z6" s="10">
        <v>496317759.54877001</v>
      </c>
      <c r="AA6" s="10">
        <v>509264535.00893599</v>
      </c>
      <c r="AB6" s="10">
        <v>522356396.20861697</v>
      </c>
      <c r="AC6" s="10">
        <v>535761015.139781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234195297.75</v>
      </c>
      <c r="C7" s="10">
        <v>241589558.73144999</v>
      </c>
      <c r="D7" s="10">
        <v>249131704.932529</v>
      </c>
      <c r="E7" s="10">
        <v>256824694.05762899</v>
      </c>
      <c r="F7" s="10">
        <v>264671542.96523201</v>
      </c>
      <c r="G7" s="10">
        <v>272675328.850986</v>
      </c>
      <c r="H7" s="10">
        <v>280839190.45445597</v>
      </c>
      <c r="I7" s="10">
        <v>289166329.28999501</v>
      </c>
      <c r="J7" s="10">
        <v>297660010.90224499</v>
      </c>
      <c r="K7" s="10">
        <v>306323566.14674002</v>
      </c>
      <c r="L7" s="10">
        <v>315160392.49612498</v>
      </c>
      <c r="M7" s="10">
        <v>324173955.37249702</v>
      </c>
      <c r="N7" s="10">
        <v>333367789.50639701</v>
      </c>
      <c r="O7" s="10">
        <v>342745500.32297498</v>
      </c>
      <c r="P7" s="10">
        <v>352310765.35588503</v>
      </c>
      <c r="Q7" s="10">
        <v>362067335.68945301</v>
      </c>
      <c r="R7" s="10">
        <v>372019037.42969197</v>
      </c>
      <c r="S7" s="10">
        <v>382169773.20473599</v>
      </c>
      <c r="T7" s="10">
        <v>392523523.69528002</v>
      </c>
      <c r="U7" s="10">
        <v>403084349.19563597</v>
      </c>
      <c r="V7" s="10">
        <v>413856391.20599902</v>
      </c>
      <c r="W7" s="10">
        <v>424843874.05656898</v>
      </c>
      <c r="X7" s="10">
        <v>436051106.56414998</v>
      </c>
      <c r="Y7" s="10">
        <v>447482483.721883</v>
      </c>
      <c r="Z7" s="10">
        <v>459142488.42277098</v>
      </c>
      <c r="AA7" s="10">
        <v>471035693.21767598</v>
      </c>
      <c r="AB7" s="10">
        <v>483166762.10847998</v>
      </c>
      <c r="AC7" s="10">
        <v>495540452.37709898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19162.548844559999</v>
      </c>
      <c r="C8" s="10">
        <v>20188.444074070001</v>
      </c>
      <c r="D8" s="10">
        <v>22017.372145230001</v>
      </c>
      <c r="E8" s="10">
        <v>24180.25641174</v>
      </c>
      <c r="F8" s="10">
        <v>26322.421056470001</v>
      </c>
      <c r="G8" s="10">
        <v>28406.264011939998</v>
      </c>
      <c r="H8" s="10">
        <v>30392.507361700002</v>
      </c>
      <c r="I8" s="10">
        <v>32510.328687590001</v>
      </c>
      <c r="J8" s="10">
        <v>34760.053257940002</v>
      </c>
      <c r="K8" s="10">
        <v>37147.73012991</v>
      </c>
      <c r="L8" s="10">
        <v>39292.344854590003</v>
      </c>
      <c r="M8" s="10">
        <v>40448.778112220003</v>
      </c>
      <c r="N8" s="10">
        <v>41211.030505230003</v>
      </c>
      <c r="O8" s="10">
        <v>42063.201623109999</v>
      </c>
      <c r="P8" s="10">
        <v>42928.096319529999</v>
      </c>
      <c r="Q8" s="10">
        <v>43831.134188839998</v>
      </c>
      <c r="R8" s="10">
        <v>44755.484741050001</v>
      </c>
      <c r="S8" s="10">
        <v>45694.584673580001</v>
      </c>
      <c r="T8" s="10">
        <v>46702.067315749999</v>
      </c>
      <c r="U8" s="10">
        <v>47554.077621980003</v>
      </c>
      <c r="V8" s="10">
        <v>48522.146224010001</v>
      </c>
      <c r="W8" s="10">
        <v>49534.108209890001</v>
      </c>
      <c r="X8" s="10">
        <v>50561.800624629999</v>
      </c>
      <c r="Y8" s="10">
        <v>51632.995512859998</v>
      </c>
      <c r="Z8" s="10">
        <v>52726.19794292</v>
      </c>
      <c r="AA8" s="10">
        <v>53851.03604821</v>
      </c>
      <c r="AB8" s="10">
        <v>54991.108045399997</v>
      </c>
      <c r="AC8" s="10">
        <v>56164.226270270003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4015.3697614799999</v>
      </c>
      <c r="C9" s="10">
        <v>3931.8092184799998</v>
      </c>
      <c r="D9" s="10">
        <v>3825.81014508</v>
      </c>
      <c r="E9" s="10">
        <v>3690.9599161199999</v>
      </c>
      <c r="F9" s="10">
        <v>3527.3776126600001</v>
      </c>
      <c r="G9" s="10">
        <v>3324.93318396</v>
      </c>
      <c r="H9" s="10">
        <v>3095.65549728</v>
      </c>
      <c r="I9" s="10">
        <v>2870.2693408499999</v>
      </c>
      <c r="J9" s="10">
        <v>2671.34825069</v>
      </c>
      <c r="K9" s="10">
        <v>2526.3018781000001</v>
      </c>
      <c r="L9" s="10">
        <v>2503.62190298</v>
      </c>
      <c r="M9" s="10">
        <v>2642.1668124500002</v>
      </c>
      <c r="N9" s="10">
        <v>2688.4291020199998</v>
      </c>
      <c r="O9" s="10">
        <v>2719.4678741799999</v>
      </c>
      <c r="P9" s="10">
        <v>2752.0425046800001</v>
      </c>
      <c r="Q9" s="10">
        <v>2785.75156668</v>
      </c>
      <c r="R9" s="10">
        <v>2820.9408888600001</v>
      </c>
      <c r="S9" s="10">
        <v>2861.92915318</v>
      </c>
      <c r="T9" s="10">
        <v>2904.24150031</v>
      </c>
      <c r="U9" s="10">
        <v>3058.5219942399999</v>
      </c>
      <c r="V9" s="10">
        <v>3161.6797972899999</v>
      </c>
      <c r="W9" s="10">
        <v>3267.7080834100002</v>
      </c>
      <c r="X9" s="10">
        <v>3361.08397126</v>
      </c>
      <c r="Y9" s="10">
        <v>3443.8285889700001</v>
      </c>
      <c r="Z9" s="10">
        <v>3534.7285219700002</v>
      </c>
      <c r="AA9" s="10">
        <v>3627.8020388300001</v>
      </c>
      <c r="AB9" s="10">
        <v>3725.7791992299999</v>
      </c>
      <c r="AC9" s="10">
        <v>3824.06806013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34385.905634269999</v>
      </c>
      <c r="D11" s="10">
        <v>30211.05838771</v>
      </c>
      <c r="E11" s="10">
        <v>26121.104508780001</v>
      </c>
      <c r="F11" s="10">
        <v>21803.3741166</v>
      </c>
      <c r="G11" s="10">
        <v>18135.41126963</v>
      </c>
      <c r="H11" s="10">
        <v>15332.60142463</v>
      </c>
      <c r="I11" s="10">
        <v>12488.1149952</v>
      </c>
      <c r="J11" s="10">
        <v>9756.5022552499995</v>
      </c>
      <c r="K11" s="10">
        <v>7326.5711970299999</v>
      </c>
      <c r="L11" s="10">
        <v>5667.6623852100001</v>
      </c>
      <c r="M11" s="10">
        <v>5343.4629561800002</v>
      </c>
      <c r="N11" s="10">
        <v>5528.6818147699996</v>
      </c>
      <c r="O11" s="10">
        <v>5684.1982945299997</v>
      </c>
      <c r="P11" s="10">
        <v>5859.1081914200004</v>
      </c>
      <c r="Q11" s="10">
        <v>6028.3004384100004</v>
      </c>
      <c r="R11" s="10">
        <v>6208.6052122299998</v>
      </c>
      <c r="S11" s="10">
        <v>6401.8908703999996</v>
      </c>
      <c r="T11" s="10">
        <v>6560.4535261199999</v>
      </c>
      <c r="U11" s="10">
        <v>6784.8785592300001</v>
      </c>
      <c r="V11" s="10">
        <v>6982.8633663099999</v>
      </c>
      <c r="W11" s="10">
        <v>7167.32190154</v>
      </c>
      <c r="X11" s="10">
        <v>7382.5752364099999</v>
      </c>
      <c r="Y11" s="10">
        <v>7597.8620917300004</v>
      </c>
      <c r="Z11" s="10">
        <v>7816.6561980200004</v>
      </c>
      <c r="AA11" s="10">
        <v>8035.7724406799998</v>
      </c>
      <c r="AB11" s="10">
        <v>8269.3826961100003</v>
      </c>
      <c r="AC11" s="10">
        <v>8504.7353796499992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23177.918606039999</v>
      </c>
      <c r="C12" s="10">
        <v>24120.253292550002</v>
      </c>
      <c r="D12" s="10">
        <v>25843.182290299999</v>
      </c>
      <c r="E12" s="10">
        <v>27871.216327869999</v>
      </c>
      <c r="F12" s="10">
        <v>29849.798669129999</v>
      </c>
      <c r="G12" s="10">
        <v>31731.1971959</v>
      </c>
      <c r="H12" s="10">
        <v>33488.162858980002</v>
      </c>
      <c r="I12" s="10">
        <v>35380.598028439999</v>
      </c>
      <c r="J12" s="10">
        <v>37431.401508640003</v>
      </c>
      <c r="K12" s="10">
        <v>39674.032008009999</v>
      </c>
      <c r="L12" s="10">
        <v>41795.96675757</v>
      </c>
      <c r="M12" s="10">
        <v>43090.944924670002</v>
      </c>
      <c r="N12" s="10">
        <v>43899.459607249999</v>
      </c>
      <c r="O12" s="10">
        <v>44782.669497280003</v>
      </c>
      <c r="P12" s="10">
        <v>45680.13882421</v>
      </c>
      <c r="Q12" s="10">
        <v>46616.885755520001</v>
      </c>
      <c r="R12" s="10">
        <v>47576.425629910002</v>
      </c>
      <c r="S12" s="10">
        <v>48556.513826750001</v>
      </c>
      <c r="T12" s="10">
        <v>49606.308816060002</v>
      </c>
      <c r="U12" s="10">
        <v>50612.59961623</v>
      </c>
      <c r="V12" s="10">
        <v>51683.826021300003</v>
      </c>
      <c r="W12" s="10">
        <v>52801.816293299999</v>
      </c>
      <c r="X12" s="10">
        <v>53922.884595889998</v>
      </c>
      <c r="Y12" s="10">
        <v>55076.824101830003</v>
      </c>
      <c r="Z12" s="10">
        <v>56260.926464900003</v>
      </c>
      <c r="AA12" s="10">
        <v>57478.838087049997</v>
      </c>
      <c r="AB12" s="10">
        <v>58716.887244630001</v>
      </c>
      <c r="AC12" s="10">
        <v>59988.2943304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23177.918606039999</v>
      </c>
      <c r="C13" s="10">
        <v>58506.158926819997</v>
      </c>
      <c r="D13" s="10">
        <v>56054.240678009999</v>
      </c>
      <c r="E13" s="10">
        <v>53992.320836639999</v>
      </c>
      <c r="F13" s="10">
        <v>51653.172785729999</v>
      </c>
      <c r="G13" s="10">
        <v>49866.608465520003</v>
      </c>
      <c r="H13" s="10">
        <v>48820.764283609999</v>
      </c>
      <c r="I13" s="10">
        <v>47868.713023639997</v>
      </c>
      <c r="J13" s="10">
        <v>47187.90376388</v>
      </c>
      <c r="K13" s="10">
        <v>47000.603205040003</v>
      </c>
      <c r="L13" s="10">
        <v>47463.629142780002</v>
      </c>
      <c r="M13" s="10">
        <v>48434.407880849998</v>
      </c>
      <c r="N13" s="10">
        <v>49428.141422009998</v>
      </c>
      <c r="O13" s="10">
        <v>50466.86779181</v>
      </c>
      <c r="P13" s="10">
        <v>51539.24701562</v>
      </c>
      <c r="Q13" s="10">
        <v>52645.18619393</v>
      </c>
      <c r="R13" s="10">
        <v>53785.030842139997</v>
      </c>
      <c r="S13" s="10">
        <v>54958.404697149999</v>
      </c>
      <c r="T13" s="10">
        <v>56166.762342180002</v>
      </c>
      <c r="U13" s="10">
        <v>57397.478175459997</v>
      </c>
      <c r="V13" s="10">
        <v>58666.68938761</v>
      </c>
      <c r="W13" s="10">
        <v>59969.138194840001</v>
      </c>
      <c r="X13" s="10">
        <v>61305.459832300003</v>
      </c>
      <c r="Y13" s="10">
        <v>62674.68619357</v>
      </c>
      <c r="Z13" s="10">
        <v>64077.582662909997</v>
      </c>
      <c r="AA13" s="10">
        <v>65514.610527730001</v>
      </c>
      <c r="AB13" s="10">
        <v>66986.269940740007</v>
      </c>
      <c r="AC13" s="10">
        <v>68493.029710050003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7201</v>
      </c>
      <c r="C17" s="10">
        <v>8043.3646718299997</v>
      </c>
      <c r="D17" s="10">
        <v>8963.0210036200006</v>
      </c>
      <c r="E17" s="10">
        <v>9967.62933032</v>
      </c>
      <c r="F17" s="10">
        <v>11065.95908717</v>
      </c>
      <c r="G17" s="10">
        <v>12267.4694948</v>
      </c>
      <c r="H17" s="10">
        <v>13559.444007489999</v>
      </c>
      <c r="I17" s="10">
        <v>14923.951326889999</v>
      </c>
      <c r="J17" s="10">
        <v>16365.362072960001</v>
      </c>
      <c r="K17" s="10">
        <v>17887.31810095</v>
      </c>
      <c r="L17" s="10">
        <v>17291.07486995</v>
      </c>
      <c r="M17" s="10">
        <v>16714.705707609999</v>
      </c>
      <c r="N17" s="10">
        <v>16276.353497300001</v>
      </c>
      <c r="O17" s="10">
        <v>16938.323542509999</v>
      </c>
      <c r="P17" s="10">
        <v>17616.994156699999</v>
      </c>
      <c r="Q17" s="10">
        <v>18313.111658850001</v>
      </c>
      <c r="R17" s="10">
        <v>19020.32564178</v>
      </c>
      <c r="S17" s="10">
        <v>19460.021931809999</v>
      </c>
      <c r="T17" s="10">
        <v>21270.411888350001</v>
      </c>
      <c r="U17" s="10">
        <v>20561.398164630002</v>
      </c>
      <c r="V17" s="10">
        <v>21245.788470250001</v>
      </c>
      <c r="W17" s="10">
        <v>22139.984064939999</v>
      </c>
      <c r="X17" s="10">
        <v>22856.521973039999</v>
      </c>
      <c r="Y17" s="10">
        <v>23429.339788099998</v>
      </c>
      <c r="Z17" s="10">
        <v>24045.08210068</v>
      </c>
      <c r="AA17" s="10">
        <v>24674.535453060002</v>
      </c>
      <c r="AB17" s="10">
        <v>25292.783623859999</v>
      </c>
      <c r="AC17" s="10">
        <v>25934.745090299999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12723958.25</v>
      </c>
      <c r="C18" s="10">
        <v>14212392.2057979</v>
      </c>
      <c r="D18" s="10">
        <v>15837398.284124499</v>
      </c>
      <c r="E18" s="10">
        <v>17612512.418568</v>
      </c>
      <c r="F18" s="10">
        <v>19553228.915622201</v>
      </c>
      <c r="G18" s="10">
        <v>21676262.975285701</v>
      </c>
      <c r="H18" s="10">
        <v>23959144.4861135</v>
      </c>
      <c r="I18" s="10">
        <v>26370189.363752902</v>
      </c>
      <c r="J18" s="10">
        <v>28917120.3669664</v>
      </c>
      <c r="K18" s="10">
        <v>31606372.548383001</v>
      </c>
      <c r="L18" s="10">
        <v>30552828.043717202</v>
      </c>
      <c r="M18" s="10">
        <v>29534400.3985199</v>
      </c>
      <c r="N18" s="10">
        <v>28759844.751449399</v>
      </c>
      <c r="O18" s="10">
        <v>29929526.629735298</v>
      </c>
      <c r="P18" s="10">
        <v>31128717.929232199</v>
      </c>
      <c r="Q18" s="10">
        <v>32358737.373927601</v>
      </c>
      <c r="R18" s="10">
        <v>33608363.978471003</v>
      </c>
      <c r="S18" s="10">
        <v>34385294.575446397</v>
      </c>
      <c r="T18" s="10">
        <v>37584201.142462201</v>
      </c>
      <c r="U18" s="10">
        <v>36331394.448122501</v>
      </c>
      <c r="V18" s="10">
        <v>37540692.276557803</v>
      </c>
      <c r="W18" s="10">
        <v>39120709.968165196</v>
      </c>
      <c r="X18" s="10">
        <v>40386811.678167596</v>
      </c>
      <c r="Y18" s="10">
        <v>41398964.150449701</v>
      </c>
      <c r="Z18" s="10">
        <v>42486962.965383902</v>
      </c>
      <c r="AA18" s="10">
        <v>43599188.790159099</v>
      </c>
      <c r="AB18" s="10">
        <v>44691615.3839342</v>
      </c>
      <c r="AC18" s="10">
        <v>45825942.683607899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12723958.25</v>
      </c>
      <c r="C19" s="10">
        <v>14212392.2057979</v>
      </c>
      <c r="D19" s="10">
        <v>15837398.284124499</v>
      </c>
      <c r="E19" s="10">
        <v>17612512.0747732</v>
      </c>
      <c r="F19" s="10">
        <v>19553228.915622201</v>
      </c>
      <c r="G19" s="10">
        <v>21676262.975285701</v>
      </c>
      <c r="H19" s="10">
        <v>23959144.4861135</v>
      </c>
      <c r="I19" s="10">
        <v>26370189.363752902</v>
      </c>
      <c r="J19" s="10">
        <v>28917120.3669664</v>
      </c>
      <c r="K19" s="10">
        <v>31606372.548383001</v>
      </c>
      <c r="L19" s="10">
        <v>30552828.043717202</v>
      </c>
      <c r="M19" s="10">
        <v>29534400.3985199</v>
      </c>
      <c r="N19" s="10">
        <v>28759844.751449399</v>
      </c>
      <c r="O19" s="10">
        <v>29929526.629735298</v>
      </c>
      <c r="P19" s="10">
        <v>31128717.929232199</v>
      </c>
      <c r="Q19" s="10">
        <v>32358737.373927601</v>
      </c>
      <c r="R19" s="10">
        <v>33608363.978471003</v>
      </c>
      <c r="S19" s="10">
        <v>34385294.575446397</v>
      </c>
      <c r="T19" s="10">
        <v>37584201.142462201</v>
      </c>
      <c r="U19" s="10">
        <v>36331394.448122501</v>
      </c>
      <c r="V19" s="10">
        <v>37540692.276557803</v>
      </c>
      <c r="W19" s="10">
        <v>39120709.968165196</v>
      </c>
      <c r="X19" s="10">
        <v>40386811.678167596</v>
      </c>
      <c r="Y19" s="10">
        <v>41398964.150449701</v>
      </c>
      <c r="Z19" s="10">
        <v>42486962.965383902</v>
      </c>
      <c r="AA19" s="10">
        <v>43599188.790159099</v>
      </c>
      <c r="AB19" s="10">
        <v>44691615.3839342</v>
      </c>
      <c r="AC19" s="10">
        <v>45825942.683607899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1470.1406966300001</v>
      </c>
      <c r="C20" s="10">
        <v>1642.1160591400001</v>
      </c>
      <c r="D20" s="10">
        <v>1829.8711209799999</v>
      </c>
      <c r="E20" s="10">
        <v>2034.9697996699999</v>
      </c>
      <c r="F20" s="10">
        <v>2259.2024442799998</v>
      </c>
      <c r="G20" s="10">
        <v>2504.5002289899999</v>
      </c>
      <c r="H20" s="10">
        <v>2768.2669711200001</v>
      </c>
      <c r="I20" s="10">
        <v>3046.8418553199999</v>
      </c>
      <c r="J20" s="10">
        <v>3341.1171779599999</v>
      </c>
      <c r="K20" s="10">
        <v>3651.8364523999999</v>
      </c>
      <c r="L20" s="10">
        <v>3530.10871473</v>
      </c>
      <c r="M20" s="10">
        <v>3412.4384242400001</v>
      </c>
      <c r="N20" s="10">
        <v>3322.94537829</v>
      </c>
      <c r="O20" s="10">
        <v>3458.0917612100002</v>
      </c>
      <c r="P20" s="10">
        <v>3596.64769643</v>
      </c>
      <c r="Q20" s="10">
        <v>3738.7655508399998</v>
      </c>
      <c r="R20" s="10">
        <v>3883.1488389199999</v>
      </c>
      <c r="S20" s="10">
        <v>3972.9162892999998</v>
      </c>
      <c r="T20" s="10">
        <v>4342.5216152100002</v>
      </c>
      <c r="U20" s="10">
        <v>4197.7708959000001</v>
      </c>
      <c r="V20" s="10">
        <v>4337.4945510400003</v>
      </c>
      <c r="W20" s="10">
        <v>4520.0516034700004</v>
      </c>
      <c r="X20" s="10">
        <v>4666.3384440999998</v>
      </c>
      <c r="Y20" s="10">
        <v>4783.2836991599997</v>
      </c>
      <c r="Z20" s="10">
        <v>4908.9923274499997</v>
      </c>
      <c r="AA20" s="10">
        <v>5037.5001721899998</v>
      </c>
      <c r="AB20" s="10">
        <v>5163.7203911200004</v>
      </c>
      <c r="AC20" s="10">
        <v>5294.7818655600004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24.871686360000002</v>
      </c>
      <c r="D21" s="10">
        <v>27.715447000000001</v>
      </c>
      <c r="E21" s="10">
        <v>30.821896129999999</v>
      </c>
      <c r="F21" s="10">
        <v>34.218150600000001</v>
      </c>
      <c r="G21" s="10">
        <v>37.93346021</v>
      </c>
      <c r="H21" s="10">
        <v>41.928502850000001</v>
      </c>
      <c r="I21" s="10">
        <v>46.14783139</v>
      </c>
      <c r="J21" s="10">
        <v>50.604960640000002</v>
      </c>
      <c r="K21" s="10">
        <v>55.311151959999997</v>
      </c>
      <c r="L21" s="10">
        <v>53.467449080000002</v>
      </c>
      <c r="M21" s="10">
        <v>51.685200700000003</v>
      </c>
      <c r="N21" s="10">
        <v>50.329728320000001</v>
      </c>
      <c r="O21" s="10">
        <v>52.376671600000002</v>
      </c>
      <c r="P21" s="10">
        <v>54.475256379999998</v>
      </c>
      <c r="Q21" s="10">
        <v>56.627790400000002</v>
      </c>
      <c r="R21" s="10">
        <v>58.814636960000001</v>
      </c>
      <c r="S21" s="10">
        <v>60.174265509999998</v>
      </c>
      <c r="T21" s="10">
        <v>65.772351999999998</v>
      </c>
      <c r="U21" s="10">
        <v>63.579940280000002</v>
      </c>
      <c r="V21" s="10">
        <v>65.696211480000002</v>
      </c>
      <c r="W21" s="10">
        <v>68.461242440000007</v>
      </c>
      <c r="X21" s="10">
        <v>70.676920440000004</v>
      </c>
      <c r="Y21" s="10">
        <v>72.448187259999997</v>
      </c>
      <c r="Z21" s="10">
        <v>74.35218519</v>
      </c>
      <c r="AA21" s="10">
        <v>76.298580380000004</v>
      </c>
      <c r="AB21" s="10">
        <v>78.21032692</v>
      </c>
      <c r="AC21" s="10">
        <v>80.195399699999996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6.3619789999999996E-2</v>
      </c>
      <c r="C22" s="10">
        <v>7.1061959999999993E-2</v>
      </c>
      <c r="D22" s="10">
        <v>7.9186989999999999E-2</v>
      </c>
      <c r="E22" s="10">
        <v>8.8062559999999998E-2</v>
      </c>
      <c r="F22" s="10">
        <v>9.7766140000000001E-2</v>
      </c>
      <c r="G22" s="10">
        <v>0.10838130999999999</v>
      </c>
      <c r="H22" s="10">
        <v>0.11979571999999999</v>
      </c>
      <c r="I22" s="10">
        <v>0.13185094999999999</v>
      </c>
      <c r="J22" s="10">
        <v>0.14458560000000001</v>
      </c>
      <c r="K22" s="10">
        <v>0.15803186</v>
      </c>
      <c r="L22" s="10">
        <v>0.15276413999999999</v>
      </c>
      <c r="M22" s="10">
        <v>0.147672</v>
      </c>
      <c r="N22" s="10">
        <v>0.14379922000000001</v>
      </c>
      <c r="O22" s="10">
        <v>0.14964763</v>
      </c>
      <c r="P22" s="10">
        <v>0.15564359</v>
      </c>
      <c r="Q22" s="10">
        <v>0.16179368999999999</v>
      </c>
      <c r="R22" s="10">
        <v>0.16804182000000001</v>
      </c>
      <c r="S22" s="10">
        <v>0.17192647</v>
      </c>
      <c r="T22" s="10">
        <v>0.18792101</v>
      </c>
      <c r="U22" s="10">
        <v>0.18165697</v>
      </c>
      <c r="V22" s="10">
        <v>0.18770345999999999</v>
      </c>
      <c r="W22" s="10">
        <v>0.19560354999999999</v>
      </c>
      <c r="X22" s="10">
        <v>0.20193406</v>
      </c>
      <c r="Y22" s="10">
        <v>0.20699482</v>
      </c>
      <c r="Z22" s="10">
        <v>0.21243481</v>
      </c>
      <c r="AA22" s="10">
        <v>0.21799594</v>
      </c>
      <c r="AB22" s="10">
        <v>0.22345808</v>
      </c>
      <c r="AC22" s="10">
        <v>0.22912970999999999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1470.1406966300001</v>
      </c>
      <c r="C23" s="10">
        <v>1642.1160591400001</v>
      </c>
      <c r="D23" s="10">
        <v>1829.8711209799999</v>
      </c>
      <c r="E23" s="10">
        <v>2034.9697996699999</v>
      </c>
      <c r="F23" s="10">
        <v>2259.2024442799998</v>
      </c>
      <c r="G23" s="10">
        <v>2504.5002289899999</v>
      </c>
      <c r="H23" s="10">
        <v>2768.2669711200001</v>
      </c>
      <c r="I23" s="10">
        <v>3046.8418553199999</v>
      </c>
      <c r="J23" s="10">
        <v>3341.1171779599999</v>
      </c>
      <c r="K23" s="10">
        <v>3651.8364523999999</v>
      </c>
      <c r="L23" s="10">
        <v>3530.10871473</v>
      </c>
      <c r="M23" s="10">
        <v>3412.4384242400001</v>
      </c>
      <c r="N23" s="10">
        <v>3322.94537829</v>
      </c>
      <c r="O23" s="10">
        <v>3458.0917612100002</v>
      </c>
      <c r="P23" s="10">
        <v>3596.64769643</v>
      </c>
      <c r="Q23" s="10">
        <v>3738.7655508399998</v>
      </c>
      <c r="R23" s="10">
        <v>3883.1488389199999</v>
      </c>
      <c r="S23" s="10">
        <v>3972.9162892999998</v>
      </c>
      <c r="T23" s="10">
        <v>4342.5216152100002</v>
      </c>
      <c r="U23" s="10">
        <v>4197.7708959000001</v>
      </c>
      <c r="V23" s="10">
        <v>4337.4945510400003</v>
      </c>
      <c r="W23" s="10">
        <v>4520.0516034700004</v>
      </c>
      <c r="X23" s="10">
        <v>4666.3384440999998</v>
      </c>
      <c r="Y23" s="10">
        <v>4783.2836991599997</v>
      </c>
      <c r="Z23" s="10">
        <v>4908.9923274499997</v>
      </c>
      <c r="AA23" s="10">
        <v>5037.5001721899998</v>
      </c>
      <c r="AB23" s="10">
        <v>5163.7203911200004</v>
      </c>
      <c r="AC23" s="10">
        <v>5294.7818655600004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1.15275269</v>
      </c>
      <c r="E25" s="10">
        <v>1.15042139</v>
      </c>
      <c r="F25" s="10">
        <v>1.1484620699999999</v>
      </c>
      <c r="G25" s="10">
        <v>1.1467939599999999</v>
      </c>
      <c r="H25" s="10">
        <v>1.1434215000000001</v>
      </c>
      <c r="I25" s="10">
        <v>1.13857432</v>
      </c>
      <c r="J25" s="10">
        <v>1.1343869499999999</v>
      </c>
      <c r="K25" s="10">
        <v>1.1307018</v>
      </c>
      <c r="L25" s="10">
        <v>1.1274372699999999</v>
      </c>
      <c r="M25" s="10">
        <v>1.00000004</v>
      </c>
      <c r="N25" s="10">
        <v>1</v>
      </c>
      <c r="O25" s="10">
        <v>1.0073528899999999</v>
      </c>
      <c r="P25" s="10">
        <v>1.07655586</v>
      </c>
      <c r="Q25" s="10">
        <v>1.07593155</v>
      </c>
      <c r="R25" s="10">
        <v>1.07535929</v>
      </c>
      <c r="S25" s="10">
        <v>1.0744323099999999</v>
      </c>
      <c r="T25" s="10">
        <v>1.05839708</v>
      </c>
      <c r="U25" s="10">
        <v>1.13072197</v>
      </c>
      <c r="V25" s="10">
        <v>1</v>
      </c>
      <c r="W25" s="10">
        <v>1.0689157300000001</v>
      </c>
      <c r="X25" s="10">
        <v>1.0780222100000001</v>
      </c>
      <c r="Y25" s="10">
        <v>1.0679627300000001</v>
      </c>
      <c r="Z25" s="10">
        <v>1.06040841</v>
      </c>
      <c r="AA25" s="10">
        <v>1.0616698200000001</v>
      </c>
      <c r="AB25" s="10">
        <v>1.0615635000000001</v>
      </c>
      <c r="AC25" s="10">
        <v>1.06040288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1.15549536</v>
      </c>
      <c r="D26" s="10">
        <v>1.1527626900000001</v>
      </c>
      <c r="E26" s="10">
        <v>1.1504313900000001</v>
      </c>
      <c r="F26" s="10">
        <v>1.14847207</v>
      </c>
      <c r="G26" s="10">
        <v>1.14680396</v>
      </c>
      <c r="H26" s="10">
        <v>1.1434314999999999</v>
      </c>
      <c r="I26" s="10">
        <v>1.1385843200000001</v>
      </c>
      <c r="J26" s="10">
        <v>1.13439695</v>
      </c>
      <c r="K26" s="10">
        <v>1.1306882199999999</v>
      </c>
      <c r="L26" s="10">
        <v>1.00000004</v>
      </c>
      <c r="M26" s="10">
        <v>1</v>
      </c>
      <c r="N26" s="10">
        <v>1.0073528899999999</v>
      </c>
      <c r="O26" s="10">
        <v>1.07655586</v>
      </c>
      <c r="P26" s="10">
        <v>1.07593155</v>
      </c>
      <c r="Q26" s="10">
        <v>1.07535929</v>
      </c>
      <c r="R26" s="10">
        <v>1.0744323099999999</v>
      </c>
      <c r="S26" s="10">
        <v>1.05839708</v>
      </c>
      <c r="T26" s="10">
        <v>1.13072197</v>
      </c>
      <c r="U26" s="10">
        <v>1</v>
      </c>
      <c r="V26" s="10">
        <v>1.0689157300000001</v>
      </c>
      <c r="W26" s="10">
        <v>1.0780222100000001</v>
      </c>
      <c r="X26" s="10">
        <v>1.0679627300000001</v>
      </c>
      <c r="Y26" s="10">
        <v>1.06040841</v>
      </c>
      <c r="Z26" s="10">
        <v>1.0616698200000001</v>
      </c>
      <c r="AA26" s="10">
        <v>1.0615635000000001</v>
      </c>
      <c r="AB26" s="10">
        <v>1.06040288</v>
      </c>
      <c r="AC26" s="10">
        <v>1.0607391799999999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1.15549536</v>
      </c>
      <c r="D27" s="10">
        <v>1.1527626900000001</v>
      </c>
      <c r="E27" s="10">
        <v>1.1504313900000001</v>
      </c>
      <c r="F27" s="10">
        <v>1.14847207</v>
      </c>
      <c r="G27" s="10">
        <v>1.14680396</v>
      </c>
      <c r="H27" s="10">
        <v>1.1434314999999999</v>
      </c>
      <c r="I27" s="10">
        <v>1.1385843200000001</v>
      </c>
      <c r="J27" s="10">
        <v>1.13439695</v>
      </c>
      <c r="K27" s="10">
        <v>1.1307118</v>
      </c>
      <c r="L27" s="10">
        <v>1.12744727</v>
      </c>
      <c r="M27" s="10">
        <v>1.1360538099999999</v>
      </c>
      <c r="N27" s="10">
        <v>1.1423935000000001</v>
      </c>
      <c r="O27" s="10">
        <v>1.1487387899999999</v>
      </c>
      <c r="P27" s="10">
        <v>1.1473251499999999</v>
      </c>
      <c r="Q27" s="10">
        <v>1.1459550300000001</v>
      </c>
      <c r="R27" s="10">
        <v>1.14466398</v>
      </c>
      <c r="S27" s="10">
        <v>1.14346104</v>
      </c>
      <c r="T27" s="10">
        <v>1.14397521</v>
      </c>
      <c r="U27" s="10">
        <v>1.1368298999999999</v>
      </c>
      <c r="V27" s="10">
        <v>1.1425508</v>
      </c>
      <c r="W27" s="10">
        <v>1.14122269</v>
      </c>
      <c r="X27" s="10">
        <v>1.13894681</v>
      </c>
      <c r="Y27" s="10">
        <v>1.1379076800000001</v>
      </c>
      <c r="Z27" s="10">
        <v>1.1378185599999999</v>
      </c>
      <c r="AA27" s="10">
        <v>1.1375242699999999</v>
      </c>
      <c r="AB27" s="10">
        <v>1.1372396600000001</v>
      </c>
      <c r="AC27" s="10">
        <v>1.1370363800000001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13708</v>
      </c>
      <c r="C28" s="10">
        <v>14757.80917882</v>
      </c>
      <c r="D28" s="10">
        <v>15911.869171509999</v>
      </c>
      <c r="E28" s="10">
        <v>17180.385225919999</v>
      </c>
      <c r="F28" s="10">
        <v>18575.071680450001</v>
      </c>
      <c r="G28" s="10">
        <v>20108.549813230002</v>
      </c>
      <c r="H28" s="10">
        <v>21761.978659830002</v>
      </c>
      <c r="I28" s="10">
        <v>23509.27656513</v>
      </c>
      <c r="J28" s="10">
        <v>25356.114287870001</v>
      </c>
      <c r="K28" s="10">
        <v>27307.6276168</v>
      </c>
      <c r="L28" s="10">
        <v>29117.403951050001</v>
      </c>
      <c r="M28" s="10">
        <v>28004.744165240001</v>
      </c>
      <c r="N28" s="10">
        <v>30221.22625467</v>
      </c>
      <c r="O28" s="10">
        <v>32459.50547466</v>
      </c>
      <c r="P28" s="10">
        <v>34735.065642670001</v>
      </c>
      <c r="Q28" s="10">
        <v>37048.495784090002</v>
      </c>
      <c r="R28" s="10">
        <v>39401.420857440004</v>
      </c>
      <c r="S28" s="10">
        <v>41794.725095770002</v>
      </c>
      <c r="T28" s="10">
        <v>43501.500712710003</v>
      </c>
      <c r="U28" s="10">
        <v>42852.411623499996</v>
      </c>
      <c r="V28" s="10">
        <v>43279.737269680001</v>
      </c>
      <c r="W28" s="10">
        <v>43586.507584910003</v>
      </c>
      <c r="X28" s="10">
        <v>44506.115808169998</v>
      </c>
      <c r="Y28" s="10">
        <v>45936.575846799999</v>
      </c>
      <c r="Z28" s="10">
        <v>47165.798884579999</v>
      </c>
      <c r="AA28" s="10">
        <v>48406.580758130003</v>
      </c>
      <c r="AB28" s="10">
        <v>49589.68684876</v>
      </c>
      <c r="AC28" s="10">
        <v>50844.925819880002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47657998</v>
      </c>
      <c r="C29" s="10">
        <v>51307823.192908697</v>
      </c>
      <c r="D29" s="10">
        <v>55320092.584763803</v>
      </c>
      <c r="E29" s="10">
        <v>59730287.475829303</v>
      </c>
      <c r="F29" s="10">
        <v>64579131.091094203</v>
      </c>
      <c r="G29" s="10">
        <v>69910506.768455997</v>
      </c>
      <c r="H29" s="10">
        <v>75658909.793259904</v>
      </c>
      <c r="I29" s="10">
        <v>81733663.227495402</v>
      </c>
      <c r="J29" s="10">
        <v>88154482.347458705</v>
      </c>
      <c r="K29" s="10">
        <v>94939222.523076102</v>
      </c>
      <c r="L29" s="10">
        <v>101231191.95101801</v>
      </c>
      <c r="M29" s="10">
        <v>97362856.829404399</v>
      </c>
      <c r="N29" s="10">
        <v>105068802.18868899</v>
      </c>
      <c r="O29" s="10">
        <v>112850528.668827</v>
      </c>
      <c r="P29" s="10">
        <v>120761868.17392901</v>
      </c>
      <c r="Q29" s="10">
        <v>128804868.542546</v>
      </c>
      <c r="R29" s="10">
        <v>136985179.196161</v>
      </c>
      <c r="S29" s="10">
        <v>145305874.30877101</v>
      </c>
      <c r="T29" s="10">
        <v>151239745.69325301</v>
      </c>
      <c r="U29" s="10">
        <v>148983086.33265299</v>
      </c>
      <c r="V29" s="10">
        <v>150468750.528063</v>
      </c>
      <c r="W29" s="10">
        <v>151535285.33035299</v>
      </c>
      <c r="X29" s="10">
        <v>154732446.61320001</v>
      </c>
      <c r="Y29" s="10">
        <v>159705663.83377701</v>
      </c>
      <c r="Z29" s="10">
        <v>163979249.263906</v>
      </c>
      <c r="AA29" s="10">
        <v>168293020.787716</v>
      </c>
      <c r="AB29" s="10">
        <v>172406273.46504501</v>
      </c>
      <c r="AC29" s="10">
        <v>176770307.34124401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47657998</v>
      </c>
      <c r="C30" s="10">
        <v>51307823.192908697</v>
      </c>
      <c r="D30" s="10">
        <v>55320092.584763803</v>
      </c>
      <c r="E30" s="10">
        <v>59730286.309899002</v>
      </c>
      <c r="F30" s="10">
        <v>64579131.091094203</v>
      </c>
      <c r="G30" s="10">
        <v>69910506.768455997</v>
      </c>
      <c r="H30" s="10">
        <v>75658909.793259904</v>
      </c>
      <c r="I30" s="10">
        <v>81733663.227495402</v>
      </c>
      <c r="J30" s="10">
        <v>88154482.347458705</v>
      </c>
      <c r="K30" s="10">
        <v>94939222.523076102</v>
      </c>
      <c r="L30" s="10">
        <v>101231191.95101801</v>
      </c>
      <c r="M30" s="10">
        <v>97362856.829404399</v>
      </c>
      <c r="N30" s="10">
        <v>105068802.18868899</v>
      </c>
      <c r="O30" s="10">
        <v>112850528.668827</v>
      </c>
      <c r="P30" s="10">
        <v>120761868.17392901</v>
      </c>
      <c r="Q30" s="10">
        <v>128804868.542546</v>
      </c>
      <c r="R30" s="10">
        <v>136985179.196161</v>
      </c>
      <c r="S30" s="10">
        <v>145305874.30877101</v>
      </c>
      <c r="T30" s="10">
        <v>151239745.69325301</v>
      </c>
      <c r="U30" s="10">
        <v>148983086.33265299</v>
      </c>
      <c r="V30" s="10">
        <v>150468750.528063</v>
      </c>
      <c r="W30" s="10">
        <v>151535285.33035299</v>
      </c>
      <c r="X30" s="10">
        <v>154732446.61320001</v>
      </c>
      <c r="Y30" s="10">
        <v>159705663.83377701</v>
      </c>
      <c r="Z30" s="10">
        <v>163979249.263906</v>
      </c>
      <c r="AA30" s="10">
        <v>168293020.787716</v>
      </c>
      <c r="AB30" s="10">
        <v>172406273.46504501</v>
      </c>
      <c r="AC30" s="10">
        <v>176770307.34124401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4146.2059597999996</v>
      </c>
      <c r="C31" s="10">
        <v>4463.7376984800003</v>
      </c>
      <c r="D31" s="10">
        <v>4812.80177929</v>
      </c>
      <c r="E31" s="10">
        <v>5196.4849442200002</v>
      </c>
      <c r="F31" s="10">
        <v>5618.3303840999997</v>
      </c>
      <c r="G31" s="10">
        <v>6082.1556082999996</v>
      </c>
      <c r="H31" s="10">
        <v>6582.26186289</v>
      </c>
      <c r="I31" s="10">
        <v>7110.7603300999999</v>
      </c>
      <c r="J31" s="10">
        <v>7669.36622248</v>
      </c>
      <c r="K31" s="10">
        <v>8259.6329422800009</v>
      </c>
      <c r="L31" s="10">
        <v>8807.0290192400007</v>
      </c>
      <c r="M31" s="10">
        <v>8470.4870995500005</v>
      </c>
      <c r="N31" s="10">
        <v>9140.8978997400009</v>
      </c>
      <c r="O31" s="10">
        <v>9817.9015940499994</v>
      </c>
      <c r="P31" s="10">
        <v>10506.181513109999</v>
      </c>
      <c r="Q31" s="10">
        <v>11205.915817159999</v>
      </c>
      <c r="R31" s="10">
        <v>11917.596001149999</v>
      </c>
      <c r="S31" s="10">
        <v>12641.48951564</v>
      </c>
      <c r="T31" s="10">
        <v>13157.731362369999</v>
      </c>
      <c r="U31" s="10">
        <v>12961.4038857</v>
      </c>
      <c r="V31" s="10">
        <v>13090.655427940001</v>
      </c>
      <c r="W31" s="10">
        <v>13183.443063569999</v>
      </c>
      <c r="X31" s="10">
        <v>13461.593420740001</v>
      </c>
      <c r="Y31" s="10">
        <v>13894.2591588</v>
      </c>
      <c r="Z31" s="10">
        <v>14266.057516340001</v>
      </c>
      <c r="AA31" s="10">
        <v>14641.352030419999</v>
      </c>
      <c r="AB31" s="10">
        <v>14999.20157259</v>
      </c>
      <c r="AC31" s="10">
        <v>15378.868869280001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71.83095247</v>
      </c>
      <c r="D32" s="10">
        <v>77.448129620000003</v>
      </c>
      <c r="E32" s="10">
        <v>83.622400830000004</v>
      </c>
      <c r="F32" s="10">
        <v>90.410783530000003</v>
      </c>
      <c r="G32" s="10">
        <v>97.874709480000007</v>
      </c>
      <c r="H32" s="10">
        <v>105.92247371000001</v>
      </c>
      <c r="I32" s="10">
        <v>114.42712852</v>
      </c>
      <c r="J32" s="10">
        <v>123.41627529</v>
      </c>
      <c r="K32" s="10">
        <v>132.91491153000001</v>
      </c>
      <c r="L32" s="10">
        <v>141.72366873000001</v>
      </c>
      <c r="M32" s="10">
        <v>136.30799956000001</v>
      </c>
      <c r="N32" s="10">
        <v>147.09632306</v>
      </c>
      <c r="O32" s="10">
        <v>157.99074014000001</v>
      </c>
      <c r="P32" s="10">
        <v>169.06661543999999</v>
      </c>
      <c r="Q32" s="10">
        <v>180.32681596</v>
      </c>
      <c r="R32" s="10">
        <v>191.77925087</v>
      </c>
      <c r="S32" s="10">
        <v>203.42822403</v>
      </c>
      <c r="T32" s="10">
        <v>211.73564397000001</v>
      </c>
      <c r="U32" s="10">
        <v>208.57632086999999</v>
      </c>
      <c r="V32" s="10">
        <v>210.65625073999999</v>
      </c>
      <c r="W32" s="10">
        <v>212.14939946000001</v>
      </c>
      <c r="X32" s="10">
        <v>216.62542525999999</v>
      </c>
      <c r="Y32" s="10">
        <v>223.58792937000001</v>
      </c>
      <c r="Z32" s="10">
        <v>229.57094896999999</v>
      </c>
      <c r="AA32" s="10">
        <v>235.6102291</v>
      </c>
      <c r="AB32" s="10">
        <v>241.36878285</v>
      </c>
      <c r="AC32" s="10">
        <v>247.47843028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0.19063199</v>
      </c>
      <c r="C33" s="10">
        <v>0.20523129000000001</v>
      </c>
      <c r="D33" s="10">
        <v>0.22128037</v>
      </c>
      <c r="E33" s="10">
        <v>0.23892115</v>
      </c>
      <c r="F33" s="10">
        <v>0.25831651999999999</v>
      </c>
      <c r="G33" s="10">
        <v>0.27964202999999999</v>
      </c>
      <c r="H33" s="10">
        <v>0.30263563999999998</v>
      </c>
      <c r="I33" s="10">
        <v>0.32693464999999999</v>
      </c>
      <c r="J33" s="10">
        <v>0.35261793000000002</v>
      </c>
      <c r="K33" s="10">
        <v>0.37975689000000001</v>
      </c>
      <c r="L33" s="10">
        <v>0.40492476999999999</v>
      </c>
      <c r="M33" s="10">
        <v>0.38945142999999999</v>
      </c>
      <c r="N33" s="10">
        <v>0.42027521000000001</v>
      </c>
      <c r="O33" s="10">
        <v>0.45140211000000002</v>
      </c>
      <c r="P33" s="10">
        <v>0.48304746999999998</v>
      </c>
      <c r="Q33" s="10">
        <v>0.51521947000000001</v>
      </c>
      <c r="R33" s="10">
        <v>0.54794072000000005</v>
      </c>
      <c r="S33" s="10">
        <v>0.5812235</v>
      </c>
      <c r="T33" s="10">
        <v>0.60495898000000004</v>
      </c>
      <c r="U33" s="10">
        <v>0.59593235</v>
      </c>
      <c r="V33" s="10">
        <v>0.60187500000000005</v>
      </c>
      <c r="W33" s="10">
        <v>0.60614113999999997</v>
      </c>
      <c r="X33" s="10">
        <v>0.61892979000000004</v>
      </c>
      <c r="Y33" s="10">
        <v>0.63882265999999999</v>
      </c>
      <c r="Z33" s="10">
        <v>0.65591699999999997</v>
      </c>
      <c r="AA33" s="10">
        <v>0.67317207999999995</v>
      </c>
      <c r="AB33" s="10">
        <v>0.68962509000000005</v>
      </c>
      <c r="AC33" s="10">
        <v>0.70708123000000001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4146.2059597999996</v>
      </c>
      <c r="C34" s="10">
        <v>4463.7376984800003</v>
      </c>
      <c r="D34" s="10">
        <v>4812.80177929</v>
      </c>
      <c r="E34" s="10">
        <v>5196.4849442200002</v>
      </c>
      <c r="F34" s="10">
        <v>5618.3303840999997</v>
      </c>
      <c r="G34" s="10">
        <v>6082.1556082999996</v>
      </c>
      <c r="H34" s="10">
        <v>6582.26186289</v>
      </c>
      <c r="I34" s="10">
        <v>7110.7603300999999</v>
      </c>
      <c r="J34" s="10">
        <v>7669.36622248</v>
      </c>
      <c r="K34" s="10">
        <v>8259.6329422800009</v>
      </c>
      <c r="L34" s="10">
        <v>8807.0290192400007</v>
      </c>
      <c r="M34" s="10">
        <v>8470.4870995500005</v>
      </c>
      <c r="N34" s="10">
        <v>9140.8978997400009</v>
      </c>
      <c r="O34" s="10">
        <v>9817.9015940499994</v>
      </c>
      <c r="P34" s="10">
        <v>10506.181513109999</v>
      </c>
      <c r="Q34" s="10">
        <v>11205.915817159999</v>
      </c>
      <c r="R34" s="10">
        <v>11917.596001149999</v>
      </c>
      <c r="S34" s="10">
        <v>12641.48951564</v>
      </c>
      <c r="T34" s="10">
        <v>13157.731362369999</v>
      </c>
      <c r="U34" s="10">
        <v>12961.4038857</v>
      </c>
      <c r="V34" s="10">
        <v>13090.655427940001</v>
      </c>
      <c r="W34" s="10">
        <v>13183.443063569999</v>
      </c>
      <c r="X34" s="10">
        <v>13461.593420740001</v>
      </c>
      <c r="Y34" s="10">
        <v>13894.2591588</v>
      </c>
      <c r="Z34" s="10">
        <v>14266.057516340001</v>
      </c>
      <c r="AA34" s="10">
        <v>14641.352030419999</v>
      </c>
      <c r="AB34" s="10">
        <v>14999.20157259</v>
      </c>
      <c r="AC34" s="10">
        <v>15378.868869280001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1.1214413400000001</v>
      </c>
      <c r="E36" s="10">
        <v>1.12312495</v>
      </c>
      <c r="F36" s="10">
        <v>1.12470976</v>
      </c>
      <c r="G36" s="10">
        <v>1.1262281199999999</v>
      </c>
      <c r="H36" s="10">
        <v>1.12730788</v>
      </c>
      <c r="I36" s="10">
        <v>1.12529345</v>
      </c>
      <c r="J36" s="10">
        <v>1.1234877400000001</v>
      </c>
      <c r="K36" s="10">
        <v>1.12182772</v>
      </c>
      <c r="L36" s="10">
        <v>1.1202963699999999</v>
      </c>
      <c r="M36" s="10">
        <v>1.1107017299999999</v>
      </c>
      <c r="N36" s="10">
        <v>1.0018615900000001</v>
      </c>
      <c r="O36" s="10">
        <v>1.11880578</v>
      </c>
      <c r="P36" s="10">
        <v>1.11468228</v>
      </c>
      <c r="Q36" s="10">
        <v>1.11103394</v>
      </c>
      <c r="R36" s="10">
        <v>1.10781222</v>
      </c>
      <c r="S36" s="10">
        <v>1.1049291400000001</v>
      </c>
      <c r="T36" s="10">
        <v>1.1022575400000001</v>
      </c>
      <c r="U36" s="10">
        <v>1.0842053199999999</v>
      </c>
      <c r="V36" s="10">
        <v>1.0261238800000001</v>
      </c>
      <c r="W36" s="10">
        <v>1.0520541999999999</v>
      </c>
      <c r="X36" s="10">
        <v>1.0490500899999999</v>
      </c>
      <c r="Y36" s="10">
        <v>1.06364423</v>
      </c>
      <c r="Z36" s="10">
        <v>1.0751466199999999</v>
      </c>
      <c r="AA36" s="10">
        <v>1.0695407699999999</v>
      </c>
      <c r="AB36" s="10">
        <v>1.0690696</v>
      </c>
      <c r="AC36" s="10">
        <v>1.0671260600000001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1.1214413400000001</v>
      </c>
      <c r="D37" s="10">
        <v>1.12312495</v>
      </c>
      <c r="E37" s="10">
        <v>1.12470976</v>
      </c>
      <c r="F37" s="10">
        <v>1.1262281199999999</v>
      </c>
      <c r="G37" s="10">
        <v>1.1276621899999999</v>
      </c>
      <c r="H37" s="10">
        <v>1.1273178800000001</v>
      </c>
      <c r="I37" s="10">
        <v>1.1253034500000001</v>
      </c>
      <c r="J37" s="10">
        <v>1.1234977399999999</v>
      </c>
      <c r="K37" s="10">
        <v>1.12183772</v>
      </c>
      <c r="L37" s="10">
        <v>1.1107017299999999</v>
      </c>
      <c r="M37" s="10">
        <v>1.0018615900000001</v>
      </c>
      <c r="N37" s="10">
        <v>1.1241111100000001</v>
      </c>
      <c r="O37" s="10">
        <v>1.11881578</v>
      </c>
      <c r="P37" s="10">
        <v>1.1146922800000001</v>
      </c>
      <c r="Q37" s="10">
        <v>1.11104391</v>
      </c>
      <c r="R37" s="10">
        <v>1.1078222200000001</v>
      </c>
      <c r="S37" s="10">
        <v>1.1049391399999999</v>
      </c>
      <c r="T37" s="10">
        <v>1.0842053199999999</v>
      </c>
      <c r="U37" s="10">
        <v>1.0261238800000001</v>
      </c>
      <c r="V37" s="10">
        <v>1.0520541999999999</v>
      </c>
      <c r="W37" s="10">
        <v>1.0490500899999999</v>
      </c>
      <c r="X37" s="10">
        <v>1.06364423</v>
      </c>
      <c r="Y37" s="10">
        <v>1.0751466199999999</v>
      </c>
      <c r="Z37" s="10">
        <v>1.0695407699999999</v>
      </c>
      <c r="AA37" s="10">
        <v>1.0690696</v>
      </c>
      <c r="AB37" s="10">
        <v>1.0671260600000001</v>
      </c>
      <c r="AC37" s="10">
        <v>1.06803385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1.1214413400000001</v>
      </c>
      <c r="D38" s="10">
        <v>1.12312495</v>
      </c>
      <c r="E38" s="10">
        <v>1.12470976</v>
      </c>
      <c r="F38" s="10">
        <v>1.1262281300000001</v>
      </c>
      <c r="G38" s="10">
        <v>1.1276621899999999</v>
      </c>
      <c r="H38" s="10">
        <v>1.1273178800000001</v>
      </c>
      <c r="I38" s="10">
        <v>1.1253034500000001</v>
      </c>
      <c r="J38" s="10">
        <v>1.1234977399999999</v>
      </c>
      <c r="K38" s="10">
        <v>1.12183772</v>
      </c>
      <c r="L38" s="10">
        <v>1.12030637</v>
      </c>
      <c r="M38" s="10">
        <v>1.11822015</v>
      </c>
      <c r="N38" s="10">
        <v>1.1241111699999999</v>
      </c>
      <c r="O38" s="10">
        <v>1.11881578</v>
      </c>
      <c r="P38" s="10">
        <v>1.1146922800000001</v>
      </c>
      <c r="Q38" s="10">
        <v>1.1110439400000001</v>
      </c>
      <c r="R38" s="10">
        <v>1.1078222200000001</v>
      </c>
      <c r="S38" s="10">
        <v>1.1049391399999999</v>
      </c>
      <c r="T38" s="10">
        <v>1.1022675399999999</v>
      </c>
      <c r="U38" s="10">
        <v>1.1014136999999999</v>
      </c>
      <c r="V38" s="10">
        <v>1.1038041199999999</v>
      </c>
      <c r="W38" s="10">
        <v>1.1048093999999999</v>
      </c>
      <c r="X38" s="10">
        <v>1.1061092699999999</v>
      </c>
      <c r="Y38" s="10">
        <v>1.10629873</v>
      </c>
      <c r="Z38" s="10">
        <v>1.10564204</v>
      </c>
      <c r="AA38" s="10">
        <v>1.1053883200000001</v>
      </c>
      <c r="AB38" s="10">
        <v>1.1051708499999999</v>
      </c>
      <c r="AC38" s="10">
        <v>1.10507423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1182</v>
      </c>
      <c r="C39" s="10">
        <v>2655.56135898</v>
      </c>
      <c r="D39" s="10">
        <v>4260.8124365900003</v>
      </c>
      <c r="E39" s="10">
        <v>6010.7478002500002</v>
      </c>
      <c r="F39" s="10">
        <v>7920.1992288800002</v>
      </c>
      <c r="G39" s="10">
        <v>10005.19205546</v>
      </c>
      <c r="H39" s="10">
        <v>12247.072422839999</v>
      </c>
      <c r="I39" s="10">
        <v>14618.82660909</v>
      </c>
      <c r="J39" s="10">
        <v>17128.19229223</v>
      </c>
      <c r="K39" s="10">
        <v>19782.402207020001</v>
      </c>
      <c r="L39" s="10">
        <v>22589.034294140001</v>
      </c>
      <c r="M39" s="10">
        <v>24993.855522720001</v>
      </c>
      <c r="N39" s="10">
        <v>25272.15567267</v>
      </c>
      <c r="O39" s="10">
        <v>25412.979628739999</v>
      </c>
      <c r="P39" s="10">
        <v>25538.218495239998</v>
      </c>
      <c r="Q39" s="10">
        <v>25689.408708179999</v>
      </c>
      <c r="R39" s="10">
        <v>25839.701389990001</v>
      </c>
      <c r="S39" s="10">
        <v>26040.57118296</v>
      </c>
      <c r="T39" s="10">
        <v>26325.14156367</v>
      </c>
      <c r="U39" s="10">
        <v>27917.33672471</v>
      </c>
      <c r="V39" s="10">
        <v>28907.1351688</v>
      </c>
      <c r="W39" s="10">
        <v>29959.83785503</v>
      </c>
      <c r="X39" s="10">
        <v>30794.02023446</v>
      </c>
      <c r="Y39" s="10">
        <v>31492.729620779999</v>
      </c>
      <c r="Z39" s="10">
        <v>32290.119941879999</v>
      </c>
      <c r="AA39" s="10">
        <v>33115.556652970001</v>
      </c>
      <c r="AB39" s="10">
        <v>33977.615104310004</v>
      </c>
      <c r="AC39" s="10">
        <v>34841.299668840002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9062132.75</v>
      </c>
      <c r="C40" s="10">
        <v>20359601.997295801</v>
      </c>
      <c r="D40" s="10">
        <v>32666707.2108238</v>
      </c>
      <c r="E40" s="10">
        <v>46083074.866865098</v>
      </c>
      <c r="F40" s="10">
        <v>60722416.936145902</v>
      </c>
      <c r="G40" s="10">
        <v>76707596.1047564</v>
      </c>
      <c r="H40" s="10">
        <v>93895597.372786999</v>
      </c>
      <c r="I40" s="10">
        <v>112079312.504942</v>
      </c>
      <c r="J40" s="10">
        <v>131318064.568271</v>
      </c>
      <c r="K40" s="10">
        <v>151667305.34170201</v>
      </c>
      <c r="L40" s="10">
        <v>173185133.22151101</v>
      </c>
      <c r="M40" s="10">
        <v>191622366.05858099</v>
      </c>
      <c r="N40" s="10">
        <v>193756031.79730701</v>
      </c>
      <c r="O40" s="10">
        <v>194835697.943021</v>
      </c>
      <c r="P40" s="10">
        <v>195795876.651746</v>
      </c>
      <c r="Q40" s="10">
        <v>196955018.597772</v>
      </c>
      <c r="R40" s="10">
        <v>198107279.37091601</v>
      </c>
      <c r="S40" s="10">
        <v>199647303.67665899</v>
      </c>
      <c r="T40" s="10">
        <v>201829041.888733</v>
      </c>
      <c r="U40" s="10">
        <v>214036050.275648</v>
      </c>
      <c r="V40" s="10">
        <v>221624616.177562</v>
      </c>
      <c r="W40" s="10">
        <v>229695455.00064501</v>
      </c>
      <c r="X40" s="10">
        <v>236090946.92966399</v>
      </c>
      <c r="Y40" s="10">
        <v>241447797.36322099</v>
      </c>
      <c r="Z40" s="10">
        <v>247561212.71297699</v>
      </c>
      <c r="AA40" s="10">
        <v>253889653.535826</v>
      </c>
      <c r="AB40" s="10">
        <v>260498865.14693701</v>
      </c>
      <c r="AC40" s="10">
        <v>267120543.80841699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9062132.75</v>
      </c>
      <c r="C41" s="10">
        <v>20359601.997295801</v>
      </c>
      <c r="D41" s="10">
        <v>32666707.2108238</v>
      </c>
      <c r="E41" s="10">
        <v>46083074.866865098</v>
      </c>
      <c r="F41" s="10">
        <v>60722416.936145902</v>
      </c>
      <c r="G41" s="10">
        <v>76707596.1047564</v>
      </c>
      <c r="H41" s="10">
        <v>93895597.372786999</v>
      </c>
      <c r="I41" s="10">
        <v>112079312.504942</v>
      </c>
      <c r="J41" s="10">
        <v>131318064.568271</v>
      </c>
      <c r="K41" s="10">
        <v>151667305.34170201</v>
      </c>
      <c r="L41" s="10">
        <v>173185133.22151101</v>
      </c>
      <c r="M41" s="10">
        <v>191622366.05858099</v>
      </c>
      <c r="N41" s="10">
        <v>193756031.79730701</v>
      </c>
      <c r="O41" s="10">
        <v>194835697.943021</v>
      </c>
      <c r="P41" s="10">
        <v>195795876.651746</v>
      </c>
      <c r="Q41" s="10">
        <v>196955018.597772</v>
      </c>
      <c r="R41" s="10">
        <v>198107279.37091601</v>
      </c>
      <c r="S41" s="10">
        <v>199647303.67665899</v>
      </c>
      <c r="T41" s="10">
        <v>201829041.888733</v>
      </c>
      <c r="U41" s="10">
        <v>214036050.275648</v>
      </c>
      <c r="V41" s="10">
        <v>221624616.177562</v>
      </c>
      <c r="W41" s="10">
        <v>229695455.00064501</v>
      </c>
      <c r="X41" s="10">
        <v>236090946.92966399</v>
      </c>
      <c r="Y41" s="10">
        <v>241447797.36322099</v>
      </c>
      <c r="Z41" s="10">
        <v>247561212.71297699</v>
      </c>
      <c r="AA41" s="10">
        <v>253889653.535826</v>
      </c>
      <c r="AB41" s="10">
        <v>260498865.14693701</v>
      </c>
      <c r="AC41" s="10">
        <v>267120543.80841699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1366.5167535200001</v>
      </c>
      <c r="C42" s="10">
        <v>1819.92996799</v>
      </c>
      <c r="D42" s="10">
        <v>2920.0531236500001</v>
      </c>
      <c r="E42" s="10">
        <v>4119.3324397300003</v>
      </c>
      <c r="F42" s="10">
        <v>5427.9325463100004</v>
      </c>
      <c r="G42" s="10">
        <v>6856.8360492600004</v>
      </c>
      <c r="H42" s="10">
        <v>8393.2589420900003</v>
      </c>
      <c r="I42" s="10">
        <v>10018.687970749999</v>
      </c>
      <c r="J42" s="10">
        <v>11738.42598093</v>
      </c>
      <c r="K42" s="10">
        <v>13557.429766679999</v>
      </c>
      <c r="L42" s="10">
        <v>15480.892701250001</v>
      </c>
      <c r="M42" s="10">
        <v>17128.98349259</v>
      </c>
      <c r="N42" s="10">
        <v>17319.710316230001</v>
      </c>
      <c r="O42" s="10">
        <v>17416.220885269999</v>
      </c>
      <c r="P42" s="10">
        <v>17502.050559480002</v>
      </c>
      <c r="Q42" s="10">
        <v>17605.665412319999</v>
      </c>
      <c r="R42" s="10">
        <v>17708.665162130001</v>
      </c>
      <c r="S42" s="10">
        <v>17846.326811200001</v>
      </c>
      <c r="T42" s="10">
        <v>18041.350798169999</v>
      </c>
      <c r="U42" s="10">
        <v>19132.526371529999</v>
      </c>
      <c r="V42" s="10">
        <v>19810.862740820001</v>
      </c>
      <c r="W42" s="10">
        <v>20532.309134660001</v>
      </c>
      <c r="X42" s="10">
        <v>21103.997491980001</v>
      </c>
      <c r="Y42" s="10">
        <v>21582.842443829999</v>
      </c>
      <c r="Z42" s="10">
        <v>22129.316181549999</v>
      </c>
      <c r="AA42" s="10">
        <v>22695.010889410001</v>
      </c>
      <c r="AB42" s="10">
        <v>23285.80349319</v>
      </c>
      <c r="AC42" s="10">
        <v>23877.71051751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21.377582100000001</v>
      </c>
      <c r="D43" s="10">
        <v>34.300042570000002</v>
      </c>
      <c r="E43" s="10">
        <v>48.387228610000001</v>
      </c>
      <c r="F43" s="10">
        <v>63.758537779999997</v>
      </c>
      <c r="G43" s="10">
        <v>80.542975909999996</v>
      </c>
      <c r="H43" s="10">
        <v>98.590377239999995</v>
      </c>
      <c r="I43" s="10">
        <v>117.68327813000001</v>
      </c>
      <c r="J43" s="10">
        <v>137.88396779999999</v>
      </c>
      <c r="K43" s="10">
        <v>159.25067060999999</v>
      </c>
      <c r="L43" s="10">
        <v>181.84438987999999</v>
      </c>
      <c r="M43" s="10">
        <v>201.20348436</v>
      </c>
      <c r="N43" s="10">
        <v>203.44383339000001</v>
      </c>
      <c r="O43" s="10">
        <v>204.57748283999999</v>
      </c>
      <c r="P43" s="10">
        <v>205.58567048</v>
      </c>
      <c r="Q43" s="10">
        <v>206.80276953000001</v>
      </c>
      <c r="R43" s="10">
        <v>208.01264334000001</v>
      </c>
      <c r="S43" s="10">
        <v>209.62966886000001</v>
      </c>
      <c r="T43" s="10">
        <v>211.92049398</v>
      </c>
      <c r="U43" s="10">
        <v>224.73785279000001</v>
      </c>
      <c r="V43" s="10">
        <v>232.70584699</v>
      </c>
      <c r="W43" s="10">
        <v>241.18022775</v>
      </c>
      <c r="X43" s="10">
        <v>247.89549428000001</v>
      </c>
      <c r="Y43" s="10">
        <v>253.52018723</v>
      </c>
      <c r="Z43" s="10">
        <v>259.93927335000001</v>
      </c>
      <c r="AA43" s="10">
        <v>266.58413621</v>
      </c>
      <c r="AB43" s="10">
        <v>273.52380840000001</v>
      </c>
      <c r="AC43" s="10">
        <v>280.47657099999998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2.7186399999999999E-2</v>
      </c>
      <c r="C44" s="10">
        <v>6.1078809999999997E-2</v>
      </c>
      <c r="D44" s="10">
        <v>9.8000119999999996E-2</v>
      </c>
      <c r="E44" s="10">
        <v>0.13824922000000001</v>
      </c>
      <c r="F44" s="10">
        <v>0.18216725</v>
      </c>
      <c r="G44" s="10">
        <v>0.23012278999999999</v>
      </c>
      <c r="H44" s="10">
        <v>0.28168679000000002</v>
      </c>
      <c r="I44" s="10">
        <v>0.33623794000000001</v>
      </c>
      <c r="J44" s="10">
        <v>0.39395418999999998</v>
      </c>
      <c r="K44" s="10">
        <v>0.45500192</v>
      </c>
      <c r="L44" s="10">
        <v>0.5195554</v>
      </c>
      <c r="M44" s="10">
        <v>0.57486709999999996</v>
      </c>
      <c r="N44" s="10">
        <v>0.58126809999999995</v>
      </c>
      <c r="O44" s="10">
        <v>0.58450709000000001</v>
      </c>
      <c r="P44" s="10">
        <v>0.58738763000000005</v>
      </c>
      <c r="Q44" s="10">
        <v>0.59086506000000005</v>
      </c>
      <c r="R44" s="10">
        <v>0.59432183999999999</v>
      </c>
      <c r="S44" s="10">
        <v>0.59894190999999997</v>
      </c>
      <c r="T44" s="10">
        <v>0.60548712999999998</v>
      </c>
      <c r="U44" s="10">
        <v>0.64210814999999999</v>
      </c>
      <c r="V44" s="10">
        <v>0.66487384999999999</v>
      </c>
      <c r="W44" s="10">
        <v>0.68908636999999995</v>
      </c>
      <c r="X44" s="10">
        <v>0.70827284000000001</v>
      </c>
      <c r="Y44" s="10">
        <v>0.72434339000000003</v>
      </c>
      <c r="Z44" s="10">
        <v>0.74268363999999998</v>
      </c>
      <c r="AA44" s="10">
        <v>0.76166895999999995</v>
      </c>
      <c r="AB44" s="10">
        <v>0.78149659999999999</v>
      </c>
      <c r="AC44" s="10">
        <v>0.80136163000000005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1274.89859142</v>
      </c>
      <c r="C45" s="10">
        <v>1614.0943918</v>
      </c>
      <c r="D45" s="10">
        <v>2589.7927137500001</v>
      </c>
      <c r="E45" s="10">
        <v>3653.4325528200002</v>
      </c>
      <c r="F45" s="10">
        <v>4814.0289110800004</v>
      </c>
      <c r="G45" s="10">
        <v>6081.3222526400004</v>
      </c>
      <c r="H45" s="10">
        <v>7443.9744526499999</v>
      </c>
      <c r="I45" s="10">
        <v>8885.5661213300009</v>
      </c>
      <c r="J45" s="10">
        <v>10410.800348139999</v>
      </c>
      <c r="K45" s="10">
        <v>12024.073309670001</v>
      </c>
      <c r="L45" s="10">
        <v>13729.99100439</v>
      </c>
      <c r="M45" s="10">
        <v>15191.68137174</v>
      </c>
      <c r="N45" s="10">
        <v>15360.836834760001</v>
      </c>
      <c r="O45" s="10">
        <v>15446.43197906</v>
      </c>
      <c r="P45" s="10">
        <v>15522.55424653</v>
      </c>
      <c r="Q45" s="10">
        <v>15614.4501743</v>
      </c>
      <c r="R45" s="10">
        <v>15705.800567689999</v>
      </c>
      <c r="S45" s="10">
        <v>15827.892571030001</v>
      </c>
      <c r="T45" s="10">
        <v>16000.85918467</v>
      </c>
      <c r="U45" s="10">
        <v>16968.62190324</v>
      </c>
      <c r="V45" s="10">
        <v>17570.23787126</v>
      </c>
      <c r="W45" s="10">
        <v>18210.0880846</v>
      </c>
      <c r="X45" s="10">
        <v>18717.11801853</v>
      </c>
      <c r="Y45" s="10">
        <v>19141.805212489999</v>
      </c>
      <c r="Z45" s="10">
        <v>19626.472321019999</v>
      </c>
      <c r="AA45" s="10">
        <v>20128.18649217</v>
      </c>
      <c r="AB45" s="10">
        <v>20652.159966560001</v>
      </c>
      <c r="AC45" s="10">
        <v>21177.121819600001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91.618162100000006</v>
      </c>
      <c r="C46" s="10">
        <v>205.83557619000001</v>
      </c>
      <c r="D46" s="10">
        <v>330.26040990000001</v>
      </c>
      <c r="E46" s="10">
        <v>465.89988690000001</v>
      </c>
      <c r="F46" s="10">
        <v>613.90363521999996</v>
      </c>
      <c r="G46" s="10">
        <v>775.51379661999999</v>
      </c>
      <c r="H46" s="10">
        <v>949.28448944000002</v>
      </c>
      <c r="I46" s="10">
        <v>1133.12184942</v>
      </c>
      <c r="J46" s="10">
        <v>1327.6256327900001</v>
      </c>
      <c r="K46" s="10">
        <v>1533.3564570000001</v>
      </c>
      <c r="L46" s="10">
        <v>1750.90169687</v>
      </c>
      <c r="M46" s="10">
        <v>1937.3021208499999</v>
      </c>
      <c r="N46" s="10">
        <v>1958.8734814699999</v>
      </c>
      <c r="O46" s="10">
        <v>1969.7889061999999</v>
      </c>
      <c r="P46" s="10">
        <v>1979.4963129499999</v>
      </c>
      <c r="Q46" s="10">
        <v>1991.21523802</v>
      </c>
      <c r="R46" s="10">
        <v>2002.86459444</v>
      </c>
      <c r="S46" s="10">
        <v>2018.4342401700001</v>
      </c>
      <c r="T46" s="10">
        <v>2040.4916135000001</v>
      </c>
      <c r="U46" s="10">
        <v>2163.9044682899998</v>
      </c>
      <c r="V46" s="10">
        <v>2240.6248695600002</v>
      </c>
      <c r="W46" s="10">
        <v>2322.2210500599999</v>
      </c>
      <c r="X46" s="10">
        <v>2386.8794734600001</v>
      </c>
      <c r="Y46" s="10">
        <v>2441.0372313399998</v>
      </c>
      <c r="Z46" s="10">
        <v>2502.8438605299998</v>
      </c>
      <c r="AA46" s="10">
        <v>2566.8243972499999</v>
      </c>
      <c r="AB46" s="10">
        <v>2633.6435266399999</v>
      </c>
      <c r="AC46" s="10">
        <v>2700.5886979000002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1.6456172099999999</v>
      </c>
      <c r="E47" s="10">
        <v>1.44686654</v>
      </c>
      <c r="F47" s="10">
        <v>1.3514493400000001</v>
      </c>
      <c r="G47" s="10">
        <v>1.29563107</v>
      </c>
      <c r="H47" s="10">
        <v>1.2554481500000001</v>
      </c>
      <c r="I47" s="10">
        <v>1.2242555100000001</v>
      </c>
      <c r="J47" s="10">
        <v>1.2016853999999999</v>
      </c>
      <c r="K47" s="10">
        <v>1.1845658699999999</v>
      </c>
      <c r="L47" s="10">
        <v>1.1711440399999999</v>
      </c>
      <c r="M47" s="10">
        <v>1.1582007700000001</v>
      </c>
      <c r="N47" s="10">
        <v>1.1348304300000001</v>
      </c>
      <c r="O47" s="10">
        <v>1.0370612699999999</v>
      </c>
      <c r="P47" s="10">
        <v>1.0313562000000001</v>
      </c>
      <c r="Q47" s="10">
        <v>1.03069553</v>
      </c>
      <c r="R47" s="10">
        <v>1.03171298</v>
      </c>
      <c r="S47" s="10">
        <v>1.03164141</v>
      </c>
      <c r="T47" s="10">
        <v>1.03361404</v>
      </c>
      <c r="U47" s="10">
        <v>1.0368491900000001</v>
      </c>
      <c r="V47" s="10">
        <v>1.0876737700000001</v>
      </c>
      <c r="W47" s="10">
        <v>1.06200473</v>
      </c>
      <c r="X47" s="10">
        <v>1.0629914899999999</v>
      </c>
      <c r="Y47" s="10">
        <v>1.0541983100000001</v>
      </c>
      <c r="Z47" s="10">
        <v>1.04891259</v>
      </c>
      <c r="AA47" s="10">
        <v>1.05161007</v>
      </c>
      <c r="AB47" s="10">
        <v>1.05185963</v>
      </c>
      <c r="AC47" s="10">
        <v>1.05234034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2.3042746799999998</v>
      </c>
      <c r="D48" s="10">
        <v>1.64562721</v>
      </c>
      <c r="E48" s="10">
        <v>1.4468765400000001</v>
      </c>
      <c r="F48" s="10">
        <v>1.3514593399999999</v>
      </c>
      <c r="G48" s="10">
        <v>1.2956410700000001</v>
      </c>
      <c r="H48" s="10">
        <v>1.2554581499999999</v>
      </c>
      <c r="I48" s="10">
        <v>1.2242655099999999</v>
      </c>
      <c r="J48" s="10">
        <v>1.2016954</v>
      </c>
      <c r="K48" s="10">
        <v>1.18457587</v>
      </c>
      <c r="L48" s="10">
        <v>1.17115404</v>
      </c>
      <c r="M48" s="10">
        <v>1.1348304300000001</v>
      </c>
      <c r="N48" s="10">
        <v>1.0370612699999999</v>
      </c>
      <c r="O48" s="10">
        <v>1.0313562000000001</v>
      </c>
      <c r="P48" s="10">
        <v>1.03069553</v>
      </c>
      <c r="Q48" s="10">
        <v>1.03171298</v>
      </c>
      <c r="R48" s="10">
        <v>1.03164141</v>
      </c>
      <c r="S48" s="10">
        <v>1.03361404</v>
      </c>
      <c r="T48" s="10">
        <v>1.0368491900000001</v>
      </c>
      <c r="U48" s="10">
        <v>1.0876737700000001</v>
      </c>
      <c r="V48" s="10">
        <v>1.06200473</v>
      </c>
      <c r="W48" s="10">
        <v>1.0629914899999999</v>
      </c>
      <c r="X48" s="10">
        <v>1.0541983100000001</v>
      </c>
      <c r="Y48" s="10">
        <v>1.04891259</v>
      </c>
      <c r="Z48" s="10">
        <v>1.05161007</v>
      </c>
      <c r="AA48" s="10">
        <v>1.05185963</v>
      </c>
      <c r="AB48" s="10">
        <v>1.05234034</v>
      </c>
      <c r="AC48" s="10">
        <v>1.0517120200000001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2.3042746799999998</v>
      </c>
      <c r="D49" s="10">
        <v>1.64562721</v>
      </c>
      <c r="E49" s="10">
        <v>1.4468765400000001</v>
      </c>
      <c r="F49" s="10">
        <v>1.3514593399999999</v>
      </c>
      <c r="G49" s="10">
        <v>1.2956410700000001</v>
      </c>
      <c r="H49" s="10">
        <v>1.2554581499999999</v>
      </c>
      <c r="I49" s="10">
        <v>1.2242655099999999</v>
      </c>
      <c r="J49" s="10">
        <v>1.2016954</v>
      </c>
      <c r="K49" s="10">
        <v>1.18457587</v>
      </c>
      <c r="L49" s="10">
        <v>1.17115404</v>
      </c>
      <c r="M49" s="10">
        <v>1.1582107699999999</v>
      </c>
      <c r="N49" s="10">
        <v>1.1473450300000001</v>
      </c>
      <c r="O49" s="10">
        <v>1.14899784</v>
      </c>
      <c r="P49" s="10">
        <v>1.1520344300000001</v>
      </c>
      <c r="Q49" s="10">
        <v>1.1551807599999999</v>
      </c>
      <c r="R49" s="10">
        <v>1.1582633899999999</v>
      </c>
      <c r="S49" s="10">
        <v>1.1613899599999999</v>
      </c>
      <c r="T49" s="10">
        <v>1.16414043</v>
      </c>
      <c r="U49" s="10">
        <v>1.16686468</v>
      </c>
      <c r="V49" s="10">
        <v>1.1604277599999999</v>
      </c>
      <c r="W49" s="10">
        <v>1.15861489</v>
      </c>
      <c r="X49" s="10">
        <v>1.1567567700000001</v>
      </c>
      <c r="Y49" s="10">
        <v>1.1561582699999999</v>
      </c>
      <c r="Z49" s="10">
        <v>1.1563708699999999</v>
      </c>
      <c r="AA49" s="10">
        <v>1.15615774</v>
      </c>
      <c r="AB49" s="10">
        <v>1.1559094400000001</v>
      </c>
      <c r="AC49" s="10">
        <v>1.15554478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18232</v>
      </c>
      <c r="C50" s="10">
        <v>20433.763260070002</v>
      </c>
      <c r="D50" s="10">
        <v>22823.33717209</v>
      </c>
      <c r="E50" s="10">
        <v>25441.081311680002</v>
      </c>
      <c r="F50" s="10">
        <v>28299.33035552</v>
      </c>
      <c r="G50" s="10">
        <v>30073.65226477</v>
      </c>
      <c r="H50" s="10">
        <v>30499.724176209998</v>
      </c>
      <c r="I50" s="10">
        <v>30935.767422069999</v>
      </c>
      <c r="J50" s="10">
        <v>31347.00715238</v>
      </c>
      <c r="K50" s="10">
        <v>31731.949433919999</v>
      </c>
      <c r="L50" s="10">
        <v>32786.483002599998</v>
      </c>
      <c r="M50" s="10">
        <v>34561.11714694</v>
      </c>
      <c r="N50" s="10">
        <v>35583.213629170001</v>
      </c>
      <c r="O50" s="10">
        <v>36270.966107050001</v>
      </c>
      <c r="P50" s="10">
        <v>36969.829207720002</v>
      </c>
      <c r="Q50" s="10">
        <v>37680.214087369997</v>
      </c>
      <c r="R50" s="10">
        <v>38404.82716216</v>
      </c>
      <c r="S50" s="10">
        <v>39243.692675929997</v>
      </c>
      <c r="T50" s="10">
        <v>39769.431815249998</v>
      </c>
      <c r="U50" s="10">
        <v>41731.857725369999</v>
      </c>
      <c r="V50" s="10">
        <v>42997.934468289997</v>
      </c>
      <c r="W50" s="10">
        <v>44238.930970200003</v>
      </c>
      <c r="X50" s="10">
        <v>45453.49633383</v>
      </c>
      <c r="Y50" s="10">
        <v>46655.117793270001</v>
      </c>
      <c r="Z50" s="10">
        <v>47912.11916283</v>
      </c>
      <c r="AA50" s="10">
        <v>49194.37871597</v>
      </c>
      <c r="AB50" s="10">
        <v>50525.804089489997</v>
      </c>
      <c r="AC50" s="10">
        <v>51868.45378982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78878089</v>
      </c>
      <c r="C51" s="10">
        <v>90223985.713695407</v>
      </c>
      <c r="D51" s="10">
        <v>100706852.48188999</v>
      </c>
      <c r="E51" s="10">
        <v>106728600.049492</v>
      </c>
      <c r="F51" s="10">
        <v>110610735.340739</v>
      </c>
      <c r="G51" s="10">
        <v>104484258.019324</v>
      </c>
      <c r="H51" s="10">
        <v>87965896.121534303</v>
      </c>
      <c r="I51" s="10">
        <v>71194453.409770101</v>
      </c>
      <c r="J51" s="10">
        <v>55070494.774776101</v>
      </c>
      <c r="K51" s="10">
        <v>40694390.583367102</v>
      </c>
      <c r="L51" s="10">
        <v>30849100.998917598</v>
      </c>
      <c r="M51" s="10">
        <v>28887818.198124502</v>
      </c>
      <c r="N51" s="10">
        <v>29899749.412744202</v>
      </c>
      <c r="O51" s="10">
        <v>30724483.876410302</v>
      </c>
      <c r="P51" s="10">
        <v>31661671.5771586</v>
      </c>
      <c r="Q51" s="10">
        <v>32562912.456291299</v>
      </c>
      <c r="R51" s="10">
        <v>33527670.334782299</v>
      </c>
      <c r="S51" s="10">
        <v>34569421.663094804</v>
      </c>
      <c r="T51" s="10">
        <v>35399547.659150399</v>
      </c>
      <c r="U51" s="10">
        <v>36664618.623543702</v>
      </c>
      <c r="V51" s="10">
        <v>37748122.104119301</v>
      </c>
      <c r="W51" s="10">
        <v>38749440.975298502</v>
      </c>
      <c r="X51" s="10">
        <v>39926388.695449002</v>
      </c>
      <c r="Y51" s="10">
        <v>41097983.826337896</v>
      </c>
      <c r="Z51" s="10">
        <v>42290334.606502697</v>
      </c>
      <c r="AA51" s="10">
        <v>43482671.895234801</v>
      </c>
      <c r="AB51" s="10">
        <v>44759642.212700397</v>
      </c>
      <c r="AC51" s="10">
        <v>46044221.306511097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78878089</v>
      </c>
      <c r="C52" s="10">
        <v>90223985.713695407</v>
      </c>
      <c r="D52" s="10">
        <v>100706852.48188999</v>
      </c>
      <c r="E52" s="10">
        <v>106728600.049492</v>
      </c>
      <c r="F52" s="10">
        <v>110610735.340739</v>
      </c>
      <c r="G52" s="10">
        <v>104484258.019324</v>
      </c>
      <c r="H52" s="10">
        <v>87965896.121534303</v>
      </c>
      <c r="I52" s="10">
        <v>71194453.409770101</v>
      </c>
      <c r="J52" s="10">
        <v>55070494.774776101</v>
      </c>
      <c r="K52" s="10">
        <v>40694390.583367102</v>
      </c>
      <c r="L52" s="10">
        <v>30849100.998917598</v>
      </c>
      <c r="M52" s="10">
        <v>28887818.198124502</v>
      </c>
      <c r="N52" s="10">
        <v>29899749.412744202</v>
      </c>
      <c r="O52" s="10">
        <v>30724483.876410302</v>
      </c>
      <c r="P52" s="10">
        <v>31661671.5771586</v>
      </c>
      <c r="Q52" s="10">
        <v>32562912.456291299</v>
      </c>
      <c r="R52" s="10">
        <v>33527670.334782299</v>
      </c>
      <c r="S52" s="10">
        <v>34569421.663094804</v>
      </c>
      <c r="T52" s="10">
        <v>35399547.659150399</v>
      </c>
      <c r="U52" s="10">
        <v>36664618.623543702</v>
      </c>
      <c r="V52" s="10">
        <v>37748122.104119301</v>
      </c>
      <c r="W52" s="10">
        <v>38749440.975298502</v>
      </c>
      <c r="X52" s="10">
        <v>39926388.695449002</v>
      </c>
      <c r="Y52" s="10">
        <v>41097983.826337896</v>
      </c>
      <c r="Z52" s="10">
        <v>42290334.606502697</v>
      </c>
      <c r="AA52" s="10">
        <v>43482671.895234801</v>
      </c>
      <c r="AB52" s="10">
        <v>44759642.212700397</v>
      </c>
      <c r="AC52" s="10">
        <v>46044221.306511097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5382.1049241399996</v>
      </c>
      <c r="C53" s="10">
        <v>6076.4827291000001</v>
      </c>
      <c r="D53" s="10">
        <v>6785.4186350299997</v>
      </c>
      <c r="E53" s="10">
        <v>7428.7729722800004</v>
      </c>
      <c r="F53" s="10">
        <v>8065.5296329000003</v>
      </c>
      <c r="G53" s="10">
        <v>8252.5223993799991</v>
      </c>
      <c r="H53" s="10">
        <v>7930.2737833900001</v>
      </c>
      <c r="I53" s="10">
        <v>7603.7409392</v>
      </c>
      <c r="J53" s="10">
        <v>7288.3030180300002</v>
      </c>
      <c r="K53" s="10">
        <v>7010.5257503599996</v>
      </c>
      <c r="L53" s="10">
        <v>6970.2802945900003</v>
      </c>
      <c r="M53" s="10">
        <v>7258.9630189999998</v>
      </c>
      <c r="N53" s="10">
        <v>7477.4824473500003</v>
      </c>
      <c r="O53" s="10">
        <v>7628.0299551799999</v>
      </c>
      <c r="P53" s="10">
        <v>7783.4283180000002</v>
      </c>
      <c r="Q53" s="10">
        <v>7940.1345451999996</v>
      </c>
      <c r="R53" s="10">
        <v>8101.0887933000004</v>
      </c>
      <c r="S53" s="10">
        <v>8285.5882826800007</v>
      </c>
      <c r="T53" s="10">
        <v>8405.5434625199996</v>
      </c>
      <c r="U53" s="10">
        <v>8808.5616689100007</v>
      </c>
      <c r="V53" s="10">
        <v>9075.0953830300004</v>
      </c>
      <c r="W53" s="10">
        <v>9334.8676265699996</v>
      </c>
      <c r="X53" s="10">
        <v>9593.9128664899999</v>
      </c>
      <c r="Y53" s="10">
        <v>9850.3728474700001</v>
      </c>
      <c r="Z53" s="10">
        <v>10117.841400269999</v>
      </c>
      <c r="AA53" s="10">
        <v>10390.099534659999</v>
      </c>
      <c r="AB53" s="10">
        <v>10673.74642154</v>
      </c>
      <c r="AC53" s="10">
        <v>10959.707521169999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15473.4135499</v>
      </c>
      <c r="D54" s="10">
        <v>17271.225200640001</v>
      </c>
      <c r="E54" s="10">
        <v>18303.954908489999</v>
      </c>
      <c r="F54" s="10">
        <v>18969.741110940002</v>
      </c>
      <c r="G54" s="10">
        <v>17919.05025031</v>
      </c>
      <c r="H54" s="10">
        <v>15086.15118484</v>
      </c>
      <c r="I54" s="10">
        <v>12209.848759779999</v>
      </c>
      <c r="J54" s="10">
        <v>9444.5898538700003</v>
      </c>
      <c r="K54" s="10">
        <v>6979.0879850499996</v>
      </c>
      <c r="L54" s="10">
        <v>5290.6208213099999</v>
      </c>
      <c r="M54" s="10">
        <v>4954.2608209800001</v>
      </c>
      <c r="N54" s="10">
        <v>5127.8070242900003</v>
      </c>
      <c r="O54" s="10">
        <v>5269.2489847999996</v>
      </c>
      <c r="P54" s="10">
        <v>5429.9766754800003</v>
      </c>
      <c r="Q54" s="10">
        <v>5584.5394862499998</v>
      </c>
      <c r="R54" s="10">
        <v>5749.99546242</v>
      </c>
      <c r="S54" s="10">
        <v>5928.6558152199996</v>
      </c>
      <c r="T54" s="10">
        <v>6071.0224235400001</v>
      </c>
      <c r="U54" s="10">
        <v>6287.9820939399997</v>
      </c>
      <c r="V54" s="10">
        <v>6473.8029408599996</v>
      </c>
      <c r="W54" s="10">
        <v>6645.5291272599998</v>
      </c>
      <c r="X54" s="10">
        <v>6847.3756612699999</v>
      </c>
      <c r="Y54" s="10">
        <v>7048.3042262199997</v>
      </c>
      <c r="Z54" s="10">
        <v>7252.7923850200004</v>
      </c>
      <c r="AA54" s="10">
        <v>7457.2782300299996</v>
      </c>
      <c r="AB54" s="10">
        <v>7676.2786394799996</v>
      </c>
      <c r="AC54" s="10">
        <v>7896.5839540699999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38.650263610000003</v>
      </c>
      <c r="C55" s="10">
        <v>44.209752999999999</v>
      </c>
      <c r="D55" s="10">
        <v>49.34635772</v>
      </c>
      <c r="E55" s="10">
        <v>52.297014019999999</v>
      </c>
      <c r="F55" s="10">
        <v>54.19926032</v>
      </c>
      <c r="G55" s="10">
        <v>51.197286429999998</v>
      </c>
      <c r="H55" s="10">
        <v>43.103289099999998</v>
      </c>
      <c r="I55" s="10">
        <v>34.885282170000004</v>
      </c>
      <c r="J55" s="10">
        <v>26.984542439999998</v>
      </c>
      <c r="K55" s="10">
        <v>19.94025139</v>
      </c>
      <c r="L55" s="10">
        <v>15.11605949</v>
      </c>
      <c r="M55" s="10">
        <v>14.15503092</v>
      </c>
      <c r="N55" s="10">
        <v>14.650877210000001</v>
      </c>
      <c r="O55" s="10">
        <v>15.0549971</v>
      </c>
      <c r="P55" s="10">
        <v>15.514219069999999</v>
      </c>
      <c r="Q55" s="10">
        <v>15.9558271</v>
      </c>
      <c r="R55" s="10">
        <v>16.428558460000001</v>
      </c>
      <c r="S55" s="10">
        <v>16.939016609999999</v>
      </c>
      <c r="T55" s="10">
        <v>17.34577835</v>
      </c>
      <c r="U55" s="10">
        <v>17.965663129999999</v>
      </c>
      <c r="V55" s="10">
        <v>18.496579830000002</v>
      </c>
      <c r="W55" s="10">
        <v>18.987226079999999</v>
      </c>
      <c r="X55" s="10">
        <v>19.563930460000002</v>
      </c>
      <c r="Y55" s="10">
        <v>20.138012069999998</v>
      </c>
      <c r="Z55" s="10">
        <v>20.722263959999999</v>
      </c>
      <c r="AA55" s="10">
        <v>21.30650923</v>
      </c>
      <c r="AB55" s="10">
        <v>21.932224680000001</v>
      </c>
      <c r="AC55" s="10">
        <v>22.561668439999998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3457.47955254</v>
      </c>
      <c r="C56" s="10">
        <v>3875.0174776899999</v>
      </c>
      <c r="D56" s="10">
        <v>4328.1714344700003</v>
      </c>
      <c r="E56" s="10">
        <v>4824.5951310700002</v>
      </c>
      <c r="F56" s="10">
        <v>5366.6276905900004</v>
      </c>
      <c r="G56" s="10">
        <v>5703.1065037099997</v>
      </c>
      <c r="H56" s="10">
        <v>5783.9059180200002</v>
      </c>
      <c r="I56" s="10">
        <v>5866.5962760000002</v>
      </c>
      <c r="J56" s="10">
        <v>5944.5829455200001</v>
      </c>
      <c r="K56" s="10">
        <v>6017.5826201199998</v>
      </c>
      <c r="L56" s="10">
        <v>6217.5622302100001</v>
      </c>
      <c r="M56" s="10">
        <v>6554.1002549699997</v>
      </c>
      <c r="N56" s="10">
        <v>6747.9285616799998</v>
      </c>
      <c r="O56" s="10">
        <v>6878.3525485999999</v>
      </c>
      <c r="P56" s="10">
        <v>7010.8835315200004</v>
      </c>
      <c r="Q56" s="10">
        <v>7145.5994812700001</v>
      </c>
      <c r="R56" s="10">
        <v>7283.0136371299996</v>
      </c>
      <c r="S56" s="10">
        <v>7442.0943940999996</v>
      </c>
      <c r="T56" s="10">
        <v>7541.7944996400001</v>
      </c>
      <c r="U56" s="10">
        <v>7913.9449745000002</v>
      </c>
      <c r="V56" s="10">
        <v>8154.0412036899997</v>
      </c>
      <c r="W56" s="10">
        <v>8389.3812667700004</v>
      </c>
      <c r="X56" s="10">
        <v>8619.7089823299993</v>
      </c>
      <c r="Y56" s="10">
        <v>8847.5820421099997</v>
      </c>
      <c r="Z56" s="10">
        <v>9085.9572358700007</v>
      </c>
      <c r="AA56" s="10">
        <v>9329.1223404199991</v>
      </c>
      <c r="AB56" s="10">
        <v>9581.6111515499997</v>
      </c>
      <c r="AC56" s="10">
        <v>9836.2285212999996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1924.6253716000001</v>
      </c>
      <c r="C57" s="10">
        <v>2201.4652514099998</v>
      </c>
      <c r="D57" s="10">
        <v>2457.2472005599998</v>
      </c>
      <c r="E57" s="10">
        <v>2604.1778412100002</v>
      </c>
      <c r="F57" s="10">
        <v>2698.9019423099999</v>
      </c>
      <c r="G57" s="10">
        <v>2549.4158956699998</v>
      </c>
      <c r="H57" s="10">
        <v>2146.3678653699999</v>
      </c>
      <c r="I57" s="10">
        <v>1737.1446632</v>
      </c>
      <c r="J57" s="10">
        <v>1343.7200725</v>
      </c>
      <c r="K57" s="10">
        <v>992.94313022999995</v>
      </c>
      <c r="L57" s="10">
        <v>752.71806436999998</v>
      </c>
      <c r="M57" s="10">
        <v>704.86276402999999</v>
      </c>
      <c r="N57" s="10">
        <v>729.55388567</v>
      </c>
      <c r="O57" s="10">
        <v>749.67740658000002</v>
      </c>
      <c r="P57" s="10">
        <v>772.54478647999997</v>
      </c>
      <c r="Q57" s="10">
        <v>794.53506392999998</v>
      </c>
      <c r="R57" s="10">
        <v>818.07515617000001</v>
      </c>
      <c r="S57" s="10">
        <v>843.49388857999998</v>
      </c>
      <c r="T57" s="10">
        <v>863.74896288000002</v>
      </c>
      <c r="U57" s="10">
        <v>894.61669441000004</v>
      </c>
      <c r="V57" s="10">
        <v>921.05417934000002</v>
      </c>
      <c r="W57" s="10">
        <v>945.48635979999995</v>
      </c>
      <c r="X57" s="10">
        <v>974.20388417000004</v>
      </c>
      <c r="Y57" s="10">
        <v>1002.79080536</v>
      </c>
      <c r="Z57" s="10">
        <v>1031.8841643999999</v>
      </c>
      <c r="AA57" s="10">
        <v>1060.97719424</v>
      </c>
      <c r="AB57" s="10">
        <v>1092.1352699900001</v>
      </c>
      <c r="AC57" s="10">
        <v>1123.4789998799999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1.1639902099999999</v>
      </c>
      <c r="E58" s="10">
        <v>1.16113161</v>
      </c>
      <c r="F58" s="10">
        <v>1.15868561</v>
      </c>
      <c r="G58" s="10">
        <v>1.15661915</v>
      </c>
      <c r="H58" s="10">
        <v>1.1069774699999999</v>
      </c>
      <c r="I58" s="10">
        <v>1.0564245999999999</v>
      </c>
      <c r="J58" s="10">
        <v>1.0565589900000001</v>
      </c>
      <c r="K58" s="10">
        <v>1.0555139</v>
      </c>
      <c r="L58" s="10">
        <v>1.0544583700000001</v>
      </c>
      <c r="M58" s="10">
        <v>1.0762839099999999</v>
      </c>
      <c r="N58" s="10">
        <v>1.0980489600000001</v>
      </c>
      <c r="O58" s="10">
        <v>1.07247249</v>
      </c>
      <c r="P58" s="10">
        <v>1.0618000000000001</v>
      </c>
      <c r="Q58" s="10">
        <v>1.0617373299999999</v>
      </c>
      <c r="R58" s="10">
        <v>1.0616825599999999</v>
      </c>
      <c r="S58" s="10">
        <v>1.0616985400000001</v>
      </c>
      <c r="T58" s="10">
        <v>1.0644194899999999</v>
      </c>
      <c r="U58" s="10">
        <v>1.05562165</v>
      </c>
      <c r="V58" s="10">
        <v>1.0930677900000001</v>
      </c>
      <c r="W58" s="10">
        <v>1.0732691400000001</v>
      </c>
      <c r="X58" s="10">
        <v>1.0717310099999999</v>
      </c>
      <c r="Y58" s="10">
        <v>1.0702652800000001</v>
      </c>
      <c r="Z58" s="10">
        <v>1.0692044599999999</v>
      </c>
      <c r="AA58" s="10">
        <v>1.0697316800000001</v>
      </c>
      <c r="AB58" s="10">
        <v>1.06954452</v>
      </c>
      <c r="AC58" s="10">
        <v>1.06985894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1.1674621599999999</v>
      </c>
      <c r="D59" s="10">
        <v>1.1634817</v>
      </c>
      <c r="E59" s="10">
        <v>1.16114161</v>
      </c>
      <c r="F59" s="10">
        <v>1.1586956100000001</v>
      </c>
      <c r="G59" s="10">
        <v>1.1069774699999999</v>
      </c>
      <c r="H59" s="10">
        <v>1.0564245999999999</v>
      </c>
      <c r="I59" s="10">
        <v>1.0565589900000001</v>
      </c>
      <c r="J59" s="10">
        <v>1.0555139</v>
      </c>
      <c r="K59" s="10">
        <v>1.0544583700000001</v>
      </c>
      <c r="L59" s="10">
        <v>1.0762839099999999</v>
      </c>
      <c r="M59" s="10">
        <v>1.0980489600000001</v>
      </c>
      <c r="N59" s="10">
        <v>1.07247249</v>
      </c>
      <c r="O59" s="10">
        <v>1.0618000000000001</v>
      </c>
      <c r="P59" s="10">
        <v>1.0617373299999999</v>
      </c>
      <c r="Q59" s="10">
        <v>1.0616825599999999</v>
      </c>
      <c r="R59" s="10">
        <v>1.0616985400000001</v>
      </c>
      <c r="S59" s="10">
        <v>1.0644194899999999</v>
      </c>
      <c r="T59" s="10">
        <v>1.05562165</v>
      </c>
      <c r="U59" s="10">
        <v>1.0930677900000001</v>
      </c>
      <c r="V59" s="10">
        <v>1.0732691400000001</v>
      </c>
      <c r="W59" s="10">
        <v>1.0717310099999999</v>
      </c>
      <c r="X59" s="10">
        <v>1.0702652800000001</v>
      </c>
      <c r="Y59" s="10">
        <v>1.0692044599999999</v>
      </c>
      <c r="Z59" s="10">
        <v>1.0697316800000001</v>
      </c>
      <c r="AA59" s="10">
        <v>1.06954452</v>
      </c>
      <c r="AB59" s="10">
        <v>1.06985894</v>
      </c>
      <c r="AC59" s="10">
        <v>1.06934744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1.1674621599999999</v>
      </c>
      <c r="D60" s="10">
        <v>1.16400021</v>
      </c>
      <c r="E60" s="10">
        <v>1.16114161</v>
      </c>
      <c r="F60" s="10">
        <v>1.1586956100000001</v>
      </c>
      <c r="G60" s="10">
        <v>1.1566291500000001</v>
      </c>
      <c r="H60" s="10">
        <v>1.15873706</v>
      </c>
      <c r="I60" s="10">
        <v>1.16526832</v>
      </c>
      <c r="J60" s="10">
        <v>1.17206703</v>
      </c>
      <c r="K60" s="10">
        <v>1.1792652800000001</v>
      </c>
      <c r="L60" s="10">
        <v>1.18689431</v>
      </c>
      <c r="M60" s="10">
        <v>1.1886491699999999</v>
      </c>
      <c r="N60" s="10">
        <v>1.1831048900000001</v>
      </c>
      <c r="O60" s="10">
        <v>1.18226283</v>
      </c>
      <c r="P60" s="10">
        <v>1.1838412199999999</v>
      </c>
      <c r="Q60" s="10">
        <v>1.18538554</v>
      </c>
      <c r="R60" s="10">
        <v>1.18695039</v>
      </c>
      <c r="S60" s="10">
        <v>1.18848442</v>
      </c>
      <c r="T60" s="10">
        <v>1.1893971000000001</v>
      </c>
      <c r="U60" s="10">
        <v>1.19217821</v>
      </c>
      <c r="V60" s="10">
        <v>1.18637908</v>
      </c>
      <c r="W60" s="10">
        <v>1.1850466900000001</v>
      </c>
      <c r="X60" s="10">
        <v>1.18402995</v>
      </c>
      <c r="Y60" s="10">
        <v>1.18337388</v>
      </c>
      <c r="Z60" s="10">
        <v>1.1830317299999999</v>
      </c>
      <c r="AA60" s="10">
        <v>1.1825197300000001</v>
      </c>
      <c r="AB60" s="10">
        <v>1.18203383</v>
      </c>
      <c r="AC60" s="10">
        <v>1.18143658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14725</v>
      </c>
      <c r="C61" s="10">
        <v>14356.875</v>
      </c>
      <c r="D61" s="10">
        <v>13997.953125</v>
      </c>
      <c r="E61" s="10">
        <v>13648.004296880001</v>
      </c>
      <c r="F61" s="10">
        <v>13306.80418945</v>
      </c>
      <c r="G61" s="10">
        <v>12974.134084720001</v>
      </c>
      <c r="H61" s="10">
        <v>12649.7807326</v>
      </c>
      <c r="I61" s="10">
        <v>12333.53621428</v>
      </c>
      <c r="J61" s="10">
        <v>12025.197808929999</v>
      </c>
      <c r="K61" s="10">
        <v>11724.5678637</v>
      </c>
      <c r="L61" s="10">
        <v>11431.45366711</v>
      </c>
      <c r="M61" s="10">
        <v>11145.66732543</v>
      </c>
      <c r="N61" s="10">
        <v>10867.025642299999</v>
      </c>
      <c r="O61" s="10">
        <v>10595.35000124</v>
      </c>
      <c r="P61" s="10">
        <v>10330.46625121</v>
      </c>
      <c r="Q61" s="10">
        <v>10072.204594930001</v>
      </c>
      <c r="R61" s="10">
        <v>9820.3994800599994</v>
      </c>
      <c r="S61" s="10">
        <v>9574.8894930499991</v>
      </c>
      <c r="T61" s="10">
        <v>9335.5172557299993</v>
      </c>
      <c r="U61" s="10">
        <v>9102.1293243300006</v>
      </c>
      <c r="V61" s="10">
        <v>8874.5760912299993</v>
      </c>
      <c r="W61" s="10">
        <v>8652.7116889499994</v>
      </c>
      <c r="X61" s="10">
        <v>8436.3938967199992</v>
      </c>
      <c r="Y61" s="10">
        <v>8225.4840492999992</v>
      </c>
      <c r="Z61" s="10">
        <v>8019.8469480699996</v>
      </c>
      <c r="AA61" s="10">
        <v>7819.3507743700002</v>
      </c>
      <c r="AB61" s="10">
        <v>7623.86700501</v>
      </c>
      <c r="AC61" s="10">
        <v>7433.2703298899996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85873119.75</v>
      </c>
      <c r="C62" s="10">
        <v>65485755.621748798</v>
      </c>
      <c r="D62" s="10">
        <v>44600580.854859598</v>
      </c>
      <c r="E62" s="10">
        <v>26670068.798849002</v>
      </c>
      <c r="F62" s="10">
        <v>9216845.1686175093</v>
      </c>
      <c r="G62" s="10">
        <v>1.40168E-3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85873119.75</v>
      </c>
      <c r="C63" s="10">
        <v>65485755.621748798</v>
      </c>
      <c r="D63" s="10">
        <v>44600580.854859598</v>
      </c>
      <c r="E63" s="10">
        <v>26670068.278251499</v>
      </c>
      <c r="F63" s="10">
        <v>9216845.1686175093</v>
      </c>
      <c r="G63" s="10">
        <v>1.40168E-3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10812.95027195</v>
      </c>
      <c r="C64" s="10">
        <v>10117.98683394</v>
      </c>
      <c r="D64" s="10">
        <v>9416.9430042900003</v>
      </c>
      <c r="E64" s="10">
        <v>8790.0546344600007</v>
      </c>
      <c r="F64" s="10">
        <v>8179.5142143399999</v>
      </c>
      <c r="G64" s="10">
        <v>7765.8224073800002</v>
      </c>
      <c r="H64" s="10">
        <v>7571.6768471599999</v>
      </c>
      <c r="I64" s="10">
        <v>7382.3849259799999</v>
      </c>
      <c r="J64" s="10">
        <v>7197.8253028299996</v>
      </c>
      <c r="K64" s="10">
        <v>7017.8796702600002</v>
      </c>
      <c r="L64" s="10">
        <v>6842.4326785100002</v>
      </c>
      <c r="M64" s="10">
        <v>6671.3718615400003</v>
      </c>
      <c r="N64" s="10">
        <v>6504.5875650099997</v>
      </c>
      <c r="O64" s="10">
        <v>6341.9728758800002</v>
      </c>
      <c r="P64" s="10">
        <v>6183.4235539800002</v>
      </c>
      <c r="Q64" s="10">
        <v>6028.8379651300002</v>
      </c>
      <c r="R64" s="10">
        <v>5878.11701601</v>
      </c>
      <c r="S64" s="10">
        <v>5731.1640906100001</v>
      </c>
      <c r="T64" s="10">
        <v>5587.8849883399998</v>
      </c>
      <c r="U64" s="10">
        <v>5448.1878636299998</v>
      </c>
      <c r="V64" s="10">
        <v>5311.9831670399999</v>
      </c>
      <c r="W64" s="10">
        <v>5179.1835878600004</v>
      </c>
      <c r="X64" s="10">
        <v>5049.70399817</v>
      </c>
      <c r="Y64" s="10">
        <v>4923.46139821</v>
      </c>
      <c r="Z64" s="10">
        <v>4800.37486326</v>
      </c>
      <c r="AA64" s="10">
        <v>4680.3654916799996</v>
      </c>
      <c r="AB64" s="10">
        <v>4563.35635439</v>
      </c>
      <c r="AC64" s="10">
        <v>4449.2724455300004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18794.41186344</v>
      </c>
      <c r="D65" s="10">
        <v>12800.36670534</v>
      </c>
      <c r="E65" s="10">
        <v>7654.3095958599997</v>
      </c>
      <c r="F65" s="10">
        <v>2645.2345633899999</v>
      </c>
      <c r="G65" s="10">
        <v>3.9999999999999998E-7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70.415958200000006</v>
      </c>
      <c r="C66" s="10">
        <v>53.698319609999999</v>
      </c>
      <c r="D66" s="10">
        <v>36.572476299999998</v>
      </c>
      <c r="E66" s="10">
        <v>21.869455989999999</v>
      </c>
      <c r="F66" s="10">
        <v>7.5578130400000001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8813.82404417</v>
      </c>
      <c r="C67" s="10">
        <v>8593.4784430700001</v>
      </c>
      <c r="D67" s="10">
        <v>8378.6414819900001</v>
      </c>
      <c r="E67" s="10">
        <v>8169.1754449399996</v>
      </c>
      <c r="F67" s="10">
        <v>7964.94605882</v>
      </c>
      <c r="G67" s="10">
        <v>7765.8224073499996</v>
      </c>
      <c r="H67" s="10">
        <v>7571.6768471599999</v>
      </c>
      <c r="I67" s="10">
        <v>7382.3849259799999</v>
      </c>
      <c r="J67" s="10">
        <v>7197.8253028299996</v>
      </c>
      <c r="K67" s="10">
        <v>7017.8796702600002</v>
      </c>
      <c r="L67" s="10">
        <v>6842.4326785100002</v>
      </c>
      <c r="M67" s="10">
        <v>6671.3718615400003</v>
      </c>
      <c r="N67" s="10">
        <v>6504.5875650099997</v>
      </c>
      <c r="O67" s="10">
        <v>6341.9728758800002</v>
      </c>
      <c r="P67" s="10">
        <v>6183.4235539800002</v>
      </c>
      <c r="Q67" s="10">
        <v>6028.8379651300002</v>
      </c>
      <c r="R67" s="10">
        <v>5878.11701601</v>
      </c>
      <c r="S67" s="10">
        <v>5731.1640906100001</v>
      </c>
      <c r="T67" s="10">
        <v>5587.8849883399998</v>
      </c>
      <c r="U67" s="10">
        <v>5448.1878636299998</v>
      </c>
      <c r="V67" s="10">
        <v>5311.9831670399999</v>
      </c>
      <c r="W67" s="10">
        <v>5179.1835878600004</v>
      </c>
      <c r="X67" s="10">
        <v>5049.70399817</v>
      </c>
      <c r="Y67" s="10">
        <v>4923.46139821</v>
      </c>
      <c r="Z67" s="10">
        <v>4800.37486326</v>
      </c>
      <c r="AA67" s="10">
        <v>4680.3654916799996</v>
      </c>
      <c r="AB67" s="10">
        <v>4563.35635439</v>
      </c>
      <c r="AC67" s="10">
        <v>4449.2724455300004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1999.1262277799999</v>
      </c>
      <c r="C68" s="10">
        <v>1524.5083908700001</v>
      </c>
      <c r="D68" s="10">
        <v>1038.3015223</v>
      </c>
      <c r="E68" s="10">
        <v>620.87918951999995</v>
      </c>
      <c r="F68" s="10">
        <v>214.56815553000001</v>
      </c>
      <c r="G68" s="10">
        <v>2.9999999999999997E-8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0.78214088000000004</v>
      </c>
      <c r="E69" s="10">
        <v>0.69853642000000005</v>
      </c>
      <c r="F69" s="10">
        <v>0.61330852000000002</v>
      </c>
      <c r="G69" s="10">
        <v>0.35444882999999999</v>
      </c>
      <c r="H69" s="10">
        <v>0</v>
      </c>
      <c r="I69" s="10">
        <v>0</v>
      </c>
      <c r="J69" s="10">
        <v>0</v>
      </c>
      <c r="K69" s="10">
        <v>0</v>
      </c>
      <c r="L69" s="10">
        <v>0</v>
      </c>
      <c r="M69" s="10">
        <v>0</v>
      </c>
      <c r="N69" s="10">
        <v>3.4999999999999998E-7</v>
      </c>
      <c r="O69" s="10">
        <v>3.7E-7</v>
      </c>
      <c r="P69" s="10">
        <v>3.9000000000000002E-7</v>
      </c>
      <c r="Q69" s="10">
        <v>3.9999999999999998E-7</v>
      </c>
      <c r="R69" s="10">
        <v>3.8000000000000001E-7</v>
      </c>
      <c r="S69" s="10">
        <v>3.8000000000000001E-7</v>
      </c>
      <c r="T69" s="10">
        <v>1.35E-6</v>
      </c>
      <c r="U69" s="10">
        <v>0</v>
      </c>
      <c r="V69" s="10">
        <v>7.0396699999999996E-3</v>
      </c>
      <c r="W69" s="10">
        <v>1.323497E-2</v>
      </c>
      <c r="X69" s="10">
        <v>3.6084089999999999E-2</v>
      </c>
      <c r="Y69" s="10">
        <v>0</v>
      </c>
      <c r="Z69" s="10">
        <v>1.2794E-4</v>
      </c>
      <c r="AA69" s="10">
        <v>1.6244390000000001E-2</v>
      </c>
      <c r="AB69" s="10">
        <v>1.6514879999999999E-2</v>
      </c>
      <c r="AC69" s="10">
        <v>1.6475360000000001E-2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0.78214088000000004</v>
      </c>
      <c r="D70" s="10">
        <v>0.69853642000000005</v>
      </c>
      <c r="E70" s="10">
        <v>0.61330852000000002</v>
      </c>
      <c r="F70" s="10">
        <v>0.35444882999999999</v>
      </c>
      <c r="G70" s="10">
        <v>0</v>
      </c>
      <c r="H70" s="10">
        <v>0</v>
      </c>
      <c r="I70" s="10">
        <v>0</v>
      </c>
      <c r="J70" s="10">
        <v>0</v>
      </c>
      <c r="K70" s="10">
        <v>0</v>
      </c>
      <c r="L70" s="10">
        <v>0</v>
      </c>
      <c r="M70" s="10">
        <v>3.4999999999999998E-7</v>
      </c>
      <c r="N70" s="10">
        <v>3.7E-7</v>
      </c>
      <c r="O70" s="10">
        <v>3.9000000000000002E-7</v>
      </c>
      <c r="P70" s="10">
        <v>3.9999999999999998E-7</v>
      </c>
      <c r="Q70" s="10">
        <v>3.8000000000000001E-7</v>
      </c>
      <c r="R70" s="10">
        <v>3.8000000000000001E-7</v>
      </c>
      <c r="S70" s="10">
        <v>1.35E-6</v>
      </c>
      <c r="T70" s="10">
        <v>0</v>
      </c>
      <c r="U70" s="10">
        <v>7.0396699999999996E-3</v>
      </c>
      <c r="V70" s="10">
        <v>1.323497E-2</v>
      </c>
      <c r="W70" s="10">
        <v>3.6084089999999999E-2</v>
      </c>
      <c r="X70" s="10">
        <v>0</v>
      </c>
      <c r="Y70" s="10">
        <v>1.2794E-4</v>
      </c>
      <c r="Z70" s="10">
        <v>1.6244390000000001E-2</v>
      </c>
      <c r="AA70" s="10">
        <v>1.6514879999999999E-2</v>
      </c>
      <c r="AB70" s="10">
        <v>1.6475360000000001E-2</v>
      </c>
      <c r="AC70" s="10">
        <v>1.499928E-2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1.4580833600000001</v>
      </c>
      <c r="D71" s="10">
        <v>1.51175492</v>
      </c>
      <c r="E71" s="10">
        <v>1.5721624000000001</v>
      </c>
      <c r="F71" s="10">
        <v>1.6403349899999999</v>
      </c>
      <c r="G71" s="10">
        <v>1.7171768199999999</v>
      </c>
      <c r="H71" s="10">
        <v>1.79160929</v>
      </c>
      <c r="I71" s="10">
        <v>1.86039021</v>
      </c>
      <c r="J71" s="10">
        <v>1.9351778500000001</v>
      </c>
      <c r="K71" s="10">
        <v>2.0161440000000002</v>
      </c>
      <c r="L71" s="10">
        <v>2.10377371</v>
      </c>
      <c r="M71" s="10">
        <v>2.18057912</v>
      </c>
      <c r="N71" s="10">
        <v>2.2335169499999998</v>
      </c>
      <c r="O71" s="10">
        <v>2.29482534</v>
      </c>
      <c r="P71" s="10">
        <v>2.3657492499999999</v>
      </c>
      <c r="Q71" s="10">
        <v>2.44011077</v>
      </c>
      <c r="R71" s="10">
        <v>2.5185575299999998</v>
      </c>
      <c r="S71" s="10">
        <v>2.60093335</v>
      </c>
      <c r="T71" s="10">
        <v>2.6858627799999999</v>
      </c>
      <c r="U71" s="10">
        <v>2.7798933400000001</v>
      </c>
      <c r="V71" s="10">
        <v>2.8502929699999999</v>
      </c>
      <c r="W71" s="10">
        <v>2.9386862800000002</v>
      </c>
      <c r="X71" s="10">
        <v>3.0322072499999999</v>
      </c>
      <c r="Y71" s="10">
        <v>3.1319821000000001</v>
      </c>
      <c r="Z71" s="10">
        <v>3.2387436200000002</v>
      </c>
      <c r="AA71" s="10">
        <v>3.3496064699999999</v>
      </c>
      <c r="AB71" s="10">
        <v>3.4659504499999998</v>
      </c>
      <c r="AC71" s="10">
        <v>3.58706608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1.465E-5</v>
      </c>
      <c r="D72" s="10">
        <v>294.06429435000001</v>
      </c>
      <c r="E72" s="10">
        <v>1135.6800660599999</v>
      </c>
      <c r="F72" s="10">
        <v>1126.9704896200001</v>
      </c>
      <c r="G72" s="10">
        <v>1014.27344105</v>
      </c>
      <c r="H72" s="10">
        <v>912.84609694000005</v>
      </c>
      <c r="I72" s="10">
        <v>821.56148725000003</v>
      </c>
      <c r="J72" s="10">
        <v>739.40533860000005</v>
      </c>
      <c r="K72" s="10">
        <v>665.46480574999998</v>
      </c>
      <c r="L72" s="10">
        <v>622.14635546</v>
      </c>
      <c r="M72" s="10">
        <v>559.93177046000005</v>
      </c>
      <c r="N72" s="10">
        <v>503.95770571000003</v>
      </c>
      <c r="O72" s="10">
        <v>453.56202975999997</v>
      </c>
      <c r="P72" s="10">
        <v>408.20582703999997</v>
      </c>
      <c r="Q72" s="10">
        <v>367.38524433999999</v>
      </c>
      <c r="R72" s="10">
        <v>330.64671996999999</v>
      </c>
      <c r="S72" s="10">
        <v>297.58205084999997</v>
      </c>
      <c r="T72" s="10">
        <v>268.39106313000002</v>
      </c>
      <c r="U72" s="10">
        <v>241.55195694</v>
      </c>
      <c r="V72" s="10">
        <v>217.39944958000001</v>
      </c>
      <c r="W72" s="10">
        <v>195.65950794</v>
      </c>
      <c r="X72" s="10">
        <v>178.25202820999999</v>
      </c>
      <c r="Y72" s="10">
        <v>160.42689088</v>
      </c>
      <c r="Z72" s="10">
        <v>144.38449212</v>
      </c>
      <c r="AA72" s="10">
        <v>129.94683465</v>
      </c>
      <c r="AB72" s="10">
        <v>116.95230175</v>
      </c>
      <c r="AC72" s="10">
        <v>105.25707432999999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3.2499999999999998E-6</v>
      </c>
      <c r="D73" s="10">
        <v>73.516066940000002</v>
      </c>
      <c r="E73" s="10">
        <v>217.75554983000001</v>
      </c>
      <c r="F73" s="10">
        <v>281.74262216</v>
      </c>
      <c r="G73" s="10">
        <v>253.56835294000001</v>
      </c>
      <c r="H73" s="10">
        <v>228.21152219999999</v>
      </c>
      <c r="I73" s="10">
        <v>205.39036909000001</v>
      </c>
      <c r="J73" s="10">
        <v>184.85133463</v>
      </c>
      <c r="K73" s="10">
        <v>166.36613693000001</v>
      </c>
      <c r="L73" s="10">
        <v>155.53657774000001</v>
      </c>
      <c r="M73" s="10">
        <v>139.98290003</v>
      </c>
      <c r="N73" s="10">
        <v>125.98942633</v>
      </c>
      <c r="O73" s="10">
        <v>113.39050723</v>
      </c>
      <c r="P73" s="10">
        <v>102.05145493000001</v>
      </c>
      <c r="Q73" s="10">
        <v>91.846309329999997</v>
      </c>
      <c r="R73" s="10">
        <v>82.66166715</v>
      </c>
      <c r="S73" s="10">
        <v>74.395512010000004</v>
      </c>
      <c r="T73" s="10">
        <v>67.097765749999994</v>
      </c>
      <c r="U73" s="10">
        <v>60.387989230000002</v>
      </c>
      <c r="V73" s="10">
        <v>54.349862399999999</v>
      </c>
      <c r="W73" s="10">
        <v>48.914876980000003</v>
      </c>
      <c r="X73" s="10">
        <v>44.563006999999999</v>
      </c>
      <c r="Y73" s="10">
        <v>40.106722560000001</v>
      </c>
      <c r="Z73" s="10">
        <v>36.096123030000001</v>
      </c>
      <c r="AA73" s="10">
        <v>32.486708659999998</v>
      </c>
      <c r="AB73" s="10">
        <v>29.238075439999999</v>
      </c>
      <c r="AC73" s="10">
        <v>26.31426854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3.2499999999999998E-6</v>
      </c>
      <c r="D74" s="10">
        <v>73.516066940000002</v>
      </c>
      <c r="E74" s="10">
        <v>217.75554983000001</v>
      </c>
      <c r="F74" s="10">
        <v>281.74262216</v>
      </c>
      <c r="G74" s="10">
        <v>253.56835294000001</v>
      </c>
      <c r="H74" s="10">
        <v>228.21152219999999</v>
      </c>
      <c r="I74" s="10">
        <v>205.39036909000001</v>
      </c>
      <c r="J74" s="10">
        <v>184.85133463</v>
      </c>
      <c r="K74" s="10">
        <v>166.36613693000001</v>
      </c>
      <c r="L74" s="10">
        <v>155.53657774000001</v>
      </c>
      <c r="M74" s="10">
        <v>139.98290003</v>
      </c>
      <c r="N74" s="10">
        <v>125.98942633</v>
      </c>
      <c r="O74" s="10">
        <v>113.39050723</v>
      </c>
      <c r="P74" s="10">
        <v>102.05145493000001</v>
      </c>
      <c r="Q74" s="10">
        <v>91.846309329999997</v>
      </c>
      <c r="R74" s="10">
        <v>82.66166715</v>
      </c>
      <c r="S74" s="10">
        <v>74.395512010000004</v>
      </c>
      <c r="T74" s="10">
        <v>67.097765749999994</v>
      </c>
      <c r="U74" s="10">
        <v>60.387989230000002</v>
      </c>
      <c r="V74" s="10">
        <v>54.349862399999999</v>
      </c>
      <c r="W74" s="10">
        <v>48.914876980000003</v>
      </c>
      <c r="X74" s="10">
        <v>44.563006999999999</v>
      </c>
      <c r="Y74" s="10">
        <v>40.106722560000001</v>
      </c>
      <c r="Z74" s="10">
        <v>36.096123030000001</v>
      </c>
      <c r="AA74" s="10">
        <v>32.486708659999998</v>
      </c>
      <c r="AB74" s="10">
        <v>29.238075439999999</v>
      </c>
      <c r="AC74" s="10">
        <v>26.31426854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3.89E-6</v>
      </c>
      <c r="D75" s="10">
        <v>78.094627059999993</v>
      </c>
      <c r="E75" s="10">
        <v>301.60153751000001</v>
      </c>
      <c r="F75" s="10">
        <v>299.28944719999998</v>
      </c>
      <c r="G75" s="10">
        <v>269.36050258</v>
      </c>
      <c r="H75" s="10">
        <v>242.42445233000001</v>
      </c>
      <c r="I75" s="10">
        <v>218.18200709000001</v>
      </c>
      <c r="J75" s="10">
        <v>196.36380639999999</v>
      </c>
      <c r="K75" s="10">
        <v>176.72742603</v>
      </c>
      <c r="L75" s="10">
        <v>165.22334925000001</v>
      </c>
      <c r="M75" s="10">
        <v>148.70102775000001</v>
      </c>
      <c r="N75" s="10">
        <v>133.83600061999999</v>
      </c>
      <c r="O75" s="10">
        <v>120.45242569</v>
      </c>
      <c r="P75" s="10">
        <v>108.40718319</v>
      </c>
      <c r="Q75" s="10">
        <v>97.566464870000004</v>
      </c>
      <c r="R75" s="10">
        <v>87.809818399999997</v>
      </c>
      <c r="S75" s="10">
        <v>79.028837330000002</v>
      </c>
      <c r="T75" s="10">
        <v>71.276589459999997</v>
      </c>
      <c r="U75" s="10">
        <v>64.148930539999995</v>
      </c>
      <c r="V75" s="10">
        <v>57.734751430000003</v>
      </c>
      <c r="W75" s="10">
        <v>51.961277170000002</v>
      </c>
      <c r="X75" s="10">
        <v>47.33837441</v>
      </c>
      <c r="Y75" s="10">
        <v>42.604554360000002</v>
      </c>
      <c r="Z75" s="10">
        <v>38.34417603</v>
      </c>
      <c r="AA75" s="10">
        <v>34.509968690000001</v>
      </c>
      <c r="AB75" s="10">
        <v>31.0590118</v>
      </c>
      <c r="AC75" s="10">
        <v>27.95311135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0</v>
      </c>
      <c r="D76" s="10">
        <v>2.8625299999999998E-3</v>
      </c>
      <c r="E76" s="10">
        <v>8.4788599999999995E-3</v>
      </c>
      <c r="F76" s="10">
        <v>1.097035E-2</v>
      </c>
      <c r="G76" s="10">
        <v>9.8733199999999997E-3</v>
      </c>
      <c r="H76" s="10">
        <v>8.8859899999999999E-3</v>
      </c>
      <c r="I76" s="10">
        <v>7.9973900000000001E-3</v>
      </c>
      <c r="J76" s="10">
        <v>7.1976499999999999E-3</v>
      </c>
      <c r="K76" s="10">
        <v>6.4778800000000001E-3</v>
      </c>
      <c r="L76" s="10">
        <v>6.0562100000000002E-3</v>
      </c>
      <c r="M76" s="10">
        <v>5.45058E-3</v>
      </c>
      <c r="N76" s="10">
        <v>4.9057099999999998E-3</v>
      </c>
      <c r="O76" s="10">
        <v>4.4151399999999997E-3</v>
      </c>
      <c r="P76" s="10">
        <v>3.9736299999999997E-3</v>
      </c>
      <c r="Q76" s="10">
        <v>3.5762699999999999E-3</v>
      </c>
      <c r="R76" s="10">
        <v>3.21864E-3</v>
      </c>
      <c r="S76" s="10">
        <v>2.8967799999999998E-3</v>
      </c>
      <c r="T76" s="10">
        <v>2.61262E-3</v>
      </c>
      <c r="U76" s="10">
        <v>2.3513599999999998E-3</v>
      </c>
      <c r="V76" s="10">
        <v>2.1162500000000001E-3</v>
      </c>
      <c r="W76" s="10">
        <v>1.9046200000000001E-3</v>
      </c>
      <c r="X76" s="10">
        <v>1.7351700000000001E-3</v>
      </c>
      <c r="Y76" s="10">
        <v>1.5616600000000001E-3</v>
      </c>
      <c r="Z76" s="10">
        <v>1.4054899999999999E-3</v>
      </c>
      <c r="AA76" s="10">
        <v>1.2649499999999999E-3</v>
      </c>
      <c r="AB76" s="10">
        <v>1.13846E-3</v>
      </c>
      <c r="AC76" s="10">
        <v>1.02461E-3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0</v>
      </c>
      <c r="D77" s="10">
        <v>8.1799999999999996E-6</v>
      </c>
      <c r="E77" s="10">
        <v>2.423E-5</v>
      </c>
      <c r="F77" s="10">
        <v>3.1340000000000001E-5</v>
      </c>
      <c r="G77" s="10">
        <v>2.8209999999999999E-5</v>
      </c>
      <c r="H77" s="10">
        <v>2.5389999999999999E-5</v>
      </c>
      <c r="I77" s="10">
        <v>2.285E-5</v>
      </c>
      <c r="J77" s="10">
        <v>2.056E-5</v>
      </c>
      <c r="K77" s="10">
        <v>1.8510000000000001E-5</v>
      </c>
      <c r="L77" s="10">
        <v>1.73E-5</v>
      </c>
      <c r="M77" s="10">
        <v>1.5569999999999998E-5</v>
      </c>
      <c r="N77" s="10">
        <v>1.402E-5</v>
      </c>
      <c r="O77" s="10">
        <v>1.261E-5</v>
      </c>
      <c r="P77" s="10">
        <v>1.135E-5</v>
      </c>
      <c r="Q77" s="10">
        <v>1.022E-5</v>
      </c>
      <c r="R77" s="10">
        <v>9.2E-6</v>
      </c>
      <c r="S77" s="10">
        <v>8.2800000000000003E-6</v>
      </c>
      <c r="T77" s="10">
        <v>7.4599999999999997E-6</v>
      </c>
      <c r="U77" s="10">
        <v>6.72E-6</v>
      </c>
      <c r="V77" s="10">
        <v>6.0499999999999997E-6</v>
      </c>
      <c r="W77" s="10">
        <v>5.4399999999999996E-6</v>
      </c>
      <c r="X77" s="10">
        <v>4.9599999999999999E-6</v>
      </c>
      <c r="Y77" s="10">
        <v>4.4599999999999996E-6</v>
      </c>
      <c r="Z77" s="10">
        <v>4.0199999999999996E-6</v>
      </c>
      <c r="AA77" s="10">
        <v>3.6100000000000002E-6</v>
      </c>
      <c r="AB77" s="10">
        <v>3.2499999999999998E-6</v>
      </c>
      <c r="AC77" s="10">
        <v>2.9299999999999999E-6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3.89E-6</v>
      </c>
      <c r="D78" s="10">
        <v>78.09361475</v>
      </c>
      <c r="E78" s="10">
        <v>301.59853901999998</v>
      </c>
      <c r="F78" s="10">
        <v>299.28556759999998</v>
      </c>
      <c r="G78" s="10">
        <v>269.35701095000002</v>
      </c>
      <c r="H78" s="10">
        <v>242.42130985</v>
      </c>
      <c r="I78" s="10">
        <v>218.17917886999999</v>
      </c>
      <c r="J78" s="10">
        <v>196.36126100000001</v>
      </c>
      <c r="K78" s="10">
        <v>176.72513516999999</v>
      </c>
      <c r="L78" s="10">
        <v>165.22120751</v>
      </c>
      <c r="M78" s="10">
        <v>148.69910017999999</v>
      </c>
      <c r="N78" s="10">
        <v>133.83426574999999</v>
      </c>
      <c r="O78" s="10">
        <v>120.45086430000001</v>
      </c>
      <c r="P78" s="10">
        <v>108.40577793999999</v>
      </c>
      <c r="Q78" s="10">
        <v>97.565200149999995</v>
      </c>
      <c r="R78" s="10">
        <v>87.808680150000001</v>
      </c>
      <c r="S78" s="10">
        <v>79.027812900000001</v>
      </c>
      <c r="T78" s="10">
        <v>71.275665520000004</v>
      </c>
      <c r="U78" s="10">
        <v>64.148099000000002</v>
      </c>
      <c r="V78" s="10">
        <v>57.734003029999997</v>
      </c>
      <c r="W78" s="10">
        <v>51.96060361</v>
      </c>
      <c r="X78" s="10">
        <v>47.337760780000004</v>
      </c>
      <c r="Y78" s="10">
        <v>42.604002090000002</v>
      </c>
      <c r="Z78" s="10">
        <v>38.34367898</v>
      </c>
      <c r="AA78" s="10">
        <v>34.509521339999999</v>
      </c>
      <c r="AB78" s="10">
        <v>31.058609189999999</v>
      </c>
      <c r="AC78" s="10">
        <v>27.952749010000002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0</v>
      </c>
      <c r="D79" s="10">
        <v>1.0123199999999999E-3</v>
      </c>
      <c r="E79" s="10">
        <v>2.9984899999999999E-3</v>
      </c>
      <c r="F79" s="10">
        <v>3.8796E-3</v>
      </c>
      <c r="G79" s="10">
        <v>3.4916399999999998E-3</v>
      </c>
      <c r="H79" s="10">
        <v>3.1424700000000001E-3</v>
      </c>
      <c r="I79" s="10">
        <v>2.8282300000000002E-3</v>
      </c>
      <c r="J79" s="10">
        <v>2.5454000000000002E-3</v>
      </c>
      <c r="K79" s="10">
        <v>2.29086E-3</v>
      </c>
      <c r="L79" s="10">
        <v>2.14174E-3</v>
      </c>
      <c r="M79" s="10">
        <v>1.92756E-3</v>
      </c>
      <c r="N79" s="10">
        <v>1.7348699999999999E-3</v>
      </c>
      <c r="O79" s="10">
        <v>1.56139E-3</v>
      </c>
      <c r="P79" s="10">
        <v>1.40525E-3</v>
      </c>
      <c r="Q79" s="10">
        <v>1.26472E-3</v>
      </c>
      <c r="R79" s="10">
        <v>1.1382499999999999E-3</v>
      </c>
      <c r="S79" s="10">
        <v>1.02443E-3</v>
      </c>
      <c r="T79" s="10">
        <v>9.2394000000000005E-4</v>
      </c>
      <c r="U79" s="10">
        <v>8.3153999999999997E-4</v>
      </c>
      <c r="V79" s="10">
        <v>7.4839999999999998E-4</v>
      </c>
      <c r="W79" s="10">
        <v>6.7356000000000002E-4</v>
      </c>
      <c r="X79" s="10">
        <v>6.1362999999999999E-4</v>
      </c>
      <c r="Y79" s="10">
        <v>5.5227E-4</v>
      </c>
      <c r="Z79" s="10">
        <v>4.9704000000000003E-4</v>
      </c>
      <c r="AA79" s="10">
        <v>4.4734000000000001E-4</v>
      </c>
      <c r="AB79" s="10">
        <v>4.0261000000000002E-4</v>
      </c>
      <c r="AC79" s="10">
        <v>3.6235E-4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1.0000000200000001</v>
      </c>
      <c r="E80" s="10">
        <v>1.2903661200000001</v>
      </c>
      <c r="F80" s="10">
        <v>1.78241731</v>
      </c>
      <c r="G80" s="10">
        <v>1.0851050799999999</v>
      </c>
      <c r="H80" s="10">
        <v>1</v>
      </c>
      <c r="I80" s="10">
        <v>1</v>
      </c>
      <c r="J80" s="10">
        <v>1</v>
      </c>
      <c r="K80" s="10">
        <v>1</v>
      </c>
      <c r="L80" s="10">
        <v>1</v>
      </c>
      <c r="M80" s="10">
        <v>1.0126666600000001</v>
      </c>
      <c r="N80" s="10">
        <v>1.00000003</v>
      </c>
      <c r="O80" s="10">
        <v>1.0000097999999999</v>
      </c>
      <c r="P80" s="10">
        <v>1.0000000499999999</v>
      </c>
      <c r="Q80" s="10">
        <v>1</v>
      </c>
      <c r="R80" s="10">
        <v>1</v>
      </c>
      <c r="S80" s="10">
        <v>1</v>
      </c>
      <c r="T80" s="10">
        <v>1</v>
      </c>
      <c r="U80" s="10">
        <v>1.0002474699999999</v>
      </c>
      <c r="V80" s="10">
        <v>1</v>
      </c>
      <c r="W80" s="10">
        <v>1.0000011200000001</v>
      </c>
      <c r="X80" s="10">
        <v>1</v>
      </c>
      <c r="Y80" s="10">
        <v>1.0008633899999999</v>
      </c>
      <c r="Z80" s="10">
        <v>1.00000003</v>
      </c>
      <c r="AA80" s="10">
        <v>1.00000011</v>
      </c>
      <c r="AB80" s="10">
        <v>1.0000003</v>
      </c>
      <c r="AC80" s="10">
        <v>1.0000000499999999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1.0000000200000001</v>
      </c>
      <c r="D81" s="10">
        <v>1.2903661200000001</v>
      </c>
      <c r="E81" s="10">
        <v>1.78241731</v>
      </c>
      <c r="F81" s="10">
        <v>1.0851050799999999</v>
      </c>
      <c r="G81" s="10">
        <v>1</v>
      </c>
      <c r="H81" s="10">
        <v>1</v>
      </c>
      <c r="I81" s="10">
        <v>1</v>
      </c>
      <c r="J81" s="10">
        <v>1</v>
      </c>
      <c r="K81" s="10">
        <v>1</v>
      </c>
      <c r="L81" s="10">
        <v>1.0126666600000001</v>
      </c>
      <c r="M81" s="10">
        <v>1.00000003</v>
      </c>
      <c r="N81" s="10">
        <v>1.0000097999999999</v>
      </c>
      <c r="O81" s="10">
        <v>1.0000000499999999</v>
      </c>
      <c r="P81" s="10">
        <v>1</v>
      </c>
      <c r="Q81" s="10">
        <v>1</v>
      </c>
      <c r="R81" s="10">
        <v>1</v>
      </c>
      <c r="S81" s="10">
        <v>1</v>
      </c>
      <c r="T81" s="10">
        <v>1.0002474699999999</v>
      </c>
      <c r="U81" s="10">
        <v>1</v>
      </c>
      <c r="V81" s="10">
        <v>1.0000011200000001</v>
      </c>
      <c r="W81" s="10">
        <v>1</v>
      </c>
      <c r="X81" s="10">
        <v>1.0008633899999999</v>
      </c>
      <c r="Y81" s="10">
        <v>1.00000003</v>
      </c>
      <c r="Z81" s="10">
        <v>1.00000011</v>
      </c>
      <c r="AA81" s="10">
        <v>1.0000003</v>
      </c>
      <c r="AB81" s="10">
        <v>1.0000000499999999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5" priority="1" stopIfTrue="1" operator="lessThan">
      <formula>100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0075D3-1D43-4B80-8ADE-C5450F54AC16}">
  <sheetPr codeName="Sheet13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350</v>
      </c>
      <c r="D3" s="10">
        <v>350</v>
      </c>
      <c r="E3" s="10">
        <v>350</v>
      </c>
      <c r="F3" s="10">
        <v>350</v>
      </c>
      <c r="G3" s="10">
        <v>350</v>
      </c>
      <c r="H3" s="10">
        <v>350</v>
      </c>
      <c r="I3" s="10">
        <v>350</v>
      </c>
      <c r="J3" s="10">
        <v>350</v>
      </c>
      <c r="K3" s="10">
        <v>350</v>
      </c>
      <c r="L3" s="10">
        <v>350</v>
      </c>
      <c r="M3" s="10">
        <v>350</v>
      </c>
      <c r="N3" s="10">
        <v>350</v>
      </c>
      <c r="O3" s="10">
        <v>350</v>
      </c>
      <c r="P3" s="10">
        <v>350</v>
      </c>
      <c r="Q3" s="10">
        <v>350</v>
      </c>
      <c r="R3" s="10">
        <v>350</v>
      </c>
      <c r="S3" s="10">
        <v>350</v>
      </c>
      <c r="T3" s="10">
        <v>350</v>
      </c>
      <c r="U3" s="10">
        <v>350</v>
      </c>
      <c r="V3" s="10">
        <v>350</v>
      </c>
      <c r="W3" s="10">
        <v>350</v>
      </c>
      <c r="X3" s="10">
        <v>350</v>
      </c>
      <c r="Y3" s="10">
        <v>350</v>
      </c>
      <c r="Z3" s="10">
        <v>350</v>
      </c>
      <c r="AA3" s="10">
        <v>350</v>
      </c>
      <c r="AB3" s="10">
        <v>350</v>
      </c>
      <c r="AC3" s="10">
        <v>350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1E-8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53455</v>
      </c>
      <c r="C5" s="10">
        <v>57280.583279439998</v>
      </c>
      <c r="D5" s="10">
        <v>61403.04138078</v>
      </c>
      <c r="E5" s="10">
        <v>65844.971237420003</v>
      </c>
      <c r="F5" s="10">
        <v>69125.502243929994</v>
      </c>
      <c r="G5" s="10">
        <v>71117.506245919998</v>
      </c>
      <c r="H5" s="10">
        <v>73221.737547080003</v>
      </c>
      <c r="I5" s="10">
        <v>75232.894670420006</v>
      </c>
      <c r="J5" s="10">
        <v>77474.801323709995</v>
      </c>
      <c r="K5" s="10">
        <v>79988.538267759999</v>
      </c>
      <c r="L5" s="10">
        <v>82706.611389790007</v>
      </c>
      <c r="M5" s="10">
        <v>85503.603057479995</v>
      </c>
      <c r="N5" s="10">
        <v>88381.571639650007</v>
      </c>
      <c r="O5" s="10">
        <v>91342.257761050001</v>
      </c>
      <c r="P5" s="10">
        <v>92564.733534429994</v>
      </c>
      <c r="Q5" s="10">
        <v>93879.509815400001</v>
      </c>
      <c r="R5" s="10">
        <v>95209.304677380002</v>
      </c>
      <c r="S5" s="10">
        <v>96594.006672439995</v>
      </c>
      <c r="T5" s="10">
        <v>98033.466705080005</v>
      </c>
      <c r="U5" s="10">
        <v>99528.014204249994</v>
      </c>
      <c r="V5" s="10">
        <v>101078.44797917</v>
      </c>
      <c r="W5" s="10">
        <v>102685.27300337001</v>
      </c>
      <c r="X5" s="10">
        <v>102961.19281409</v>
      </c>
      <c r="Y5" s="10">
        <v>104122.40811853</v>
      </c>
      <c r="Z5" s="10">
        <v>105332.40275541</v>
      </c>
      <c r="AA5" s="10">
        <v>106916.41803554</v>
      </c>
      <c r="AB5" s="10">
        <v>108808.72480557</v>
      </c>
      <c r="AC5" s="10">
        <v>110749.36456977999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228249709.75</v>
      </c>
      <c r="C6" s="10">
        <v>233109957.76705</v>
      </c>
      <c r="D6" s="10">
        <v>238067390.01975501</v>
      </c>
      <c r="E6" s="10">
        <v>243123970.68337601</v>
      </c>
      <c r="F6" s="10">
        <v>248281770.96201399</v>
      </c>
      <c r="G6" s="10">
        <v>253542666.051182</v>
      </c>
      <c r="H6" s="10">
        <v>258909458.981668</v>
      </c>
      <c r="I6" s="10">
        <v>264400654.24289799</v>
      </c>
      <c r="J6" s="10">
        <v>270061516.80511999</v>
      </c>
      <c r="K6" s="10">
        <v>275998563.58144301</v>
      </c>
      <c r="L6" s="10">
        <v>282333709.73654801</v>
      </c>
      <c r="M6" s="10">
        <v>289242986.14910799</v>
      </c>
      <c r="N6" s="10">
        <v>296963189.94954401</v>
      </c>
      <c r="O6" s="10">
        <v>305664551.14860499</v>
      </c>
      <c r="P6" s="10">
        <v>313796098.14903402</v>
      </c>
      <c r="Q6" s="10">
        <v>322630433.09660101</v>
      </c>
      <c r="R6" s="10">
        <v>332152996.62602198</v>
      </c>
      <c r="S6" s="10">
        <v>342459471.53112799</v>
      </c>
      <c r="T6" s="10">
        <v>353535815.55692601</v>
      </c>
      <c r="U6" s="10">
        <v>365370584.54044002</v>
      </c>
      <c r="V6" s="10">
        <v>377917892.983127</v>
      </c>
      <c r="W6" s="10">
        <v>391126216.82631499</v>
      </c>
      <c r="X6" s="10">
        <v>392156665.92842299</v>
      </c>
      <c r="Y6" s="10">
        <v>399155158.732503</v>
      </c>
      <c r="Z6" s="10">
        <v>406332073.68084198</v>
      </c>
      <c r="AA6" s="10">
        <v>415657175.97214299</v>
      </c>
      <c r="AB6" s="10">
        <v>424289906.28407103</v>
      </c>
      <c r="AC6" s="10">
        <v>433074495.69358099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228249709.75</v>
      </c>
      <c r="C7" s="10">
        <v>233109963.61500001</v>
      </c>
      <c r="D7" s="10">
        <v>238067422.5573</v>
      </c>
      <c r="E7" s="10">
        <v>243124030.67844599</v>
      </c>
      <c r="F7" s="10">
        <v>248281770.96201399</v>
      </c>
      <c r="G7" s="10">
        <v>253542666.05125499</v>
      </c>
      <c r="H7" s="10">
        <v>258908779.04227999</v>
      </c>
      <c r="I7" s="10">
        <v>264382214.293125</v>
      </c>
      <c r="J7" s="10">
        <v>269965118.24898797</v>
      </c>
      <c r="K7" s="10">
        <v>275659680.28396797</v>
      </c>
      <c r="L7" s="10">
        <v>281468133.55964702</v>
      </c>
      <c r="M7" s="10">
        <v>287392755.90083998</v>
      </c>
      <c r="N7" s="10">
        <v>293435870.68885702</v>
      </c>
      <c r="O7" s="10">
        <v>299599847.77263403</v>
      </c>
      <c r="P7" s="10">
        <v>305887104.39808702</v>
      </c>
      <c r="Q7" s="10">
        <v>312300106.15604901</v>
      </c>
      <c r="R7" s="10">
        <v>318841367.94916898</v>
      </c>
      <c r="S7" s="10">
        <v>325513454.97815299</v>
      </c>
      <c r="T7" s="10">
        <v>332318983.74771601</v>
      </c>
      <c r="U7" s="10">
        <v>339260623.09267002</v>
      </c>
      <c r="V7" s="10">
        <v>346341095.22452402</v>
      </c>
      <c r="W7" s="10">
        <v>353563176.79901397</v>
      </c>
      <c r="X7" s="10">
        <v>360929700.00499499</v>
      </c>
      <c r="Y7" s="10">
        <v>368443553.67509401</v>
      </c>
      <c r="Z7" s="10">
        <v>376107684.41859603</v>
      </c>
      <c r="AA7" s="10">
        <v>383925097.776968</v>
      </c>
      <c r="AB7" s="10">
        <v>391898859.40250802</v>
      </c>
      <c r="AC7" s="10">
        <v>400032096.26055801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22050.858983670001</v>
      </c>
      <c r="C8" s="10">
        <v>19888.195502269999</v>
      </c>
      <c r="D8" s="10">
        <v>21206.93882902</v>
      </c>
      <c r="E8" s="10">
        <v>22659.16248336</v>
      </c>
      <c r="F8" s="10">
        <v>23871.901561530001</v>
      </c>
      <c r="G8" s="10">
        <v>24878.052317040001</v>
      </c>
      <c r="H8" s="10">
        <v>25928.073177980001</v>
      </c>
      <c r="I8" s="10">
        <v>26984.048377489999</v>
      </c>
      <c r="J8" s="10">
        <v>28106.049523019999</v>
      </c>
      <c r="K8" s="10">
        <v>29304.267468350001</v>
      </c>
      <c r="L8" s="10">
        <v>30568.769898089999</v>
      </c>
      <c r="M8" s="10">
        <v>31877.855677290001</v>
      </c>
      <c r="N8" s="10">
        <v>33232.551721180003</v>
      </c>
      <c r="O8" s="10">
        <v>34633.845748389998</v>
      </c>
      <c r="P8" s="10">
        <v>35709.324089360001</v>
      </c>
      <c r="Q8" s="10">
        <v>36814.49244419</v>
      </c>
      <c r="R8" s="10">
        <v>37934.41803275</v>
      </c>
      <c r="S8" s="10">
        <v>39077.259549319999</v>
      </c>
      <c r="T8" s="10">
        <v>40243.470480930002</v>
      </c>
      <c r="U8" s="10">
        <v>41433.60060559</v>
      </c>
      <c r="V8" s="10">
        <v>42648.007692790001</v>
      </c>
      <c r="W8" s="10">
        <v>43887.669416520002</v>
      </c>
      <c r="X8" s="10">
        <v>43714.721939479998</v>
      </c>
      <c r="Y8" s="10">
        <v>44232.07614913</v>
      </c>
      <c r="Z8" s="10">
        <v>44767.940186480002</v>
      </c>
      <c r="AA8" s="10">
        <v>45591.342395899999</v>
      </c>
      <c r="AB8" s="10">
        <v>46339.569540019998</v>
      </c>
      <c r="AC8" s="10">
        <v>47105.355758420003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4656.30500407</v>
      </c>
      <c r="C9" s="10">
        <v>4614.3110291100002</v>
      </c>
      <c r="D9" s="10">
        <v>4562.3094077799997</v>
      </c>
      <c r="E9" s="10">
        <v>4501.3156045400001</v>
      </c>
      <c r="F9" s="10">
        <v>4421.7902109899997</v>
      </c>
      <c r="G9" s="10">
        <v>4328.1439233900001</v>
      </c>
      <c r="H9" s="10">
        <v>4231.96060777</v>
      </c>
      <c r="I9" s="10">
        <v>4133.3482005599999</v>
      </c>
      <c r="J9" s="10">
        <v>4033.7621317600001</v>
      </c>
      <c r="K9" s="10">
        <v>3935.0561272</v>
      </c>
      <c r="L9" s="10">
        <v>3839.3265863500001</v>
      </c>
      <c r="M9" s="10">
        <v>3750.22451757</v>
      </c>
      <c r="N9" s="10">
        <v>3673.3123175000001</v>
      </c>
      <c r="O9" s="10">
        <v>3612.53868109</v>
      </c>
      <c r="P9" s="10">
        <v>3612.3926751600002</v>
      </c>
      <c r="Q9" s="10">
        <v>3624.7953226099999</v>
      </c>
      <c r="R9" s="10">
        <v>3652.7168772099999</v>
      </c>
      <c r="S9" s="10">
        <v>3696.69687054</v>
      </c>
      <c r="T9" s="10">
        <v>3756.2870283500001</v>
      </c>
      <c r="U9" s="10">
        <v>3831.1027905800001</v>
      </c>
      <c r="V9" s="10">
        <v>3919.9710462600001</v>
      </c>
      <c r="W9" s="10">
        <v>4021.4373173399999</v>
      </c>
      <c r="X9" s="10">
        <v>4110.7303064099997</v>
      </c>
      <c r="Y9" s="10">
        <v>4209.1840636799998</v>
      </c>
      <c r="Z9" s="10">
        <v>4309.8533346800004</v>
      </c>
      <c r="AA9" s="10">
        <v>4410.27203637</v>
      </c>
      <c r="AB9" s="10">
        <v>4503.0776867200002</v>
      </c>
      <c r="AC9" s="10">
        <v>4597.5583205599996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9.7000000000000003E-7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32193.494089200001</v>
      </c>
      <c r="D11" s="10">
        <v>29641.338266639999</v>
      </c>
      <c r="E11" s="10">
        <v>26847.767834089998</v>
      </c>
      <c r="F11" s="10">
        <v>24689.054166670001</v>
      </c>
      <c r="G11" s="10">
        <v>23174.301033430002</v>
      </c>
      <c r="H11" s="10">
        <v>21620.7083036</v>
      </c>
      <c r="I11" s="10">
        <v>20027.698743690002</v>
      </c>
      <c r="J11" s="10">
        <v>18406.830968049999</v>
      </c>
      <c r="K11" s="10">
        <v>16768.27290756</v>
      </c>
      <c r="L11" s="10">
        <v>15123.38213299</v>
      </c>
      <c r="M11" s="10">
        <v>13495.334139639999</v>
      </c>
      <c r="N11" s="10">
        <v>11922.37079053</v>
      </c>
      <c r="O11" s="10">
        <v>10431.36821982</v>
      </c>
      <c r="P11" s="10">
        <v>9328.2105351099999</v>
      </c>
      <c r="Q11" s="10">
        <v>8303.6609044100005</v>
      </c>
      <c r="R11" s="10">
        <v>7377.19961994</v>
      </c>
      <c r="S11" s="10">
        <v>6552.6112466200002</v>
      </c>
      <c r="T11" s="10">
        <v>5826.0928296800002</v>
      </c>
      <c r="U11" s="10">
        <v>5194.2952534100004</v>
      </c>
      <c r="V11" s="10">
        <v>4648.5852163</v>
      </c>
      <c r="W11" s="10">
        <v>4177.6512699499999</v>
      </c>
      <c r="X11" s="10">
        <v>5020.6773138999997</v>
      </c>
      <c r="Y11" s="10">
        <v>5262.8469847400002</v>
      </c>
      <c r="Z11" s="10">
        <v>5513.3000039600001</v>
      </c>
      <c r="AA11" s="10">
        <v>5516.6186574499998</v>
      </c>
      <c r="AB11" s="10">
        <v>5634.3998606900004</v>
      </c>
      <c r="AC11" s="10">
        <v>5757.2152113399998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26707.16398773</v>
      </c>
      <c r="C12" s="10">
        <v>24502.506531380001</v>
      </c>
      <c r="D12" s="10">
        <v>25769.248236799998</v>
      </c>
      <c r="E12" s="10">
        <v>27160.478088870001</v>
      </c>
      <c r="F12" s="10">
        <v>28293.691772530001</v>
      </c>
      <c r="G12" s="10">
        <v>29206.19624044</v>
      </c>
      <c r="H12" s="10">
        <v>30160.033785750002</v>
      </c>
      <c r="I12" s="10">
        <v>31117.39657805</v>
      </c>
      <c r="J12" s="10">
        <v>32139.811654770001</v>
      </c>
      <c r="K12" s="10">
        <v>33239.323595549999</v>
      </c>
      <c r="L12" s="10">
        <v>34408.096484449998</v>
      </c>
      <c r="M12" s="10">
        <v>35628.080194859998</v>
      </c>
      <c r="N12" s="10">
        <v>36905.864038680003</v>
      </c>
      <c r="O12" s="10">
        <v>38246.38442948</v>
      </c>
      <c r="P12" s="10">
        <v>39321.716764509998</v>
      </c>
      <c r="Q12" s="10">
        <v>40439.2877668</v>
      </c>
      <c r="R12" s="10">
        <v>41587.134909959997</v>
      </c>
      <c r="S12" s="10">
        <v>42773.956419859998</v>
      </c>
      <c r="T12" s="10">
        <v>43999.757509280003</v>
      </c>
      <c r="U12" s="10">
        <v>45264.70339617</v>
      </c>
      <c r="V12" s="10">
        <v>46567.978739049999</v>
      </c>
      <c r="W12" s="10">
        <v>47909.10673385</v>
      </c>
      <c r="X12" s="10">
        <v>47825.452245890003</v>
      </c>
      <c r="Y12" s="10">
        <v>48441.260212809997</v>
      </c>
      <c r="Z12" s="10">
        <v>49077.793521150001</v>
      </c>
      <c r="AA12" s="10">
        <v>50001.614432269998</v>
      </c>
      <c r="AB12" s="10">
        <v>50842.647226740002</v>
      </c>
      <c r="AC12" s="10">
        <v>51702.914078970003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26707.16398773</v>
      </c>
      <c r="C13" s="10">
        <v>56696.000620580002</v>
      </c>
      <c r="D13" s="10">
        <v>55410.586503439998</v>
      </c>
      <c r="E13" s="10">
        <v>54008.245922959999</v>
      </c>
      <c r="F13" s="10">
        <v>52982.745939189997</v>
      </c>
      <c r="G13" s="10">
        <v>52380.497273859997</v>
      </c>
      <c r="H13" s="10">
        <v>51780.742089350002</v>
      </c>
      <c r="I13" s="10">
        <v>51145.095321740002</v>
      </c>
      <c r="J13" s="10">
        <v>50546.64262282</v>
      </c>
      <c r="K13" s="10">
        <v>50007.596503109999</v>
      </c>
      <c r="L13" s="10">
        <v>49531.47861744</v>
      </c>
      <c r="M13" s="10">
        <v>49123.414334499997</v>
      </c>
      <c r="N13" s="10">
        <v>48828.23482921</v>
      </c>
      <c r="O13" s="10">
        <v>48677.75264929</v>
      </c>
      <c r="P13" s="10">
        <v>48649.927299620002</v>
      </c>
      <c r="Q13" s="10">
        <v>48742.948671209997</v>
      </c>
      <c r="R13" s="10">
        <v>48964.334529899999</v>
      </c>
      <c r="S13" s="10">
        <v>49326.567666479998</v>
      </c>
      <c r="T13" s="10">
        <v>49825.850338960001</v>
      </c>
      <c r="U13" s="10">
        <v>50458.998649579997</v>
      </c>
      <c r="V13" s="10">
        <v>51216.56395535</v>
      </c>
      <c r="W13" s="10">
        <v>52086.758003800001</v>
      </c>
      <c r="X13" s="10">
        <v>52846.129559790003</v>
      </c>
      <c r="Y13" s="10">
        <v>53704.107197550002</v>
      </c>
      <c r="Z13" s="10">
        <v>54591.093525110002</v>
      </c>
      <c r="AA13" s="10">
        <v>55518.233089720001</v>
      </c>
      <c r="AB13" s="10">
        <v>56477.047087430001</v>
      </c>
      <c r="AC13" s="10">
        <v>57460.129290309997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3796</v>
      </c>
      <c r="C17" s="10">
        <v>4658.7406080299997</v>
      </c>
      <c r="D17" s="10">
        <v>5574.9494351900003</v>
      </c>
      <c r="E17" s="10">
        <v>6548.9645054000002</v>
      </c>
      <c r="F17" s="10">
        <v>7585.4502676900001</v>
      </c>
      <c r="G17" s="10">
        <v>8663.6329855799995</v>
      </c>
      <c r="H17" s="10">
        <v>9760.8516987999992</v>
      </c>
      <c r="I17" s="10">
        <v>10878.762719230001</v>
      </c>
      <c r="J17" s="10">
        <v>12015.481652730001</v>
      </c>
      <c r="K17" s="10">
        <v>13174.698789350001</v>
      </c>
      <c r="L17" s="10">
        <v>14360.756626509999</v>
      </c>
      <c r="M17" s="10">
        <v>15576.7804394</v>
      </c>
      <c r="N17" s="10">
        <v>16823.702842300001</v>
      </c>
      <c r="O17" s="10">
        <v>18102.111185170001</v>
      </c>
      <c r="P17" s="10">
        <v>17498.70747899</v>
      </c>
      <c r="Q17" s="10">
        <v>16955.666580509998</v>
      </c>
      <c r="R17" s="10">
        <v>16390.477751400002</v>
      </c>
      <c r="S17" s="10">
        <v>15844.12849302</v>
      </c>
      <c r="T17" s="10">
        <v>15315.99087659</v>
      </c>
      <c r="U17" s="10">
        <v>14805.45784737</v>
      </c>
      <c r="V17" s="10">
        <v>14311.94268563</v>
      </c>
      <c r="W17" s="10">
        <v>13834.87792945</v>
      </c>
      <c r="X17" s="10">
        <v>13373.7153318</v>
      </c>
      <c r="Y17" s="10">
        <v>12927.924820779999</v>
      </c>
      <c r="Z17" s="10">
        <v>12496.994321599999</v>
      </c>
      <c r="AA17" s="10">
        <v>12125.07698806</v>
      </c>
      <c r="AB17" s="10">
        <v>12324.576663350001</v>
      </c>
      <c r="AC17" s="10">
        <v>12539.04266139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6709525</v>
      </c>
      <c r="C18" s="10">
        <v>8234440.6159390695</v>
      </c>
      <c r="D18" s="10">
        <v>9853862.6473028604</v>
      </c>
      <c r="E18" s="10">
        <v>11575458.659938199</v>
      </c>
      <c r="F18" s="10">
        <v>13407473.184234399</v>
      </c>
      <c r="G18" s="10">
        <v>15313188.1210742</v>
      </c>
      <c r="H18" s="10">
        <v>17252549.656051598</v>
      </c>
      <c r="I18" s="10">
        <v>19228485.3618952</v>
      </c>
      <c r="J18" s="10">
        <v>21237664.524771001</v>
      </c>
      <c r="K18" s="10">
        <v>23286609.8247208</v>
      </c>
      <c r="L18" s="10">
        <v>25382996.734592799</v>
      </c>
      <c r="M18" s="10">
        <v>27532349.256497599</v>
      </c>
      <c r="N18" s="10">
        <v>29736315.8095401</v>
      </c>
      <c r="O18" s="10">
        <v>31995934.549434599</v>
      </c>
      <c r="P18" s="10">
        <v>30929403.305149902</v>
      </c>
      <c r="Q18" s="10">
        <v>29969564.929621998</v>
      </c>
      <c r="R18" s="10">
        <v>28970579.532558501</v>
      </c>
      <c r="S18" s="10">
        <v>28004893.4133543</v>
      </c>
      <c r="T18" s="10">
        <v>27071396.920662399</v>
      </c>
      <c r="U18" s="10">
        <v>26169016.8988957</v>
      </c>
      <c r="V18" s="10">
        <v>25296716.512076002</v>
      </c>
      <c r="W18" s="10">
        <v>24453491.623068798</v>
      </c>
      <c r="X18" s="10">
        <v>23638375.235640299</v>
      </c>
      <c r="Y18" s="10">
        <v>22850429.394522201</v>
      </c>
      <c r="Z18" s="10">
        <v>22088748.994766898</v>
      </c>
      <c r="AA18" s="10">
        <v>21431375.83639</v>
      </c>
      <c r="AB18" s="10">
        <v>21783996.4856923</v>
      </c>
      <c r="AC18" s="10">
        <v>22163070.483555999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6709525</v>
      </c>
      <c r="C19" s="10">
        <v>8234440.6159390695</v>
      </c>
      <c r="D19" s="10">
        <v>9853862.6473028604</v>
      </c>
      <c r="E19" s="10">
        <v>11575458.659938199</v>
      </c>
      <c r="F19" s="10">
        <v>13407473.184234399</v>
      </c>
      <c r="G19" s="10">
        <v>15313188.1210742</v>
      </c>
      <c r="H19" s="10">
        <v>17252549.656051598</v>
      </c>
      <c r="I19" s="10">
        <v>19228485.3618952</v>
      </c>
      <c r="J19" s="10">
        <v>21237664.524771001</v>
      </c>
      <c r="K19" s="10">
        <v>23286609.8247208</v>
      </c>
      <c r="L19" s="10">
        <v>25382996.734592799</v>
      </c>
      <c r="M19" s="10">
        <v>27532349.256497599</v>
      </c>
      <c r="N19" s="10">
        <v>29736315.8095401</v>
      </c>
      <c r="O19" s="10">
        <v>31995934.549434599</v>
      </c>
      <c r="P19" s="10">
        <v>30929403.305149902</v>
      </c>
      <c r="Q19" s="10">
        <v>29969564.929621998</v>
      </c>
      <c r="R19" s="10">
        <v>28970579.532558501</v>
      </c>
      <c r="S19" s="10">
        <v>28004893.4133543</v>
      </c>
      <c r="T19" s="10">
        <v>27071396.920662399</v>
      </c>
      <c r="U19" s="10">
        <v>26169016.8988957</v>
      </c>
      <c r="V19" s="10">
        <v>25296716.512076002</v>
      </c>
      <c r="W19" s="10">
        <v>24453491.623068798</v>
      </c>
      <c r="X19" s="10">
        <v>23638375.235640299</v>
      </c>
      <c r="Y19" s="10">
        <v>22850429.394522201</v>
      </c>
      <c r="Z19" s="10">
        <v>22088748.994766898</v>
      </c>
      <c r="AA19" s="10">
        <v>21431375.83639</v>
      </c>
      <c r="AB19" s="10">
        <v>21783996.4856923</v>
      </c>
      <c r="AC19" s="10">
        <v>22163070.483555999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774.98320850000005</v>
      </c>
      <c r="C20" s="10">
        <v>951.11847838999995</v>
      </c>
      <c r="D20" s="10">
        <v>1138.16970509</v>
      </c>
      <c r="E20" s="10">
        <v>1337.02253023</v>
      </c>
      <c r="F20" s="10">
        <v>1548.62923772</v>
      </c>
      <c r="G20" s="10">
        <v>1768.74870612</v>
      </c>
      <c r="H20" s="10">
        <v>1992.75452245</v>
      </c>
      <c r="I20" s="10">
        <v>2220.98483579</v>
      </c>
      <c r="J20" s="10">
        <v>2453.0549322699999</v>
      </c>
      <c r="K20" s="10">
        <v>2689.7182135899998</v>
      </c>
      <c r="L20" s="10">
        <v>2931.8612346899999</v>
      </c>
      <c r="M20" s="10">
        <v>3180.12204505</v>
      </c>
      <c r="N20" s="10">
        <v>3434.6910452000002</v>
      </c>
      <c r="O20" s="10">
        <v>3695.6881472300001</v>
      </c>
      <c r="P20" s="10">
        <v>3572.4985423200001</v>
      </c>
      <c r="Q20" s="10">
        <v>3461.6324786099999</v>
      </c>
      <c r="R20" s="10">
        <v>3346.2447409400002</v>
      </c>
      <c r="S20" s="10">
        <v>3234.7032495799999</v>
      </c>
      <c r="T20" s="10">
        <v>3126.8798079200001</v>
      </c>
      <c r="U20" s="10">
        <v>3022.6504809899998</v>
      </c>
      <c r="V20" s="10">
        <v>2921.8954853400001</v>
      </c>
      <c r="W20" s="10">
        <v>2824.4989691699998</v>
      </c>
      <c r="X20" s="10">
        <v>2730.3490035300001</v>
      </c>
      <c r="Y20" s="10">
        <v>2639.3373700799998</v>
      </c>
      <c r="Z20" s="10">
        <v>2551.3595247500002</v>
      </c>
      <c r="AA20" s="10">
        <v>2475.42968058</v>
      </c>
      <c r="AB20" s="10">
        <v>2516.1591058899999</v>
      </c>
      <c r="AC20" s="10">
        <v>2559.9440235100001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14.410271079999999</v>
      </c>
      <c r="D21" s="10">
        <v>17.244259629999998</v>
      </c>
      <c r="E21" s="10">
        <v>20.257052649999999</v>
      </c>
      <c r="F21" s="10">
        <v>23.463078070000002</v>
      </c>
      <c r="G21" s="10">
        <v>26.798079210000001</v>
      </c>
      <c r="H21" s="10">
        <v>30.191961899999999</v>
      </c>
      <c r="I21" s="10">
        <v>33.649849379999999</v>
      </c>
      <c r="J21" s="10">
        <v>37.165912919999997</v>
      </c>
      <c r="K21" s="10">
        <v>40.751567190000003</v>
      </c>
      <c r="L21" s="10">
        <v>44.420244289999999</v>
      </c>
      <c r="M21" s="10">
        <v>48.181611199999999</v>
      </c>
      <c r="N21" s="10">
        <v>52.038552670000001</v>
      </c>
      <c r="O21" s="10">
        <v>55.992885459999997</v>
      </c>
      <c r="P21" s="10">
        <v>54.126455780000001</v>
      </c>
      <c r="Q21" s="10">
        <v>52.446738629999999</v>
      </c>
      <c r="R21" s="10">
        <v>50.698514179999997</v>
      </c>
      <c r="S21" s="10">
        <v>49.008563469999999</v>
      </c>
      <c r="T21" s="10">
        <v>47.37494461</v>
      </c>
      <c r="U21" s="10">
        <v>45.795779570000001</v>
      </c>
      <c r="V21" s="10">
        <v>44.269253900000002</v>
      </c>
      <c r="W21" s="10">
        <v>42.793610340000001</v>
      </c>
      <c r="X21" s="10">
        <v>41.367156659999999</v>
      </c>
      <c r="Y21" s="10">
        <v>39.988251439999999</v>
      </c>
      <c r="Z21" s="10">
        <v>38.655310739999997</v>
      </c>
      <c r="AA21" s="10">
        <v>37.504907709999998</v>
      </c>
      <c r="AB21" s="10">
        <v>38.121993850000003</v>
      </c>
      <c r="AC21" s="10">
        <v>38.78537335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3.354762E-2</v>
      </c>
      <c r="C22" s="10">
        <v>4.1172199999999999E-2</v>
      </c>
      <c r="D22" s="10">
        <v>4.9269309999999997E-2</v>
      </c>
      <c r="E22" s="10">
        <v>5.7877289999999998E-2</v>
      </c>
      <c r="F22" s="10">
        <v>6.7037369999999999E-2</v>
      </c>
      <c r="G22" s="10">
        <v>7.6565939999999999E-2</v>
      </c>
      <c r="H22" s="10">
        <v>8.6262749999999999E-2</v>
      </c>
      <c r="I22" s="10">
        <v>9.6142430000000001E-2</v>
      </c>
      <c r="J22" s="10">
        <v>0.10618832</v>
      </c>
      <c r="K22" s="10">
        <v>0.11643305</v>
      </c>
      <c r="L22" s="10">
        <v>0.12691498000000001</v>
      </c>
      <c r="M22" s="10">
        <v>0.13766175</v>
      </c>
      <c r="N22" s="10">
        <v>0.14868158000000001</v>
      </c>
      <c r="O22" s="10">
        <v>0.15997966999999999</v>
      </c>
      <c r="P22" s="10">
        <v>0.15464702</v>
      </c>
      <c r="Q22" s="10">
        <v>0.14984781999999999</v>
      </c>
      <c r="R22" s="10">
        <v>0.14485290000000001</v>
      </c>
      <c r="S22" s="10">
        <v>0.14002447000000001</v>
      </c>
      <c r="T22" s="10">
        <v>0.13535697999999999</v>
      </c>
      <c r="U22" s="10">
        <v>0.13084508</v>
      </c>
      <c r="V22" s="10">
        <v>0.12648358000000001</v>
      </c>
      <c r="W22" s="10">
        <v>0.12226745999999999</v>
      </c>
      <c r="X22" s="10">
        <v>0.11819188</v>
      </c>
      <c r="Y22" s="10">
        <v>0.11425215</v>
      </c>
      <c r="Z22" s="10">
        <v>0.11044374</v>
      </c>
      <c r="AA22" s="10">
        <v>0.10715688</v>
      </c>
      <c r="AB22" s="10">
        <v>0.10891998</v>
      </c>
      <c r="AC22" s="10">
        <v>0.11081535000000001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774.98320850000005</v>
      </c>
      <c r="C23" s="10">
        <v>951.11847838999995</v>
      </c>
      <c r="D23" s="10">
        <v>1138.16970509</v>
      </c>
      <c r="E23" s="10">
        <v>1337.02253023</v>
      </c>
      <c r="F23" s="10">
        <v>1548.62923772</v>
      </c>
      <c r="G23" s="10">
        <v>1768.74870612</v>
      </c>
      <c r="H23" s="10">
        <v>1992.75452245</v>
      </c>
      <c r="I23" s="10">
        <v>2220.98483579</v>
      </c>
      <c r="J23" s="10">
        <v>2453.0549322699999</v>
      </c>
      <c r="K23" s="10">
        <v>2689.7182135899998</v>
      </c>
      <c r="L23" s="10">
        <v>2931.8612346899999</v>
      </c>
      <c r="M23" s="10">
        <v>3180.12204505</v>
      </c>
      <c r="N23" s="10">
        <v>3434.6910452000002</v>
      </c>
      <c r="O23" s="10">
        <v>3695.6881472300001</v>
      </c>
      <c r="P23" s="10">
        <v>3572.4985423200001</v>
      </c>
      <c r="Q23" s="10">
        <v>3461.6324786099999</v>
      </c>
      <c r="R23" s="10">
        <v>3346.2447409400002</v>
      </c>
      <c r="S23" s="10">
        <v>3234.7032495799999</v>
      </c>
      <c r="T23" s="10">
        <v>3126.8798079200001</v>
      </c>
      <c r="U23" s="10">
        <v>3022.6504809899998</v>
      </c>
      <c r="V23" s="10">
        <v>2921.8954853400001</v>
      </c>
      <c r="W23" s="10">
        <v>2824.4989691699998</v>
      </c>
      <c r="X23" s="10">
        <v>2730.3490035300001</v>
      </c>
      <c r="Y23" s="10">
        <v>2639.3373700799998</v>
      </c>
      <c r="Z23" s="10">
        <v>2551.3595247500002</v>
      </c>
      <c r="AA23" s="10">
        <v>2475.42968058</v>
      </c>
      <c r="AB23" s="10">
        <v>2516.1591058899999</v>
      </c>
      <c r="AC23" s="10">
        <v>2559.9440235100001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1.23791878</v>
      </c>
      <c r="E25" s="10">
        <v>1.2152101500000001</v>
      </c>
      <c r="F25" s="10">
        <v>1.1981973699999999</v>
      </c>
      <c r="G25" s="10">
        <v>1.18151235</v>
      </c>
      <c r="H25" s="10">
        <v>1.16548637</v>
      </c>
      <c r="I25" s="10">
        <v>1.15295214</v>
      </c>
      <c r="J25" s="10">
        <v>1.1425655800000001</v>
      </c>
      <c r="K25" s="10">
        <v>1.1342765100000001</v>
      </c>
      <c r="L25" s="10">
        <v>1.12760251</v>
      </c>
      <c r="M25" s="10">
        <v>1.12206951</v>
      </c>
      <c r="N25" s="10">
        <v>1.11728318</v>
      </c>
      <c r="O25" s="10">
        <v>1.1131041800000001</v>
      </c>
      <c r="P25" s="10">
        <v>1.1094272000000001</v>
      </c>
      <c r="Q25" s="10">
        <v>1</v>
      </c>
      <c r="R25" s="10">
        <v>1.0023794500000001</v>
      </c>
      <c r="S25" s="10">
        <v>1</v>
      </c>
      <c r="T25" s="10">
        <v>1</v>
      </c>
      <c r="U25" s="10">
        <v>1</v>
      </c>
      <c r="V25" s="10">
        <v>1</v>
      </c>
      <c r="W25" s="10">
        <v>1.0000000099999999</v>
      </c>
      <c r="X25" s="10">
        <v>0.99999996000000002</v>
      </c>
      <c r="Y25" s="10">
        <v>1</v>
      </c>
      <c r="Z25" s="10">
        <v>1</v>
      </c>
      <c r="AA25" s="10">
        <v>1.00000003</v>
      </c>
      <c r="AB25" s="10">
        <v>1.00369599</v>
      </c>
      <c r="AC25" s="10">
        <v>1.0515036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1.2695961099999999</v>
      </c>
      <c r="D26" s="10">
        <v>1.2379287800000001</v>
      </c>
      <c r="E26" s="10">
        <v>1.2152201499999999</v>
      </c>
      <c r="F26" s="10">
        <v>1.19820737</v>
      </c>
      <c r="G26" s="10">
        <v>1.1815223399999999</v>
      </c>
      <c r="H26" s="10">
        <v>1.1654963700000001</v>
      </c>
      <c r="I26" s="10">
        <v>1.1529621400000001</v>
      </c>
      <c r="J26" s="10">
        <v>1.1425755799999999</v>
      </c>
      <c r="K26" s="10">
        <v>1.1342865099999999</v>
      </c>
      <c r="L26" s="10">
        <v>1.1276125100000001</v>
      </c>
      <c r="M26" s="10">
        <v>1.1220795100000001</v>
      </c>
      <c r="N26" s="10">
        <v>1.1172931800000001</v>
      </c>
      <c r="O26" s="10">
        <v>1.1130915800000001</v>
      </c>
      <c r="P26" s="10">
        <v>1</v>
      </c>
      <c r="Q26" s="10">
        <v>1.0023794500000001</v>
      </c>
      <c r="R26" s="10">
        <v>1</v>
      </c>
      <c r="S26" s="10">
        <v>1</v>
      </c>
      <c r="T26" s="10">
        <v>1</v>
      </c>
      <c r="U26" s="10">
        <v>1</v>
      </c>
      <c r="V26" s="10">
        <v>1.0000000099999999</v>
      </c>
      <c r="W26" s="10">
        <v>0.99999996000000002</v>
      </c>
      <c r="X26" s="10">
        <v>1</v>
      </c>
      <c r="Y26" s="10">
        <v>1</v>
      </c>
      <c r="Z26" s="10">
        <v>1.00000003</v>
      </c>
      <c r="AA26" s="10">
        <v>1.00369599</v>
      </c>
      <c r="AB26" s="10">
        <v>1.0515036</v>
      </c>
      <c r="AC26" s="10">
        <v>1.0524842999999999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1.2695961099999999</v>
      </c>
      <c r="D27" s="10">
        <v>1.2379287800000001</v>
      </c>
      <c r="E27" s="10">
        <v>1.2152201499999999</v>
      </c>
      <c r="F27" s="10">
        <v>1.19820737</v>
      </c>
      <c r="G27" s="10">
        <v>1.1815223500000001</v>
      </c>
      <c r="H27" s="10">
        <v>1.1654963700000001</v>
      </c>
      <c r="I27" s="10">
        <v>1.1529621400000001</v>
      </c>
      <c r="J27" s="10">
        <v>1.1425755799999999</v>
      </c>
      <c r="K27" s="10">
        <v>1.1342865099999999</v>
      </c>
      <c r="L27" s="10">
        <v>1.1276125100000001</v>
      </c>
      <c r="M27" s="10">
        <v>1.1220795100000001</v>
      </c>
      <c r="N27" s="10">
        <v>1.1172931800000001</v>
      </c>
      <c r="O27" s="10">
        <v>1.11311418</v>
      </c>
      <c r="P27" s="10">
        <v>1.1094371999999999</v>
      </c>
      <c r="Q27" s="10">
        <v>1.1137595</v>
      </c>
      <c r="R27" s="10">
        <v>1.11813674</v>
      </c>
      <c r="S27" s="10">
        <v>1.1229587999999999</v>
      </c>
      <c r="T27" s="10">
        <v>1.12805815</v>
      </c>
      <c r="U27" s="10">
        <v>1.13345012</v>
      </c>
      <c r="V27" s="10">
        <v>1.13915141</v>
      </c>
      <c r="W27" s="10">
        <v>1.1451802099999999</v>
      </c>
      <c r="X27" s="10">
        <v>1.15155535</v>
      </c>
      <c r="Y27" s="10">
        <v>1.1564574299999999</v>
      </c>
      <c r="Z27" s="10">
        <v>1.1627549100000001</v>
      </c>
      <c r="AA27" s="10">
        <v>1.16939364</v>
      </c>
      <c r="AB27" s="10">
        <v>1.17629158</v>
      </c>
      <c r="AC27" s="10">
        <v>1.1764830799999999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0</v>
      </c>
      <c r="E36" s="10">
        <v>1E-8</v>
      </c>
      <c r="F36" s="10">
        <v>0</v>
      </c>
      <c r="G36" s="10">
        <v>5.5000000000000003E-7</v>
      </c>
      <c r="H36" s="10">
        <v>0</v>
      </c>
      <c r="I36" s="10">
        <v>0</v>
      </c>
      <c r="J36" s="10">
        <v>2.9999999999999997E-8</v>
      </c>
      <c r="K36" s="10">
        <v>4.0000000000000001E-8</v>
      </c>
      <c r="L36" s="10">
        <v>4.9999999999999998E-8</v>
      </c>
      <c r="M36" s="10">
        <v>4.9999999999999998E-8</v>
      </c>
      <c r="N36" s="10">
        <v>4.9999999999999998E-8</v>
      </c>
      <c r="O36" s="10">
        <v>4.9999999999999998E-8</v>
      </c>
      <c r="P36" s="10">
        <v>4.9999999999999998E-8</v>
      </c>
      <c r="Q36" s="10">
        <v>6.2222999999999998E-4</v>
      </c>
      <c r="R36" s="10">
        <v>0</v>
      </c>
      <c r="S36" s="10">
        <v>0</v>
      </c>
      <c r="T36" s="10">
        <v>2.08E-6</v>
      </c>
      <c r="U36" s="10">
        <v>2.0499999999999999E-6</v>
      </c>
      <c r="V36" s="10">
        <v>1.9300000000000002E-6</v>
      </c>
      <c r="W36" s="10">
        <v>1.9E-6</v>
      </c>
      <c r="X36" s="10">
        <v>1.9199999999999998E-6</v>
      </c>
      <c r="Y36" s="10">
        <v>0</v>
      </c>
      <c r="Z36" s="10">
        <v>1.9000000000000001E-7</v>
      </c>
      <c r="AA36" s="10">
        <v>1.8E-7</v>
      </c>
      <c r="AB36" s="10">
        <v>0</v>
      </c>
      <c r="AC36" s="10">
        <v>0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0</v>
      </c>
      <c r="D37" s="10">
        <v>1E-8</v>
      </c>
      <c r="E37" s="10">
        <v>0</v>
      </c>
      <c r="F37" s="10">
        <v>5.5000000000000003E-7</v>
      </c>
      <c r="G37" s="10">
        <v>0</v>
      </c>
      <c r="H37" s="10">
        <v>0</v>
      </c>
      <c r="I37" s="10">
        <v>2.9999999999999997E-8</v>
      </c>
      <c r="J37" s="10">
        <v>4.0000000000000001E-8</v>
      </c>
      <c r="K37" s="10">
        <v>4.9999999999999998E-8</v>
      </c>
      <c r="L37" s="10">
        <v>4.9999999999999998E-8</v>
      </c>
      <c r="M37" s="10">
        <v>4.9999999999999998E-8</v>
      </c>
      <c r="N37" s="10">
        <v>4.9999999999999998E-8</v>
      </c>
      <c r="O37" s="10">
        <v>4.9999999999999998E-8</v>
      </c>
      <c r="P37" s="10">
        <v>6.2222999999999998E-4</v>
      </c>
      <c r="Q37" s="10">
        <v>0</v>
      </c>
      <c r="R37" s="10">
        <v>0</v>
      </c>
      <c r="S37" s="10">
        <v>2.08E-6</v>
      </c>
      <c r="T37" s="10">
        <v>2.0499999999999999E-6</v>
      </c>
      <c r="U37" s="10">
        <v>1.9300000000000002E-6</v>
      </c>
      <c r="V37" s="10">
        <v>1.9E-6</v>
      </c>
      <c r="W37" s="10">
        <v>1.9199999999999998E-6</v>
      </c>
      <c r="X37" s="10">
        <v>0</v>
      </c>
      <c r="Y37" s="10">
        <v>1.9000000000000001E-7</v>
      </c>
      <c r="Z37" s="10">
        <v>1.8E-7</v>
      </c>
      <c r="AA37" s="10">
        <v>0</v>
      </c>
      <c r="AB37" s="10">
        <v>0</v>
      </c>
      <c r="AC37" s="10">
        <v>0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7123</v>
      </c>
      <c r="C39" s="10">
        <v>8521.0552504499992</v>
      </c>
      <c r="D39" s="10">
        <v>10014.278736140001</v>
      </c>
      <c r="E39" s="10">
        <v>11610.128872060001</v>
      </c>
      <c r="F39" s="10">
        <v>13316.631095549999</v>
      </c>
      <c r="G39" s="10">
        <v>15101.95040184</v>
      </c>
      <c r="H39" s="10">
        <v>16931.00898975</v>
      </c>
      <c r="I39" s="10">
        <v>18806.583717199999</v>
      </c>
      <c r="J39" s="10">
        <v>20725.91628234</v>
      </c>
      <c r="K39" s="10">
        <v>22694.97012428</v>
      </c>
      <c r="L39" s="10">
        <v>24720.780411750002</v>
      </c>
      <c r="M39" s="10">
        <v>26808.52892207</v>
      </c>
      <c r="N39" s="10">
        <v>28959.996858980001</v>
      </c>
      <c r="O39" s="10">
        <v>31177.010972520002</v>
      </c>
      <c r="P39" s="10">
        <v>33461.434765309998</v>
      </c>
      <c r="Q39" s="10">
        <v>35766.162639640002</v>
      </c>
      <c r="R39" s="10">
        <v>38093.564585059998</v>
      </c>
      <c r="S39" s="10">
        <v>40443.919694949996</v>
      </c>
      <c r="T39" s="10">
        <v>42818.5780018</v>
      </c>
      <c r="U39" s="10">
        <v>45218.877201789997</v>
      </c>
      <c r="V39" s="10">
        <v>47645.618862739997</v>
      </c>
      <c r="W39" s="10">
        <v>50101.059066230002</v>
      </c>
      <c r="X39" s="10">
        <v>49650.839857339997</v>
      </c>
      <c r="Y39" s="10">
        <v>50581.938762799997</v>
      </c>
      <c r="Z39" s="10">
        <v>51528.266397730004</v>
      </c>
      <c r="AA39" s="10">
        <v>52984.428631919996</v>
      </c>
      <c r="AB39" s="10">
        <v>54095.508318690001</v>
      </c>
      <c r="AC39" s="10">
        <v>55220.675472180003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49003073.5</v>
      </c>
      <c r="C40" s="10">
        <v>58621072.123484798</v>
      </c>
      <c r="D40" s="10">
        <v>68893785.898737699</v>
      </c>
      <c r="E40" s="10">
        <v>79872525.405313402</v>
      </c>
      <c r="F40" s="10">
        <v>91612502.084441096</v>
      </c>
      <c r="G40" s="10">
        <v>103894705.25549901</v>
      </c>
      <c r="H40" s="10">
        <v>116477815.239943</v>
      </c>
      <c r="I40" s="10">
        <v>129380935.585831</v>
      </c>
      <c r="J40" s="10">
        <v>142585090.40268901</v>
      </c>
      <c r="K40" s="10">
        <v>156131305.50053301</v>
      </c>
      <c r="L40" s="10">
        <v>170067979.71281999</v>
      </c>
      <c r="M40" s="10">
        <v>184430761.363879</v>
      </c>
      <c r="N40" s="10">
        <v>199231904.34374601</v>
      </c>
      <c r="O40" s="10">
        <v>214483975.880474</v>
      </c>
      <c r="P40" s="10">
        <v>230199796.043825</v>
      </c>
      <c r="Q40" s="10">
        <v>246055299.26199099</v>
      </c>
      <c r="R40" s="10">
        <v>262066790.00962201</v>
      </c>
      <c r="S40" s="10">
        <v>278236188.325077</v>
      </c>
      <c r="T40" s="10">
        <v>294572781.83179897</v>
      </c>
      <c r="U40" s="10">
        <v>311085773.28468102</v>
      </c>
      <c r="V40" s="10">
        <v>327780677.11413199</v>
      </c>
      <c r="W40" s="10">
        <v>344673014.15841699</v>
      </c>
      <c r="X40" s="10">
        <v>341575706.14433903</v>
      </c>
      <c r="Y40" s="10">
        <v>347981252.69773602</v>
      </c>
      <c r="Z40" s="10">
        <v>354491566.140019</v>
      </c>
      <c r="AA40" s="10">
        <v>364509314.980389</v>
      </c>
      <c r="AB40" s="10">
        <v>372153049.29951203</v>
      </c>
      <c r="AC40" s="10">
        <v>379893699.12720799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49003073.5</v>
      </c>
      <c r="C41" s="10">
        <v>58621072.123484798</v>
      </c>
      <c r="D41" s="10">
        <v>68893785.898737699</v>
      </c>
      <c r="E41" s="10">
        <v>79872525.405313402</v>
      </c>
      <c r="F41" s="10">
        <v>91612502.084441096</v>
      </c>
      <c r="G41" s="10">
        <v>103894705.25549901</v>
      </c>
      <c r="H41" s="10">
        <v>116477815.239943</v>
      </c>
      <c r="I41" s="10">
        <v>129380935.585831</v>
      </c>
      <c r="J41" s="10">
        <v>142585090.40268901</v>
      </c>
      <c r="K41" s="10">
        <v>156131305.50053301</v>
      </c>
      <c r="L41" s="10">
        <v>170067979.71281999</v>
      </c>
      <c r="M41" s="10">
        <v>184430761.363879</v>
      </c>
      <c r="N41" s="10">
        <v>199231904.34374601</v>
      </c>
      <c r="O41" s="10">
        <v>214483975.880474</v>
      </c>
      <c r="P41" s="10">
        <v>230199796.043825</v>
      </c>
      <c r="Q41" s="10">
        <v>246055299.26199099</v>
      </c>
      <c r="R41" s="10">
        <v>262066790.00962201</v>
      </c>
      <c r="S41" s="10">
        <v>278236188.325077</v>
      </c>
      <c r="T41" s="10">
        <v>294572781.83179897</v>
      </c>
      <c r="U41" s="10">
        <v>311085773.28468102</v>
      </c>
      <c r="V41" s="10">
        <v>327780677.11413199</v>
      </c>
      <c r="W41" s="10">
        <v>344673014.15841699</v>
      </c>
      <c r="X41" s="10">
        <v>341575706.14433903</v>
      </c>
      <c r="Y41" s="10">
        <v>347981252.69773602</v>
      </c>
      <c r="Z41" s="10">
        <v>354491566.140019</v>
      </c>
      <c r="AA41" s="10">
        <v>364509314.980389</v>
      </c>
      <c r="AB41" s="10">
        <v>372153049.29951203</v>
      </c>
      <c r="AC41" s="10">
        <v>379893699.12720799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8178.2490482699995</v>
      </c>
      <c r="C42" s="10">
        <v>5771.8982405099996</v>
      </c>
      <c r="D42" s="10">
        <v>6783.3614638299996</v>
      </c>
      <c r="E42" s="10">
        <v>7864.34079337</v>
      </c>
      <c r="F42" s="10">
        <v>9020.2724111900006</v>
      </c>
      <c r="G42" s="10">
        <v>10229.59227356</v>
      </c>
      <c r="H42" s="10">
        <v>11468.53976716</v>
      </c>
      <c r="I42" s="10">
        <v>12738.99584931</v>
      </c>
      <c r="J42" s="10">
        <v>14039.092131990001</v>
      </c>
      <c r="K42" s="10">
        <v>15372.868063690001</v>
      </c>
      <c r="L42" s="10">
        <v>16745.089049260001</v>
      </c>
      <c r="M42" s="10">
        <v>18159.265063750001</v>
      </c>
      <c r="N42" s="10">
        <v>19616.602639270001</v>
      </c>
      <c r="O42" s="10">
        <v>21118.339159570001</v>
      </c>
      <c r="P42" s="10">
        <v>22665.736903469999</v>
      </c>
      <c r="Q42" s="10">
        <v>24226.888001740001</v>
      </c>
      <c r="R42" s="10">
        <v>25803.397811719999</v>
      </c>
      <c r="S42" s="10">
        <v>27395.455382600001</v>
      </c>
      <c r="T42" s="10">
        <v>29003.97518446</v>
      </c>
      <c r="U42" s="10">
        <v>30629.863331159999</v>
      </c>
      <c r="V42" s="10">
        <v>32273.662779859998</v>
      </c>
      <c r="W42" s="10">
        <v>33936.901730160003</v>
      </c>
      <c r="X42" s="10">
        <v>33631.937217749997</v>
      </c>
      <c r="Y42" s="10">
        <v>34262.634704880002</v>
      </c>
      <c r="Z42" s="10">
        <v>34903.647660490002</v>
      </c>
      <c r="AA42" s="10">
        <v>35890.006742830003</v>
      </c>
      <c r="AB42" s="10">
        <v>36642.61762266</v>
      </c>
      <c r="AC42" s="10">
        <v>37404.770915020003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61.55212573</v>
      </c>
      <c r="D43" s="10">
        <v>72.338475189999997</v>
      </c>
      <c r="E43" s="10">
        <v>83.866151680000002</v>
      </c>
      <c r="F43" s="10">
        <v>96.193127189999998</v>
      </c>
      <c r="G43" s="10">
        <v>109.08944052</v>
      </c>
      <c r="H43" s="10">
        <v>122.301706</v>
      </c>
      <c r="I43" s="10">
        <v>135.84998236999999</v>
      </c>
      <c r="J43" s="10">
        <v>149.71434492</v>
      </c>
      <c r="K43" s="10">
        <v>163.93787078</v>
      </c>
      <c r="L43" s="10">
        <v>178.5713787</v>
      </c>
      <c r="M43" s="10">
        <v>193.65229943</v>
      </c>
      <c r="N43" s="10">
        <v>209.19349955999999</v>
      </c>
      <c r="O43" s="10">
        <v>225.20817467000001</v>
      </c>
      <c r="P43" s="10">
        <v>241.70978585</v>
      </c>
      <c r="Q43" s="10">
        <v>258.35806423000002</v>
      </c>
      <c r="R43" s="10">
        <v>275.17012950999998</v>
      </c>
      <c r="S43" s="10">
        <v>292.14799773999999</v>
      </c>
      <c r="T43" s="10">
        <v>309.30142092</v>
      </c>
      <c r="U43" s="10">
        <v>326.64006195000002</v>
      </c>
      <c r="V43" s="10">
        <v>344.16971096999998</v>
      </c>
      <c r="W43" s="10">
        <v>361.90666486999999</v>
      </c>
      <c r="X43" s="10">
        <v>358.65449145000002</v>
      </c>
      <c r="Y43" s="10">
        <v>365.38031532999997</v>
      </c>
      <c r="Z43" s="10">
        <v>372.21614445</v>
      </c>
      <c r="AA43" s="10">
        <v>382.73478073000001</v>
      </c>
      <c r="AB43" s="10">
        <v>390.76070176000002</v>
      </c>
      <c r="AC43" s="10">
        <v>398.88838407999998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0.14700922</v>
      </c>
      <c r="C44" s="10">
        <v>0.17586321999999999</v>
      </c>
      <c r="D44" s="10">
        <v>0.20668136000000001</v>
      </c>
      <c r="E44" s="10">
        <v>0.23961758</v>
      </c>
      <c r="F44" s="10">
        <v>0.27483751000000001</v>
      </c>
      <c r="G44" s="10">
        <v>0.31168412000000001</v>
      </c>
      <c r="H44" s="10">
        <v>0.34943344999999998</v>
      </c>
      <c r="I44" s="10">
        <v>0.38814281</v>
      </c>
      <c r="J44" s="10">
        <v>0.42775527000000002</v>
      </c>
      <c r="K44" s="10">
        <v>0.46839392000000002</v>
      </c>
      <c r="L44" s="10">
        <v>0.51020394000000002</v>
      </c>
      <c r="M44" s="10">
        <v>0.55329227999999997</v>
      </c>
      <c r="N44" s="10">
        <v>0.59769570999999999</v>
      </c>
      <c r="O44" s="10">
        <v>0.64345193000000001</v>
      </c>
      <c r="P44" s="10">
        <v>0.69059939000000004</v>
      </c>
      <c r="Q44" s="10">
        <v>0.73816590000000004</v>
      </c>
      <c r="R44" s="10">
        <v>0.78620036999999998</v>
      </c>
      <c r="S44" s="10">
        <v>0.83470856000000004</v>
      </c>
      <c r="T44" s="10">
        <v>0.88371834999999999</v>
      </c>
      <c r="U44" s="10">
        <v>0.93325731999999995</v>
      </c>
      <c r="V44" s="10">
        <v>0.98334202999999998</v>
      </c>
      <c r="W44" s="10">
        <v>1.03401904</v>
      </c>
      <c r="X44" s="10">
        <v>1.0247271200000001</v>
      </c>
      <c r="Y44" s="10">
        <v>1.0439437600000001</v>
      </c>
      <c r="Z44" s="10">
        <v>1.0634747</v>
      </c>
      <c r="AA44" s="10">
        <v>1.09352794</v>
      </c>
      <c r="AB44" s="10">
        <v>1.1164591500000001</v>
      </c>
      <c r="AC44" s="10">
        <v>1.1396811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7682.82797519</v>
      </c>
      <c r="C45" s="10">
        <v>5179.2392013400004</v>
      </c>
      <c r="D45" s="10">
        <v>6086.84528839</v>
      </c>
      <c r="E45" s="10">
        <v>7056.8295615200004</v>
      </c>
      <c r="F45" s="10">
        <v>8094.07001511</v>
      </c>
      <c r="G45" s="10">
        <v>9179.2168034299993</v>
      </c>
      <c r="H45" s="10">
        <v>10290.94905508</v>
      </c>
      <c r="I45" s="10">
        <v>11430.95459053</v>
      </c>
      <c r="J45" s="10">
        <v>12597.556868019999</v>
      </c>
      <c r="K45" s="10">
        <v>13794.38056508</v>
      </c>
      <c r="L45" s="10">
        <v>15025.70177437</v>
      </c>
      <c r="M45" s="10">
        <v>16294.67006636</v>
      </c>
      <c r="N45" s="10">
        <v>17602.368086359998</v>
      </c>
      <c r="O45" s="10">
        <v>18949.906163420001</v>
      </c>
      <c r="P45" s="10">
        <v>20338.416965470002</v>
      </c>
      <c r="Q45" s="10">
        <v>21739.268926199999</v>
      </c>
      <c r="R45" s="10">
        <v>23153.90256472</v>
      </c>
      <c r="S45" s="10">
        <v>24582.487518630001</v>
      </c>
      <c r="T45" s="10">
        <v>26025.844360139999</v>
      </c>
      <c r="U45" s="10">
        <v>27484.78616326</v>
      </c>
      <c r="V45" s="10">
        <v>28959.800134239998</v>
      </c>
      <c r="W45" s="10">
        <v>30452.257557019999</v>
      </c>
      <c r="X45" s="10">
        <v>30178.60682864</v>
      </c>
      <c r="Y45" s="10">
        <v>30744.544240110001</v>
      </c>
      <c r="Z45" s="10">
        <v>31319.737926810001</v>
      </c>
      <c r="AA45" s="10">
        <v>32204.81756838</v>
      </c>
      <c r="AB45" s="10">
        <v>32880.150294239997</v>
      </c>
      <c r="AC45" s="10">
        <v>33564.045616850002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495.42107307999999</v>
      </c>
      <c r="C46" s="10">
        <v>592.65903917000003</v>
      </c>
      <c r="D46" s="10">
        <v>696.51617543999998</v>
      </c>
      <c r="E46" s="10">
        <v>807.51123184999994</v>
      </c>
      <c r="F46" s="10">
        <v>926.20239606999996</v>
      </c>
      <c r="G46" s="10">
        <v>1050.3754701299999</v>
      </c>
      <c r="H46" s="10">
        <v>1177.59071208</v>
      </c>
      <c r="I46" s="10">
        <v>1308.04125877</v>
      </c>
      <c r="J46" s="10">
        <v>1441.53526397</v>
      </c>
      <c r="K46" s="10">
        <v>1578.4874986100001</v>
      </c>
      <c r="L46" s="10">
        <v>1719.3872749</v>
      </c>
      <c r="M46" s="10">
        <v>1864.5949973899999</v>
      </c>
      <c r="N46" s="10">
        <v>2014.2345529199999</v>
      </c>
      <c r="O46" s="10">
        <v>2168.4329961499998</v>
      </c>
      <c r="P46" s="10">
        <v>2327.3199380000001</v>
      </c>
      <c r="Q46" s="10">
        <v>2487.6190755399998</v>
      </c>
      <c r="R46" s="10">
        <v>2649.4952469999998</v>
      </c>
      <c r="S46" s="10">
        <v>2812.9678639700001</v>
      </c>
      <c r="T46" s="10">
        <v>2978.1308243200001</v>
      </c>
      <c r="U46" s="10">
        <v>3145.0771679099998</v>
      </c>
      <c r="V46" s="10">
        <v>3313.86264562</v>
      </c>
      <c r="W46" s="10">
        <v>3484.64417314</v>
      </c>
      <c r="X46" s="10">
        <v>3453.3303891199998</v>
      </c>
      <c r="Y46" s="10">
        <v>3518.0904647699999</v>
      </c>
      <c r="Z46" s="10">
        <v>3583.90973368</v>
      </c>
      <c r="AA46" s="10">
        <v>3685.1891744499999</v>
      </c>
      <c r="AB46" s="10">
        <v>3762.4673284199998</v>
      </c>
      <c r="AC46" s="10">
        <v>3840.7252981800002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1.20536361</v>
      </c>
      <c r="E47" s="10">
        <v>1.1890746000000001</v>
      </c>
      <c r="F47" s="10">
        <v>1.17638376</v>
      </c>
      <c r="G47" s="10">
        <v>1.1631355299999999</v>
      </c>
      <c r="H47" s="10">
        <v>1.1498505800000001</v>
      </c>
      <c r="I47" s="10">
        <v>1.1392489699999999</v>
      </c>
      <c r="J47" s="10">
        <v>1.1303042700000001</v>
      </c>
      <c r="K47" s="10">
        <v>1.12307147</v>
      </c>
      <c r="L47" s="10">
        <v>1.1171823299999999</v>
      </c>
      <c r="M47" s="10">
        <v>1.11224967</v>
      </c>
      <c r="N47" s="10">
        <v>1.1079419100000001</v>
      </c>
      <c r="O47" s="10">
        <v>1.10414832</v>
      </c>
      <c r="P47" s="10">
        <v>1.1007825099999999</v>
      </c>
      <c r="Q47" s="10">
        <v>1.0962742400000001</v>
      </c>
      <c r="R47" s="10">
        <v>1.0923722899999999</v>
      </c>
      <c r="S47" s="10">
        <v>1.0889126</v>
      </c>
      <c r="T47" s="10">
        <v>1.08585138</v>
      </c>
      <c r="U47" s="10">
        <v>1.0831258399999999</v>
      </c>
      <c r="V47" s="10">
        <v>1.0806859099999999</v>
      </c>
      <c r="W47" s="10">
        <v>1.0784918299999999</v>
      </c>
      <c r="X47" s="10">
        <v>1.0765090799999999</v>
      </c>
      <c r="Y47" s="10">
        <v>1.0164243900000001</v>
      </c>
      <c r="Z47" s="10">
        <v>1.0448748000000001</v>
      </c>
      <c r="AA47" s="10">
        <v>1.0448295400000001</v>
      </c>
      <c r="AB47" s="10">
        <v>1.0546251099999999</v>
      </c>
      <c r="AC47" s="10">
        <v>1.0471486400000001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1.2269470499999999</v>
      </c>
      <c r="D48" s="10">
        <v>1.2053736100000001</v>
      </c>
      <c r="E48" s="10">
        <v>1.18908459</v>
      </c>
      <c r="F48" s="10">
        <v>1.1763937600000001</v>
      </c>
      <c r="G48" s="10">
        <v>1.16314553</v>
      </c>
      <c r="H48" s="10">
        <v>1.1498605799999999</v>
      </c>
      <c r="I48" s="10">
        <v>1.13925897</v>
      </c>
      <c r="J48" s="10">
        <v>1.13031427</v>
      </c>
      <c r="K48" s="10">
        <v>1.12308147</v>
      </c>
      <c r="L48" s="10">
        <v>1.11719233</v>
      </c>
      <c r="M48" s="10">
        <v>1.11225967</v>
      </c>
      <c r="N48" s="10">
        <v>1.1079519099999999</v>
      </c>
      <c r="O48" s="10">
        <v>1.10415832</v>
      </c>
      <c r="P48" s="10">
        <v>1.10079251</v>
      </c>
      <c r="Q48" s="10">
        <v>1.0962842399999999</v>
      </c>
      <c r="R48" s="10">
        <v>1.09238229</v>
      </c>
      <c r="S48" s="10">
        <v>1.0889226000000001</v>
      </c>
      <c r="T48" s="10">
        <v>1.0858613800000001</v>
      </c>
      <c r="U48" s="10">
        <v>1.0831358200000001</v>
      </c>
      <c r="V48" s="10">
        <v>1.0806836500000001</v>
      </c>
      <c r="W48" s="10">
        <v>1.0784979400000001</v>
      </c>
      <c r="X48" s="10">
        <v>1.0164243900000001</v>
      </c>
      <c r="Y48" s="10">
        <v>1.0448748000000001</v>
      </c>
      <c r="Z48" s="10">
        <v>1.0448295400000001</v>
      </c>
      <c r="AA48" s="10">
        <v>1.0546251099999999</v>
      </c>
      <c r="AB48" s="10">
        <v>1.0471486400000001</v>
      </c>
      <c r="AC48" s="10">
        <v>1.0469739899999999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1.2269470499999999</v>
      </c>
      <c r="D49" s="10">
        <v>1.2053736100000001</v>
      </c>
      <c r="E49" s="10">
        <v>1.1890845999999999</v>
      </c>
      <c r="F49" s="10">
        <v>1.1763937600000001</v>
      </c>
      <c r="G49" s="10">
        <v>1.16314553</v>
      </c>
      <c r="H49" s="10">
        <v>1.1498605799999999</v>
      </c>
      <c r="I49" s="10">
        <v>1.13925897</v>
      </c>
      <c r="J49" s="10">
        <v>1.13031427</v>
      </c>
      <c r="K49" s="10">
        <v>1.12308147</v>
      </c>
      <c r="L49" s="10">
        <v>1.11719233</v>
      </c>
      <c r="M49" s="10">
        <v>1.11225967</v>
      </c>
      <c r="N49" s="10">
        <v>1.1079519099999999</v>
      </c>
      <c r="O49" s="10">
        <v>1.10415832</v>
      </c>
      <c r="P49" s="10">
        <v>1.10079251</v>
      </c>
      <c r="Q49" s="10">
        <v>1.0962842399999999</v>
      </c>
      <c r="R49" s="10">
        <v>1.09238229</v>
      </c>
      <c r="S49" s="10">
        <v>1.0889226000000001</v>
      </c>
      <c r="T49" s="10">
        <v>1.0858613800000001</v>
      </c>
      <c r="U49" s="10">
        <v>1.08313584</v>
      </c>
      <c r="V49" s="10">
        <v>1.08069591</v>
      </c>
      <c r="W49" s="10">
        <v>1.07850183</v>
      </c>
      <c r="X49" s="10">
        <v>1.07651908</v>
      </c>
      <c r="Y49" s="10">
        <v>1.07718483</v>
      </c>
      <c r="Z49" s="10">
        <v>1.07676525</v>
      </c>
      <c r="AA49" s="10">
        <v>1.0763703</v>
      </c>
      <c r="AB49" s="10">
        <v>1.0756454900000001</v>
      </c>
      <c r="AC49" s="10">
        <v>1.0754672199999999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29021</v>
      </c>
      <c r="C50" s="10">
        <v>30923.662420950001</v>
      </c>
      <c r="D50" s="10">
        <v>32966.116334439997</v>
      </c>
      <c r="E50" s="10">
        <v>35159.373406829996</v>
      </c>
      <c r="F50" s="10">
        <v>36010.079038889999</v>
      </c>
      <c r="G50" s="10">
        <v>35443.914562739999</v>
      </c>
      <c r="H50" s="10">
        <v>34919.568770170001</v>
      </c>
      <c r="I50" s="10">
        <v>34227.497847830004</v>
      </c>
      <c r="J50" s="10">
        <v>33696.354262139997</v>
      </c>
      <c r="K50" s="10">
        <v>33357.746455790002</v>
      </c>
      <c r="L50" s="10">
        <v>33132.97952565</v>
      </c>
      <c r="M50" s="10">
        <v>32888.501240780002</v>
      </c>
      <c r="N50" s="10">
        <v>32623.824294509999</v>
      </c>
      <c r="O50" s="10">
        <v>32338.43915061</v>
      </c>
      <c r="P50" s="10">
        <v>32123.01224869</v>
      </c>
      <c r="Q50" s="10">
        <v>31913.141029850001</v>
      </c>
      <c r="R50" s="10">
        <v>31711.83626466</v>
      </c>
      <c r="S50" s="10">
        <v>31517.868060119999</v>
      </c>
      <c r="T50" s="10">
        <v>31330.50966294</v>
      </c>
      <c r="U50" s="10">
        <v>31149.500695440001</v>
      </c>
      <c r="V50" s="10">
        <v>30975.562432629999</v>
      </c>
      <c r="W50" s="10">
        <v>30807.64510948</v>
      </c>
      <c r="X50" s="10">
        <v>32193.488999199999</v>
      </c>
      <c r="Y50" s="10">
        <v>33062.974624839997</v>
      </c>
      <c r="Z50" s="10">
        <v>33946.311373730001</v>
      </c>
      <c r="AA50" s="10">
        <v>34630.10251977</v>
      </c>
      <c r="AB50" s="10">
        <v>35391.250175139998</v>
      </c>
      <c r="AC50" s="10">
        <v>36167.191529010001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128767840.25</v>
      </c>
      <c r="C51" s="10">
        <v>135043240.33108801</v>
      </c>
      <c r="D51" s="10">
        <v>140026073.92270201</v>
      </c>
      <c r="E51" s="10">
        <v>145345159.01041099</v>
      </c>
      <c r="F51" s="10">
        <v>143261795.69333899</v>
      </c>
      <c r="G51" s="10">
        <v>134334772.67460799</v>
      </c>
      <c r="H51" s="10">
        <v>125179094.085673</v>
      </c>
      <c r="I51" s="10">
        <v>115791233.29517201</v>
      </c>
      <c r="J51" s="10">
        <v>106238761.87765899</v>
      </c>
      <c r="K51" s="10">
        <v>96580648.256189302</v>
      </c>
      <c r="L51" s="10">
        <v>86882733.289135203</v>
      </c>
      <c r="M51" s="10">
        <v>77279875.528731093</v>
      </c>
      <c r="N51" s="10">
        <v>67994969.796258599</v>
      </c>
      <c r="O51" s="10">
        <v>59184640.7186969</v>
      </c>
      <c r="P51" s="10">
        <v>52666898.800059699</v>
      </c>
      <c r="Q51" s="10">
        <v>46605568.904987603</v>
      </c>
      <c r="R51" s="10">
        <v>41115627.083841898</v>
      </c>
      <c r="S51" s="10">
        <v>36218389.792696401</v>
      </c>
      <c r="T51" s="10">
        <v>31891636.8044651</v>
      </c>
      <c r="U51" s="10">
        <v>28115794.356864002</v>
      </c>
      <c r="V51" s="10">
        <v>24840499.356919698</v>
      </c>
      <c r="W51" s="10">
        <v>21999711.044829</v>
      </c>
      <c r="X51" s="10">
        <v>26942584.548443899</v>
      </c>
      <c r="Y51" s="10">
        <v>28323476.640244398</v>
      </c>
      <c r="Z51" s="10">
        <v>29751758.546055298</v>
      </c>
      <c r="AA51" s="10">
        <v>29716485.155363798</v>
      </c>
      <c r="AB51" s="10">
        <v>30352860.498867098</v>
      </c>
      <c r="AC51" s="10">
        <v>31017726.082817599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128767840.25</v>
      </c>
      <c r="C52" s="10">
        <v>135043240.33108801</v>
      </c>
      <c r="D52" s="10">
        <v>140026073.92270201</v>
      </c>
      <c r="E52" s="10">
        <v>145345159.01041099</v>
      </c>
      <c r="F52" s="10">
        <v>143261795.69333899</v>
      </c>
      <c r="G52" s="10">
        <v>134334772.67460799</v>
      </c>
      <c r="H52" s="10">
        <v>125179094.085673</v>
      </c>
      <c r="I52" s="10">
        <v>115791233.29517201</v>
      </c>
      <c r="J52" s="10">
        <v>106238761.87765899</v>
      </c>
      <c r="K52" s="10">
        <v>96580648.256189302</v>
      </c>
      <c r="L52" s="10">
        <v>86882733.289135203</v>
      </c>
      <c r="M52" s="10">
        <v>77279875.528731093</v>
      </c>
      <c r="N52" s="10">
        <v>67994969.796258599</v>
      </c>
      <c r="O52" s="10">
        <v>59184640.7186969</v>
      </c>
      <c r="P52" s="10">
        <v>52666898.800059699</v>
      </c>
      <c r="Q52" s="10">
        <v>46605568.904987603</v>
      </c>
      <c r="R52" s="10">
        <v>41115627.083841898</v>
      </c>
      <c r="S52" s="10">
        <v>36218389.792696401</v>
      </c>
      <c r="T52" s="10">
        <v>31891636.8044651</v>
      </c>
      <c r="U52" s="10">
        <v>28115794.356864002</v>
      </c>
      <c r="V52" s="10">
        <v>24840499.356919698</v>
      </c>
      <c r="W52" s="10">
        <v>21999711.044829</v>
      </c>
      <c r="X52" s="10">
        <v>26942584.548443899</v>
      </c>
      <c r="Y52" s="10">
        <v>28323476.640244398</v>
      </c>
      <c r="Z52" s="10">
        <v>29751758.546055298</v>
      </c>
      <c r="AA52" s="10">
        <v>29716485.155363798</v>
      </c>
      <c r="AB52" s="10">
        <v>30352860.498867098</v>
      </c>
      <c r="AC52" s="10">
        <v>31017726.082817599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8645.4189623900002</v>
      </c>
      <c r="C53" s="10">
        <v>9159.3557721800007</v>
      </c>
      <c r="D53" s="10">
        <v>9668.2637351499998</v>
      </c>
      <c r="E53" s="10">
        <v>10213.97424023</v>
      </c>
      <c r="F53" s="10">
        <v>10324.46626832</v>
      </c>
      <c r="G53" s="10">
        <v>9999.2806221200008</v>
      </c>
      <c r="H53" s="10">
        <v>9676.4461904700001</v>
      </c>
      <c r="I53" s="10">
        <v>9316.1394592100005</v>
      </c>
      <c r="J53" s="10">
        <v>8982.3341628199996</v>
      </c>
      <c r="K53" s="10">
        <v>8682.4632918799998</v>
      </c>
      <c r="L53" s="10">
        <v>8403.2098213000008</v>
      </c>
      <c r="M53" s="10">
        <v>8122.5377251700002</v>
      </c>
      <c r="N53" s="10">
        <v>7845.79322529</v>
      </c>
      <c r="O53" s="10">
        <v>7576.7013351400001</v>
      </c>
      <c r="P53" s="10">
        <v>7376.8153109699997</v>
      </c>
      <c r="Q53" s="10">
        <v>7189.1193086699996</v>
      </c>
      <c r="R53" s="10">
        <v>7016.9897002899997</v>
      </c>
      <c r="S53" s="10">
        <v>6860.7133729400002</v>
      </c>
      <c r="T53" s="10">
        <v>6719.6103330699998</v>
      </c>
      <c r="U53" s="10">
        <v>6593.1536033700004</v>
      </c>
      <c r="V53" s="10">
        <v>6480.2511055100003</v>
      </c>
      <c r="W53" s="10">
        <v>6379.0923696299997</v>
      </c>
      <c r="X53" s="10">
        <v>6762.5071114499997</v>
      </c>
      <c r="Y53" s="10">
        <v>6961.0883714700003</v>
      </c>
      <c r="Z53" s="10">
        <v>7163.4526419000003</v>
      </c>
      <c r="AA53" s="10">
        <v>7292.2647391399996</v>
      </c>
      <c r="AB53" s="10">
        <v>7452.1347972399999</v>
      </c>
      <c r="AC53" s="10">
        <v>7615.5054642300001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23159.91571678</v>
      </c>
      <c r="D54" s="10">
        <v>24014.471677739999</v>
      </c>
      <c r="E54" s="10">
        <v>24926.69477029</v>
      </c>
      <c r="F54" s="10">
        <v>24569.397961409999</v>
      </c>
      <c r="G54" s="10">
        <v>23038.413513700001</v>
      </c>
      <c r="H54" s="10">
        <v>21468.214635690001</v>
      </c>
      <c r="I54" s="10">
        <v>19858.19651012</v>
      </c>
      <c r="J54" s="10">
        <v>18219.94766202</v>
      </c>
      <c r="K54" s="10">
        <v>16563.581175939999</v>
      </c>
      <c r="L54" s="10">
        <v>14900.388759089999</v>
      </c>
      <c r="M54" s="10">
        <v>13253.49865318</v>
      </c>
      <c r="N54" s="10">
        <v>11661.137320059999</v>
      </c>
      <c r="O54" s="10">
        <v>10150.165883260001</v>
      </c>
      <c r="P54" s="10">
        <v>9032.3731442099997</v>
      </c>
      <c r="Q54" s="10">
        <v>7992.85506721</v>
      </c>
      <c r="R54" s="10">
        <v>7051.3300448800001</v>
      </c>
      <c r="S54" s="10">
        <v>6211.4538494500002</v>
      </c>
      <c r="T54" s="10">
        <v>5469.4157119700003</v>
      </c>
      <c r="U54" s="10">
        <v>4821.8587322000003</v>
      </c>
      <c r="V54" s="10">
        <v>4260.1456397100001</v>
      </c>
      <c r="W54" s="10">
        <v>3772.9504441899999</v>
      </c>
      <c r="X54" s="10">
        <v>4620.6532500599997</v>
      </c>
      <c r="Y54" s="10">
        <v>4857.4762437999998</v>
      </c>
      <c r="Z54" s="10">
        <v>5102.4265906500004</v>
      </c>
      <c r="AA54" s="10">
        <v>5096.3772041399998</v>
      </c>
      <c r="AB54" s="10">
        <v>5205.5155755599999</v>
      </c>
      <c r="AC54" s="10">
        <v>5319.5400232000002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63.096241720000002</v>
      </c>
      <c r="C55" s="10">
        <v>66.171187759999995</v>
      </c>
      <c r="D55" s="10">
        <v>68.612776220000001</v>
      </c>
      <c r="E55" s="10">
        <v>71.219127920000005</v>
      </c>
      <c r="F55" s="10">
        <v>70.198279889999995</v>
      </c>
      <c r="G55" s="10">
        <v>65.824038610000002</v>
      </c>
      <c r="H55" s="10">
        <v>61.3377561</v>
      </c>
      <c r="I55" s="10">
        <v>56.737704309999998</v>
      </c>
      <c r="J55" s="10">
        <v>52.056993319999997</v>
      </c>
      <c r="K55" s="10">
        <v>47.324517649999997</v>
      </c>
      <c r="L55" s="10">
        <v>42.572539310000003</v>
      </c>
      <c r="M55" s="10">
        <v>37.867139010000002</v>
      </c>
      <c r="N55" s="10">
        <v>33.317535200000002</v>
      </c>
      <c r="O55" s="10">
        <v>29.00047395</v>
      </c>
      <c r="P55" s="10">
        <v>25.806780409999998</v>
      </c>
      <c r="Q55" s="10">
        <v>22.83672876</v>
      </c>
      <c r="R55" s="10">
        <v>20.146657269999999</v>
      </c>
      <c r="S55" s="10">
        <v>17.747011000000001</v>
      </c>
      <c r="T55" s="10">
        <v>15.62690203</v>
      </c>
      <c r="U55" s="10">
        <v>13.77673923</v>
      </c>
      <c r="V55" s="10">
        <v>12.17184468</v>
      </c>
      <c r="W55" s="10">
        <v>10.779858409999999</v>
      </c>
      <c r="X55" s="10">
        <v>13.201866430000001</v>
      </c>
      <c r="Y55" s="10">
        <v>13.87850355</v>
      </c>
      <c r="Z55" s="10">
        <v>14.578361689999999</v>
      </c>
      <c r="AA55" s="10">
        <v>14.561077729999999</v>
      </c>
      <c r="AB55" s="10">
        <v>14.87290164</v>
      </c>
      <c r="AC55" s="10">
        <v>15.19868578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5503.4836602900004</v>
      </c>
      <c r="C56" s="10">
        <v>5864.3007080999996</v>
      </c>
      <c r="D56" s="10">
        <v>6251.6275314300001</v>
      </c>
      <c r="E56" s="10">
        <v>6667.5523603700003</v>
      </c>
      <c r="F56" s="10">
        <v>6828.8784533999997</v>
      </c>
      <c r="G56" s="10">
        <v>6721.5121688600002</v>
      </c>
      <c r="H56" s="10">
        <v>6622.0762947800004</v>
      </c>
      <c r="I56" s="10">
        <v>6490.8333667999996</v>
      </c>
      <c r="J56" s="10">
        <v>6390.108373</v>
      </c>
      <c r="K56" s="10">
        <v>6325.8954744299999</v>
      </c>
      <c r="L56" s="10">
        <v>6283.2711290400002</v>
      </c>
      <c r="M56" s="10">
        <v>6236.9087622699999</v>
      </c>
      <c r="N56" s="10">
        <v>6186.7159622600002</v>
      </c>
      <c r="O56" s="10">
        <v>6132.5961016000001</v>
      </c>
      <c r="P56" s="10">
        <v>6091.7429802500001</v>
      </c>
      <c r="Q56" s="10">
        <v>6051.9434273899997</v>
      </c>
      <c r="R56" s="10">
        <v>6013.7683994400004</v>
      </c>
      <c r="S56" s="10">
        <v>5976.9846619999998</v>
      </c>
      <c r="T56" s="10">
        <v>5941.4543950400002</v>
      </c>
      <c r="U56" s="10">
        <v>5907.1282210600002</v>
      </c>
      <c r="V56" s="10">
        <v>5874.1429212000003</v>
      </c>
      <c r="W56" s="10">
        <v>5842.2994201399997</v>
      </c>
      <c r="X56" s="10">
        <v>6105.1080484699996</v>
      </c>
      <c r="Y56" s="10">
        <v>6269.9955414400001</v>
      </c>
      <c r="Z56" s="10">
        <v>6437.5097333800004</v>
      </c>
      <c r="AA56" s="10">
        <v>6567.1825013500002</v>
      </c>
      <c r="AB56" s="10">
        <v>6711.5250010700001</v>
      </c>
      <c r="AC56" s="10">
        <v>6858.6729478099996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3141.9353021000002</v>
      </c>
      <c r="C57" s="10">
        <v>3295.0550640800002</v>
      </c>
      <c r="D57" s="10">
        <v>3416.6362037099998</v>
      </c>
      <c r="E57" s="10">
        <v>3546.4218798500001</v>
      </c>
      <c r="F57" s="10">
        <v>3495.5878149199998</v>
      </c>
      <c r="G57" s="10">
        <v>3277.7684532600001</v>
      </c>
      <c r="H57" s="10">
        <v>3054.3698956899998</v>
      </c>
      <c r="I57" s="10">
        <v>2825.3060924000001</v>
      </c>
      <c r="J57" s="10">
        <v>2592.2257898100002</v>
      </c>
      <c r="K57" s="10">
        <v>2356.5678174499999</v>
      </c>
      <c r="L57" s="10">
        <v>2119.9386922499998</v>
      </c>
      <c r="M57" s="10">
        <v>1885.6289629</v>
      </c>
      <c r="N57" s="10">
        <v>1659.07726303</v>
      </c>
      <c r="O57" s="10">
        <v>1444.10523354</v>
      </c>
      <c r="P57" s="10">
        <v>1285.0723307200001</v>
      </c>
      <c r="Q57" s="10">
        <v>1137.1758812800001</v>
      </c>
      <c r="R57" s="10">
        <v>1003.22130085</v>
      </c>
      <c r="S57" s="10">
        <v>883.72871094000004</v>
      </c>
      <c r="T57" s="10">
        <v>778.15593803000002</v>
      </c>
      <c r="U57" s="10">
        <v>686.02538231000005</v>
      </c>
      <c r="V57" s="10">
        <v>606.10818430999996</v>
      </c>
      <c r="W57" s="10">
        <v>536.79294948999996</v>
      </c>
      <c r="X57" s="10">
        <v>657.39906298000005</v>
      </c>
      <c r="Y57" s="10">
        <v>691.09283001999995</v>
      </c>
      <c r="Z57" s="10">
        <v>725.94290851999995</v>
      </c>
      <c r="AA57" s="10">
        <v>725.08223779000002</v>
      </c>
      <c r="AB57" s="10">
        <v>740.60979616999998</v>
      </c>
      <c r="AC57" s="10">
        <v>756.83251642000005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1.10995997</v>
      </c>
      <c r="E58" s="10">
        <v>1.1104669300000001</v>
      </c>
      <c r="F58" s="10">
        <v>1.11096942</v>
      </c>
      <c r="G58" s="10">
        <v>1.0668705199999999</v>
      </c>
      <c r="H58" s="10">
        <v>1.0252891799999999</v>
      </c>
      <c r="I58" s="10">
        <v>1.02625659</v>
      </c>
      <c r="J58" s="10">
        <v>1.0210218799999999</v>
      </c>
      <c r="K58" s="10">
        <v>1.0255020399999999</v>
      </c>
      <c r="L58" s="10">
        <v>1.0311991700000001</v>
      </c>
      <c r="M58" s="10">
        <v>1.0346478400000001</v>
      </c>
      <c r="N58" s="10">
        <v>1.0339805200000001</v>
      </c>
      <c r="O58" s="10">
        <v>1.0332836400000001</v>
      </c>
      <c r="P58" s="10">
        <v>1.0325544200000001</v>
      </c>
      <c r="Q58" s="10">
        <v>1.03472746</v>
      </c>
      <c r="R58" s="10">
        <v>1.03486108</v>
      </c>
      <c r="S58" s="10">
        <v>1.0350959399999999</v>
      </c>
      <c r="T58" s="10">
        <v>1.0352952200000001</v>
      </c>
      <c r="U58" s="10">
        <v>1.0354744600000001</v>
      </c>
      <c r="V58" s="10">
        <v>1.03564854</v>
      </c>
      <c r="W58" s="10">
        <v>1.03585002</v>
      </c>
      <c r="X58" s="10">
        <v>1.0360198300000001</v>
      </c>
      <c r="Y58" s="10">
        <v>1.0885247600000001</v>
      </c>
      <c r="Z58" s="10">
        <v>1.06980013</v>
      </c>
      <c r="AA58" s="10">
        <v>1.06949666</v>
      </c>
      <c r="AB58" s="10">
        <v>1.06264928</v>
      </c>
      <c r="AC58" s="10">
        <v>1.0645618400000001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1.10995997</v>
      </c>
      <c r="D59" s="10">
        <v>1.1104669300000001</v>
      </c>
      <c r="E59" s="10">
        <v>1.11096942</v>
      </c>
      <c r="F59" s="10">
        <v>1.0668705199999999</v>
      </c>
      <c r="G59" s="10">
        <v>1.0252891799999999</v>
      </c>
      <c r="H59" s="10">
        <v>1.02625659</v>
      </c>
      <c r="I59" s="10">
        <v>1.0210218799999999</v>
      </c>
      <c r="J59" s="10">
        <v>1.0255020399999999</v>
      </c>
      <c r="K59" s="10">
        <v>1.0311991700000001</v>
      </c>
      <c r="L59" s="10">
        <v>1.0346478400000001</v>
      </c>
      <c r="M59" s="10">
        <v>1.0339805200000001</v>
      </c>
      <c r="N59" s="10">
        <v>1.0332836400000001</v>
      </c>
      <c r="O59" s="10">
        <v>1.0325544200000001</v>
      </c>
      <c r="P59" s="10">
        <v>1.03472746</v>
      </c>
      <c r="Q59" s="10">
        <v>1.03486108</v>
      </c>
      <c r="R59" s="10">
        <v>1.0350959399999999</v>
      </c>
      <c r="S59" s="10">
        <v>1.0352952200000001</v>
      </c>
      <c r="T59" s="10">
        <v>1.0354744600000001</v>
      </c>
      <c r="U59" s="10">
        <v>1.03564854</v>
      </c>
      <c r="V59" s="10">
        <v>1.03585002</v>
      </c>
      <c r="W59" s="10">
        <v>1.0360198300000001</v>
      </c>
      <c r="X59" s="10">
        <v>1.0885247600000001</v>
      </c>
      <c r="Y59" s="10">
        <v>1.06980013</v>
      </c>
      <c r="Z59" s="10">
        <v>1.06949666</v>
      </c>
      <c r="AA59" s="10">
        <v>1.06264928</v>
      </c>
      <c r="AB59" s="10">
        <v>1.0645618400000001</v>
      </c>
      <c r="AC59" s="10">
        <v>1.06450486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1.10995997</v>
      </c>
      <c r="D60" s="10">
        <v>1.1104669300000001</v>
      </c>
      <c r="E60" s="10">
        <v>1.11096942</v>
      </c>
      <c r="F60" s="10">
        <v>1.11146498</v>
      </c>
      <c r="G60" s="10">
        <v>1.1137535199999999</v>
      </c>
      <c r="H60" s="10">
        <v>1.11799596</v>
      </c>
      <c r="I60" s="10">
        <v>1.1224105099999999</v>
      </c>
      <c r="J60" s="10">
        <v>1.12735097</v>
      </c>
      <c r="K60" s="10">
        <v>1.1322925399999999</v>
      </c>
      <c r="L60" s="10">
        <v>1.1371128100000001</v>
      </c>
      <c r="M60" s="10">
        <v>1.1419138600000001</v>
      </c>
      <c r="N60" s="10">
        <v>1.1469736699999999</v>
      </c>
      <c r="O60" s="10">
        <v>1.1523123</v>
      </c>
      <c r="P60" s="10">
        <v>1.1579513800000001</v>
      </c>
      <c r="Q60" s="10">
        <v>1.1607351699999999</v>
      </c>
      <c r="R60" s="10">
        <v>1.1636728199999999</v>
      </c>
      <c r="S60" s="10">
        <v>1.1666328800000001</v>
      </c>
      <c r="T60" s="10">
        <v>1.1696810099999999</v>
      </c>
      <c r="U60" s="10">
        <v>1.1728200200000001</v>
      </c>
      <c r="V60" s="10">
        <v>1.1760513800000001</v>
      </c>
      <c r="W60" s="10">
        <v>1.1793722499999999</v>
      </c>
      <c r="X60" s="10">
        <v>1.1827882300000001</v>
      </c>
      <c r="Y60" s="10">
        <v>1.17619922</v>
      </c>
      <c r="Z60" s="10">
        <v>1.17380683</v>
      </c>
      <c r="AA60" s="10">
        <v>1.1715454000000001</v>
      </c>
      <c r="AB60" s="10">
        <v>1.1707870300000001</v>
      </c>
      <c r="AC60" s="10">
        <v>1.1701554700000001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13515</v>
      </c>
      <c r="C61" s="10">
        <v>13177.125</v>
      </c>
      <c r="D61" s="10">
        <v>12847.696875</v>
      </c>
      <c r="E61" s="10">
        <v>12526.50445312</v>
      </c>
      <c r="F61" s="10">
        <v>12213.3418418</v>
      </c>
      <c r="G61" s="10">
        <v>11908.00829575</v>
      </c>
      <c r="H61" s="10">
        <v>11610.30808836</v>
      </c>
      <c r="I61" s="10">
        <v>11320.05038615</v>
      </c>
      <c r="J61" s="10">
        <v>11037.0491265</v>
      </c>
      <c r="K61" s="10">
        <v>10761.122898330001</v>
      </c>
      <c r="L61" s="10">
        <v>10492.094825869999</v>
      </c>
      <c r="M61" s="10">
        <v>10229.792455229999</v>
      </c>
      <c r="N61" s="10">
        <v>9974.0476438500009</v>
      </c>
      <c r="O61" s="10">
        <v>9724.6964527500004</v>
      </c>
      <c r="P61" s="10">
        <v>9481.5790414300009</v>
      </c>
      <c r="Q61" s="10">
        <v>9244.5395654000004</v>
      </c>
      <c r="R61" s="10">
        <v>9013.4260762600006</v>
      </c>
      <c r="S61" s="10">
        <v>8788.0904243500008</v>
      </c>
      <c r="T61" s="10">
        <v>8568.3881637499999</v>
      </c>
      <c r="U61" s="10">
        <v>8354.1784596500001</v>
      </c>
      <c r="V61" s="10">
        <v>8145.32399816</v>
      </c>
      <c r="W61" s="10">
        <v>7941.6908982100003</v>
      </c>
      <c r="X61" s="10">
        <v>7743.1486257500001</v>
      </c>
      <c r="Y61" s="10">
        <v>7549.5699101099999</v>
      </c>
      <c r="Z61" s="10">
        <v>7360.8306623600001</v>
      </c>
      <c r="AA61" s="10">
        <v>7176.8098958</v>
      </c>
      <c r="AB61" s="10">
        <v>6997.3896483999997</v>
      </c>
      <c r="AC61" s="10">
        <v>6822.4549071900001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43769271</v>
      </c>
      <c r="C62" s="10">
        <v>31211204.6965384</v>
      </c>
      <c r="D62" s="10">
        <v>19293667.551012199</v>
      </c>
      <c r="E62" s="10">
        <v>6330827.6077137096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43769271</v>
      </c>
      <c r="C63" s="10">
        <v>31211204.6965384</v>
      </c>
      <c r="D63" s="10">
        <v>19293667.551012199</v>
      </c>
      <c r="E63" s="10">
        <v>6330827.6077137096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9108.5127685700008</v>
      </c>
      <c r="C64" s="10">
        <v>8613.92188154</v>
      </c>
      <c r="D64" s="10">
        <v>8139.2984908799999</v>
      </c>
      <c r="E64" s="10">
        <v>7645.2700292500003</v>
      </c>
      <c r="F64" s="10">
        <v>7310.4411534700002</v>
      </c>
      <c r="G64" s="10">
        <v>7127.68012464</v>
      </c>
      <c r="H64" s="10">
        <v>6949.4881215200003</v>
      </c>
      <c r="I64" s="10">
        <v>6775.7509184800001</v>
      </c>
      <c r="J64" s="10">
        <v>6606.3571455199999</v>
      </c>
      <c r="K64" s="10">
        <v>6441.1982168799996</v>
      </c>
      <c r="L64" s="10">
        <v>6280.1682614600004</v>
      </c>
      <c r="M64" s="10">
        <v>6123.1640549200001</v>
      </c>
      <c r="N64" s="10">
        <v>5970.0849535500001</v>
      </c>
      <c r="O64" s="10">
        <v>5820.8328297099997</v>
      </c>
      <c r="P64" s="10">
        <v>5675.3120089699996</v>
      </c>
      <c r="Q64" s="10">
        <v>5533.4292087499998</v>
      </c>
      <c r="R64" s="10">
        <v>5395.0934785299996</v>
      </c>
      <c r="S64" s="10">
        <v>5260.2161415600003</v>
      </c>
      <c r="T64" s="10">
        <v>5128.7107380199996</v>
      </c>
      <c r="U64" s="10">
        <v>5000.4929695700002</v>
      </c>
      <c r="V64" s="10">
        <v>4875.4806453299998</v>
      </c>
      <c r="W64" s="10">
        <v>4753.5936291999997</v>
      </c>
      <c r="X64" s="10">
        <v>4634.7537884699996</v>
      </c>
      <c r="Y64" s="10">
        <v>4518.8849437600002</v>
      </c>
      <c r="Z64" s="10">
        <v>4405.9128201699996</v>
      </c>
      <c r="AA64" s="10">
        <v>4295.7649996600003</v>
      </c>
      <c r="AB64" s="10">
        <v>4188.3708746700004</v>
      </c>
      <c r="AC64" s="10">
        <v>4083.6616027999999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8957.6157479100002</v>
      </c>
      <c r="D65" s="10">
        <v>5537.28258714</v>
      </c>
      <c r="E65" s="10">
        <v>1816.94752341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35.890802219999998</v>
      </c>
      <c r="C66" s="10">
        <v>25.59318785</v>
      </c>
      <c r="D66" s="10">
        <v>15.820807390000001</v>
      </c>
      <c r="E66" s="10">
        <v>5.1912786400000002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8089.56413969</v>
      </c>
      <c r="C67" s="10">
        <v>7887.3250361999999</v>
      </c>
      <c r="D67" s="10">
        <v>7690.1419102999998</v>
      </c>
      <c r="E67" s="10">
        <v>7497.8883625400003</v>
      </c>
      <c r="F67" s="10">
        <v>7310.4411534700002</v>
      </c>
      <c r="G67" s="10">
        <v>7127.68012464</v>
      </c>
      <c r="H67" s="10">
        <v>6949.4881215200003</v>
      </c>
      <c r="I67" s="10">
        <v>6775.7509184800001</v>
      </c>
      <c r="J67" s="10">
        <v>6606.3571455199999</v>
      </c>
      <c r="K67" s="10">
        <v>6441.1982168799996</v>
      </c>
      <c r="L67" s="10">
        <v>6280.1682614600004</v>
      </c>
      <c r="M67" s="10">
        <v>6123.1640549200001</v>
      </c>
      <c r="N67" s="10">
        <v>5970.0849535500001</v>
      </c>
      <c r="O67" s="10">
        <v>5820.8328297099997</v>
      </c>
      <c r="P67" s="10">
        <v>5675.3120089699996</v>
      </c>
      <c r="Q67" s="10">
        <v>5533.4292087499998</v>
      </c>
      <c r="R67" s="10">
        <v>5395.0934785299996</v>
      </c>
      <c r="S67" s="10">
        <v>5260.2161415600003</v>
      </c>
      <c r="T67" s="10">
        <v>5128.7107380199996</v>
      </c>
      <c r="U67" s="10">
        <v>5000.4929695700002</v>
      </c>
      <c r="V67" s="10">
        <v>4875.4806453299998</v>
      </c>
      <c r="W67" s="10">
        <v>4753.5936291999997</v>
      </c>
      <c r="X67" s="10">
        <v>4634.7537884699996</v>
      </c>
      <c r="Y67" s="10">
        <v>4518.8849437600002</v>
      </c>
      <c r="Z67" s="10">
        <v>4405.9128201699996</v>
      </c>
      <c r="AA67" s="10">
        <v>4295.7649996600003</v>
      </c>
      <c r="AB67" s="10">
        <v>4188.3708746700004</v>
      </c>
      <c r="AC67" s="10">
        <v>4083.6616027999999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1018.94862888</v>
      </c>
      <c r="C68" s="10">
        <v>726.59684533999996</v>
      </c>
      <c r="D68" s="10">
        <v>449.15658058999998</v>
      </c>
      <c r="E68" s="10">
        <v>147.38166670999999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0.73136909000000005</v>
      </c>
      <c r="E69" s="10">
        <v>0.63401516000000002</v>
      </c>
      <c r="F69" s="10">
        <v>0.33654339999999999</v>
      </c>
      <c r="G69" s="10">
        <v>0</v>
      </c>
      <c r="H69" s="10">
        <v>0</v>
      </c>
      <c r="I69" s="10">
        <v>4.8940000000000002E-5</v>
      </c>
      <c r="J69" s="10">
        <v>5.0559999999999997E-5</v>
      </c>
      <c r="K69" s="10">
        <v>3.6510000000000001E-5</v>
      </c>
      <c r="L69" s="10">
        <v>3.807E-5</v>
      </c>
      <c r="M69" s="10">
        <v>3.6579999999999999E-5</v>
      </c>
      <c r="N69" s="10">
        <v>3.6329999999999999E-5</v>
      </c>
      <c r="O69" s="10">
        <v>3.4690000000000002E-5</v>
      </c>
      <c r="P69" s="10">
        <v>3.5080000000000003E-5</v>
      </c>
      <c r="Q69" s="10">
        <v>0</v>
      </c>
      <c r="R69" s="10">
        <v>2.0005000000000001E-4</v>
      </c>
      <c r="S69" s="10">
        <v>0</v>
      </c>
      <c r="T69" s="10">
        <v>2.228E-5</v>
      </c>
      <c r="U69" s="10">
        <v>2.1929999999999998E-5</v>
      </c>
      <c r="V69" s="10">
        <v>2.372E-5</v>
      </c>
      <c r="W69" s="10">
        <v>2.461E-5</v>
      </c>
      <c r="X69" s="10">
        <v>2.5210000000000001E-5</v>
      </c>
      <c r="Y69" s="10">
        <v>4.6204490000000001E-2</v>
      </c>
      <c r="Z69" s="10">
        <v>0</v>
      </c>
      <c r="AA69" s="10">
        <v>2.2181999999999999E-4</v>
      </c>
      <c r="AB69" s="10">
        <v>2.4012E-4</v>
      </c>
      <c r="AC69" s="10">
        <v>3.0541999999999999E-4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0.73136909000000005</v>
      </c>
      <c r="D70" s="10">
        <v>0.63401516000000002</v>
      </c>
      <c r="E70" s="10">
        <v>0.33654339999999999</v>
      </c>
      <c r="F70" s="10">
        <v>0</v>
      </c>
      <c r="G70" s="10">
        <v>0</v>
      </c>
      <c r="H70" s="10">
        <v>4.8940000000000002E-5</v>
      </c>
      <c r="I70" s="10">
        <v>5.0559999999999997E-5</v>
      </c>
      <c r="J70" s="10">
        <v>3.6510000000000001E-5</v>
      </c>
      <c r="K70" s="10">
        <v>3.807E-5</v>
      </c>
      <c r="L70" s="10">
        <v>3.6579999999999999E-5</v>
      </c>
      <c r="M70" s="10">
        <v>3.6329999999999999E-5</v>
      </c>
      <c r="N70" s="10">
        <v>3.4690000000000002E-5</v>
      </c>
      <c r="O70" s="10">
        <v>3.5080000000000003E-5</v>
      </c>
      <c r="P70" s="10">
        <v>0</v>
      </c>
      <c r="Q70" s="10">
        <v>2.0005000000000001E-4</v>
      </c>
      <c r="R70" s="10">
        <v>0</v>
      </c>
      <c r="S70" s="10">
        <v>2.228E-5</v>
      </c>
      <c r="T70" s="10">
        <v>2.1929999999999998E-5</v>
      </c>
      <c r="U70" s="10">
        <v>2.372E-5</v>
      </c>
      <c r="V70" s="10">
        <v>2.461E-5</v>
      </c>
      <c r="W70" s="10">
        <v>2.5210000000000001E-5</v>
      </c>
      <c r="X70" s="10">
        <v>4.6204490000000001E-2</v>
      </c>
      <c r="Y70" s="10">
        <v>0</v>
      </c>
      <c r="Z70" s="10">
        <v>2.2181999999999999E-4</v>
      </c>
      <c r="AA70" s="10">
        <v>2.4012E-4</v>
      </c>
      <c r="AB70" s="10">
        <v>3.0541999999999999E-4</v>
      </c>
      <c r="AC70" s="10">
        <v>3.3307999999999998E-4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1.48349259</v>
      </c>
      <c r="D71" s="10">
        <v>1.52939805</v>
      </c>
      <c r="E71" s="10">
        <v>1.5800607200000001</v>
      </c>
      <c r="F71" s="10">
        <v>1.63597521</v>
      </c>
      <c r="G71" s="10">
        <v>1.68324549</v>
      </c>
      <c r="H71" s="10">
        <v>1.7198547399999999</v>
      </c>
      <c r="I71" s="10">
        <v>1.75903806</v>
      </c>
      <c r="J71" s="10">
        <v>1.79880715</v>
      </c>
      <c r="K71" s="10">
        <v>1.8425797500000001</v>
      </c>
      <c r="L71" s="10">
        <v>1.89104519</v>
      </c>
      <c r="M71" s="10">
        <v>1.9437374199999999</v>
      </c>
      <c r="N71" s="10">
        <v>1.9994631700000001</v>
      </c>
      <c r="O71" s="10">
        <v>2.0583907199999998</v>
      </c>
      <c r="P71" s="10">
        <v>2.1206930000000002</v>
      </c>
      <c r="Q71" s="10">
        <v>2.1640247000000001</v>
      </c>
      <c r="R71" s="10">
        <v>2.2100248900000001</v>
      </c>
      <c r="S71" s="10">
        <v>2.2578271600000002</v>
      </c>
      <c r="T71" s="10">
        <v>2.3080305999999999</v>
      </c>
      <c r="U71" s="10">
        <v>2.3607436399999999</v>
      </c>
      <c r="V71" s="10">
        <v>2.4160857899999999</v>
      </c>
      <c r="W71" s="10">
        <v>2.4741885400000001</v>
      </c>
      <c r="X71" s="10">
        <v>2.5351851299999999</v>
      </c>
      <c r="Y71" s="10">
        <v>2.5782117900000001</v>
      </c>
      <c r="Z71" s="10">
        <v>2.6361903500000001</v>
      </c>
      <c r="AA71" s="10">
        <v>2.69689427</v>
      </c>
      <c r="AB71" s="10">
        <v>2.76575572</v>
      </c>
      <c r="AC71" s="10">
        <v>2.8422089599999998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23.391802389999999</v>
      </c>
      <c r="D72" s="10">
        <v>151.20280348</v>
      </c>
      <c r="E72" s="10">
        <v>376.06280294999999</v>
      </c>
      <c r="F72" s="10">
        <v>338.45652266000002</v>
      </c>
      <c r="G72" s="10">
        <v>304.61118047000002</v>
      </c>
      <c r="H72" s="10">
        <v>274.15052013000002</v>
      </c>
      <c r="I72" s="10">
        <v>246.73546868</v>
      </c>
      <c r="J72" s="10">
        <v>222.06194029</v>
      </c>
      <c r="K72" s="10">
        <v>199.85580117999999</v>
      </c>
      <c r="L72" s="10">
        <v>179.87022106000001</v>
      </c>
      <c r="M72" s="10">
        <v>161.88319895999999</v>
      </c>
      <c r="N72" s="10">
        <v>145.69487906000001</v>
      </c>
      <c r="O72" s="10">
        <v>131.12539115999999</v>
      </c>
      <c r="P72" s="10">
        <v>118.06307133</v>
      </c>
      <c r="Q72" s="10">
        <v>106.25740484000001</v>
      </c>
      <c r="R72" s="10">
        <v>95.677928460000004</v>
      </c>
      <c r="S72" s="10">
        <v>86.110185869999995</v>
      </c>
      <c r="T72" s="10">
        <v>77.499167290000003</v>
      </c>
      <c r="U72" s="10">
        <v>69.823465089999999</v>
      </c>
      <c r="V72" s="10">
        <v>62.841167669999997</v>
      </c>
      <c r="W72" s="10">
        <v>56.557747489999997</v>
      </c>
      <c r="X72" s="10">
        <v>248.16488296</v>
      </c>
      <c r="Y72" s="10">
        <v>223.34918690999999</v>
      </c>
      <c r="Z72" s="10">
        <v>201.15560012</v>
      </c>
      <c r="AA72" s="10">
        <v>181.30167965000001</v>
      </c>
      <c r="AB72" s="10">
        <v>163.28968483</v>
      </c>
      <c r="AC72" s="10">
        <v>146.97476069999999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5.8479499500000003</v>
      </c>
      <c r="D73" s="10">
        <v>32.53754576</v>
      </c>
      <c r="E73" s="10">
        <v>59.995070169999998</v>
      </c>
      <c r="F73" s="10">
        <v>0</v>
      </c>
      <c r="G73" s="10">
        <v>7.3090000000000007E-5</v>
      </c>
      <c r="H73" s="10">
        <v>1.1885E-4</v>
      </c>
      <c r="I73" s="10">
        <v>61.683864110000002</v>
      </c>
      <c r="J73" s="10">
        <v>78.284155119999994</v>
      </c>
      <c r="K73" s="10">
        <v>58.906143999999998</v>
      </c>
      <c r="L73" s="10">
        <v>44.96755521</v>
      </c>
      <c r="M73" s="10">
        <v>40.470799659999997</v>
      </c>
      <c r="N73" s="10">
        <v>36.423716059999997</v>
      </c>
      <c r="O73" s="10">
        <v>32.781347429999997</v>
      </c>
      <c r="P73" s="10">
        <v>29.515765129999998</v>
      </c>
      <c r="Q73" s="10">
        <v>26.564351120000001</v>
      </c>
      <c r="R73" s="10">
        <v>23.919481820000001</v>
      </c>
      <c r="S73" s="10">
        <v>21.469205169999999</v>
      </c>
      <c r="T73" s="10">
        <v>19.317578739999998</v>
      </c>
      <c r="U73" s="10">
        <v>17.455865339999999</v>
      </c>
      <c r="V73" s="10">
        <v>15.710291659999999</v>
      </c>
      <c r="W73" s="10">
        <v>14.13943658</v>
      </c>
      <c r="X73" s="10">
        <v>62.041220699999997</v>
      </c>
      <c r="Y73" s="10">
        <v>55.837296430000002</v>
      </c>
      <c r="Z73" s="10">
        <v>50.288898680000003</v>
      </c>
      <c r="AA73" s="10">
        <v>45.325419910000001</v>
      </c>
      <c r="AB73" s="10">
        <v>40.822421040000002</v>
      </c>
      <c r="AC73" s="10">
        <v>36.743689750000001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5.8479499500000003</v>
      </c>
      <c r="D74" s="10">
        <v>32.53754576</v>
      </c>
      <c r="E74" s="10">
        <v>59.995070169999998</v>
      </c>
      <c r="F74" s="10">
        <v>0</v>
      </c>
      <c r="G74" s="10">
        <v>7.3090000000000007E-5</v>
      </c>
      <c r="H74" s="10">
        <v>1.1885E-4</v>
      </c>
      <c r="I74" s="10">
        <v>61.683864110000002</v>
      </c>
      <c r="J74" s="10">
        <v>78.284155119999994</v>
      </c>
      <c r="K74" s="10">
        <v>58.906143999999998</v>
      </c>
      <c r="L74" s="10">
        <v>44.96755521</v>
      </c>
      <c r="M74" s="10">
        <v>40.470799659999997</v>
      </c>
      <c r="N74" s="10">
        <v>36.423716059999997</v>
      </c>
      <c r="O74" s="10">
        <v>32.781347429999997</v>
      </c>
      <c r="P74" s="10">
        <v>29.515765129999998</v>
      </c>
      <c r="Q74" s="10">
        <v>26.564351120000001</v>
      </c>
      <c r="R74" s="10">
        <v>23.919481820000001</v>
      </c>
      <c r="S74" s="10">
        <v>21.469205169999999</v>
      </c>
      <c r="T74" s="10">
        <v>19.317578739999998</v>
      </c>
      <c r="U74" s="10">
        <v>17.455865339999999</v>
      </c>
      <c r="V74" s="10">
        <v>15.710291659999999</v>
      </c>
      <c r="W74" s="10">
        <v>14.13943658</v>
      </c>
      <c r="X74" s="10">
        <v>62.041220699999997</v>
      </c>
      <c r="Y74" s="10">
        <v>55.837296430000002</v>
      </c>
      <c r="Z74" s="10">
        <v>50.288898680000003</v>
      </c>
      <c r="AA74" s="10">
        <v>45.325419910000001</v>
      </c>
      <c r="AB74" s="10">
        <v>40.822421040000002</v>
      </c>
      <c r="AC74" s="10">
        <v>36.743689750000001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6.2121587700000003</v>
      </c>
      <c r="D75" s="10">
        <v>40.154841859999998</v>
      </c>
      <c r="E75" s="10">
        <v>99.870494829999998</v>
      </c>
      <c r="F75" s="10">
        <v>89.882701830000002</v>
      </c>
      <c r="G75" s="10">
        <v>80.894514000000001</v>
      </c>
      <c r="H75" s="10">
        <v>72.805184150000002</v>
      </c>
      <c r="I75" s="10">
        <v>65.52551527</v>
      </c>
      <c r="J75" s="10">
        <v>58.973282169999997</v>
      </c>
      <c r="K75" s="10">
        <v>53.075809499999998</v>
      </c>
      <c r="L75" s="10">
        <v>47.76811773</v>
      </c>
      <c r="M75" s="10">
        <v>42.991305959999998</v>
      </c>
      <c r="N75" s="10">
        <v>38.69217536</v>
      </c>
      <c r="O75" s="10">
        <v>34.82295783</v>
      </c>
      <c r="P75" s="10">
        <v>31.353998780000001</v>
      </c>
      <c r="Q75" s="10">
        <v>28.218769030000001</v>
      </c>
      <c r="R75" s="10">
        <v>25.409178489999999</v>
      </c>
      <c r="S75" s="10">
        <v>22.868273179999999</v>
      </c>
      <c r="T75" s="10">
        <v>20.581445800000001</v>
      </c>
      <c r="U75" s="10">
        <v>18.543011069999999</v>
      </c>
      <c r="V75" s="10">
        <v>16.688723</v>
      </c>
      <c r="W75" s="10">
        <v>15.020035699999999</v>
      </c>
      <c r="X75" s="10">
        <v>65.905124689999994</v>
      </c>
      <c r="Y75" s="10">
        <v>59.31482261</v>
      </c>
      <c r="Z75" s="10">
        <v>53.42087385</v>
      </c>
      <c r="AA75" s="10">
        <v>48.148270060000002</v>
      </c>
      <c r="AB75" s="10">
        <v>43.364826280000003</v>
      </c>
      <c r="AC75" s="10">
        <v>39.032073410000002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2.2770000000000001E-4</v>
      </c>
      <c r="D76" s="10">
        <v>1.2669300000000001E-3</v>
      </c>
      <c r="E76" s="10">
        <v>2.33606E-3</v>
      </c>
      <c r="F76" s="10">
        <v>0</v>
      </c>
      <c r="G76" s="10">
        <v>0</v>
      </c>
      <c r="H76" s="10">
        <v>0</v>
      </c>
      <c r="I76" s="10">
        <v>2.4018199999999998E-3</v>
      </c>
      <c r="J76" s="10">
        <v>3.0481900000000001E-3</v>
      </c>
      <c r="K76" s="10">
        <v>2.2936599999999999E-3</v>
      </c>
      <c r="L76" s="10">
        <v>1.75092E-3</v>
      </c>
      <c r="M76" s="10">
        <v>1.5758300000000001E-3</v>
      </c>
      <c r="N76" s="10">
        <v>1.41825E-3</v>
      </c>
      <c r="O76" s="10">
        <v>1.2764199999999999E-3</v>
      </c>
      <c r="P76" s="10">
        <v>1.14927E-3</v>
      </c>
      <c r="Q76" s="10">
        <v>1.0343500000000001E-3</v>
      </c>
      <c r="R76" s="10">
        <v>9.3136E-4</v>
      </c>
      <c r="S76" s="10">
        <v>8.3595999999999996E-4</v>
      </c>
      <c r="T76" s="10">
        <v>7.5217999999999997E-4</v>
      </c>
      <c r="U76" s="10">
        <v>6.7969000000000005E-4</v>
      </c>
      <c r="V76" s="10">
        <v>6.1171999999999995E-4</v>
      </c>
      <c r="W76" s="10">
        <v>5.5055000000000002E-4</v>
      </c>
      <c r="X76" s="10">
        <v>2.41573E-3</v>
      </c>
      <c r="Y76" s="10">
        <v>2.1741600000000001E-3</v>
      </c>
      <c r="Z76" s="10">
        <v>1.9581199999999998E-3</v>
      </c>
      <c r="AA76" s="10">
        <v>1.76486E-3</v>
      </c>
      <c r="AB76" s="10">
        <v>1.5895200000000001E-3</v>
      </c>
      <c r="AC76" s="10">
        <v>1.43071E-3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6.5000000000000002E-7</v>
      </c>
      <c r="D77" s="10">
        <v>3.6200000000000001E-6</v>
      </c>
      <c r="E77" s="10">
        <v>6.6699999999999997E-6</v>
      </c>
      <c r="F77" s="10">
        <v>0</v>
      </c>
      <c r="G77" s="10">
        <v>0</v>
      </c>
      <c r="H77" s="10">
        <v>0</v>
      </c>
      <c r="I77" s="10">
        <v>6.8600000000000004E-6</v>
      </c>
      <c r="J77" s="10">
        <v>8.7099999999999996E-6</v>
      </c>
      <c r="K77" s="10">
        <v>6.55E-6</v>
      </c>
      <c r="L77" s="10">
        <v>5.0000000000000004E-6</v>
      </c>
      <c r="M77" s="10">
        <v>4.5000000000000001E-6</v>
      </c>
      <c r="N77" s="10">
        <v>4.0500000000000002E-6</v>
      </c>
      <c r="O77" s="10">
        <v>3.6500000000000002E-6</v>
      </c>
      <c r="P77" s="10">
        <v>3.2799999999999999E-6</v>
      </c>
      <c r="Q77" s="10">
        <v>2.96E-6</v>
      </c>
      <c r="R77" s="10">
        <v>2.6599999999999999E-6</v>
      </c>
      <c r="S77" s="10">
        <v>2.39E-6</v>
      </c>
      <c r="T77" s="10">
        <v>2.1500000000000002E-6</v>
      </c>
      <c r="U77" s="10">
        <v>1.9400000000000001E-6</v>
      </c>
      <c r="V77" s="10">
        <v>1.75E-6</v>
      </c>
      <c r="W77" s="10">
        <v>1.57E-6</v>
      </c>
      <c r="X77" s="10">
        <v>6.9E-6</v>
      </c>
      <c r="Y77" s="10">
        <v>6.2099999999999998E-6</v>
      </c>
      <c r="Z77" s="10">
        <v>5.5899999999999998E-6</v>
      </c>
      <c r="AA77" s="10">
        <v>5.04E-6</v>
      </c>
      <c r="AB77" s="10">
        <v>4.5399999999999997E-6</v>
      </c>
      <c r="AC77" s="10">
        <v>4.0899999999999998E-6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6.2120782400000003</v>
      </c>
      <c r="D78" s="10">
        <v>40.154393820000003</v>
      </c>
      <c r="E78" s="10">
        <v>99.869668700000005</v>
      </c>
      <c r="F78" s="10">
        <v>89.882701830000002</v>
      </c>
      <c r="G78" s="10">
        <v>80.894513989999993</v>
      </c>
      <c r="H78" s="10">
        <v>72.805184150000002</v>
      </c>
      <c r="I78" s="10">
        <v>65.524665880000001</v>
      </c>
      <c r="J78" s="10">
        <v>58.9722042</v>
      </c>
      <c r="K78" s="10">
        <v>53.074998370000003</v>
      </c>
      <c r="L78" s="10">
        <v>47.767498529999997</v>
      </c>
      <c r="M78" s="10">
        <v>42.990748680000003</v>
      </c>
      <c r="N78" s="10">
        <v>38.691673809999998</v>
      </c>
      <c r="O78" s="10">
        <v>34.822506429999997</v>
      </c>
      <c r="P78" s="10">
        <v>31.353592339999999</v>
      </c>
      <c r="Q78" s="10">
        <v>28.218403240000001</v>
      </c>
      <c r="R78" s="10">
        <v>25.408849109999998</v>
      </c>
      <c r="S78" s="10">
        <v>22.867977549999999</v>
      </c>
      <c r="T78" s="10">
        <v>20.58117979</v>
      </c>
      <c r="U78" s="10">
        <v>18.542770709999999</v>
      </c>
      <c r="V78" s="10">
        <v>16.688506669999999</v>
      </c>
      <c r="W78" s="10">
        <v>15.019841</v>
      </c>
      <c r="X78" s="10">
        <v>65.90427038</v>
      </c>
      <c r="Y78" s="10">
        <v>59.314053729999998</v>
      </c>
      <c r="Z78" s="10">
        <v>53.420181370000002</v>
      </c>
      <c r="AA78" s="10">
        <v>48.147645930000003</v>
      </c>
      <c r="AB78" s="10">
        <v>43.364264159999998</v>
      </c>
      <c r="AC78" s="10">
        <v>39.031567449999997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8.0530000000000003E-5</v>
      </c>
      <c r="D79" s="10">
        <v>4.4804000000000003E-4</v>
      </c>
      <c r="E79" s="10">
        <v>8.2613000000000001E-4</v>
      </c>
      <c r="F79" s="10">
        <v>0</v>
      </c>
      <c r="G79" s="10">
        <v>0</v>
      </c>
      <c r="H79" s="10">
        <v>0</v>
      </c>
      <c r="I79" s="10">
        <v>8.4939E-4</v>
      </c>
      <c r="J79" s="10">
        <v>1.0779699999999999E-3</v>
      </c>
      <c r="K79" s="10">
        <v>8.1114000000000002E-4</v>
      </c>
      <c r="L79" s="10">
        <v>6.1919999999999998E-4</v>
      </c>
      <c r="M79" s="10">
        <v>5.5727999999999995E-4</v>
      </c>
      <c r="N79" s="10">
        <v>5.0155000000000002E-4</v>
      </c>
      <c r="O79" s="10">
        <v>4.5140000000000002E-4</v>
      </c>
      <c r="P79" s="10">
        <v>4.0643E-4</v>
      </c>
      <c r="Q79" s="10">
        <v>3.6579000000000001E-4</v>
      </c>
      <c r="R79" s="10">
        <v>3.2937E-4</v>
      </c>
      <c r="S79" s="10">
        <v>2.9563000000000001E-4</v>
      </c>
      <c r="T79" s="10">
        <v>2.6600000000000001E-4</v>
      </c>
      <c r="U79" s="10">
        <v>2.4037E-4</v>
      </c>
      <c r="V79" s="10">
        <v>2.1633000000000001E-4</v>
      </c>
      <c r="W79" s="10">
        <v>1.9469999999999999E-4</v>
      </c>
      <c r="X79" s="10">
        <v>8.5431000000000005E-4</v>
      </c>
      <c r="Y79" s="10">
        <v>7.6888E-4</v>
      </c>
      <c r="Z79" s="10">
        <v>6.9247999999999998E-4</v>
      </c>
      <c r="AA79" s="10">
        <v>6.2412999999999998E-4</v>
      </c>
      <c r="AB79" s="10">
        <v>5.6212000000000005E-4</v>
      </c>
      <c r="AC79" s="10">
        <v>5.0595999999999996E-4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1.0260018900000001</v>
      </c>
      <c r="E80" s="10">
        <v>1.1349646</v>
      </c>
      <c r="F80" s="10">
        <v>1.2317147500000001</v>
      </c>
      <c r="G80" s="10">
        <v>1</v>
      </c>
      <c r="H80" s="10">
        <v>1.0000002699999999</v>
      </c>
      <c r="I80" s="10">
        <v>1.0000003799999999</v>
      </c>
      <c r="J80" s="10">
        <v>1</v>
      </c>
      <c r="K80" s="10">
        <v>1.0000000099999999</v>
      </c>
      <c r="L80" s="10">
        <v>1.00000004</v>
      </c>
      <c r="M80" s="10">
        <v>1</v>
      </c>
      <c r="N80" s="10">
        <v>1</v>
      </c>
      <c r="O80" s="10">
        <v>1</v>
      </c>
      <c r="P80" s="10">
        <v>1</v>
      </c>
      <c r="Q80" s="10">
        <v>1.0000325699999999</v>
      </c>
      <c r="R80" s="10">
        <v>1.00000041</v>
      </c>
      <c r="S80" s="10">
        <v>1.00002919</v>
      </c>
      <c r="T80" s="10">
        <v>1.00000003</v>
      </c>
      <c r="U80" s="10">
        <v>1</v>
      </c>
      <c r="V80" s="10">
        <v>1.00004483</v>
      </c>
      <c r="W80" s="10">
        <v>1.00000003</v>
      </c>
      <c r="X80" s="10">
        <v>1.00000041</v>
      </c>
      <c r="Y80" s="10">
        <v>1.11372297</v>
      </c>
      <c r="Z80" s="10">
        <v>1.0000004499999999</v>
      </c>
      <c r="AA80" s="10">
        <v>1.0000802499999999</v>
      </c>
      <c r="AB80" s="10">
        <v>1.0001468899999999</v>
      </c>
      <c r="AC80" s="10">
        <v>1.00006537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1.0260018900000001</v>
      </c>
      <c r="D81" s="10">
        <v>1.1349646</v>
      </c>
      <c r="E81" s="10">
        <v>1.2317147500000001</v>
      </c>
      <c r="F81" s="10">
        <v>1</v>
      </c>
      <c r="G81" s="10">
        <v>1.0000002699999999</v>
      </c>
      <c r="H81" s="10">
        <v>1.0000003799999999</v>
      </c>
      <c r="I81" s="10">
        <v>1</v>
      </c>
      <c r="J81" s="10">
        <v>1.0000000099999999</v>
      </c>
      <c r="K81" s="10">
        <v>1.00000004</v>
      </c>
      <c r="L81" s="10">
        <v>1</v>
      </c>
      <c r="M81" s="10">
        <v>1</v>
      </c>
      <c r="N81" s="10">
        <v>1</v>
      </c>
      <c r="O81" s="10">
        <v>1</v>
      </c>
      <c r="P81" s="10">
        <v>1.0000325699999999</v>
      </c>
      <c r="Q81" s="10">
        <v>1.00000041</v>
      </c>
      <c r="R81" s="10">
        <v>1.00002919</v>
      </c>
      <c r="S81" s="10">
        <v>1.00000003</v>
      </c>
      <c r="T81" s="10">
        <v>1</v>
      </c>
      <c r="U81" s="10">
        <v>1.00004483</v>
      </c>
      <c r="V81" s="10">
        <v>1.00000003</v>
      </c>
      <c r="W81" s="10">
        <v>1.00000041</v>
      </c>
      <c r="X81" s="10">
        <v>1.11372297</v>
      </c>
      <c r="Y81" s="10">
        <v>1.0000004499999999</v>
      </c>
      <c r="Z81" s="10">
        <v>1.0000802499999999</v>
      </c>
      <c r="AA81" s="10">
        <v>1.0001468899999999</v>
      </c>
      <c r="AB81" s="10">
        <v>1.00006537</v>
      </c>
      <c r="AC81" s="10">
        <v>1.00000764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4" priority="1" stopIfTrue="1" operator="lessThan">
      <formula>100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3AE409-FC6C-4011-8675-A275DF6A8978}">
  <sheetPr codeName="Sheet14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350</v>
      </c>
      <c r="D3" s="10">
        <v>350</v>
      </c>
      <c r="E3" s="10">
        <v>350</v>
      </c>
      <c r="F3" s="10">
        <v>350</v>
      </c>
      <c r="G3" s="10">
        <v>350</v>
      </c>
      <c r="H3" s="10">
        <v>350</v>
      </c>
      <c r="I3" s="10">
        <v>350</v>
      </c>
      <c r="J3" s="10">
        <v>350</v>
      </c>
      <c r="K3" s="10">
        <v>350</v>
      </c>
      <c r="L3" s="10">
        <v>350</v>
      </c>
      <c r="M3" s="10">
        <v>350</v>
      </c>
      <c r="N3" s="10">
        <v>350</v>
      </c>
      <c r="O3" s="10">
        <v>350</v>
      </c>
      <c r="P3" s="10">
        <v>350</v>
      </c>
      <c r="Q3" s="10">
        <v>350</v>
      </c>
      <c r="R3" s="10">
        <v>350</v>
      </c>
      <c r="S3" s="10">
        <v>350</v>
      </c>
      <c r="T3" s="10">
        <v>350</v>
      </c>
      <c r="U3" s="10">
        <v>350</v>
      </c>
      <c r="V3" s="10">
        <v>350</v>
      </c>
      <c r="W3" s="10">
        <v>350</v>
      </c>
      <c r="X3" s="10">
        <v>350</v>
      </c>
      <c r="Y3" s="10">
        <v>350</v>
      </c>
      <c r="Z3" s="10">
        <v>350</v>
      </c>
      <c r="AA3" s="10">
        <v>350</v>
      </c>
      <c r="AB3" s="10">
        <v>350</v>
      </c>
      <c r="AC3" s="10">
        <v>350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31722</v>
      </c>
      <c r="C5" s="10">
        <v>34800.711644570001</v>
      </c>
      <c r="D5" s="10">
        <v>38186.19374368</v>
      </c>
      <c r="E5" s="10">
        <v>39936.766498570003</v>
      </c>
      <c r="F5" s="10">
        <v>40970.730638460002</v>
      </c>
      <c r="G5" s="10">
        <v>42034.485121190002</v>
      </c>
      <c r="H5" s="10">
        <v>43135.929260839999</v>
      </c>
      <c r="I5" s="10">
        <v>44308.201622419998</v>
      </c>
      <c r="J5" s="10">
        <v>44606.226838620001</v>
      </c>
      <c r="K5" s="10">
        <v>44902.2609199</v>
      </c>
      <c r="L5" s="10">
        <v>45228.928387679996</v>
      </c>
      <c r="M5" s="10">
        <v>45585.956321270001</v>
      </c>
      <c r="N5" s="10">
        <v>45973.316029419999</v>
      </c>
      <c r="O5" s="10">
        <v>46390.782160490002</v>
      </c>
      <c r="P5" s="10">
        <v>46849.067607650002</v>
      </c>
      <c r="Q5" s="10">
        <v>47334.939007460001</v>
      </c>
      <c r="R5" s="10">
        <v>47953.740911890003</v>
      </c>
      <c r="S5" s="10">
        <v>47921.047159560003</v>
      </c>
      <c r="T5" s="10">
        <v>48085.934957240002</v>
      </c>
      <c r="U5" s="10">
        <v>48564.891620219998</v>
      </c>
      <c r="V5" s="10">
        <v>49060.293732209997</v>
      </c>
      <c r="W5" s="10">
        <v>49569.555034160003</v>
      </c>
      <c r="X5" s="10">
        <v>50090.169167389999</v>
      </c>
      <c r="Y5" s="10">
        <v>50634.111445969997</v>
      </c>
      <c r="Z5" s="10">
        <v>51190.574679179997</v>
      </c>
      <c r="AA5" s="10">
        <v>51904.246790880003</v>
      </c>
      <c r="AB5" s="10">
        <v>52633.813108770002</v>
      </c>
      <c r="AC5" s="10">
        <v>53383.518477990001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122537074.25</v>
      </c>
      <c r="C6" s="10">
        <v>125092989.95109899</v>
      </c>
      <c r="D6" s="10">
        <v>127700061.488582</v>
      </c>
      <c r="E6" s="10">
        <v>130368586.108233</v>
      </c>
      <c r="F6" s="10">
        <v>133173596.68765999</v>
      </c>
      <c r="G6" s="10">
        <v>136292218.94622201</v>
      </c>
      <c r="H6" s="10">
        <v>139954191.555812</v>
      </c>
      <c r="I6" s="10">
        <v>144445994.21351799</v>
      </c>
      <c r="J6" s="10">
        <v>148595852.56406</v>
      </c>
      <c r="K6" s="10">
        <v>153116812.288638</v>
      </c>
      <c r="L6" s="10">
        <v>158028424.02184299</v>
      </c>
      <c r="M6" s="10">
        <v>163316999.923536</v>
      </c>
      <c r="N6" s="10">
        <v>168981321.50079399</v>
      </c>
      <c r="O6" s="10">
        <v>174984303.224929</v>
      </c>
      <c r="P6" s="10">
        <v>181299452.456974</v>
      </c>
      <c r="Q6" s="10">
        <v>187459142.78686801</v>
      </c>
      <c r="R6" s="10">
        <v>193329371.54746699</v>
      </c>
      <c r="S6" s="10">
        <v>193503885.79944801</v>
      </c>
      <c r="T6" s="10">
        <v>195172206.10839999</v>
      </c>
      <c r="U6" s="10">
        <v>198936047.04042801</v>
      </c>
      <c r="V6" s="10">
        <v>202722525.258295</v>
      </c>
      <c r="W6" s="10">
        <v>206515781.97682399</v>
      </c>
      <c r="X6" s="10">
        <v>210300928.23212501</v>
      </c>
      <c r="Y6" s="10">
        <v>214158457.83673301</v>
      </c>
      <c r="Z6" s="10">
        <v>218023217.25593299</v>
      </c>
      <c r="AA6" s="10">
        <v>222833919.29874399</v>
      </c>
      <c r="AB6" s="10">
        <v>227671271.04502499</v>
      </c>
      <c r="AC6" s="10">
        <v>232562713.898518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122537074.25</v>
      </c>
      <c r="C7" s="10">
        <v>125092989.95110001</v>
      </c>
      <c r="D7" s="10">
        <v>127700023.966221</v>
      </c>
      <c r="E7" s="10">
        <v>130359198.66164599</v>
      </c>
      <c r="F7" s="10">
        <v>133071556.850979</v>
      </c>
      <c r="G7" s="10">
        <v>135838162.20409799</v>
      </c>
      <c r="H7" s="10">
        <v>138660099.66428</v>
      </c>
      <c r="I7" s="10">
        <v>141538475.87366599</v>
      </c>
      <c r="J7" s="10">
        <v>144474419.60723901</v>
      </c>
      <c r="K7" s="10">
        <v>147469082.21548399</v>
      </c>
      <c r="L7" s="10">
        <v>150523638.075894</v>
      </c>
      <c r="M7" s="10">
        <v>153639285.05351201</v>
      </c>
      <c r="N7" s="10">
        <v>156817244.970682</v>
      </c>
      <c r="O7" s="10">
        <v>160058764.08619601</v>
      </c>
      <c r="P7" s="10">
        <v>163365113.58401999</v>
      </c>
      <c r="Q7" s="10">
        <v>166737590.07179999</v>
      </c>
      <c r="R7" s="10">
        <v>170177516.08933601</v>
      </c>
      <c r="S7" s="10">
        <v>173686240.62722301</v>
      </c>
      <c r="T7" s="10">
        <v>177265139.65586701</v>
      </c>
      <c r="U7" s="10">
        <v>180915616.66508499</v>
      </c>
      <c r="V7" s="10">
        <v>184639103.214486</v>
      </c>
      <c r="W7" s="10">
        <v>188437059.494876</v>
      </c>
      <c r="X7" s="10">
        <v>192310974.90087399</v>
      </c>
      <c r="Y7" s="10">
        <v>196262368.61499101</v>
      </c>
      <c r="Z7" s="10">
        <v>200292790.20339099</v>
      </c>
      <c r="AA7" s="10">
        <v>204403820.22355899</v>
      </c>
      <c r="AB7" s="10">
        <v>208597070.84413001</v>
      </c>
      <c r="AC7" s="10">
        <v>212874186.47711301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11775.35647647</v>
      </c>
      <c r="C8" s="10">
        <v>10822.149567230001</v>
      </c>
      <c r="D8" s="10">
        <v>11945.27854207</v>
      </c>
      <c r="E8" s="10">
        <v>12750.06543853</v>
      </c>
      <c r="F8" s="10">
        <v>13429.373683960001</v>
      </c>
      <c r="G8" s="10">
        <v>14125.488862849999</v>
      </c>
      <c r="H8" s="10">
        <v>14840.632226080001</v>
      </c>
      <c r="I8" s="10">
        <v>15581.476058480001</v>
      </c>
      <c r="J8" s="10">
        <v>16031.38203775</v>
      </c>
      <c r="K8" s="10">
        <v>16482.731835400002</v>
      </c>
      <c r="L8" s="10">
        <v>16943.354388209998</v>
      </c>
      <c r="M8" s="10">
        <v>17413.406283190001</v>
      </c>
      <c r="N8" s="10">
        <v>17893.155923869999</v>
      </c>
      <c r="O8" s="10">
        <v>18382.775967130001</v>
      </c>
      <c r="P8" s="10">
        <v>18884.57240365</v>
      </c>
      <c r="Q8" s="10">
        <v>19362.05048708</v>
      </c>
      <c r="R8" s="10">
        <v>19850.960010999999</v>
      </c>
      <c r="S8" s="10">
        <v>19710.241235400001</v>
      </c>
      <c r="T8" s="10">
        <v>19718.278030789999</v>
      </c>
      <c r="U8" s="10">
        <v>19969.566005910001</v>
      </c>
      <c r="V8" s="10">
        <v>20222.732710370001</v>
      </c>
      <c r="W8" s="10">
        <v>20475.719495040001</v>
      </c>
      <c r="X8" s="10">
        <v>20726.418303850001</v>
      </c>
      <c r="Y8" s="10">
        <v>20984.500076740002</v>
      </c>
      <c r="Z8" s="10">
        <v>21241.668209979998</v>
      </c>
      <c r="AA8" s="10">
        <v>21614.473265299999</v>
      </c>
      <c r="AB8" s="10">
        <v>21988.784118830001</v>
      </c>
      <c r="AC8" s="10">
        <v>22367.960511320001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2202.4877514200002</v>
      </c>
      <c r="C9" s="10">
        <v>2129.2718822400002</v>
      </c>
      <c r="D9" s="10">
        <v>2045.19243751</v>
      </c>
      <c r="E9" s="10">
        <v>1936.09479773</v>
      </c>
      <c r="F9" s="10">
        <v>1842.92325424</v>
      </c>
      <c r="G9" s="10">
        <v>1754.32746245</v>
      </c>
      <c r="H9" s="10">
        <v>1675.80912889</v>
      </c>
      <c r="I9" s="10">
        <v>1614.22036871</v>
      </c>
      <c r="J9" s="10">
        <v>1615.75238307</v>
      </c>
      <c r="K9" s="10">
        <v>1626.1495832099999</v>
      </c>
      <c r="L9" s="10">
        <v>1644.90912761</v>
      </c>
      <c r="M9" s="10">
        <v>1671.64989008</v>
      </c>
      <c r="N9" s="10">
        <v>1706.2802701099999</v>
      </c>
      <c r="O9" s="10">
        <v>1747.84625699</v>
      </c>
      <c r="P9" s="10">
        <v>1795.6526232799999</v>
      </c>
      <c r="Q9" s="10">
        <v>1847.4774421100001</v>
      </c>
      <c r="R9" s="10">
        <v>1901.7330147600001</v>
      </c>
      <c r="S9" s="10">
        <v>1943.6773836699999</v>
      </c>
      <c r="T9" s="10">
        <v>1992.5258731500001</v>
      </c>
      <c r="U9" s="10">
        <v>2043.8420071200001</v>
      </c>
      <c r="V9" s="10">
        <v>2095.89765833</v>
      </c>
      <c r="W9" s="10">
        <v>2148.7527298099999</v>
      </c>
      <c r="X9" s="10">
        <v>2202.4712479999998</v>
      </c>
      <c r="Y9" s="10">
        <v>2257.0584431500001</v>
      </c>
      <c r="Z9" s="10">
        <v>2312.6181854299998</v>
      </c>
      <c r="AA9" s="10">
        <v>2368.42915085</v>
      </c>
      <c r="AB9" s="10">
        <v>2425.1971506999998</v>
      </c>
      <c r="AC9" s="10">
        <v>2482.9126771800002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13633.50622295</v>
      </c>
      <c r="D11" s="10">
        <v>11249.21960805</v>
      </c>
      <c r="E11" s="10">
        <v>9938.6325552899998</v>
      </c>
      <c r="F11" s="10">
        <v>8724.9707540500003</v>
      </c>
      <c r="G11" s="10">
        <v>7531.5354736999998</v>
      </c>
      <c r="H11" s="10">
        <v>6396.6300844699999</v>
      </c>
      <c r="I11" s="10">
        <v>5367.9363345800002</v>
      </c>
      <c r="J11" s="10">
        <v>4764.8707054200004</v>
      </c>
      <c r="K11" s="10">
        <v>4223.1289603900004</v>
      </c>
      <c r="L11" s="10">
        <v>3739.2826331599999</v>
      </c>
      <c r="M11" s="10">
        <v>3310.2338165199999</v>
      </c>
      <c r="N11" s="10">
        <v>2934.85364562</v>
      </c>
      <c r="O11" s="10">
        <v>2606.0269727300001</v>
      </c>
      <c r="P11" s="10">
        <v>2318.4513417200001</v>
      </c>
      <c r="Q11" s="10">
        <v>2107.4783369900001</v>
      </c>
      <c r="R11" s="10">
        <v>1962.2786030499999</v>
      </c>
      <c r="S11" s="10">
        <v>2349.8756231399998</v>
      </c>
      <c r="T11" s="10">
        <v>2644.8034493300001</v>
      </c>
      <c r="U11" s="10">
        <v>2721.97132865</v>
      </c>
      <c r="V11" s="10">
        <v>2808.6433751499999</v>
      </c>
      <c r="W11" s="10">
        <v>2907.1916462099998</v>
      </c>
      <c r="X11" s="10">
        <v>3020.03815635</v>
      </c>
      <c r="Y11" s="10">
        <v>3137.5784864799998</v>
      </c>
      <c r="Z11" s="10">
        <v>3268.5780519599998</v>
      </c>
      <c r="AA11" s="10">
        <v>3292.2470143999999</v>
      </c>
      <c r="AB11" s="10">
        <v>3326.6681742999999</v>
      </c>
      <c r="AC11" s="10">
        <v>3368.4111486299998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13977.84422789</v>
      </c>
      <c r="C12" s="10">
        <v>12951.421449470001</v>
      </c>
      <c r="D12" s="10">
        <v>13990.47097959</v>
      </c>
      <c r="E12" s="10">
        <v>14686.160236260001</v>
      </c>
      <c r="F12" s="10">
        <v>15272.296938199999</v>
      </c>
      <c r="G12" s="10">
        <v>15879.8163253</v>
      </c>
      <c r="H12" s="10">
        <v>16516.441354959999</v>
      </c>
      <c r="I12" s="10">
        <v>17195.69642719</v>
      </c>
      <c r="J12" s="10">
        <v>17647.134420819999</v>
      </c>
      <c r="K12" s="10">
        <v>18108.881418609999</v>
      </c>
      <c r="L12" s="10">
        <v>18588.263515819999</v>
      </c>
      <c r="M12" s="10">
        <v>19085.056173270001</v>
      </c>
      <c r="N12" s="10">
        <v>19599.43619398</v>
      </c>
      <c r="O12" s="10">
        <v>20130.622224120001</v>
      </c>
      <c r="P12" s="10">
        <v>20680.225026929998</v>
      </c>
      <c r="Q12" s="10">
        <v>21209.527929200001</v>
      </c>
      <c r="R12" s="10">
        <v>21752.69302576</v>
      </c>
      <c r="S12" s="10">
        <v>21653.918619069998</v>
      </c>
      <c r="T12" s="10">
        <v>21710.80390395</v>
      </c>
      <c r="U12" s="10">
        <v>22013.408013020002</v>
      </c>
      <c r="V12" s="10">
        <v>22318.6303687</v>
      </c>
      <c r="W12" s="10">
        <v>22624.47222485</v>
      </c>
      <c r="X12" s="10">
        <v>22928.889551849999</v>
      </c>
      <c r="Y12" s="10">
        <v>23241.558519890001</v>
      </c>
      <c r="Z12" s="10">
        <v>23554.286395409999</v>
      </c>
      <c r="AA12" s="10">
        <v>23982.902416149998</v>
      </c>
      <c r="AB12" s="10">
        <v>24413.981269520002</v>
      </c>
      <c r="AC12" s="10">
        <v>24850.873188500002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13977.84422789</v>
      </c>
      <c r="C13" s="10">
        <v>26584.927672419999</v>
      </c>
      <c r="D13" s="10">
        <v>25239.690587630001</v>
      </c>
      <c r="E13" s="10">
        <v>24624.79279155</v>
      </c>
      <c r="F13" s="10">
        <v>23997.26769225</v>
      </c>
      <c r="G13" s="10">
        <v>23411.351799010001</v>
      </c>
      <c r="H13" s="10">
        <v>22913.071439430001</v>
      </c>
      <c r="I13" s="10">
        <v>22563.632761770001</v>
      </c>
      <c r="J13" s="10">
        <v>22412.00512623</v>
      </c>
      <c r="K13" s="10">
        <v>22332.010378989999</v>
      </c>
      <c r="L13" s="10">
        <v>22327.546148969999</v>
      </c>
      <c r="M13" s="10">
        <v>22395.289989789999</v>
      </c>
      <c r="N13" s="10">
        <v>22534.289839599998</v>
      </c>
      <c r="O13" s="10">
        <v>22736.649196840001</v>
      </c>
      <c r="P13" s="10">
        <v>22998.676368640001</v>
      </c>
      <c r="Q13" s="10">
        <v>23317.006266190001</v>
      </c>
      <c r="R13" s="10">
        <v>23714.97162882</v>
      </c>
      <c r="S13" s="10">
        <v>24003.794242209999</v>
      </c>
      <c r="T13" s="10">
        <v>24355.60735328</v>
      </c>
      <c r="U13" s="10">
        <v>24735.379341669999</v>
      </c>
      <c r="V13" s="10">
        <v>25127.273743850001</v>
      </c>
      <c r="W13" s="10">
        <v>25531.663871059998</v>
      </c>
      <c r="X13" s="10">
        <v>25948.92770819</v>
      </c>
      <c r="Y13" s="10">
        <v>26379.137006360001</v>
      </c>
      <c r="Z13" s="10">
        <v>26822.864447380001</v>
      </c>
      <c r="AA13" s="10">
        <v>27275.149430549998</v>
      </c>
      <c r="AB13" s="10">
        <v>27740.64944383</v>
      </c>
      <c r="AC13" s="10">
        <v>28219.28433712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5948</v>
      </c>
      <c r="C17" s="10">
        <v>6408.2448185599997</v>
      </c>
      <c r="D17" s="10">
        <v>6914.7945298699997</v>
      </c>
      <c r="E17" s="10">
        <v>7472.2601047799999</v>
      </c>
      <c r="F17" s="10">
        <v>7223.1847679499997</v>
      </c>
      <c r="G17" s="10">
        <v>6982.4119423499997</v>
      </c>
      <c r="H17" s="10">
        <v>6749.6648778799999</v>
      </c>
      <c r="I17" s="10">
        <v>6524.6760486200001</v>
      </c>
      <c r="J17" s="10">
        <v>6349.71504938</v>
      </c>
      <c r="K17" s="10">
        <v>6138.0578810699999</v>
      </c>
      <c r="L17" s="10">
        <v>5933.4559516999998</v>
      </c>
      <c r="M17" s="10">
        <v>5735.6775969999999</v>
      </c>
      <c r="N17" s="10">
        <v>5544.4884498499996</v>
      </c>
      <c r="O17" s="10">
        <v>5359.6721681899999</v>
      </c>
      <c r="P17" s="10">
        <v>5181.0164292500003</v>
      </c>
      <c r="Q17" s="10">
        <v>5008.3158816100004</v>
      </c>
      <c r="R17" s="10">
        <v>4841.3720188899997</v>
      </c>
      <c r="S17" s="10">
        <v>4679.9929515900003</v>
      </c>
      <c r="T17" s="10">
        <v>4523.9931865400004</v>
      </c>
      <c r="U17" s="10">
        <v>4373.1934142399996</v>
      </c>
      <c r="V17" s="10">
        <v>4227.4203004299998</v>
      </c>
      <c r="W17" s="10">
        <v>4086.5062904199999</v>
      </c>
      <c r="X17" s="10">
        <v>3950.28941407</v>
      </c>
      <c r="Y17" s="10">
        <v>3818.61313389</v>
      </c>
      <c r="Z17" s="10">
        <v>3691.3260455300001</v>
      </c>
      <c r="AA17" s="10">
        <v>3568.2818922400002</v>
      </c>
      <c r="AB17" s="10">
        <v>3449.3391624999999</v>
      </c>
      <c r="AC17" s="10">
        <v>3334.3611983400001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5685817.25</v>
      </c>
      <c r="C18" s="10">
        <v>6125774.8708098195</v>
      </c>
      <c r="D18" s="10">
        <v>6609996.3043232299</v>
      </c>
      <c r="E18" s="10">
        <v>7142889.2737428602</v>
      </c>
      <c r="F18" s="10">
        <v>6904792.9536079997</v>
      </c>
      <c r="G18" s="10">
        <v>6674633.1796879498</v>
      </c>
      <c r="H18" s="10">
        <v>6452145.4072940703</v>
      </c>
      <c r="I18" s="10">
        <v>6237073.8937204098</v>
      </c>
      <c r="J18" s="10">
        <v>6069825.0260907896</v>
      </c>
      <c r="K18" s="10">
        <v>5867497.4203554196</v>
      </c>
      <c r="L18" s="10">
        <v>5671914.1470697103</v>
      </c>
      <c r="M18" s="10">
        <v>5482853.6977921501</v>
      </c>
      <c r="N18" s="10">
        <v>5300092.0092735803</v>
      </c>
      <c r="O18" s="10">
        <v>5123422.2696878295</v>
      </c>
      <c r="P18" s="10">
        <v>4952641.5126484996</v>
      </c>
      <c r="Q18" s="10">
        <v>4767247.3392834496</v>
      </c>
      <c r="R18" s="10">
        <v>4608339.0618671197</v>
      </c>
      <c r="S18" s="10">
        <v>4454727.66454814</v>
      </c>
      <c r="T18" s="10">
        <v>4306236.7204529801</v>
      </c>
      <c r="U18" s="10">
        <v>4162695.4969963101</v>
      </c>
      <c r="V18" s="10">
        <v>4023938.9769159001</v>
      </c>
      <c r="W18" s="10">
        <v>3889807.65633664</v>
      </c>
      <c r="X18" s="10">
        <v>3760147.3462286699</v>
      </c>
      <c r="Y18" s="10">
        <v>3634809.1333579798</v>
      </c>
      <c r="Z18" s="10">
        <v>3513648.84423724</v>
      </c>
      <c r="AA18" s="10">
        <v>3396527.2620050102</v>
      </c>
      <c r="AB18" s="10">
        <v>3283309.6864340599</v>
      </c>
      <c r="AC18" s="10">
        <v>3173866.03776085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5685817.25</v>
      </c>
      <c r="C19" s="10">
        <v>6125774.8708098195</v>
      </c>
      <c r="D19" s="10">
        <v>6609996.3043232299</v>
      </c>
      <c r="E19" s="10">
        <v>7142889.2737428602</v>
      </c>
      <c r="F19" s="10">
        <v>6904792.9536079997</v>
      </c>
      <c r="G19" s="10">
        <v>6674633.1796879498</v>
      </c>
      <c r="H19" s="10">
        <v>6452145.4072940703</v>
      </c>
      <c r="I19" s="10">
        <v>6237073.8937204098</v>
      </c>
      <c r="J19" s="10">
        <v>6069825.0260907896</v>
      </c>
      <c r="K19" s="10">
        <v>5867497.4203554196</v>
      </c>
      <c r="L19" s="10">
        <v>5671914.1470697103</v>
      </c>
      <c r="M19" s="10">
        <v>5482853.6977921501</v>
      </c>
      <c r="N19" s="10">
        <v>5300092.0092735803</v>
      </c>
      <c r="O19" s="10">
        <v>5123422.2696878295</v>
      </c>
      <c r="P19" s="10">
        <v>4952641.5126484996</v>
      </c>
      <c r="Q19" s="10">
        <v>4767247.3392834496</v>
      </c>
      <c r="R19" s="10">
        <v>4608339.0618671197</v>
      </c>
      <c r="S19" s="10">
        <v>4454727.66454814</v>
      </c>
      <c r="T19" s="10">
        <v>4306236.7204529801</v>
      </c>
      <c r="U19" s="10">
        <v>4162695.4969963101</v>
      </c>
      <c r="V19" s="10">
        <v>4023938.9769159001</v>
      </c>
      <c r="W19" s="10">
        <v>3889807.65633664</v>
      </c>
      <c r="X19" s="10">
        <v>3760147.3462286699</v>
      </c>
      <c r="Y19" s="10">
        <v>3634809.1333579798</v>
      </c>
      <c r="Z19" s="10">
        <v>3513648.84423724</v>
      </c>
      <c r="AA19" s="10">
        <v>3396527.2620050102</v>
      </c>
      <c r="AB19" s="10">
        <v>3283309.6864340599</v>
      </c>
      <c r="AC19" s="10">
        <v>3173866.03776085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1214.3309073099999</v>
      </c>
      <c r="C20" s="10">
        <v>1308.29350114</v>
      </c>
      <c r="D20" s="10">
        <v>1411.70960244</v>
      </c>
      <c r="E20" s="10">
        <v>1525.5205771200001</v>
      </c>
      <c r="F20" s="10">
        <v>1474.6698912100001</v>
      </c>
      <c r="G20" s="10">
        <v>1425.51422817</v>
      </c>
      <c r="H20" s="10">
        <v>1377.9970872900001</v>
      </c>
      <c r="I20" s="10">
        <v>1332.06385105</v>
      </c>
      <c r="J20" s="10">
        <v>1296.3441891499999</v>
      </c>
      <c r="K20" s="10">
        <v>1253.13271618</v>
      </c>
      <c r="L20" s="10">
        <v>1211.3616256400001</v>
      </c>
      <c r="M20" s="10">
        <v>1170.9836214500001</v>
      </c>
      <c r="N20" s="10">
        <v>1131.9508557300001</v>
      </c>
      <c r="O20" s="10">
        <v>1094.2191605400001</v>
      </c>
      <c r="P20" s="10">
        <v>1057.7451885200001</v>
      </c>
      <c r="Q20" s="10">
        <v>1022.48701557</v>
      </c>
      <c r="R20" s="10">
        <v>988.40411504999997</v>
      </c>
      <c r="S20" s="10">
        <v>955.45731121999995</v>
      </c>
      <c r="T20" s="10">
        <v>923.60873418000006</v>
      </c>
      <c r="U20" s="10">
        <v>892.82177649000005</v>
      </c>
      <c r="V20" s="10">
        <v>863.06105061000005</v>
      </c>
      <c r="W20" s="10">
        <v>834.29234891999999</v>
      </c>
      <c r="X20" s="10">
        <v>806.48260396000001</v>
      </c>
      <c r="Y20" s="10">
        <v>779.59985734999998</v>
      </c>
      <c r="Z20" s="10">
        <v>753.61319873000002</v>
      </c>
      <c r="AA20" s="10">
        <v>728.49276861999999</v>
      </c>
      <c r="AB20" s="10">
        <v>704.20967632999998</v>
      </c>
      <c r="AC20" s="10">
        <v>680.73602206999999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10.720106019999999</v>
      </c>
      <c r="D21" s="10">
        <v>11.56749353</v>
      </c>
      <c r="E21" s="10">
        <v>12.50005623</v>
      </c>
      <c r="F21" s="10">
        <v>12.08338767</v>
      </c>
      <c r="G21" s="10">
        <v>11.680608060000001</v>
      </c>
      <c r="H21" s="10">
        <v>11.291254459999999</v>
      </c>
      <c r="I21" s="10">
        <v>10.91487931</v>
      </c>
      <c r="J21" s="10">
        <v>10.6221938</v>
      </c>
      <c r="K21" s="10">
        <v>10.268120489999999</v>
      </c>
      <c r="L21" s="10">
        <v>9.9258497600000002</v>
      </c>
      <c r="M21" s="10">
        <v>9.5949939700000009</v>
      </c>
      <c r="N21" s="10">
        <v>9.2751610200000005</v>
      </c>
      <c r="O21" s="10">
        <v>8.9659889699999997</v>
      </c>
      <c r="P21" s="10">
        <v>8.6671226499999996</v>
      </c>
      <c r="Q21" s="10">
        <v>8.3426828400000002</v>
      </c>
      <c r="R21" s="10">
        <v>8.0645933599999999</v>
      </c>
      <c r="S21" s="10">
        <v>7.7957734099999998</v>
      </c>
      <c r="T21" s="10">
        <v>7.5359142600000002</v>
      </c>
      <c r="U21" s="10">
        <v>7.2847171199999998</v>
      </c>
      <c r="V21" s="10">
        <v>7.0418932099999996</v>
      </c>
      <c r="W21" s="10">
        <v>6.8071634000000003</v>
      </c>
      <c r="X21" s="10">
        <v>6.5802578599999997</v>
      </c>
      <c r="Y21" s="10">
        <v>6.3609159799999997</v>
      </c>
      <c r="Z21" s="10">
        <v>6.1488854799999997</v>
      </c>
      <c r="AA21" s="10">
        <v>5.9439227099999998</v>
      </c>
      <c r="AB21" s="10">
        <v>5.7457919500000001</v>
      </c>
      <c r="AC21" s="10">
        <v>5.5542655700000001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2.8429090000000001E-2</v>
      </c>
      <c r="C22" s="10">
        <v>3.0628869999999999E-2</v>
      </c>
      <c r="D22" s="10">
        <v>3.304998E-2</v>
      </c>
      <c r="E22" s="10">
        <v>3.5714450000000002E-2</v>
      </c>
      <c r="F22" s="10">
        <v>3.4523959999999999E-2</v>
      </c>
      <c r="G22" s="10">
        <v>3.3373170000000001E-2</v>
      </c>
      <c r="H22" s="10">
        <v>3.2260730000000001E-2</v>
      </c>
      <c r="I22" s="10">
        <v>3.118537E-2</v>
      </c>
      <c r="J22" s="10">
        <v>3.0349129999999998E-2</v>
      </c>
      <c r="K22" s="10">
        <v>2.9337490000000001E-2</v>
      </c>
      <c r="L22" s="10">
        <v>2.8359570000000001E-2</v>
      </c>
      <c r="M22" s="10">
        <v>2.7414270000000001E-2</v>
      </c>
      <c r="N22" s="10">
        <v>2.650046E-2</v>
      </c>
      <c r="O22" s="10">
        <v>2.5617109999999998E-2</v>
      </c>
      <c r="P22" s="10">
        <v>2.4763210000000001E-2</v>
      </c>
      <c r="Q22" s="10">
        <v>2.3836240000000002E-2</v>
      </c>
      <c r="R22" s="10">
        <v>2.3041699999999998E-2</v>
      </c>
      <c r="S22" s="10">
        <v>2.2273640000000001E-2</v>
      </c>
      <c r="T22" s="10">
        <v>2.153118E-2</v>
      </c>
      <c r="U22" s="10">
        <v>2.0813479999999999E-2</v>
      </c>
      <c r="V22" s="10">
        <v>2.0119689999999999E-2</v>
      </c>
      <c r="W22" s="10">
        <v>1.9449040000000001E-2</v>
      </c>
      <c r="X22" s="10">
        <v>1.880074E-2</v>
      </c>
      <c r="Y22" s="10">
        <v>1.8174050000000001E-2</v>
      </c>
      <c r="Z22" s="10">
        <v>1.7568239999999999E-2</v>
      </c>
      <c r="AA22" s="10">
        <v>1.698264E-2</v>
      </c>
      <c r="AB22" s="10">
        <v>1.6416549999999999E-2</v>
      </c>
      <c r="AC22" s="10">
        <v>1.5869330000000001E-2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1214.3309073099999</v>
      </c>
      <c r="C23" s="10">
        <v>1308.29350114</v>
      </c>
      <c r="D23" s="10">
        <v>1411.70960244</v>
      </c>
      <c r="E23" s="10">
        <v>1525.5205771200001</v>
      </c>
      <c r="F23" s="10">
        <v>1474.6698912100001</v>
      </c>
      <c r="G23" s="10">
        <v>1425.51422817</v>
      </c>
      <c r="H23" s="10">
        <v>1377.9970872900001</v>
      </c>
      <c r="I23" s="10">
        <v>1332.06385105</v>
      </c>
      <c r="J23" s="10">
        <v>1296.3441891499999</v>
      </c>
      <c r="K23" s="10">
        <v>1253.13271618</v>
      </c>
      <c r="L23" s="10">
        <v>1211.3616256400001</v>
      </c>
      <c r="M23" s="10">
        <v>1170.9836214500001</v>
      </c>
      <c r="N23" s="10">
        <v>1131.9508557300001</v>
      </c>
      <c r="O23" s="10">
        <v>1094.2191605400001</v>
      </c>
      <c r="P23" s="10">
        <v>1057.7451885200001</v>
      </c>
      <c r="Q23" s="10">
        <v>1022.48701557</v>
      </c>
      <c r="R23" s="10">
        <v>988.40411504999997</v>
      </c>
      <c r="S23" s="10">
        <v>955.45731121999995</v>
      </c>
      <c r="T23" s="10">
        <v>923.60873418000006</v>
      </c>
      <c r="U23" s="10">
        <v>892.82177649000005</v>
      </c>
      <c r="V23" s="10">
        <v>863.06105061000005</v>
      </c>
      <c r="W23" s="10">
        <v>834.29234891999999</v>
      </c>
      <c r="X23" s="10">
        <v>806.48260396000001</v>
      </c>
      <c r="Y23" s="10">
        <v>779.59985734999998</v>
      </c>
      <c r="Z23" s="10">
        <v>753.61319873000002</v>
      </c>
      <c r="AA23" s="10">
        <v>728.49276861999999</v>
      </c>
      <c r="AB23" s="10">
        <v>704.20967632999998</v>
      </c>
      <c r="AC23" s="10">
        <v>680.73602206999999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1.11452905</v>
      </c>
      <c r="E25" s="10">
        <v>1.1162550600000001</v>
      </c>
      <c r="F25" s="10">
        <v>1.1147219799999999</v>
      </c>
      <c r="G25" s="10">
        <v>1</v>
      </c>
      <c r="H25" s="10">
        <v>1</v>
      </c>
      <c r="I25" s="10">
        <v>1</v>
      </c>
      <c r="J25" s="10">
        <v>1</v>
      </c>
      <c r="K25" s="10">
        <v>1.0067428199999999</v>
      </c>
      <c r="L25" s="10">
        <v>0.99999998000000001</v>
      </c>
      <c r="M25" s="10">
        <v>1</v>
      </c>
      <c r="N25" s="10">
        <v>1.0000006100000001</v>
      </c>
      <c r="O25" s="10">
        <v>1.0000000200000001</v>
      </c>
      <c r="P25" s="10">
        <v>1</v>
      </c>
      <c r="Q25" s="10">
        <v>1</v>
      </c>
      <c r="R25" s="10">
        <v>0.99575855999999996</v>
      </c>
      <c r="S25" s="10">
        <v>0.99999998999999995</v>
      </c>
      <c r="T25" s="10">
        <v>0.99999998000000001</v>
      </c>
      <c r="U25" s="10">
        <v>0.99999998999999995</v>
      </c>
      <c r="V25" s="10">
        <v>1</v>
      </c>
      <c r="W25" s="10">
        <v>1</v>
      </c>
      <c r="X25" s="10">
        <v>0.99999998999999995</v>
      </c>
      <c r="Y25" s="10">
        <v>0.99999998999999995</v>
      </c>
      <c r="Z25" s="10">
        <v>1.0000000099999999</v>
      </c>
      <c r="AA25" s="10">
        <v>1</v>
      </c>
      <c r="AB25" s="10">
        <v>1.0000000099999999</v>
      </c>
      <c r="AC25" s="10">
        <v>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1.11452905</v>
      </c>
      <c r="D26" s="10">
        <v>1.1162550600000001</v>
      </c>
      <c r="E26" s="10">
        <v>1.1178819900000001</v>
      </c>
      <c r="F26" s="10">
        <v>1</v>
      </c>
      <c r="G26" s="10">
        <v>1</v>
      </c>
      <c r="H26" s="10">
        <v>1</v>
      </c>
      <c r="I26" s="10">
        <v>1</v>
      </c>
      <c r="J26" s="10">
        <v>1.0067428199999999</v>
      </c>
      <c r="K26" s="10">
        <v>0.99999998000000001</v>
      </c>
      <c r="L26" s="10">
        <v>1</v>
      </c>
      <c r="M26" s="10">
        <v>1.0000006100000001</v>
      </c>
      <c r="N26" s="10">
        <v>1.0000000200000001</v>
      </c>
      <c r="O26" s="10">
        <v>1</v>
      </c>
      <c r="P26" s="10">
        <v>1</v>
      </c>
      <c r="Q26" s="10">
        <v>0.99575855999999996</v>
      </c>
      <c r="R26" s="10">
        <v>0.99999998999999995</v>
      </c>
      <c r="S26" s="10">
        <v>0.99999998000000001</v>
      </c>
      <c r="T26" s="10">
        <v>0.99999998999999995</v>
      </c>
      <c r="U26" s="10">
        <v>1</v>
      </c>
      <c r="V26" s="10">
        <v>1</v>
      </c>
      <c r="W26" s="10">
        <v>0.99999998999999995</v>
      </c>
      <c r="X26" s="10">
        <v>0.99999998999999995</v>
      </c>
      <c r="Y26" s="10">
        <v>1.0000000099999999</v>
      </c>
      <c r="Z26" s="10">
        <v>1</v>
      </c>
      <c r="AA26" s="10">
        <v>1.0000000099999999</v>
      </c>
      <c r="AB26" s="10">
        <v>1</v>
      </c>
      <c r="AC26" s="10">
        <v>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1.11452905</v>
      </c>
      <c r="D27" s="10">
        <v>1.1162553099999999</v>
      </c>
      <c r="E27" s="10">
        <v>1.1178819900000001</v>
      </c>
      <c r="F27" s="10">
        <v>1.11473198</v>
      </c>
      <c r="G27" s="10">
        <v>1.12053578</v>
      </c>
      <c r="H27" s="10">
        <v>1.1267028299999999</v>
      </c>
      <c r="I27" s="10">
        <v>1.1332746199999999</v>
      </c>
      <c r="J27" s="10">
        <v>1.1403651800000001</v>
      </c>
      <c r="K27" s="10">
        <v>1.14451364</v>
      </c>
      <c r="L27" s="10">
        <v>1.14966206</v>
      </c>
      <c r="M27" s="10">
        <v>1.15510899</v>
      </c>
      <c r="N27" s="10">
        <v>1.16087114</v>
      </c>
      <c r="O27" s="10">
        <v>1.1669670700000001</v>
      </c>
      <c r="P27" s="10">
        <v>1.1734154699999999</v>
      </c>
      <c r="Q27" s="10">
        <v>1.1802734800000001</v>
      </c>
      <c r="R27" s="10">
        <v>1.18751966</v>
      </c>
      <c r="S27" s="10">
        <v>1.19556168</v>
      </c>
      <c r="T27" s="10">
        <v>1.20149171</v>
      </c>
      <c r="U27" s="10">
        <v>1.2083960600000001</v>
      </c>
      <c r="V27" s="10">
        <v>1.2168336799999999</v>
      </c>
      <c r="W27" s="10">
        <v>1.2256981600000001</v>
      </c>
      <c r="X27" s="10">
        <v>1.2350000400000001</v>
      </c>
      <c r="Y27" s="10">
        <v>1.24474978</v>
      </c>
      <c r="Z27" s="10">
        <v>1.25502454</v>
      </c>
      <c r="AA27" s="10">
        <v>1.2658007899999999</v>
      </c>
      <c r="AB27" s="10">
        <v>1.27782167</v>
      </c>
      <c r="AC27" s="10">
        <v>1.29046098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2825</v>
      </c>
      <c r="C28" s="10">
        <v>3535.51093502</v>
      </c>
      <c r="D28" s="10">
        <v>4305.9032068400002</v>
      </c>
      <c r="E28" s="10">
        <v>5142.3705874099996</v>
      </c>
      <c r="F28" s="10">
        <v>6003.89152199</v>
      </c>
      <c r="G28" s="10">
        <v>6872.5668568399997</v>
      </c>
      <c r="H28" s="10">
        <v>7748.9702079299996</v>
      </c>
      <c r="I28" s="10">
        <v>8633.8548211399993</v>
      </c>
      <c r="J28" s="10">
        <v>8288.5015939999994</v>
      </c>
      <c r="K28" s="10">
        <v>7956.96159541</v>
      </c>
      <c r="L28" s="10">
        <v>7638.6831736499998</v>
      </c>
      <c r="M28" s="10">
        <v>7333.1358467</v>
      </c>
      <c r="N28" s="10">
        <v>7039.8104330799997</v>
      </c>
      <c r="O28" s="10">
        <v>6758.2333975700003</v>
      </c>
      <c r="P28" s="10">
        <v>6487.9040948100001</v>
      </c>
      <c r="Q28" s="10">
        <v>6256.5976903000001</v>
      </c>
      <c r="R28" s="10">
        <v>6021.8811614899996</v>
      </c>
      <c r="S28" s="10">
        <v>5781.0060801199998</v>
      </c>
      <c r="T28" s="10">
        <v>5549.7715518900004</v>
      </c>
      <c r="U28" s="10">
        <v>5327.7806898099998</v>
      </c>
      <c r="V28" s="10">
        <v>5114.6703253400001</v>
      </c>
      <c r="W28" s="10">
        <v>4910.0835947599999</v>
      </c>
      <c r="X28" s="10">
        <v>4713.6802549100003</v>
      </c>
      <c r="Y28" s="10">
        <v>4525.3734139999997</v>
      </c>
      <c r="Z28" s="10">
        <v>4344.3584774399997</v>
      </c>
      <c r="AA28" s="10">
        <v>4170.7861227900003</v>
      </c>
      <c r="AB28" s="10">
        <v>4003.9550984799998</v>
      </c>
      <c r="AC28" s="10">
        <v>3843.79690983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7100189.25</v>
      </c>
      <c r="C29" s="10">
        <v>8885945.7465893291</v>
      </c>
      <c r="D29" s="10">
        <v>10822204.4816681</v>
      </c>
      <c r="E29" s="10">
        <v>12924532.518305199</v>
      </c>
      <c r="F29" s="10">
        <v>15089828.687646599</v>
      </c>
      <c r="G29" s="10">
        <v>17273106.306851599</v>
      </c>
      <c r="H29" s="10">
        <v>19475807.068633899</v>
      </c>
      <c r="I29" s="10">
        <v>21699824.137020901</v>
      </c>
      <c r="J29" s="10">
        <v>20831833.598695301</v>
      </c>
      <c r="K29" s="10">
        <v>19998560.418554101</v>
      </c>
      <c r="L29" s="10">
        <v>19198618.107506599</v>
      </c>
      <c r="M29" s="10">
        <v>18430673.290549599</v>
      </c>
      <c r="N29" s="10">
        <v>17693446.409795601</v>
      </c>
      <c r="O29" s="10">
        <v>16985747.2131516</v>
      </c>
      <c r="P29" s="10">
        <v>16306317.407924101</v>
      </c>
      <c r="Q29" s="10">
        <v>15724965.4651083</v>
      </c>
      <c r="R29" s="10">
        <v>15135042.715981901</v>
      </c>
      <c r="S29" s="10">
        <v>14529641.4222543</v>
      </c>
      <c r="T29" s="10">
        <v>13948470.129054001</v>
      </c>
      <c r="U29" s="10">
        <v>13389642.1426185</v>
      </c>
      <c r="V29" s="10">
        <v>12854058.6260726</v>
      </c>
      <c r="W29" s="10">
        <v>12339896.488201899</v>
      </c>
      <c r="X29" s="10">
        <v>11846300.638572101</v>
      </c>
      <c r="Y29" s="10">
        <v>11373052.7029806</v>
      </c>
      <c r="Z29" s="10">
        <v>10918130.3554764</v>
      </c>
      <c r="AA29" s="10">
        <v>10481912.763400801</v>
      </c>
      <c r="AB29" s="10">
        <v>10062637.309899701</v>
      </c>
      <c r="AC29" s="10">
        <v>9660131.8559356704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7100189.25</v>
      </c>
      <c r="C30" s="10">
        <v>8885945.7465893291</v>
      </c>
      <c r="D30" s="10">
        <v>10822204.4816681</v>
      </c>
      <c r="E30" s="10">
        <v>12924532.518305199</v>
      </c>
      <c r="F30" s="10">
        <v>15089828.687646599</v>
      </c>
      <c r="G30" s="10">
        <v>17273106.306851599</v>
      </c>
      <c r="H30" s="10">
        <v>19475807.068633899</v>
      </c>
      <c r="I30" s="10">
        <v>21699824.137020901</v>
      </c>
      <c r="J30" s="10">
        <v>20831833.598695301</v>
      </c>
      <c r="K30" s="10">
        <v>19998560.418554101</v>
      </c>
      <c r="L30" s="10">
        <v>19198618.107506599</v>
      </c>
      <c r="M30" s="10">
        <v>18430673.290549599</v>
      </c>
      <c r="N30" s="10">
        <v>17693446.409795601</v>
      </c>
      <c r="O30" s="10">
        <v>16985747.2131516</v>
      </c>
      <c r="P30" s="10">
        <v>16306317.407924101</v>
      </c>
      <c r="Q30" s="10">
        <v>15724965.4651083</v>
      </c>
      <c r="R30" s="10">
        <v>15135042.715981901</v>
      </c>
      <c r="S30" s="10">
        <v>14529641.4222543</v>
      </c>
      <c r="T30" s="10">
        <v>13948470.129054001</v>
      </c>
      <c r="U30" s="10">
        <v>13389642.1426185</v>
      </c>
      <c r="V30" s="10">
        <v>12854058.6260726</v>
      </c>
      <c r="W30" s="10">
        <v>12339896.488201899</v>
      </c>
      <c r="X30" s="10">
        <v>11846300.638572101</v>
      </c>
      <c r="Y30" s="10">
        <v>11373052.7029806</v>
      </c>
      <c r="Z30" s="10">
        <v>10918130.3554764</v>
      </c>
      <c r="AA30" s="10">
        <v>10481912.763400801</v>
      </c>
      <c r="AB30" s="10">
        <v>10062637.309899701</v>
      </c>
      <c r="AC30" s="10">
        <v>9660131.8559356704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854.46686871999998</v>
      </c>
      <c r="C31" s="10">
        <v>1069.3723745100001</v>
      </c>
      <c r="D31" s="10">
        <v>1302.3899575800001</v>
      </c>
      <c r="E31" s="10">
        <v>1555.3930242900001</v>
      </c>
      <c r="F31" s="10">
        <v>1815.9739429900001</v>
      </c>
      <c r="G31" s="10">
        <v>2078.7188255699998</v>
      </c>
      <c r="H31" s="10">
        <v>2343.8011714600002</v>
      </c>
      <c r="I31" s="10">
        <v>2611.4488120400001</v>
      </c>
      <c r="J31" s="10">
        <v>2506.9911516500001</v>
      </c>
      <c r="K31" s="10">
        <v>2406.7115253000002</v>
      </c>
      <c r="L31" s="10">
        <v>2310.4430770099998</v>
      </c>
      <c r="M31" s="10">
        <v>2218.0253539300002</v>
      </c>
      <c r="N31" s="10">
        <v>2129.3043458900001</v>
      </c>
      <c r="O31" s="10">
        <v>2044.13682453</v>
      </c>
      <c r="P31" s="10">
        <v>1962.37136158</v>
      </c>
      <c r="Q31" s="10">
        <v>1892.40900435</v>
      </c>
      <c r="R31" s="10">
        <v>1821.4151999600001</v>
      </c>
      <c r="S31" s="10">
        <v>1748.55864189</v>
      </c>
      <c r="T31" s="10">
        <v>1678.6180248000001</v>
      </c>
      <c r="U31" s="10">
        <v>1611.4733038100001</v>
      </c>
      <c r="V31" s="10">
        <v>1547.01463272</v>
      </c>
      <c r="W31" s="10">
        <v>1485.1340723400001</v>
      </c>
      <c r="X31" s="10">
        <v>1425.7287106399999</v>
      </c>
      <c r="Y31" s="10">
        <v>1368.7722657899999</v>
      </c>
      <c r="Z31" s="10">
        <v>1314.0213751599999</v>
      </c>
      <c r="AA31" s="10">
        <v>1261.52161361</v>
      </c>
      <c r="AB31" s="10">
        <v>1211.06087628</v>
      </c>
      <c r="AC31" s="10">
        <v>1162.6184458600001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12.440324049999999</v>
      </c>
      <c r="D32" s="10">
        <v>15.15108627</v>
      </c>
      <c r="E32" s="10">
        <v>18.094345529999998</v>
      </c>
      <c r="F32" s="10">
        <v>21.125760159999999</v>
      </c>
      <c r="G32" s="10">
        <v>24.182348829999999</v>
      </c>
      <c r="H32" s="10">
        <v>27.266129899999999</v>
      </c>
      <c r="I32" s="10">
        <v>30.379753789999999</v>
      </c>
      <c r="J32" s="10">
        <v>29.164567040000001</v>
      </c>
      <c r="K32" s="10">
        <v>27.997984590000002</v>
      </c>
      <c r="L32" s="10">
        <v>26.87806535</v>
      </c>
      <c r="M32" s="10">
        <v>25.802942609999999</v>
      </c>
      <c r="N32" s="10">
        <v>24.77082497</v>
      </c>
      <c r="O32" s="10">
        <v>23.7800461</v>
      </c>
      <c r="P32" s="10">
        <v>22.828844369999999</v>
      </c>
      <c r="Q32" s="10">
        <v>22.01495165</v>
      </c>
      <c r="R32" s="10">
        <v>21.189059799999999</v>
      </c>
      <c r="S32" s="10">
        <v>20.341497990000001</v>
      </c>
      <c r="T32" s="10">
        <v>19.527858179999999</v>
      </c>
      <c r="U32" s="10">
        <v>18.745498999999999</v>
      </c>
      <c r="V32" s="10">
        <v>17.995682080000002</v>
      </c>
      <c r="W32" s="10">
        <v>17.275855079999999</v>
      </c>
      <c r="X32" s="10">
        <v>16.58482089</v>
      </c>
      <c r="Y32" s="10">
        <v>15.922273779999999</v>
      </c>
      <c r="Z32" s="10">
        <v>15.285382500000001</v>
      </c>
      <c r="AA32" s="10">
        <v>14.67467787</v>
      </c>
      <c r="AB32" s="10">
        <v>14.08769223</v>
      </c>
      <c r="AC32" s="10">
        <v>13.5241846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2.8400760000000001E-2</v>
      </c>
      <c r="C33" s="10">
        <v>3.5543779999999997E-2</v>
      </c>
      <c r="D33" s="10">
        <v>4.3288819999999999E-2</v>
      </c>
      <c r="E33" s="10">
        <v>5.1698130000000002E-2</v>
      </c>
      <c r="F33" s="10">
        <v>6.0359309999999999E-2</v>
      </c>
      <c r="G33" s="10">
        <v>6.9092429999999996E-2</v>
      </c>
      <c r="H33" s="10">
        <v>7.7903230000000004E-2</v>
      </c>
      <c r="I33" s="10">
        <v>8.6799299999999996E-2</v>
      </c>
      <c r="J33" s="10">
        <v>8.3327330000000005E-2</v>
      </c>
      <c r="K33" s="10">
        <v>7.9994239999999994E-2</v>
      </c>
      <c r="L33" s="10">
        <v>7.6794470000000004E-2</v>
      </c>
      <c r="M33" s="10">
        <v>7.3722689999999994E-2</v>
      </c>
      <c r="N33" s="10">
        <v>7.0773790000000003E-2</v>
      </c>
      <c r="O33" s="10">
        <v>6.7942989999999995E-2</v>
      </c>
      <c r="P33" s="10">
        <v>6.5225270000000002E-2</v>
      </c>
      <c r="Q33" s="10">
        <v>6.2899860000000002E-2</v>
      </c>
      <c r="R33" s="10">
        <v>6.0540169999999997E-2</v>
      </c>
      <c r="S33" s="10">
        <v>5.8118570000000001E-2</v>
      </c>
      <c r="T33" s="10">
        <v>5.5793879999999997E-2</v>
      </c>
      <c r="U33" s="10">
        <v>5.355857E-2</v>
      </c>
      <c r="V33" s="10">
        <v>5.141623E-2</v>
      </c>
      <c r="W33" s="10">
        <v>4.9359590000000002E-2</v>
      </c>
      <c r="X33" s="10">
        <v>4.7385200000000002E-2</v>
      </c>
      <c r="Y33" s="10">
        <v>4.5492209999999998E-2</v>
      </c>
      <c r="Z33" s="10">
        <v>4.3672519999999999E-2</v>
      </c>
      <c r="AA33" s="10">
        <v>4.1927649999999997E-2</v>
      </c>
      <c r="AB33" s="10">
        <v>4.0250550000000003E-2</v>
      </c>
      <c r="AC33" s="10">
        <v>3.8640529999999999E-2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854.46686871999998</v>
      </c>
      <c r="C34" s="10">
        <v>1069.3723745100001</v>
      </c>
      <c r="D34" s="10">
        <v>1302.3899575800001</v>
      </c>
      <c r="E34" s="10">
        <v>1555.3930242900001</v>
      </c>
      <c r="F34" s="10">
        <v>1815.9739429900001</v>
      </c>
      <c r="G34" s="10">
        <v>2078.7188255699998</v>
      </c>
      <c r="H34" s="10">
        <v>2343.8011714600002</v>
      </c>
      <c r="I34" s="10">
        <v>2611.4488120400001</v>
      </c>
      <c r="J34" s="10">
        <v>2506.9911516500001</v>
      </c>
      <c r="K34" s="10">
        <v>2406.7115253000002</v>
      </c>
      <c r="L34" s="10">
        <v>2310.4430770099998</v>
      </c>
      <c r="M34" s="10">
        <v>2218.0253539300002</v>
      </c>
      <c r="N34" s="10">
        <v>2129.3043458900001</v>
      </c>
      <c r="O34" s="10">
        <v>2044.13682453</v>
      </c>
      <c r="P34" s="10">
        <v>1962.37136158</v>
      </c>
      <c r="Q34" s="10">
        <v>1892.40900435</v>
      </c>
      <c r="R34" s="10">
        <v>1821.4151999600001</v>
      </c>
      <c r="S34" s="10">
        <v>1748.55864189</v>
      </c>
      <c r="T34" s="10">
        <v>1678.6180248000001</v>
      </c>
      <c r="U34" s="10">
        <v>1611.4733038100001</v>
      </c>
      <c r="V34" s="10">
        <v>1547.01463272</v>
      </c>
      <c r="W34" s="10">
        <v>1485.1340723400001</v>
      </c>
      <c r="X34" s="10">
        <v>1425.7287106399999</v>
      </c>
      <c r="Y34" s="10">
        <v>1368.7722657899999</v>
      </c>
      <c r="Z34" s="10">
        <v>1314.0213751599999</v>
      </c>
      <c r="AA34" s="10">
        <v>1261.52161361</v>
      </c>
      <c r="AB34" s="10">
        <v>1211.06087628</v>
      </c>
      <c r="AC34" s="10">
        <v>1162.6184458600001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1.2686371400000001</v>
      </c>
      <c r="E36" s="10">
        <v>1.24401147</v>
      </c>
      <c r="F36" s="10">
        <v>1.21617105</v>
      </c>
      <c r="G36" s="10">
        <v>1.19237061</v>
      </c>
      <c r="H36" s="10">
        <v>1.1744920700000001</v>
      </c>
      <c r="I36" s="10">
        <v>1.1606085799999999</v>
      </c>
      <c r="J36" s="10">
        <v>1.1496263799999999</v>
      </c>
      <c r="K36" s="10">
        <v>1.0000001199999999</v>
      </c>
      <c r="L36" s="10">
        <v>1.0000000099999999</v>
      </c>
      <c r="M36" s="10">
        <v>1.0000000099999999</v>
      </c>
      <c r="N36" s="10">
        <v>0.99999998999999995</v>
      </c>
      <c r="O36" s="10">
        <v>1</v>
      </c>
      <c r="P36" s="10">
        <v>1.0000022799999999</v>
      </c>
      <c r="Q36" s="10">
        <v>1.0000000099999999</v>
      </c>
      <c r="R36" s="10">
        <v>1.00452922</v>
      </c>
      <c r="S36" s="10">
        <v>1.0025885000000001</v>
      </c>
      <c r="T36" s="10">
        <v>1.00000003</v>
      </c>
      <c r="U36" s="10">
        <v>1.00000103</v>
      </c>
      <c r="V36" s="10">
        <v>0.99993359999999998</v>
      </c>
      <c r="W36" s="10">
        <v>1.0000001700000001</v>
      </c>
      <c r="X36" s="10">
        <v>1.0000000200000001</v>
      </c>
      <c r="Y36" s="10">
        <v>1</v>
      </c>
      <c r="Z36" s="10">
        <v>1.00005312</v>
      </c>
      <c r="AA36" s="10">
        <v>0.99999998000000001</v>
      </c>
      <c r="AB36" s="10">
        <v>1.0000484300000001</v>
      </c>
      <c r="AC36" s="10">
        <v>1.00000011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1.3036544699999999</v>
      </c>
      <c r="D37" s="10">
        <v>1.2686471399999999</v>
      </c>
      <c r="E37" s="10">
        <v>1.2440214700000001</v>
      </c>
      <c r="F37" s="10">
        <v>1.2161810500000001</v>
      </c>
      <c r="G37" s="10">
        <v>1.1923806100000001</v>
      </c>
      <c r="H37" s="10">
        <v>1.17450207</v>
      </c>
      <c r="I37" s="10">
        <v>1.16061858</v>
      </c>
      <c r="J37" s="10">
        <v>1.0000001199999999</v>
      </c>
      <c r="K37" s="10">
        <v>1.0000000099999999</v>
      </c>
      <c r="L37" s="10">
        <v>1.0000000099999999</v>
      </c>
      <c r="M37" s="10">
        <v>0.99999998999999995</v>
      </c>
      <c r="N37" s="10">
        <v>1</v>
      </c>
      <c r="O37" s="10">
        <v>1.0000022799999999</v>
      </c>
      <c r="P37" s="10">
        <v>1.0000000099999999</v>
      </c>
      <c r="Q37" s="10">
        <v>1.00452922</v>
      </c>
      <c r="R37" s="10">
        <v>1.0025885000000001</v>
      </c>
      <c r="S37" s="10">
        <v>1.00000003</v>
      </c>
      <c r="T37" s="10">
        <v>1.00000103</v>
      </c>
      <c r="U37" s="10">
        <v>0.99993359999999998</v>
      </c>
      <c r="V37" s="10">
        <v>1.0000001700000001</v>
      </c>
      <c r="W37" s="10">
        <v>1.0000000200000001</v>
      </c>
      <c r="X37" s="10">
        <v>1</v>
      </c>
      <c r="Y37" s="10">
        <v>1.00005312</v>
      </c>
      <c r="Z37" s="10">
        <v>0.99999998000000001</v>
      </c>
      <c r="AA37" s="10">
        <v>1.0000484300000001</v>
      </c>
      <c r="AB37" s="10">
        <v>1.00000011</v>
      </c>
      <c r="AC37" s="10">
        <v>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1.3036544699999999</v>
      </c>
      <c r="D38" s="10">
        <v>1.2686471399999999</v>
      </c>
      <c r="E38" s="10">
        <v>1.2440214700000001</v>
      </c>
      <c r="F38" s="10">
        <v>1.2161810500000001</v>
      </c>
      <c r="G38" s="10">
        <v>1.1923806100000001</v>
      </c>
      <c r="H38" s="10">
        <v>1.17450207</v>
      </c>
      <c r="I38" s="10">
        <v>1.16061858</v>
      </c>
      <c r="J38" s="10">
        <v>1.14963638</v>
      </c>
      <c r="K38" s="10">
        <v>1.1559461799999999</v>
      </c>
      <c r="L38" s="10">
        <v>1.1625504099999999</v>
      </c>
      <c r="M38" s="10">
        <v>1.16957029</v>
      </c>
      <c r="N38" s="10">
        <v>1.1770322600000001</v>
      </c>
      <c r="O38" s="10">
        <v>1.18496522</v>
      </c>
      <c r="P38" s="10">
        <v>1.1933987800000001</v>
      </c>
      <c r="Q38" s="10">
        <v>1.2024080800000001</v>
      </c>
      <c r="R38" s="10">
        <v>1.21111339</v>
      </c>
      <c r="S38" s="10">
        <v>1.22115825</v>
      </c>
      <c r="T38" s="10">
        <v>1.22939698</v>
      </c>
      <c r="U38" s="10">
        <v>1.23887214</v>
      </c>
      <c r="V38" s="10">
        <v>1.2502627100000001</v>
      </c>
      <c r="W38" s="10">
        <v>1.26230369</v>
      </c>
      <c r="X38" s="10">
        <v>1.2750196600000001</v>
      </c>
      <c r="Y38" s="10">
        <v>1.28843547</v>
      </c>
      <c r="Z38" s="10">
        <v>1.3026417400000001</v>
      </c>
      <c r="AA38" s="10">
        <v>1.3176541100000001</v>
      </c>
      <c r="AB38" s="10">
        <v>1.3343637800000001</v>
      </c>
      <c r="AC38" s="10">
        <v>1.35206505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4096</v>
      </c>
      <c r="C39" s="10">
        <v>4926.3737975499998</v>
      </c>
      <c r="D39" s="10">
        <v>5834.9566504799996</v>
      </c>
      <c r="E39" s="10">
        <v>6829.5674115800002</v>
      </c>
      <c r="F39" s="10">
        <v>7865.7750428400004</v>
      </c>
      <c r="G39" s="10">
        <v>8924.0834582400003</v>
      </c>
      <c r="H39" s="10">
        <v>10005.172107959999</v>
      </c>
      <c r="I39" s="10">
        <v>11109.929034459999</v>
      </c>
      <c r="J39" s="10">
        <v>12240.1284034</v>
      </c>
      <c r="K39" s="10">
        <v>13372.12423369</v>
      </c>
      <c r="L39" s="10">
        <v>14505.85385872</v>
      </c>
      <c r="M39" s="10">
        <v>15642.08665207</v>
      </c>
      <c r="N39" s="10">
        <v>16781.713837899999</v>
      </c>
      <c r="O39" s="10">
        <v>17925.487881720001</v>
      </c>
      <c r="P39" s="10">
        <v>19074.172553569999</v>
      </c>
      <c r="Q39" s="10">
        <v>20133.804765870002</v>
      </c>
      <c r="R39" s="10">
        <v>21103.634972340002</v>
      </c>
      <c r="S39" s="10">
        <v>20930.31973463</v>
      </c>
      <c r="T39" s="10">
        <v>21017.6949551</v>
      </c>
      <c r="U39" s="10">
        <v>21539.090731</v>
      </c>
      <c r="V39" s="10">
        <v>22052.611754969999</v>
      </c>
      <c r="W39" s="10">
        <v>22554.653074869999</v>
      </c>
      <c r="X39" s="10">
        <v>23041.5726832</v>
      </c>
      <c r="Y39" s="10">
        <v>23531.164706070002</v>
      </c>
      <c r="Z39" s="10">
        <v>24008.592241499999</v>
      </c>
      <c r="AA39" s="10">
        <v>24687.445332200001</v>
      </c>
      <c r="AB39" s="10">
        <v>25358.924743619998</v>
      </c>
      <c r="AC39" s="10">
        <v>26029.237881969999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31697696</v>
      </c>
      <c r="C40" s="10">
        <v>38123705.814705901</v>
      </c>
      <c r="D40" s="10">
        <v>45154951.679677203</v>
      </c>
      <c r="E40" s="10">
        <v>52851941.314392596</v>
      </c>
      <c r="F40" s="10">
        <v>60870836.4532426</v>
      </c>
      <c r="G40" s="10">
        <v>69060762.826628104</v>
      </c>
      <c r="H40" s="10">
        <v>77426978.492610902</v>
      </c>
      <c r="I40" s="10">
        <v>85976355.741213098</v>
      </c>
      <c r="J40" s="10">
        <v>94722624.299768299</v>
      </c>
      <c r="K40" s="10">
        <v>103482795.12541901</v>
      </c>
      <c r="L40" s="10">
        <v>112256383.260322</v>
      </c>
      <c r="M40" s="10">
        <v>121049342.65208299</v>
      </c>
      <c r="N40" s="10">
        <v>129868570.213107</v>
      </c>
      <c r="O40" s="10">
        <v>138719889.04457799</v>
      </c>
      <c r="P40" s="10">
        <v>147609209.73014799</v>
      </c>
      <c r="Q40" s="10">
        <v>155809380.56439</v>
      </c>
      <c r="R40" s="10">
        <v>163314601.03714299</v>
      </c>
      <c r="S40" s="10">
        <v>161973367.21949399</v>
      </c>
      <c r="T40" s="10">
        <v>162649537.42857301</v>
      </c>
      <c r="U40" s="10">
        <v>166684460.475474</v>
      </c>
      <c r="V40" s="10">
        <v>170658443.21658701</v>
      </c>
      <c r="W40" s="10">
        <v>174543588.02552599</v>
      </c>
      <c r="X40" s="10">
        <v>178311710.516128</v>
      </c>
      <c r="Y40" s="10">
        <v>182100514.00854</v>
      </c>
      <c r="Z40" s="10">
        <v>185795180.23904201</v>
      </c>
      <c r="AA40" s="10">
        <v>191048617.469888</v>
      </c>
      <c r="AB40" s="10">
        <v>196244992.04347801</v>
      </c>
      <c r="AC40" s="10">
        <v>201432341.18515101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31697696</v>
      </c>
      <c r="C41" s="10">
        <v>38123705.814705901</v>
      </c>
      <c r="D41" s="10">
        <v>45154951.679677203</v>
      </c>
      <c r="E41" s="10">
        <v>52851941.314392596</v>
      </c>
      <c r="F41" s="10">
        <v>60870836.4532426</v>
      </c>
      <c r="G41" s="10">
        <v>69060762.826628104</v>
      </c>
      <c r="H41" s="10">
        <v>77426978.492610902</v>
      </c>
      <c r="I41" s="10">
        <v>85976355.741213098</v>
      </c>
      <c r="J41" s="10">
        <v>94722624.299768299</v>
      </c>
      <c r="K41" s="10">
        <v>103482795.12541901</v>
      </c>
      <c r="L41" s="10">
        <v>112256383.260322</v>
      </c>
      <c r="M41" s="10">
        <v>121049342.65208299</v>
      </c>
      <c r="N41" s="10">
        <v>129868570.213107</v>
      </c>
      <c r="O41" s="10">
        <v>138719889.04457799</v>
      </c>
      <c r="P41" s="10">
        <v>147609209.73014799</v>
      </c>
      <c r="Q41" s="10">
        <v>155809380.56439</v>
      </c>
      <c r="R41" s="10">
        <v>163314601.03714299</v>
      </c>
      <c r="S41" s="10">
        <v>161973367.21949399</v>
      </c>
      <c r="T41" s="10">
        <v>162649537.42857301</v>
      </c>
      <c r="U41" s="10">
        <v>166684460.475474</v>
      </c>
      <c r="V41" s="10">
        <v>170658443.21658701</v>
      </c>
      <c r="W41" s="10">
        <v>174543588.02552599</v>
      </c>
      <c r="X41" s="10">
        <v>178311710.516128</v>
      </c>
      <c r="Y41" s="10">
        <v>182100514.00854</v>
      </c>
      <c r="Z41" s="10">
        <v>185795180.23904201</v>
      </c>
      <c r="AA41" s="10">
        <v>191048617.469888</v>
      </c>
      <c r="AB41" s="10">
        <v>196244992.04347801</v>
      </c>
      <c r="AC41" s="10">
        <v>201432341.18515101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4738.3864057600003</v>
      </c>
      <c r="C42" s="10">
        <v>3379.7626519999999</v>
      </c>
      <c r="D42" s="10">
        <v>4003.1003276900001</v>
      </c>
      <c r="E42" s="10">
        <v>4685.4578672999996</v>
      </c>
      <c r="F42" s="10">
        <v>5396.3531415500001</v>
      </c>
      <c r="G42" s="10">
        <v>6122.410766</v>
      </c>
      <c r="H42" s="10">
        <v>6864.09688078</v>
      </c>
      <c r="I42" s="10">
        <v>7622.0207317000004</v>
      </c>
      <c r="J42" s="10">
        <v>8397.3994937299994</v>
      </c>
      <c r="K42" s="10">
        <v>9174.0107267900003</v>
      </c>
      <c r="L42" s="10">
        <v>9951.81143815</v>
      </c>
      <c r="M42" s="10">
        <v>10731.32946028</v>
      </c>
      <c r="N42" s="10">
        <v>11513.176221850001</v>
      </c>
      <c r="O42" s="10">
        <v>12297.86795546</v>
      </c>
      <c r="P42" s="10">
        <v>13085.928649269999</v>
      </c>
      <c r="Q42" s="10">
        <v>13812.89447101</v>
      </c>
      <c r="R42" s="10">
        <v>14478.25119085</v>
      </c>
      <c r="S42" s="10">
        <v>14359.347430899999</v>
      </c>
      <c r="T42" s="10">
        <v>14419.29162494</v>
      </c>
      <c r="U42" s="10">
        <v>14776.99772738</v>
      </c>
      <c r="V42" s="10">
        <v>15129.30131805</v>
      </c>
      <c r="W42" s="10">
        <v>15473.72920202</v>
      </c>
      <c r="X42" s="10">
        <v>15807.782762389999</v>
      </c>
      <c r="Y42" s="10">
        <v>16143.669745720001</v>
      </c>
      <c r="Z42" s="10">
        <v>16471.211223409999</v>
      </c>
      <c r="AA42" s="10">
        <v>16936.94168082</v>
      </c>
      <c r="AB42" s="10">
        <v>17397.613389779999</v>
      </c>
      <c r="AC42" s="10">
        <v>17857.484971450001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40.029891110000001</v>
      </c>
      <c r="D43" s="10">
        <v>47.412699259999997</v>
      </c>
      <c r="E43" s="10">
        <v>55.494538380000002</v>
      </c>
      <c r="F43" s="10">
        <v>63.914378280000001</v>
      </c>
      <c r="G43" s="10">
        <v>72.513800970000005</v>
      </c>
      <c r="H43" s="10">
        <v>81.298327420000007</v>
      </c>
      <c r="I43" s="10">
        <v>90.275173530000004</v>
      </c>
      <c r="J43" s="10">
        <v>99.458755510000003</v>
      </c>
      <c r="K43" s="10">
        <v>108.65693487999999</v>
      </c>
      <c r="L43" s="10">
        <v>117.86920241999999</v>
      </c>
      <c r="M43" s="10">
        <v>127.10180978</v>
      </c>
      <c r="N43" s="10">
        <v>136.36199872</v>
      </c>
      <c r="O43" s="10">
        <v>145.65588349999999</v>
      </c>
      <c r="P43" s="10">
        <v>154.98967021999999</v>
      </c>
      <c r="Q43" s="10">
        <v>163.59984958999999</v>
      </c>
      <c r="R43" s="10">
        <v>171.48033108999999</v>
      </c>
      <c r="S43" s="10">
        <v>170.07203558</v>
      </c>
      <c r="T43" s="10">
        <v>170.78201429999999</v>
      </c>
      <c r="U43" s="10">
        <v>175.01868350000001</v>
      </c>
      <c r="V43" s="10">
        <v>179.19136538000001</v>
      </c>
      <c r="W43" s="10">
        <v>183.27076743000001</v>
      </c>
      <c r="X43" s="10">
        <v>187.22729604</v>
      </c>
      <c r="Y43" s="10">
        <v>191.20553971000001</v>
      </c>
      <c r="Z43" s="10">
        <v>195.08493924999999</v>
      </c>
      <c r="AA43" s="10">
        <v>200.60104834000001</v>
      </c>
      <c r="AB43" s="10">
        <v>206.05724165000001</v>
      </c>
      <c r="AC43" s="10">
        <v>211.50395824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9.5093090000000005E-2</v>
      </c>
      <c r="C44" s="10">
        <v>0.11437112000000001</v>
      </c>
      <c r="D44" s="10">
        <v>0.13546485999999999</v>
      </c>
      <c r="E44" s="10">
        <v>0.15855581999999999</v>
      </c>
      <c r="F44" s="10">
        <v>0.18261251000000001</v>
      </c>
      <c r="G44" s="10">
        <v>0.20718228999999999</v>
      </c>
      <c r="H44" s="10">
        <v>0.23228093999999999</v>
      </c>
      <c r="I44" s="10">
        <v>0.25792906999999998</v>
      </c>
      <c r="J44" s="10">
        <v>0.28416786999999999</v>
      </c>
      <c r="K44" s="10">
        <v>0.31044839000000002</v>
      </c>
      <c r="L44" s="10">
        <v>0.33676915000000002</v>
      </c>
      <c r="M44" s="10">
        <v>0.36314803000000001</v>
      </c>
      <c r="N44" s="10">
        <v>0.38960570999999999</v>
      </c>
      <c r="O44" s="10">
        <v>0.41615966999999998</v>
      </c>
      <c r="P44" s="10">
        <v>0.44282763000000003</v>
      </c>
      <c r="Q44" s="10">
        <v>0.46742813999999999</v>
      </c>
      <c r="R44" s="10">
        <v>0.48994379999999998</v>
      </c>
      <c r="S44" s="10">
        <v>0.48592010000000002</v>
      </c>
      <c r="T44" s="10">
        <v>0.48794861</v>
      </c>
      <c r="U44" s="10">
        <v>0.50005337999999999</v>
      </c>
      <c r="V44" s="10">
        <v>0.51197532999999995</v>
      </c>
      <c r="W44" s="10">
        <v>0.52363075999999997</v>
      </c>
      <c r="X44" s="10">
        <v>0.53493513000000004</v>
      </c>
      <c r="Y44" s="10">
        <v>0.54630153999999997</v>
      </c>
      <c r="Z44" s="10">
        <v>0.55738553999999996</v>
      </c>
      <c r="AA44" s="10">
        <v>0.57314584999999996</v>
      </c>
      <c r="AB44" s="10">
        <v>0.58873498000000002</v>
      </c>
      <c r="AC44" s="10">
        <v>0.60429701999999996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4417.9226992000004</v>
      </c>
      <c r="C45" s="10">
        <v>2994.3319862100002</v>
      </c>
      <c r="D45" s="10">
        <v>3546.5837662099998</v>
      </c>
      <c r="E45" s="10">
        <v>4151.1247406100001</v>
      </c>
      <c r="F45" s="10">
        <v>4780.948985</v>
      </c>
      <c r="G45" s="10">
        <v>5424.2064538300001</v>
      </c>
      <c r="H45" s="10">
        <v>6081.3101282199996</v>
      </c>
      <c r="I45" s="10">
        <v>6752.7997751599996</v>
      </c>
      <c r="J45" s="10">
        <v>7439.7537620599996</v>
      </c>
      <c r="K45" s="10">
        <v>8127.7996680799997</v>
      </c>
      <c r="L45" s="10">
        <v>8816.8994033899999</v>
      </c>
      <c r="M45" s="10">
        <v>9507.5206060700002</v>
      </c>
      <c r="N45" s="10">
        <v>10200.20497699</v>
      </c>
      <c r="O45" s="10">
        <v>10895.40987722</v>
      </c>
      <c r="P45" s="10">
        <v>11593.599538889999</v>
      </c>
      <c r="Q45" s="10">
        <v>12237.661633510001</v>
      </c>
      <c r="R45" s="10">
        <v>12827.140574360001</v>
      </c>
      <c r="S45" s="10">
        <v>12721.79668831</v>
      </c>
      <c r="T45" s="10">
        <v>12774.90480154</v>
      </c>
      <c r="U45" s="10">
        <v>13091.817831980001</v>
      </c>
      <c r="V45" s="10">
        <v>13403.944457129999</v>
      </c>
      <c r="W45" s="10">
        <v>13709.09352708</v>
      </c>
      <c r="X45" s="10">
        <v>14005.051369070001</v>
      </c>
      <c r="Y45" s="10">
        <v>14302.633549100001</v>
      </c>
      <c r="Z45" s="10">
        <v>14592.821951190001</v>
      </c>
      <c r="AA45" s="10">
        <v>15005.440158199999</v>
      </c>
      <c r="AB45" s="10">
        <v>15413.57652022</v>
      </c>
      <c r="AC45" s="10">
        <v>15821.00400207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320.46370655999999</v>
      </c>
      <c r="C46" s="10">
        <v>385.43066578999998</v>
      </c>
      <c r="D46" s="10">
        <v>456.51656148000001</v>
      </c>
      <c r="E46" s="10">
        <v>534.33312668999997</v>
      </c>
      <c r="F46" s="10">
        <v>615.40415654000003</v>
      </c>
      <c r="G46" s="10">
        <v>698.20431217999999</v>
      </c>
      <c r="H46" s="10">
        <v>782.78675255999997</v>
      </c>
      <c r="I46" s="10">
        <v>869.22095653999997</v>
      </c>
      <c r="J46" s="10">
        <v>957.64573167000003</v>
      </c>
      <c r="K46" s="10">
        <v>1046.21105872</v>
      </c>
      <c r="L46" s="10">
        <v>1134.9120347600001</v>
      </c>
      <c r="M46" s="10">
        <v>1223.8088542099999</v>
      </c>
      <c r="N46" s="10">
        <v>1312.9712448499999</v>
      </c>
      <c r="O46" s="10">
        <v>1402.4580782400001</v>
      </c>
      <c r="P46" s="10">
        <v>1492.3291103700001</v>
      </c>
      <c r="Q46" s="10">
        <v>1575.2328375100001</v>
      </c>
      <c r="R46" s="10">
        <v>1651.11061649</v>
      </c>
      <c r="S46" s="10">
        <v>1637.55074259</v>
      </c>
      <c r="T46" s="10">
        <v>1644.3868233999999</v>
      </c>
      <c r="U46" s="10">
        <v>1685.17989541</v>
      </c>
      <c r="V46" s="10">
        <v>1725.3568609199999</v>
      </c>
      <c r="W46" s="10">
        <v>1764.6356749399999</v>
      </c>
      <c r="X46" s="10">
        <v>1802.7313933200001</v>
      </c>
      <c r="Y46" s="10">
        <v>1841.0361966299999</v>
      </c>
      <c r="Z46" s="10">
        <v>1878.3892722200001</v>
      </c>
      <c r="AA46" s="10">
        <v>1931.5015226200001</v>
      </c>
      <c r="AB46" s="10">
        <v>1984.03686956</v>
      </c>
      <c r="AC46" s="10">
        <v>2036.48096938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1.2147925399999999</v>
      </c>
      <c r="E47" s="10">
        <v>1.20045899</v>
      </c>
      <c r="F47" s="10">
        <v>1.1812451399999999</v>
      </c>
      <c r="G47" s="10">
        <v>1.1636269100000001</v>
      </c>
      <c r="H47" s="10">
        <v>1.14988007</v>
      </c>
      <c r="I47" s="10">
        <v>1.1388808500000001</v>
      </c>
      <c r="J47" s="10">
        <v>1.1299682200000001</v>
      </c>
      <c r="K47" s="10">
        <v>1.1204847499999999</v>
      </c>
      <c r="L47" s="10">
        <v>1.1125880100000001</v>
      </c>
      <c r="M47" s="10">
        <v>1.1059718599999999</v>
      </c>
      <c r="N47" s="10">
        <v>1.10035561</v>
      </c>
      <c r="O47" s="10">
        <v>1.09553459</v>
      </c>
      <c r="P47" s="10">
        <v>1.0913565300000001</v>
      </c>
      <c r="Q47" s="10">
        <v>1.08772125</v>
      </c>
      <c r="R47" s="10">
        <v>1.08261871</v>
      </c>
      <c r="S47" s="10">
        <v>1.0750453799999999</v>
      </c>
      <c r="T47" s="10">
        <v>1.0172178700000001</v>
      </c>
      <c r="U47" s="10">
        <v>1.0299226399999999</v>
      </c>
      <c r="V47" s="10">
        <v>1.0510845799999999</v>
      </c>
      <c r="W47" s="10">
        <v>1.05009369</v>
      </c>
      <c r="X47" s="10">
        <v>1.04899038</v>
      </c>
      <c r="Y47" s="10">
        <v>1.0477830100000001</v>
      </c>
      <c r="Z47" s="10">
        <v>1.0474340499999999</v>
      </c>
      <c r="AA47" s="10">
        <v>1.04645042</v>
      </c>
      <c r="AB47" s="10">
        <v>1.05464146</v>
      </c>
      <c r="AC47" s="10">
        <v>1.0535376700000001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1.23356716</v>
      </c>
      <c r="D48" s="10">
        <v>1.2148024399999999</v>
      </c>
      <c r="E48" s="10">
        <v>1.2004689900000001</v>
      </c>
      <c r="F48" s="10">
        <v>1.18125514</v>
      </c>
      <c r="G48" s="10">
        <v>1.1636369</v>
      </c>
      <c r="H48" s="10">
        <v>1.1498900700000001</v>
      </c>
      <c r="I48" s="10">
        <v>1.1388908499999999</v>
      </c>
      <c r="J48" s="10">
        <v>1.1299782199999999</v>
      </c>
      <c r="K48" s="10">
        <v>1.1204947199999999</v>
      </c>
      <c r="L48" s="10">
        <v>1.1125980099999999</v>
      </c>
      <c r="M48" s="10">
        <v>1.1059787299999999</v>
      </c>
      <c r="N48" s="10">
        <v>1.1003656100000001</v>
      </c>
      <c r="O48" s="10">
        <v>1.09554459</v>
      </c>
      <c r="P48" s="10">
        <v>1.09136521</v>
      </c>
      <c r="Q48" s="10">
        <v>1.08261871</v>
      </c>
      <c r="R48" s="10">
        <v>1.0750453799999999</v>
      </c>
      <c r="S48" s="10">
        <v>1.0172178700000001</v>
      </c>
      <c r="T48" s="10">
        <v>1.0299226399999999</v>
      </c>
      <c r="U48" s="10">
        <v>1.0510845799999999</v>
      </c>
      <c r="V48" s="10">
        <v>1.05009369</v>
      </c>
      <c r="W48" s="10">
        <v>1.04899038</v>
      </c>
      <c r="X48" s="10">
        <v>1.0477830100000001</v>
      </c>
      <c r="Y48" s="10">
        <v>1.0474340499999999</v>
      </c>
      <c r="Z48" s="10">
        <v>1.04645042</v>
      </c>
      <c r="AA48" s="10">
        <v>1.05464146</v>
      </c>
      <c r="AB48" s="10">
        <v>1.0535376700000001</v>
      </c>
      <c r="AC48" s="10">
        <v>1.0527518199999999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1.23356716</v>
      </c>
      <c r="D49" s="10">
        <v>1.21480254</v>
      </c>
      <c r="E49" s="10">
        <v>1.2004689900000001</v>
      </c>
      <c r="F49" s="10">
        <v>1.18125514</v>
      </c>
      <c r="G49" s="10">
        <v>1.1636369099999999</v>
      </c>
      <c r="H49" s="10">
        <v>1.1498900700000001</v>
      </c>
      <c r="I49" s="10">
        <v>1.1388908499999999</v>
      </c>
      <c r="J49" s="10">
        <v>1.1299782199999999</v>
      </c>
      <c r="K49" s="10">
        <v>1.12049475</v>
      </c>
      <c r="L49" s="10">
        <v>1.1125980099999999</v>
      </c>
      <c r="M49" s="10">
        <v>1.10598186</v>
      </c>
      <c r="N49" s="10">
        <v>1.1003656100000001</v>
      </c>
      <c r="O49" s="10">
        <v>1.09554459</v>
      </c>
      <c r="P49" s="10">
        <v>1.0913665299999999</v>
      </c>
      <c r="Q49" s="10">
        <v>1.08773125</v>
      </c>
      <c r="R49" s="10">
        <v>1.0848320600000001</v>
      </c>
      <c r="S49" s="10">
        <v>1.0826612499999999</v>
      </c>
      <c r="T49" s="10">
        <v>1.0831370499999999</v>
      </c>
      <c r="U49" s="10">
        <v>1.0830909200000001</v>
      </c>
      <c r="V49" s="10">
        <v>1.08217688</v>
      </c>
      <c r="W49" s="10">
        <v>1.0813485</v>
      </c>
      <c r="X49" s="10">
        <v>1.0806055999999999</v>
      </c>
      <c r="Y49" s="10">
        <v>1.0799479400000001</v>
      </c>
      <c r="Z49" s="10">
        <v>1.0793381</v>
      </c>
      <c r="AA49" s="10">
        <v>1.0787972699999999</v>
      </c>
      <c r="AB49" s="10">
        <v>1.07797765</v>
      </c>
      <c r="AC49" s="10">
        <v>1.0772358099999999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14663</v>
      </c>
      <c r="C50" s="10">
        <v>15845.33209344</v>
      </c>
      <c r="D50" s="10">
        <v>17147.420606510001</v>
      </c>
      <c r="E50" s="10">
        <v>16609.02761356</v>
      </c>
      <c r="F50" s="10">
        <v>16091.42704396</v>
      </c>
      <c r="G50" s="10">
        <v>15563.631908580001</v>
      </c>
      <c r="H50" s="10">
        <v>15032.62588578</v>
      </c>
      <c r="I50" s="10">
        <v>14530.232941439999</v>
      </c>
      <c r="J50" s="10">
        <v>14306.1107345</v>
      </c>
      <c r="K50" s="10">
        <v>14098.890428819999</v>
      </c>
      <c r="L50" s="10">
        <v>13898.11429222</v>
      </c>
      <c r="M50" s="10">
        <v>13703.5556419</v>
      </c>
      <c r="N50" s="10">
        <v>13515.09023958</v>
      </c>
      <c r="O50" s="10">
        <v>13332.48097072</v>
      </c>
      <c r="P50" s="10">
        <v>13166.439481289999</v>
      </c>
      <c r="Q50" s="10">
        <v>13070.17399718</v>
      </c>
      <c r="R50" s="10">
        <v>13192.45725347</v>
      </c>
      <c r="S50" s="10">
        <v>13805.19277516</v>
      </c>
      <c r="T50" s="10">
        <v>14338.053036110001</v>
      </c>
      <c r="U50" s="10">
        <v>14734.81511326</v>
      </c>
      <c r="V50" s="10">
        <v>15140.329971360001</v>
      </c>
      <c r="W50" s="10">
        <v>15556.182228510001</v>
      </c>
      <c r="X50" s="10">
        <v>15984.050215740001</v>
      </c>
      <c r="Y50" s="10">
        <v>16418.398007520002</v>
      </c>
      <c r="Z50" s="10">
        <v>16864.249784840002</v>
      </c>
      <c r="AA50" s="10">
        <v>17252.736517019999</v>
      </c>
      <c r="AB50" s="10">
        <v>17652.222100719999</v>
      </c>
      <c r="AC50" s="10">
        <v>18060.984784470002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57983527.25</v>
      </c>
      <c r="C51" s="10">
        <v>61311730.114114702</v>
      </c>
      <c r="D51" s="10">
        <v>65041717.262946703</v>
      </c>
      <c r="E51" s="10">
        <v>57449222.2479828</v>
      </c>
      <c r="F51" s="10">
        <v>50308138.592750803</v>
      </c>
      <c r="G51" s="10">
        <v>43283716.633054301</v>
      </c>
      <c r="H51" s="10">
        <v>36599260.587273099</v>
      </c>
      <c r="I51" s="10">
        <v>30532740.4415638</v>
      </c>
      <c r="J51" s="10">
        <v>26971569.639506001</v>
      </c>
      <c r="K51" s="10">
        <v>23767959.324309599</v>
      </c>
      <c r="L51" s="10">
        <v>20901508.506944802</v>
      </c>
      <c r="M51" s="10">
        <v>18354130.2831106</v>
      </c>
      <c r="N51" s="10">
        <v>16119212.8686182</v>
      </c>
      <c r="O51" s="10">
        <v>14155244.6975112</v>
      </c>
      <c r="P51" s="10">
        <v>12431283.806252999</v>
      </c>
      <c r="Q51" s="10">
        <v>11157549.4180854</v>
      </c>
      <c r="R51" s="10">
        <v>10271388.7324748</v>
      </c>
      <c r="S51" s="10">
        <v>12546149.4931508</v>
      </c>
      <c r="T51" s="10">
        <v>14267961.830319701</v>
      </c>
      <c r="U51" s="10">
        <v>14699248.925339</v>
      </c>
      <c r="V51" s="10">
        <v>15186084.438719699</v>
      </c>
      <c r="W51" s="10">
        <v>15742489.8067596</v>
      </c>
      <c r="X51" s="10">
        <v>16382769.7311964</v>
      </c>
      <c r="Y51" s="10">
        <v>17050081.991854299</v>
      </c>
      <c r="Z51" s="10">
        <v>17796257.817177601</v>
      </c>
      <c r="AA51" s="10">
        <v>17906861.803450301</v>
      </c>
      <c r="AB51" s="10">
        <v>18080332.0052137</v>
      </c>
      <c r="AC51" s="10">
        <v>18296374.819669802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57983527.25</v>
      </c>
      <c r="C52" s="10">
        <v>61311730.114114702</v>
      </c>
      <c r="D52" s="10">
        <v>65041717.262946703</v>
      </c>
      <c r="E52" s="10">
        <v>57449222.2479828</v>
      </c>
      <c r="F52" s="10">
        <v>50308138.592750803</v>
      </c>
      <c r="G52" s="10">
        <v>43283716.633054301</v>
      </c>
      <c r="H52" s="10">
        <v>36599260.587273099</v>
      </c>
      <c r="I52" s="10">
        <v>30532740.4415638</v>
      </c>
      <c r="J52" s="10">
        <v>26971569.639506001</v>
      </c>
      <c r="K52" s="10">
        <v>23767959.324309599</v>
      </c>
      <c r="L52" s="10">
        <v>20901508.506944802</v>
      </c>
      <c r="M52" s="10">
        <v>18354130.2831106</v>
      </c>
      <c r="N52" s="10">
        <v>16119212.8686182</v>
      </c>
      <c r="O52" s="10">
        <v>14155244.6975112</v>
      </c>
      <c r="P52" s="10">
        <v>12431283.806252999</v>
      </c>
      <c r="Q52" s="10">
        <v>11157549.4180854</v>
      </c>
      <c r="R52" s="10">
        <v>10271388.7324748</v>
      </c>
      <c r="S52" s="10">
        <v>12546149.4931508</v>
      </c>
      <c r="T52" s="10">
        <v>14267961.830319701</v>
      </c>
      <c r="U52" s="10">
        <v>14699248.925339</v>
      </c>
      <c r="V52" s="10">
        <v>15186084.438719699</v>
      </c>
      <c r="W52" s="10">
        <v>15742489.8067596</v>
      </c>
      <c r="X52" s="10">
        <v>16382769.7311964</v>
      </c>
      <c r="Y52" s="10">
        <v>17050081.991854299</v>
      </c>
      <c r="Z52" s="10">
        <v>17796257.817177601</v>
      </c>
      <c r="AA52" s="10">
        <v>17906861.803450301</v>
      </c>
      <c r="AB52" s="10">
        <v>18080332.0052137</v>
      </c>
      <c r="AC52" s="10">
        <v>18296374.819669802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4195.4596861700002</v>
      </c>
      <c r="C53" s="10">
        <v>4500.88289953</v>
      </c>
      <c r="D53" s="10">
        <v>4838.8200143000004</v>
      </c>
      <c r="E53" s="10">
        <v>4551.4633792300001</v>
      </c>
      <c r="F53" s="10">
        <v>4279.0642143799996</v>
      </c>
      <c r="G53" s="10">
        <v>4007.5783181000002</v>
      </c>
      <c r="H53" s="10">
        <v>3743.7786839300002</v>
      </c>
      <c r="I53" s="10">
        <v>3500.4828119600002</v>
      </c>
      <c r="J53" s="10">
        <v>3371.0881630099998</v>
      </c>
      <c r="K53" s="10">
        <v>3253.6232322599999</v>
      </c>
      <c r="L53" s="10">
        <v>3145.6070524299998</v>
      </c>
      <c r="M53" s="10">
        <v>3046.5553153800001</v>
      </c>
      <c r="N53" s="10">
        <v>2956.28313329</v>
      </c>
      <c r="O53" s="10">
        <v>2873.73265803</v>
      </c>
      <c r="P53" s="10">
        <v>2800.18024053</v>
      </c>
      <c r="Q53" s="10">
        <v>2750.8455300300002</v>
      </c>
      <c r="R53" s="10">
        <v>2752.4127583499999</v>
      </c>
      <c r="S53" s="10">
        <v>2924.1148441999999</v>
      </c>
      <c r="T53" s="10">
        <v>3067.17760585</v>
      </c>
      <c r="U53" s="10">
        <v>3152.9421676699999</v>
      </c>
      <c r="V53" s="10">
        <v>3241.7219705399998</v>
      </c>
      <c r="W53" s="10">
        <v>3334.1596413000002</v>
      </c>
      <c r="X53" s="10">
        <v>3430.9224899400001</v>
      </c>
      <c r="Y53" s="10">
        <v>3529.5737445899999</v>
      </c>
      <c r="Z53" s="10">
        <v>3632.3308627500001</v>
      </c>
      <c r="AA53" s="10">
        <v>3708.7014370500001</v>
      </c>
      <c r="AB53" s="10">
        <v>3788.69174694</v>
      </c>
      <c r="AC53" s="10">
        <v>3871.4801190500002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10514.961714569999</v>
      </c>
      <c r="D54" s="10">
        <v>11154.654510599999</v>
      </c>
      <c r="E54" s="10">
        <v>9852.5416155300009</v>
      </c>
      <c r="F54" s="10">
        <v>8627.8457686599995</v>
      </c>
      <c r="G54" s="10">
        <v>7423.1574025700002</v>
      </c>
      <c r="H54" s="10">
        <v>6276.7731907199995</v>
      </c>
      <c r="I54" s="10">
        <v>5236.3649857299997</v>
      </c>
      <c r="J54" s="10">
        <v>4625.6241931799996</v>
      </c>
      <c r="K54" s="10">
        <v>4076.20502412</v>
      </c>
      <c r="L54" s="10">
        <v>3584.6087089399998</v>
      </c>
      <c r="M54" s="10">
        <v>3147.73334355</v>
      </c>
      <c r="N54" s="10">
        <v>2764.4450069700001</v>
      </c>
      <c r="O54" s="10">
        <v>2427.6244656200001</v>
      </c>
      <c r="P54" s="10">
        <v>2131.9651727700002</v>
      </c>
      <c r="Q54" s="10">
        <v>1913.5197252</v>
      </c>
      <c r="R54" s="10">
        <v>1761.5431676200001</v>
      </c>
      <c r="S54" s="10">
        <v>2151.6646380799998</v>
      </c>
      <c r="T54" s="10">
        <v>2446.9554539000001</v>
      </c>
      <c r="U54" s="10">
        <v>2520.9211906999999</v>
      </c>
      <c r="V54" s="10">
        <v>2604.4134812399998</v>
      </c>
      <c r="W54" s="10">
        <v>2699.8370018599999</v>
      </c>
      <c r="X54" s="10">
        <v>2809.6450089</v>
      </c>
      <c r="Y54" s="10">
        <v>2924.0890616000002</v>
      </c>
      <c r="Z54" s="10">
        <v>3052.05821565</v>
      </c>
      <c r="AA54" s="10">
        <v>3071.0267992899999</v>
      </c>
      <c r="AB54" s="10">
        <v>3100.7769388900001</v>
      </c>
      <c r="AC54" s="10">
        <v>3137.8282815699999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28.41192835</v>
      </c>
      <c r="C55" s="10">
        <v>30.042747760000001</v>
      </c>
      <c r="D55" s="10">
        <v>31.870441459999999</v>
      </c>
      <c r="E55" s="10">
        <v>28.150118899999999</v>
      </c>
      <c r="F55" s="10">
        <v>24.650987910000001</v>
      </c>
      <c r="G55" s="10">
        <v>21.209021150000002</v>
      </c>
      <c r="H55" s="10">
        <v>17.933637690000001</v>
      </c>
      <c r="I55" s="10">
        <v>14.961042819999999</v>
      </c>
      <c r="J55" s="10">
        <v>13.21606912</v>
      </c>
      <c r="K55" s="10">
        <v>11.646300070000001</v>
      </c>
      <c r="L55" s="10">
        <v>10.241739170000001</v>
      </c>
      <c r="M55" s="10">
        <v>8.9935238399999999</v>
      </c>
      <c r="N55" s="10">
        <v>7.8984143099999997</v>
      </c>
      <c r="O55" s="10">
        <v>6.9360698999999997</v>
      </c>
      <c r="P55" s="10">
        <v>6.0913290699999996</v>
      </c>
      <c r="Q55" s="10">
        <v>5.4671992100000004</v>
      </c>
      <c r="R55" s="10">
        <v>5.03298048</v>
      </c>
      <c r="S55" s="10">
        <v>6.14761325</v>
      </c>
      <c r="T55" s="10">
        <v>6.9913012999999999</v>
      </c>
      <c r="U55" s="10">
        <v>7.2026319699999997</v>
      </c>
      <c r="V55" s="10">
        <v>7.4411813699999998</v>
      </c>
      <c r="W55" s="10">
        <v>7.7138200100000001</v>
      </c>
      <c r="X55" s="10">
        <v>8.0275571699999997</v>
      </c>
      <c r="Y55" s="10">
        <v>8.3545401800000008</v>
      </c>
      <c r="Z55" s="10">
        <v>8.7201663299999996</v>
      </c>
      <c r="AA55" s="10">
        <v>8.7743622800000001</v>
      </c>
      <c r="AB55" s="10">
        <v>8.8593626800000003</v>
      </c>
      <c r="AC55" s="10">
        <v>8.9652236599999995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2780.6616212700001</v>
      </c>
      <c r="C56" s="10">
        <v>3004.8766847500001</v>
      </c>
      <c r="D56" s="10">
        <v>3251.8021130900001</v>
      </c>
      <c r="E56" s="10">
        <v>3149.7023563799999</v>
      </c>
      <c r="F56" s="10">
        <v>3051.54563272</v>
      </c>
      <c r="G56" s="10">
        <v>2951.4556322499998</v>
      </c>
      <c r="H56" s="10">
        <v>2850.7567256000002</v>
      </c>
      <c r="I56" s="10">
        <v>2755.4839451900002</v>
      </c>
      <c r="J56" s="10">
        <v>2712.98186381</v>
      </c>
      <c r="K56" s="10">
        <v>2673.6850247500001</v>
      </c>
      <c r="L56" s="10">
        <v>2635.61024486</v>
      </c>
      <c r="M56" s="10">
        <v>2598.71453647</v>
      </c>
      <c r="N56" s="10">
        <v>2562.9743392999999</v>
      </c>
      <c r="O56" s="10">
        <v>2528.34468741</v>
      </c>
      <c r="P56" s="10">
        <v>2496.8569156600001</v>
      </c>
      <c r="Q56" s="10">
        <v>2478.60132423</v>
      </c>
      <c r="R56" s="10">
        <v>2501.7908732800001</v>
      </c>
      <c r="S56" s="10">
        <v>2617.98879657</v>
      </c>
      <c r="T56" s="10">
        <v>2719.03933719</v>
      </c>
      <c r="U56" s="10">
        <v>2794.2804938899999</v>
      </c>
      <c r="V56" s="10">
        <v>2871.1815102400001</v>
      </c>
      <c r="W56" s="10">
        <v>2950.0428900100001</v>
      </c>
      <c r="X56" s="10">
        <v>3031.1829084999999</v>
      </c>
      <c r="Y56" s="10">
        <v>3113.55174399</v>
      </c>
      <c r="Z56" s="10">
        <v>3198.1021720099998</v>
      </c>
      <c r="AA56" s="10">
        <v>3271.7740090500001</v>
      </c>
      <c r="AB56" s="10">
        <v>3347.5316460200002</v>
      </c>
      <c r="AC56" s="10">
        <v>3425.0485734499998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1414.7980649000001</v>
      </c>
      <c r="C57" s="10">
        <v>1496.0062147799999</v>
      </c>
      <c r="D57" s="10">
        <v>1587.0179012200001</v>
      </c>
      <c r="E57" s="10">
        <v>1401.76102285</v>
      </c>
      <c r="F57" s="10">
        <v>1227.5185816600001</v>
      </c>
      <c r="G57" s="10">
        <v>1056.1226858499999</v>
      </c>
      <c r="H57" s="10">
        <v>893.02195832999996</v>
      </c>
      <c r="I57" s="10">
        <v>744.99886676999995</v>
      </c>
      <c r="J57" s="10">
        <v>658.10629919999997</v>
      </c>
      <c r="K57" s="10">
        <v>579.93820750999998</v>
      </c>
      <c r="L57" s="10">
        <v>509.99680756999999</v>
      </c>
      <c r="M57" s="10">
        <v>447.84077890999998</v>
      </c>
      <c r="N57" s="10">
        <v>393.30879399000003</v>
      </c>
      <c r="O57" s="10">
        <v>345.38797061999998</v>
      </c>
      <c r="P57" s="10">
        <v>303.32332487000002</v>
      </c>
      <c r="Q57" s="10">
        <v>272.24420579999997</v>
      </c>
      <c r="R57" s="10">
        <v>250.62188506999999</v>
      </c>
      <c r="S57" s="10">
        <v>306.12604763000002</v>
      </c>
      <c r="T57" s="10">
        <v>348.13826865999999</v>
      </c>
      <c r="U57" s="10">
        <v>358.66167378</v>
      </c>
      <c r="V57" s="10">
        <v>370.54046030000001</v>
      </c>
      <c r="W57" s="10">
        <v>384.11675128000002</v>
      </c>
      <c r="X57" s="10">
        <v>399.73958143999999</v>
      </c>
      <c r="Y57" s="10">
        <v>416.02200060000001</v>
      </c>
      <c r="Z57" s="10">
        <v>434.22869073999999</v>
      </c>
      <c r="AA57" s="10">
        <v>436.92742800000002</v>
      </c>
      <c r="AB57" s="10">
        <v>441.16010093</v>
      </c>
      <c r="AC57" s="10">
        <v>446.43154559999999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1.1256601100000001</v>
      </c>
      <c r="E58" s="10">
        <v>1.1272655199999999</v>
      </c>
      <c r="F58" s="10">
        <v>1.00896052</v>
      </c>
      <c r="G58" s="10">
        <v>1.00920437</v>
      </c>
      <c r="H58" s="10">
        <v>1.0075002399999999</v>
      </c>
      <c r="I58" s="10">
        <v>1.0061266799999999</v>
      </c>
      <c r="J58" s="10">
        <v>1.00685399</v>
      </c>
      <c r="K58" s="10">
        <v>1.02559943</v>
      </c>
      <c r="L58" s="10">
        <v>1.0265784</v>
      </c>
      <c r="M58" s="10">
        <v>1.0268327500000001</v>
      </c>
      <c r="N58" s="10">
        <v>1.02708445</v>
      </c>
      <c r="O58" s="10">
        <v>1.0273405900000001</v>
      </c>
      <c r="P58" s="10">
        <v>1.0275921800000001</v>
      </c>
      <c r="Q58" s="10">
        <v>1.02869385</v>
      </c>
      <c r="R58" s="10">
        <v>1.0340506</v>
      </c>
      <c r="S58" s="10">
        <v>1.0514124</v>
      </c>
      <c r="T58" s="10">
        <v>1.09004781</v>
      </c>
      <c r="U58" s="10">
        <v>1.0818734800000001</v>
      </c>
      <c r="V58" s="10">
        <v>1.07049163</v>
      </c>
      <c r="W58" s="10">
        <v>1.0703342300000001</v>
      </c>
      <c r="X58" s="10">
        <v>1.0702776300000001</v>
      </c>
      <c r="Y58" s="10">
        <v>1.07031739</v>
      </c>
      <c r="Z58" s="10">
        <v>1.0699727299999999</v>
      </c>
      <c r="AA58" s="10">
        <v>1.0699537699999999</v>
      </c>
      <c r="AB58" s="10">
        <v>1.0656626199999999</v>
      </c>
      <c r="AC58" s="10">
        <v>1.0657863700000001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1.1256601100000001</v>
      </c>
      <c r="D59" s="10">
        <v>1.1272655199999999</v>
      </c>
      <c r="E59" s="10">
        <v>1.00896052</v>
      </c>
      <c r="F59" s="10">
        <v>1.00920437</v>
      </c>
      <c r="G59" s="10">
        <v>1.0075002399999999</v>
      </c>
      <c r="H59" s="10">
        <v>1.0061266799999999</v>
      </c>
      <c r="I59" s="10">
        <v>1.00685399</v>
      </c>
      <c r="J59" s="10">
        <v>1.02559943</v>
      </c>
      <c r="K59" s="10">
        <v>1.0265784</v>
      </c>
      <c r="L59" s="10">
        <v>1.0268327500000001</v>
      </c>
      <c r="M59" s="10">
        <v>1.02708445</v>
      </c>
      <c r="N59" s="10">
        <v>1.0273405900000001</v>
      </c>
      <c r="O59" s="10">
        <v>1.0275921800000001</v>
      </c>
      <c r="P59" s="10">
        <v>1.02869385</v>
      </c>
      <c r="Q59" s="10">
        <v>1.0340506</v>
      </c>
      <c r="R59" s="10">
        <v>1.0514124</v>
      </c>
      <c r="S59" s="10">
        <v>1.09004781</v>
      </c>
      <c r="T59" s="10">
        <v>1.0818734800000001</v>
      </c>
      <c r="U59" s="10">
        <v>1.07049163</v>
      </c>
      <c r="V59" s="10">
        <v>1.0703342300000001</v>
      </c>
      <c r="W59" s="10">
        <v>1.0702776300000001</v>
      </c>
      <c r="X59" s="10">
        <v>1.07031739</v>
      </c>
      <c r="Y59" s="10">
        <v>1.0699727299999999</v>
      </c>
      <c r="Z59" s="10">
        <v>1.0699537699999999</v>
      </c>
      <c r="AA59" s="10">
        <v>1.0656626199999999</v>
      </c>
      <c r="AB59" s="10">
        <v>1.0657863700000001</v>
      </c>
      <c r="AC59" s="10">
        <v>1.06578796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1.1256601100000001</v>
      </c>
      <c r="D60" s="10">
        <v>1.1272655199999999</v>
      </c>
      <c r="E60" s="10">
        <v>1.1287629400000001</v>
      </c>
      <c r="F60" s="10">
        <v>1.1374362099999999</v>
      </c>
      <c r="G60" s="10">
        <v>1.1443519200000001</v>
      </c>
      <c r="H60" s="10">
        <v>1.1519070899999999</v>
      </c>
      <c r="I60" s="10">
        <v>1.1601450200000001</v>
      </c>
      <c r="J60" s="10">
        <v>1.1689309299999999</v>
      </c>
      <c r="K60" s="10">
        <v>1.17228154</v>
      </c>
      <c r="L60" s="10">
        <v>1.1755452</v>
      </c>
      <c r="M60" s="10">
        <v>1.1789402099999999</v>
      </c>
      <c r="N60" s="10">
        <v>1.1824692400000001</v>
      </c>
      <c r="O60" s="10">
        <v>1.1861346500000001</v>
      </c>
      <c r="P60" s="10">
        <v>1.1899394000000001</v>
      </c>
      <c r="Q60" s="10">
        <v>1.1937824699999999</v>
      </c>
      <c r="R60" s="10">
        <v>1.1968779899999999</v>
      </c>
      <c r="S60" s="10">
        <v>1.19752934</v>
      </c>
      <c r="T60" s="10">
        <v>1.1895341399999999</v>
      </c>
      <c r="U60" s="10">
        <v>1.1837952199999999</v>
      </c>
      <c r="V60" s="10">
        <v>1.18097228</v>
      </c>
      <c r="W60" s="10">
        <v>1.1782589000000001</v>
      </c>
      <c r="X60" s="10">
        <v>1.17562715</v>
      </c>
      <c r="Y60" s="10">
        <v>1.173052</v>
      </c>
      <c r="Z60" s="10">
        <v>1.1706210800000001</v>
      </c>
      <c r="AA60" s="10">
        <v>1.1682505599999999</v>
      </c>
      <c r="AB60" s="10">
        <v>1.16693263</v>
      </c>
      <c r="AC60" s="10">
        <v>1.1656259600000001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4190</v>
      </c>
      <c r="C61" s="10">
        <v>4085.25</v>
      </c>
      <c r="D61" s="10">
        <v>3983.1187500000001</v>
      </c>
      <c r="E61" s="10">
        <v>3883.5407812499998</v>
      </c>
      <c r="F61" s="10">
        <v>3786.45226172</v>
      </c>
      <c r="G61" s="10">
        <v>3691.7909551799999</v>
      </c>
      <c r="H61" s="10">
        <v>3599.4961813</v>
      </c>
      <c r="I61" s="10">
        <v>3509.5087767599998</v>
      </c>
      <c r="J61" s="10">
        <v>3421.77105734</v>
      </c>
      <c r="K61" s="10">
        <v>3336.2267809099999</v>
      </c>
      <c r="L61" s="10">
        <v>3252.8211113900002</v>
      </c>
      <c r="M61" s="10">
        <v>3171.5005836</v>
      </c>
      <c r="N61" s="10">
        <v>3092.2130690099998</v>
      </c>
      <c r="O61" s="10">
        <v>3014.90774229</v>
      </c>
      <c r="P61" s="10">
        <v>2939.5350487300002</v>
      </c>
      <c r="Q61" s="10">
        <v>2866.04667251</v>
      </c>
      <c r="R61" s="10">
        <v>2794.3955056999998</v>
      </c>
      <c r="S61" s="10">
        <v>2724.5356180600002</v>
      </c>
      <c r="T61" s="10">
        <v>2656.4222276099999</v>
      </c>
      <c r="U61" s="10">
        <v>2590.01167192</v>
      </c>
      <c r="V61" s="10">
        <v>2525.26138012</v>
      </c>
      <c r="W61" s="10">
        <v>2462.1298456200002</v>
      </c>
      <c r="X61" s="10">
        <v>2400.57659947</v>
      </c>
      <c r="Y61" s="10">
        <v>2340.5621844900002</v>
      </c>
      <c r="Z61" s="10">
        <v>2282.04812988</v>
      </c>
      <c r="AA61" s="10">
        <v>2224.99692663</v>
      </c>
      <c r="AB61" s="10">
        <v>2169.3720034600001</v>
      </c>
      <c r="AC61" s="10">
        <v>2115.1377033799999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20069844.5</v>
      </c>
      <c r="C62" s="10">
        <v>10645833.4048799</v>
      </c>
      <c r="D62" s="10">
        <v>71191.759967439997</v>
      </c>
      <c r="E62" s="10">
        <v>0.75381014999999996</v>
      </c>
      <c r="F62" s="10">
        <v>4.1281E-4</v>
      </c>
      <c r="G62" s="10">
        <v>2.2000000000000001E-7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20069844.5</v>
      </c>
      <c r="C63" s="10">
        <v>10645833.4048799</v>
      </c>
      <c r="D63" s="10">
        <v>71191.759967439997</v>
      </c>
      <c r="E63" s="10">
        <v>0.75381014999999996</v>
      </c>
      <c r="F63" s="10">
        <v>4.1281E-4</v>
      </c>
      <c r="G63" s="10">
        <v>2.2000000000000001E-7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2975.2003599300001</v>
      </c>
      <c r="C64" s="10">
        <v>2693.1100221400002</v>
      </c>
      <c r="D64" s="10">
        <v>2385.8004891300002</v>
      </c>
      <c r="E64" s="10">
        <v>2324.53958388</v>
      </c>
      <c r="F64" s="10">
        <v>2266.4260771899999</v>
      </c>
      <c r="G64" s="10">
        <v>2209.7654252500001</v>
      </c>
      <c r="H64" s="10">
        <v>2154.5212896200001</v>
      </c>
      <c r="I64" s="10">
        <v>2100.6582573800001</v>
      </c>
      <c r="J64" s="10">
        <v>2048.1418009399999</v>
      </c>
      <c r="K64" s="10">
        <v>1996.9382559200001</v>
      </c>
      <c r="L64" s="10">
        <v>1947.01479952</v>
      </c>
      <c r="M64" s="10">
        <v>1898.33942953</v>
      </c>
      <c r="N64" s="10">
        <v>1850.8809437899999</v>
      </c>
      <c r="O64" s="10">
        <v>1804.6089202000001</v>
      </c>
      <c r="P64" s="10">
        <v>1759.4936971899999</v>
      </c>
      <c r="Q64" s="10">
        <v>1715.50635476</v>
      </c>
      <c r="R64" s="10">
        <v>1672.6186958999999</v>
      </c>
      <c r="S64" s="10">
        <v>1630.8032284999999</v>
      </c>
      <c r="T64" s="10">
        <v>1590.0331477899999</v>
      </c>
      <c r="U64" s="10">
        <v>1550.2823190900001</v>
      </c>
      <c r="V64" s="10">
        <v>1511.52526111</v>
      </c>
      <c r="W64" s="10">
        <v>1473.73712959</v>
      </c>
      <c r="X64" s="10">
        <v>1436.8937013499999</v>
      </c>
      <c r="Y64" s="10">
        <v>1400.9713588100001</v>
      </c>
      <c r="Z64" s="10">
        <v>1365.9470748399999</v>
      </c>
      <c r="AA64" s="10">
        <v>1331.79839797</v>
      </c>
      <c r="AB64" s="10">
        <v>1298.50343802</v>
      </c>
      <c r="AC64" s="10">
        <v>1266.04085207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3055.3541872000001</v>
      </c>
      <c r="D65" s="10">
        <v>20.432035110000001</v>
      </c>
      <c r="E65" s="10">
        <v>2.1634000000000001E-4</v>
      </c>
      <c r="F65" s="10">
        <v>1.1999999999999999E-7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16.457272490000001</v>
      </c>
      <c r="C66" s="10">
        <v>8.7295833900000002</v>
      </c>
      <c r="D66" s="10">
        <v>5.8377239999999997E-2</v>
      </c>
      <c r="E66" s="10">
        <v>6.1999999999999999E-7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2507.97437997</v>
      </c>
      <c r="C67" s="10">
        <v>2445.2750204700001</v>
      </c>
      <c r="D67" s="10">
        <v>2384.14314496</v>
      </c>
      <c r="E67" s="10">
        <v>2324.53956634</v>
      </c>
      <c r="F67" s="10">
        <v>2266.42607718</v>
      </c>
      <c r="G67" s="10">
        <v>2209.7654252500001</v>
      </c>
      <c r="H67" s="10">
        <v>2154.5212896200001</v>
      </c>
      <c r="I67" s="10">
        <v>2100.6582573800001</v>
      </c>
      <c r="J67" s="10">
        <v>2048.1418009399999</v>
      </c>
      <c r="K67" s="10">
        <v>1996.9382559200001</v>
      </c>
      <c r="L67" s="10">
        <v>1947.01479952</v>
      </c>
      <c r="M67" s="10">
        <v>1898.33942953</v>
      </c>
      <c r="N67" s="10">
        <v>1850.8809437899999</v>
      </c>
      <c r="O67" s="10">
        <v>1804.6089202000001</v>
      </c>
      <c r="P67" s="10">
        <v>1759.4936971899999</v>
      </c>
      <c r="Q67" s="10">
        <v>1715.50635476</v>
      </c>
      <c r="R67" s="10">
        <v>1672.6186958999999</v>
      </c>
      <c r="S67" s="10">
        <v>1630.8032284999999</v>
      </c>
      <c r="T67" s="10">
        <v>1590.0331477899999</v>
      </c>
      <c r="U67" s="10">
        <v>1550.2823190900001</v>
      </c>
      <c r="V67" s="10">
        <v>1511.52526111</v>
      </c>
      <c r="W67" s="10">
        <v>1473.73712959</v>
      </c>
      <c r="X67" s="10">
        <v>1436.8937013499999</v>
      </c>
      <c r="Y67" s="10">
        <v>1400.9713588100001</v>
      </c>
      <c r="Z67" s="10">
        <v>1365.9470748399999</v>
      </c>
      <c r="AA67" s="10">
        <v>1331.79839797</v>
      </c>
      <c r="AB67" s="10">
        <v>1298.50343802</v>
      </c>
      <c r="AC67" s="10">
        <v>1266.04085207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467.22597996000002</v>
      </c>
      <c r="C68" s="10">
        <v>247.83500167</v>
      </c>
      <c r="D68" s="10">
        <v>1.65734417</v>
      </c>
      <c r="E68" s="10">
        <v>1.755E-5</v>
      </c>
      <c r="F68" s="10">
        <v>1E-8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0.54404026000000005</v>
      </c>
      <c r="E69" s="10">
        <v>6.8587600000000002E-3</v>
      </c>
      <c r="F69" s="10">
        <v>1.0859999999999999E-5</v>
      </c>
      <c r="G69" s="10">
        <v>5.6167999999999995E-4</v>
      </c>
      <c r="H69" s="10">
        <v>5.4272000000000001E-4</v>
      </c>
      <c r="I69" s="10">
        <v>1.54827E-3</v>
      </c>
      <c r="J69" s="10">
        <v>0.27554710999999998</v>
      </c>
      <c r="K69" s="10">
        <v>0</v>
      </c>
      <c r="L69" s="10">
        <v>1.9760000000000001E-5</v>
      </c>
      <c r="M69" s="10">
        <v>1.9789999999999999E-5</v>
      </c>
      <c r="N69" s="10">
        <v>1.1430000000000001E-5</v>
      </c>
      <c r="O69" s="10">
        <v>3.8139999999999997E-5</v>
      </c>
      <c r="P69" s="10">
        <v>9.0939999999999993E-5</v>
      </c>
      <c r="Q69" s="10">
        <v>9.2670000000000006E-5</v>
      </c>
      <c r="R69" s="10">
        <v>0</v>
      </c>
      <c r="S69" s="10">
        <v>8.9259999999999996E-5</v>
      </c>
      <c r="T69" s="10">
        <v>5.9089999999999998E-5</v>
      </c>
      <c r="U69" s="10">
        <v>3.2639999999999999E-5</v>
      </c>
      <c r="V69" s="10">
        <v>2.4999999999999999E-7</v>
      </c>
      <c r="W69" s="10">
        <v>2.6E-7</v>
      </c>
      <c r="X69" s="10">
        <v>2.3999999999999998E-7</v>
      </c>
      <c r="Y69" s="10">
        <v>1.9000000000000001E-7</v>
      </c>
      <c r="Z69" s="10">
        <v>2.8000000000000002E-7</v>
      </c>
      <c r="AA69" s="10">
        <v>2.8999999999999998E-7</v>
      </c>
      <c r="AB69" s="10">
        <v>1.3E-7</v>
      </c>
      <c r="AC69" s="10">
        <v>1.8E-7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0.54404026000000005</v>
      </c>
      <c r="D70" s="10">
        <v>6.8587600000000002E-3</v>
      </c>
      <c r="E70" s="10">
        <v>1.0859999999999999E-5</v>
      </c>
      <c r="F70" s="10">
        <v>5.6167999999999995E-4</v>
      </c>
      <c r="G70" s="10">
        <v>5.4272000000000001E-4</v>
      </c>
      <c r="H70" s="10">
        <v>1.54827E-3</v>
      </c>
      <c r="I70" s="10">
        <v>0.27554710999999998</v>
      </c>
      <c r="J70" s="10">
        <v>0</v>
      </c>
      <c r="K70" s="10">
        <v>1.9760000000000001E-5</v>
      </c>
      <c r="L70" s="10">
        <v>1.9789999999999999E-5</v>
      </c>
      <c r="M70" s="10">
        <v>1.1430000000000001E-5</v>
      </c>
      <c r="N70" s="10">
        <v>3.8139999999999997E-5</v>
      </c>
      <c r="O70" s="10">
        <v>9.0939999999999993E-5</v>
      </c>
      <c r="P70" s="10">
        <v>9.2670000000000006E-5</v>
      </c>
      <c r="Q70" s="10">
        <v>0</v>
      </c>
      <c r="R70" s="10">
        <v>8.9259999999999996E-5</v>
      </c>
      <c r="S70" s="10">
        <v>5.9089999999999998E-5</v>
      </c>
      <c r="T70" s="10">
        <v>3.2639999999999999E-5</v>
      </c>
      <c r="U70" s="10">
        <v>2.4999999999999999E-7</v>
      </c>
      <c r="V70" s="10">
        <v>2.6E-7</v>
      </c>
      <c r="W70" s="10">
        <v>2.3999999999999998E-7</v>
      </c>
      <c r="X70" s="10">
        <v>1.9000000000000001E-7</v>
      </c>
      <c r="Y70" s="10">
        <v>2.8000000000000002E-7</v>
      </c>
      <c r="Z70" s="10">
        <v>2.8999999999999998E-7</v>
      </c>
      <c r="AA70" s="10">
        <v>1.3E-7</v>
      </c>
      <c r="AB70" s="10">
        <v>1.8E-7</v>
      </c>
      <c r="AC70" s="10">
        <v>1.6999999999999999E-7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1.9071908500000001</v>
      </c>
      <c r="D71" s="10">
        <v>2.0182515699999999</v>
      </c>
      <c r="E71" s="10">
        <v>2.1434497000000001</v>
      </c>
      <c r="F71" s="10">
        <v>2.22507907</v>
      </c>
      <c r="G71" s="10">
        <v>2.2879780599999999</v>
      </c>
      <c r="H71" s="10">
        <v>2.3542559500000002</v>
      </c>
      <c r="I71" s="10">
        <v>2.4243260700000002</v>
      </c>
      <c r="J71" s="10">
        <v>2.4994773000000001</v>
      </c>
      <c r="K71" s="10">
        <v>2.54761902</v>
      </c>
      <c r="L71" s="10">
        <v>2.5971869000000001</v>
      </c>
      <c r="M71" s="10">
        <v>2.6493959600000001</v>
      </c>
      <c r="N71" s="10">
        <v>2.7043672600000002</v>
      </c>
      <c r="O71" s="10">
        <v>2.76223581</v>
      </c>
      <c r="P71" s="10">
        <v>2.8231347499999999</v>
      </c>
      <c r="Q71" s="10">
        <v>2.8876385299999998</v>
      </c>
      <c r="R71" s="10">
        <v>2.9553926100000001</v>
      </c>
      <c r="S71" s="10">
        <v>3.0309678799999999</v>
      </c>
      <c r="T71" s="10">
        <v>3.0811249699999999</v>
      </c>
      <c r="U71" s="10">
        <v>3.1412481400000001</v>
      </c>
      <c r="V71" s="10">
        <v>3.2173094299999998</v>
      </c>
      <c r="W71" s="10">
        <v>3.2966397999999999</v>
      </c>
      <c r="X71" s="10">
        <v>3.3792533699999998</v>
      </c>
      <c r="Y71" s="10">
        <v>3.4651609200000002</v>
      </c>
      <c r="Z71" s="10">
        <v>3.5550908300000001</v>
      </c>
      <c r="AA71" s="10">
        <v>3.6486679</v>
      </c>
      <c r="AB71" s="10">
        <v>3.7536568300000002</v>
      </c>
      <c r="AC71" s="10">
        <v>3.8631601199999999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5.7999999999999995E-7</v>
      </c>
      <c r="D72" s="10">
        <v>183.19315291999999</v>
      </c>
      <c r="E72" s="10">
        <v>164.87463510000001</v>
      </c>
      <c r="F72" s="10">
        <v>149.90279386</v>
      </c>
      <c r="G72" s="10">
        <v>134.91273439</v>
      </c>
      <c r="H72" s="10">
        <v>121.42280107000001</v>
      </c>
      <c r="I72" s="10">
        <v>109.28118431999999</v>
      </c>
      <c r="J72" s="10">
        <v>102.30685665999999</v>
      </c>
      <c r="K72" s="10">
        <v>92.122494840000002</v>
      </c>
      <c r="L72" s="10">
        <v>82.936819209999996</v>
      </c>
      <c r="M72" s="10">
        <v>74.643219119999998</v>
      </c>
      <c r="N72" s="10">
        <v>67.178897210000002</v>
      </c>
      <c r="O72" s="10">
        <v>60.461313509999997</v>
      </c>
      <c r="P72" s="10">
        <v>54.62173799</v>
      </c>
      <c r="Q72" s="10">
        <v>57.933349139999997</v>
      </c>
      <c r="R72" s="10">
        <v>149.07963871000001</v>
      </c>
      <c r="S72" s="10">
        <v>134.19077254000001</v>
      </c>
      <c r="T72" s="10">
        <v>120.77573673000001</v>
      </c>
      <c r="U72" s="10">
        <v>108.78738321</v>
      </c>
      <c r="V72" s="10">
        <v>97.925762890000001</v>
      </c>
      <c r="W72" s="10">
        <v>88.187065369999999</v>
      </c>
      <c r="X72" s="10">
        <v>79.373765939999998</v>
      </c>
      <c r="Y72" s="10">
        <v>71.43711381</v>
      </c>
      <c r="Z72" s="10">
        <v>64.625773210000006</v>
      </c>
      <c r="AA72" s="10">
        <v>58.163661300000001</v>
      </c>
      <c r="AB72" s="10">
        <v>52.348334039999997</v>
      </c>
      <c r="AC72" s="10">
        <v>47.116701519999999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0</v>
      </c>
      <c r="D73" s="10">
        <v>45.798288100000001</v>
      </c>
      <c r="E73" s="10">
        <v>45.798482100000001</v>
      </c>
      <c r="F73" s="10">
        <v>37.474623909999998</v>
      </c>
      <c r="G73" s="10">
        <v>33.727728159999998</v>
      </c>
      <c r="H73" s="10">
        <v>30.355700160000001</v>
      </c>
      <c r="I73" s="10">
        <v>39.607492999999998</v>
      </c>
      <c r="J73" s="10">
        <v>25.576708740000001</v>
      </c>
      <c r="K73" s="10">
        <v>23.019301380000002</v>
      </c>
      <c r="L73" s="10">
        <v>20.71738298</v>
      </c>
      <c r="M73" s="10">
        <v>18.660795740000001</v>
      </c>
      <c r="N73" s="10">
        <v>16.79448867</v>
      </c>
      <c r="O73" s="10">
        <v>15.1148592</v>
      </c>
      <c r="P73" s="10">
        <v>13.655433629999999</v>
      </c>
      <c r="Q73" s="10">
        <v>28.961913920000001</v>
      </c>
      <c r="R73" s="10">
        <v>37.269588749999997</v>
      </c>
      <c r="S73" s="10">
        <v>43.096830990000001</v>
      </c>
      <c r="T73" s="10">
        <v>56.724021899999997</v>
      </c>
      <c r="U73" s="10">
        <v>31.803172589999999</v>
      </c>
      <c r="V73" s="10">
        <v>24.48143692</v>
      </c>
      <c r="W73" s="10">
        <v>22.04676418</v>
      </c>
      <c r="X73" s="10">
        <v>19.843430649999998</v>
      </c>
      <c r="Y73" s="10">
        <v>17.859278419999999</v>
      </c>
      <c r="Z73" s="10">
        <v>16.15641226</v>
      </c>
      <c r="AA73" s="10">
        <v>14.54091362</v>
      </c>
      <c r="AB73" s="10">
        <v>13.0870835</v>
      </c>
      <c r="AC73" s="10">
        <v>11.77904549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0</v>
      </c>
      <c r="D74" s="10">
        <v>45.798288100000001</v>
      </c>
      <c r="E74" s="10">
        <v>45.798482100000001</v>
      </c>
      <c r="F74" s="10">
        <v>37.474623909999998</v>
      </c>
      <c r="G74" s="10">
        <v>33.727728159999998</v>
      </c>
      <c r="H74" s="10">
        <v>30.355700160000001</v>
      </c>
      <c r="I74" s="10">
        <v>39.607492999999998</v>
      </c>
      <c r="J74" s="10">
        <v>25.576708740000001</v>
      </c>
      <c r="K74" s="10">
        <v>23.019301380000002</v>
      </c>
      <c r="L74" s="10">
        <v>20.71738298</v>
      </c>
      <c r="M74" s="10">
        <v>18.660795740000001</v>
      </c>
      <c r="N74" s="10">
        <v>16.79448867</v>
      </c>
      <c r="O74" s="10">
        <v>15.1148592</v>
      </c>
      <c r="P74" s="10">
        <v>13.655433629999999</v>
      </c>
      <c r="Q74" s="10">
        <v>28.961913920000001</v>
      </c>
      <c r="R74" s="10">
        <v>37.269588749999997</v>
      </c>
      <c r="S74" s="10">
        <v>43.096830990000001</v>
      </c>
      <c r="T74" s="10">
        <v>56.724021899999997</v>
      </c>
      <c r="U74" s="10">
        <v>31.803172589999999</v>
      </c>
      <c r="V74" s="10">
        <v>24.48143692</v>
      </c>
      <c r="W74" s="10">
        <v>22.04676418</v>
      </c>
      <c r="X74" s="10">
        <v>19.843430649999998</v>
      </c>
      <c r="Y74" s="10">
        <v>17.859278419999999</v>
      </c>
      <c r="Z74" s="10">
        <v>16.15641226</v>
      </c>
      <c r="AA74" s="10">
        <v>14.54091362</v>
      </c>
      <c r="AB74" s="10">
        <v>13.0870835</v>
      </c>
      <c r="AC74" s="10">
        <v>11.77904549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1.6E-7</v>
      </c>
      <c r="D75" s="10">
        <v>48.650588429999999</v>
      </c>
      <c r="E75" s="10">
        <v>43.78580444</v>
      </c>
      <c r="F75" s="10">
        <v>39.80967089</v>
      </c>
      <c r="G75" s="10">
        <v>35.828762210000001</v>
      </c>
      <c r="H75" s="10">
        <v>32.24624189</v>
      </c>
      <c r="I75" s="10">
        <v>29.021963060000001</v>
      </c>
      <c r="J75" s="10">
        <v>27.169622329999999</v>
      </c>
      <c r="K75" s="10">
        <v>24.464962159999999</v>
      </c>
      <c r="L75" s="10">
        <v>22.025523069999998</v>
      </c>
      <c r="M75" s="10">
        <v>19.8229927</v>
      </c>
      <c r="N75" s="10">
        <v>17.840693430000002</v>
      </c>
      <c r="O75" s="10">
        <v>16.056705350000001</v>
      </c>
      <c r="P75" s="10">
        <v>14.505889829999999</v>
      </c>
      <c r="Q75" s="10">
        <v>15.38555347</v>
      </c>
      <c r="R75" s="10">
        <v>39.591065659999998</v>
      </c>
      <c r="S75" s="10">
        <v>35.637162369999999</v>
      </c>
      <c r="T75" s="10">
        <v>32.074766390000001</v>
      </c>
      <c r="U75" s="10">
        <v>28.890718580000001</v>
      </c>
      <c r="V75" s="10">
        <v>26.006135660000002</v>
      </c>
      <c r="W75" s="10">
        <v>23.41983068</v>
      </c>
      <c r="X75" s="10">
        <v>21.079283570000001</v>
      </c>
      <c r="Y75" s="10">
        <v>18.971547609999998</v>
      </c>
      <c r="Z75" s="10">
        <v>17.16266053</v>
      </c>
      <c r="AA75" s="10">
        <v>15.44651807</v>
      </c>
      <c r="AB75" s="10">
        <v>13.90214216</v>
      </c>
      <c r="AC75" s="10">
        <v>12.512778000000001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0</v>
      </c>
      <c r="D76" s="10">
        <v>1.78327E-3</v>
      </c>
      <c r="E76" s="10">
        <v>1.7832799999999999E-3</v>
      </c>
      <c r="F76" s="10">
        <v>1.4591700000000001E-3</v>
      </c>
      <c r="G76" s="10">
        <v>1.3132700000000001E-3</v>
      </c>
      <c r="H76" s="10">
        <v>1.18198E-3</v>
      </c>
      <c r="I76" s="10">
        <v>1.54222E-3</v>
      </c>
      <c r="J76" s="10">
        <v>9.9588999999999993E-4</v>
      </c>
      <c r="K76" s="10">
        <v>8.9630999999999999E-4</v>
      </c>
      <c r="L76" s="10">
        <v>8.0668000000000005E-4</v>
      </c>
      <c r="M76" s="10">
        <v>7.2659999999999999E-4</v>
      </c>
      <c r="N76" s="10">
        <v>6.5393999999999999E-4</v>
      </c>
      <c r="O76" s="10">
        <v>5.8852999999999998E-4</v>
      </c>
      <c r="P76" s="10">
        <v>5.3171000000000002E-4</v>
      </c>
      <c r="Q76" s="10">
        <v>1.1276999999999999E-3</v>
      </c>
      <c r="R76" s="10">
        <v>1.45118E-3</v>
      </c>
      <c r="S76" s="10">
        <v>1.67808E-3</v>
      </c>
      <c r="T76" s="10">
        <v>2.2086900000000001E-3</v>
      </c>
      <c r="U76" s="10">
        <v>1.2383400000000001E-3</v>
      </c>
      <c r="V76" s="10">
        <v>9.5325E-4</v>
      </c>
      <c r="W76" s="10">
        <v>8.5844999999999997E-4</v>
      </c>
      <c r="X76" s="10">
        <v>7.7265000000000005E-4</v>
      </c>
      <c r="Y76" s="10">
        <v>6.9539999999999999E-4</v>
      </c>
      <c r="Z76" s="10">
        <v>6.2909000000000001E-4</v>
      </c>
      <c r="AA76" s="10">
        <v>5.6619000000000005E-4</v>
      </c>
      <c r="AB76" s="10">
        <v>5.0958000000000004E-4</v>
      </c>
      <c r="AC76" s="10">
        <v>4.5865000000000001E-4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0</v>
      </c>
      <c r="D77" s="10">
        <v>5.1000000000000003E-6</v>
      </c>
      <c r="E77" s="10">
        <v>5.1000000000000003E-6</v>
      </c>
      <c r="F77" s="10">
        <v>4.1699999999999999E-6</v>
      </c>
      <c r="G77" s="10">
        <v>3.7500000000000001E-6</v>
      </c>
      <c r="H77" s="10">
        <v>3.3799999999999998E-6</v>
      </c>
      <c r="I77" s="10">
        <v>4.4100000000000001E-6</v>
      </c>
      <c r="J77" s="10">
        <v>2.8499999999999998E-6</v>
      </c>
      <c r="K77" s="10">
        <v>2.5600000000000001E-6</v>
      </c>
      <c r="L77" s="10">
        <v>2.3E-6</v>
      </c>
      <c r="M77" s="10">
        <v>2.08E-6</v>
      </c>
      <c r="N77" s="10">
        <v>1.8700000000000001E-6</v>
      </c>
      <c r="O77" s="10">
        <v>1.68E-6</v>
      </c>
      <c r="P77" s="10">
        <v>1.5200000000000001E-6</v>
      </c>
      <c r="Q77" s="10">
        <v>3.2200000000000001E-6</v>
      </c>
      <c r="R77" s="10">
        <v>4.1500000000000001E-6</v>
      </c>
      <c r="S77" s="10">
        <v>4.7899999999999999E-6</v>
      </c>
      <c r="T77" s="10">
        <v>6.3099999999999997E-6</v>
      </c>
      <c r="U77" s="10">
        <v>3.54E-6</v>
      </c>
      <c r="V77" s="10">
        <v>2.7199999999999998E-6</v>
      </c>
      <c r="W77" s="10">
        <v>2.4499999999999998E-6</v>
      </c>
      <c r="X77" s="10">
        <v>2.21E-6</v>
      </c>
      <c r="Y77" s="10">
        <v>1.99E-6</v>
      </c>
      <c r="Z77" s="10">
        <v>1.7999999999999999E-6</v>
      </c>
      <c r="AA77" s="10">
        <v>1.6199999999999999E-6</v>
      </c>
      <c r="AB77" s="10">
        <v>1.46E-6</v>
      </c>
      <c r="AC77" s="10">
        <v>1.31E-6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1.6E-7</v>
      </c>
      <c r="D78" s="10">
        <v>48.649957790000002</v>
      </c>
      <c r="E78" s="10">
        <v>43.785173790000002</v>
      </c>
      <c r="F78" s="10">
        <v>39.80915486</v>
      </c>
      <c r="G78" s="10">
        <v>35.82829778</v>
      </c>
      <c r="H78" s="10">
        <v>32.245823889999997</v>
      </c>
      <c r="I78" s="10">
        <v>29.021417670000002</v>
      </c>
      <c r="J78" s="10">
        <v>27.169270130000001</v>
      </c>
      <c r="K78" s="10">
        <v>24.464645180000002</v>
      </c>
      <c r="L78" s="10">
        <v>22.025237789999998</v>
      </c>
      <c r="M78" s="10">
        <v>19.822735739999999</v>
      </c>
      <c r="N78" s="10">
        <v>17.840462169999999</v>
      </c>
      <c r="O78" s="10">
        <v>16.056497220000001</v>
      </c>
      <c r="P78" s="10">
        <v>14.505701800000001</v>
      </c>
      <c r="Q78" s="10">
        <v>15.38515466</v>
      </c>
      <c r="R78" s="10">
        <v>39.590552459999998</v>
      </c>
      <c r="S78" s="10">
        <v>35.636568920000002</v>
      </c>
      <c r="T78" s="10">
        <v>32.073985299999997</v>
      </c>
      <c r="U78" s="10">
        <v>28.890280650000001</v>
      </c>
      <c r="V78" s="10">
        <v>26.005798559999999</v>
      </c>
      <c r="W78" s="10">
        <v>23.419527089999999</v>
      </c>
      <c r="X78" s="10">
        <v>21.079010329999999</v>
      </c>
      <c r="Y78" s="10">
        <v>18.971301690000001</v>
      </c>
      <c r="Z78" s="10">
        <v>17.162438049999999</v>
      </c>
      <c r="AA78" s="10">
        <v>15.44631785</v>
      </c>
      <c r="AB78" s="10">
        <v>13.90196195</v>
      </c>
      <c r="AC78" s="10">
        <v>12.512615800000001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0</v>
      </c>
      <c r="D79" s="10">
        <v>6.3064000000000002E-4</v>
      </c>
      <c r="E79" s="10">
        <v>6.3064999999999996E-4</v>
      </c>
      <c r="F79" s="10">
        <v>5.1603E-4</v>
      </c>
      <c r="G79" s="10">
        <v>4.6443E-4</v>
      </c>
      <c r="H79" s="10">
        <v>4.1800000000000002E-4</v>
      </c>
      <c r="I79" s="10">
        <v>5.4540000000000003E-4</v>
      </c>
      <c r="J79" s="10">
        <v>3.5219E-4</v>
      </c>
      <c r="K79" s="10">
        <v>3.1698000000000002E-4</v>
      </c>
      <c r="L79" s="10">
        <v>2.8528000000000001E-4</v>
      </c>
      <c r="M79" s="10">
        <v>2.5695999999999998E-4</v>
      </c>
      <c r="N79" s="10">
        <v>2.3126000000000001E-4</v>
      </c>
      <c r="O79" s="10">
        <v>2.0813E-4</v>
      </c>
      <c r="P79" s="10">
        <v>1.8804E-4</v>
      </c>
      <c r="Q79" s="10">
        <v>3.9880999999999998E-4</v>
      </c>
      <c r="R79" s="10">
        <v>5.1320000000000001E-4</v>
      </c>
      <c r="S79" s="10">
        <v>5.9343999999999998E-4</v>
      </c>
      <c r="T79" s="10">
        <v>7.8109000000000002E-4</v>
      </c>
      <c r="U79" s="10">
        <v>4.3793E-4</v>
      </c>
      <c r="V79" s="10">
        <v>3.3711E-4</v>
      </c>
      <c r="W79" s="10">
        <v>3.0358000000000002E-4</v>
      </c>
      <c r="X79" s="10">
        <v>2.7324000000000001E-4</v>
      </c>
      <c r="Y79" s="10">
        <v>2.4592E-4</v>
      </c>
      <c r="Z79" s="10">
        <v>2.2247E-4</v>
      </c>
      <c r="AA79" s="10">
        <v>2.0023E-4</v>
      </c>
      <c r="AB79" s="10">
        <v>1.8021000000000001E-4</v>
      </c>
      <c r="AC79" s="10">
        <v>1.6220000000000001E-4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</v>
      </c>
      <c r="E80" s="10">
        <v>1.3131620399999999</v>
      </c>
      <c r="F80" s="10">
        <v>1.00000124</v>
      </c>
      <c r="G80" s="10">
        <v>1.00224867</v>
      </c>
      <c r="H80" s="10">
        <v>1.0000003200000001</v>
      </c>
      <c r="I80" s="10">
        <v>1.0000018900000001</v>
      </c>
      <c r="J80" s="10">
        <v>1.00000091</v>
      </c>
      <c r="K80" s="10">
        <v>1.00529191</v>
      </c>
      <c r="L80" s="10">
        <v>1.0000615799999999</v>
      </c>
      <c r="M80" s="10">
        <v>1.0000350899999999</v>
      </c>
      <c r="N80" s="10">
        <v>1.00000011</v>
      </c>
      <c r="O80" s="10">
        <v>1</v>
      </c>
      <c r="P80" s="10">
        <v>1.0000003900000001</v>
      </c>
      <c r="Q80" s="10">
        <v>1.0002639</v>
      </c>
      <c r="R80" s="10">
        <v>1.01109844</v>
      </c>
      <c r="S80" s="10">
        <v>1.12133292</v>
      </c>
      <c r="T80" s="10">
        <v>1.0000235500000001</v>
      </c>
      <c r="U80" s="10">
        <v>1.0000049900000001</v>
      </c>
      <c r="V80" s="10">
        <v>1.00010979</v>
      </c>
      <c r="W80" s="10">
        <v>1.00002086</v>
      </c>
      <c r="X80" s="10">
        <v>1.0000650099999999</v>
      </c>
      <c r="Y80" s="10">
        <v>1.00000646</v>
      </c>
      <c r="Z80" s="10">
        <v>1.0000008600000001</v>
      </c>
      <c r="AA80" s="10">
        <v>1.0003887600000001</v>
      </c>
      <c r="AB80" s="10">
        <v>1.00000054</v>
      </c>
      <c r="AC80" s="10">
        <v>1.0000011900000001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</v>
      </c>
      <c r="D81" s="10">
        <v>1.3131620399999999</v>
      </c>
      <c r="E81" s="10">
        <v>1.00000124</v>
      </c>
      <c r="F81" s="10">
        <v>1.00224867</v>
      </c>
      <c r="G81" s="10">
        <v>1.0000003200000001</v>
      </c>
      <c r="H81" s="10">
        <v>1.0000018900000001</v>
      </c>
      <c r="I81" s="10">
        <v>1.00000091</v>
      </c>
      <c r="J81" s="10">
        <v>1.00529191</v>
      </c>
      <c r="K81" s="10">
        <v>1.0000615799999999</v>
      </c>
      <c r="L81" s="10">
        <v>1.0000350899999999</v>
      </c>
      <c r="M81" s="10">
        <v>1.00000011</v>
      </c>
      <c r="N81" s="10">
        <v>1</v>
      </c>
      <c r="O81" s="10">
        <v>1.0000003900000001</v>
      </c>
      <c r="P81" s="10">
        <v>1.0002639</v>
      </c>
      <c r="Q81" s="10">
        <v>1.01109844</v>
      </c>
      <c r="R81" s="10">
        <v>1.12133292</v>
      </c>
      <c r="S81" s="10">
        <v>1.0000235500000001</v>
      </c>
      <c r="T81" s="10">
        <v>1.0000049900000001</v>
      </c>
      <c r="U81" s="10">
        <v>1.00010979</v>
      </c>
      <c r="V81" s="10">
        <v>1.00002086</v>
      </c>
      <c r="W81" s="10">
        <v>1.0000650099999999</v>
      </c>
      <c r="X81" s="10">
        <v>1.00000646</v>
      </c>
      <c r="Y81" s="10">
        <v>1.0000008600000001</v>
      </c>
      <c r="Z81" s="10">
        <v>1.0003887600000001</v>
      </c>
      <c r="AA81" s="10">
        <v>1.00000054</v>
      </c>
      <c r="AB81" s="10">
        <v>1.0000011900000001</v>
      </c>
      <c r="AC81" s="10">
        <v>1.0000036000000001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3" priority="1" stopIfTrue="1" operator="lessThan">
      <formula>100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B421FF-0B86-4C9A-A0F1-EFE2E502E91E}">
  <sheetPr codeName="Sheet15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350</v>
      </c>
      <c r="D3" s="10">
        <v>350</v>
      </c>
      <c r="E3" s="10">
        <v>350</v>
      </c>
      <c r="F3" s="10">
        <v>350</v>
      </c>
      <c r="G3" s="10">
        <v>350</v>
      </c>
      <c r="H3" s="10">
        <v>350</v>
      </c>
      <c r="I3" s="10">
        <v>350</v>
      </c>
      <c r="J3" s="10">
        <v>350</v>
      </c>
      <c r="K3" s="10">
        <v>350</v>
      </c>
      <c r="L3" s="10">
        <v>350</v>
      </c>
      <c r="M3" s="10">
        <v>350</v>
      </c>
      <c r="N3" s="10">
        <v>350</v>
      </c>
      <c r="O3" s="10">
        <v>350</v>
      </c>
      <c r="P3" s="10">
        <v>350</v>
      </c>
      <c r="Q3" s="10">
        <v>350</v>
      </c>
      <c r="R3" s="10">
        <v>350</v>
      </c>
      <c r="S3" s="10">
        <v>350</v>
      </c>
      <c r="T3" s="10">
        <v>350</v>
      </c>
      <c r="U3" s="10">
        <v>350</v>
      </c>
      <c r="V3" s="10">
        <v>350</v>
      </c>
      <c r="W3" s="10">
        <v>350</v>
      </c>
      <c r="X3" s="10">
        <v>350</v>
      </c>
      <c r="Y3" s="10">
        <v>350</v>
      </c>
      <c r="Z3" s="10">
        <v>350</v>
      </c>
      <c r="AA3" s="10">
        <v>350</v>
      </c>
      <c r="AB3" s="10">
        <v>350</v>
      </c>
      <c r="AC3" s="10">
        <v>350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3.8800000000000001E-6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28265.27</v>
      </c>
      <c r="C5" s="10">
        <v>29845.235306250001</v>
      </c>
      <c r="D5" s="10">
        <v>31521.29087443</v>
      </c>
      <c r="E5" s="10">
        <v>33298.934524910001</v>
      </c>
      <c r="F5" s="10">
        <v>35101.90685159</v>
      </c>
      <c r="G5" s="10">
        <v>35652.386014130003</v>
      </c>
      <c r="H5" s="10">
        <v>36331.913436679999</v>
      </c>
      <c r="I5" s="10">
        <v>37030.374729559997</v>
      </c>
      <c r="J5" s="10">
        <v>37748.154092309996</v>
      </c>
      <c r="K5" s="10">
        <v>38485.715251269998</v>
      </c>
      <c r="L5" s="10">
        <v>39243.426687630003</v>
      </c>
      <c r="M5" s="10">
        <v>40021.876078349997</v>
      </c>
      <c r="N5" s="10">
        <v>40836.064259120001</v>
      </c>
      <c r="O5" s="10">
        <v>41670.748145160003</v>
      </c>
      <c r="P5" s="10">
        <v>42526.405593930001</v>
      </c>
      <c r="Q5" s="10">
        <v>43403.525497210001</v>
      </c>
      <c r="R5" s="10">
        <v>44302.574958429999</v>
      </c>
      <c r="S5" s="10">
        <v>45224.01858638</v>
      </c>
      <c r="T5" s="10">
        <v>46168.326821050003</v>
      </c>
      <c r="U5" s="10">
        <v>47138.025149020003</v>
      </c>
      <c r="V5" s="10">
        <v>48134.626982310001</v>
      </c>
      <c r="W5" s="10">
        <v>49156.129599729997</v>
      </c>
      <c r="X5" s="10">
        <v>50137.04688347</v>
      </c>
      <c r="Y5" s="10">
        <v>50972.687002569997</v>
      </c>
      <c r="Z5" s="10">
        <v>51880.04515641</v>
      </c>
      <c r="AA5" s="10">
        <v>52810.232839099997</v>
      </c>
      <c r="AB5" s="10">
        <v>53806.52840196</v>
      </c>
      <c r="AC5" s="10">
        <v>54812.009317080003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135995476.894999</v>
      </c>
      <c r="C6" s="10">
        <v>139101824.70033801</v>
      </c>
      <c r="D6" s="10">
        <v>142270333.27227899</v>
      </c>
      <c r="E6" s="10">
        <v>145502202.35214499</v>
      </c>
      <c r="F6" s="10">
        <v>148798774.80735499</v>
      </c>
      <c r="G6" s="10">
        <v>152164800.479058</v>
      </c>
      <c r="H6" s="10">
        <v>155611939.585179</v>
      </c>
      <c r="I6" s="10">
        <v>159159994.32667699</v>
      </c>
      <c r="J6" s="10">
        <v>162830411.324543</v>
      </c>
      <c r="K6" s="10">
        <v>166648153.788692</v>
      </c>
      <c r="L6" s="10">
        <v>170650228.46297801</v>
      </c>
      <c r="M6" s="10">
        <v>174873158.311079</v>
      </c>
      <c r="N6" s="10">
        <v>179354994.10670099</v>
      </c>
      <c r="O6" s="10">
        <v>184123520.961786</v>
      </c>
      <c r="P6" s="10">
        <v>189202004.18371001</v>
      </c>
      <c r="Q6" s="10">
        <v>194605326.41119099</v>
      </c>
      <c r="R6" s="10">
        <v>200344133.36962301</v>
      </c>
      <c r="S6" s="10">
        <v>206435441.761222</v>
      </c>
      <c r="T6" s="10">
        <v>212880854.32181999</v>
      </c>
      <c r="U6" s="10">
        <v>219669924.352045</v>
      </c>
      <c r="V6" s="10">
        <v>226785594.64414901</v>
      </c>
      <c r="W6" s="10">
        <v>234214791.054537</v>
      </c>
      <c r="X6" s="10">
        <v>241040716.41391501</v>
      </c>
      <c r="Y6" s="10">
        <v>245412084.36525401</v>
      </c>
      <c r="Z6" s="10">
        <v>250608078.75131899</v>
      </c>
      <c r="AA6" s="10">
        <v>255906414.240347</v>
      </c>
      <c r="AB6" s="10">
        <v>261794205.63476101</v>
      </c>
      <c r="AC6" s="10">
        <v>267500562.537857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135995476.89500001</v>
      </c>
      <c r="C7" s="10">
        <v>139101861.08245</v>
      </c>
      <c r="D7" s="10">
        <v>142270372.95364901</v>
      </c>
      <c r="E7" s="10">
        <v>145502255.062271</v>
      </c>
      <c r="F7" s="10">
        <v>148798774.81306699</v>
      </c>
      <c r="G7" s="10">
        <v>152161224.95887801</v>
      </c>
      <c r="H7" s="10">
        <v>155590924.10760599</v>
      </c>
      <c r="I7" s="10">
        <v>159089217.239308</v>
      </c>
      <c r="J7" s="10">
        <v>162657476.23364401</v>
      </c>
      <c r="K7" s="10">
        <v>166297100.40786701</v>
      </c>
      <c r="L7" s="10">
        <v>170009517.06557399</v>
      </c>
      <c r="M7" s="10">
        <v>173796182.056436</v>
      </c>
      <c r="N7" s="10">
        <v>177658580.34711501</v>
      </c>
      <c r="O7" s="10">
        <v>181598226.603607</v>
      </c>
      <c r="P7" s="10">
        <v>185616665.785229</v>
      </c>
      <c r="Q7" s="10">
        <v>189715473.75048399</v>
      </c>
      <c r="R7" s="10">
        <v>193896257.875043</v>
      </c>
      <c r="S7" s="10">
        <v>198160657.68209401</v>
      </c>
      <c r="T7" s="10">
        <v>202510345.485286</v>
      </c>
      <c r="U7" s="10">
        <v>206947027.04454201</v>
      </c>
      <c r="V7" s="10">
        <v>211472442.234983</v>
      </c>
      <c r="W7" s="10">
        <v>216088365.72923201</v>
      </c>
      <c r="X7" s="10">
        <v>220796607.693367</v>
      </c>
      <c r="Y7" s="10">
        <v>225599014.496784</v>
      </c>
      <c r="Z7" s="10">
        <v>230497469.43627</v>
      </c>
      <c r="AA7" s="10">
        <v>235493893.47454599</v>
      </c>
      <c r="AB7" s="10">
        <v>240590245.99358699</v>
      </c>
      <c r="AC7" s="10">
        <v>245788525.56300801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15635.29232907</v>
      </c>
      <c r="C8" s="10">
        <v>12156.449300329999</v>
      </c>
      <c r="D8" s="10">
        <v>12762.4115614</v>
      </c>
      <c r="E8" s="10">
        <v>13416.3865768</v>
      </c>
      <c r="F8" s="10">
        <v>14036.58988336</v>
      </c>
      <c r="G8" s="10">
        <v>14437.81448064</v>
      </c>
      <c r="H8" s="10">
        <v>14870.30485767</v>
      </c>
      <c r="I8" s="10">
        <v>15314.45648415</v>
      </c>
      <c r="J8" s="10">
        <v>15770.401193829999</v>
      </c>
      <c r="K8" s="10">
        <v>16238.253880570001</v>
      </c>
      <c r="L8" s="10">
        <v>16718.173369200002</v>
      </c>
      <c r="M8" s="10">
        <v>17210.431671630002</v>
      </c>
      <c r="N8" s="10">
        <v>17717.80821961</v>
      </c>
      <c r="O8" s="10">
        <v>18237.77894892</v>
      </c>
      <c r="P8" s="10">
        <v>18770.538301640001</v>
      </c>
      <c r="Q8" s="10">
        <v>19316.29360999</v>
      </c>
      <c r="R8" s="10">
        <v>19875.262301039998</v>
      </c>
      <c r="S8" s="10">
        <v>20447.670110250001</v>
      </c>
      <c r="T8" s="10">
        <v>21033.749940509999</v>
      </c>
      <c r="U8" s="10">
        <v>21634.13633352</v>
      </c>
      <c r="V8" s="10">
        <v>22249.29089466</v>
      </c>
      <c r="W8" s="10">
        <v>22879.05631774</v>
      </c>
      <c r="X8" s="10">
        <v>23438.775929340001</v>
      </c>
      <c r="Y8" s="10">
        <v>23751.936900820001</v>
      </c>
      <c r="Z8" s="10">
        <v>24146.973274389999</v>
      </c>
      <c r="AA8" s="10">
        <v>24552.256551530001</v>
      </c>
      <c r="AB8" s="10">
        <v>25018.449317359999</v>
      </c>
      <c r="AC8" s="10">
        <v>25467.588723370001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2317.9515254500002</v>
      </c>
      <c r="C9" s="10">
        <v>2325.2737454799999</v>
      </c>
      <c r="D9" s="10">
        <v>2326.34617794</v>
      </c>
      <c r="E9" s="10">
        <v>2324.8955778499999</v>
      </c>
      <c r="F9" s="10">
        <v>2316.6955349700002</v>
      </c>
      <c r="G9" s="10">
        <v>2302.6488798099999</v>
      </c>
      <c r="H9" s="10">
        <v>2289.4543657499999</v>
      </c>
      <c r="I9" s="10">
        <v>2277.2205321699998</v>
      </c>
      <c r="J9" s="10">
        <v>2266.4234070000002</v>
      </c>
      <c r="K9" s="10">
        <v>2257.6240390100002</v>
      </c>
      <c r="L9" s="10">
        <v>2251.6762036999999</v>
      </c>
      <c r="M9" s="10">
        <v>2249.42102475</v>
      </c>
      <c r="N9" s="10">
        <v>2251.7366107500002</v>
      </c>
      <c r="O9" s="10">
        <v>2259.2027806000001</v>
      </c>
      <c r="P9" s="10">
        <v>2272.3383691499998</v>
      </c>
      <c r="Q9" s="10">
        <v>2291.4553136700001</v>
      </c>
      <c r="R9" s="10">
        <v>2316.7609828499999</v>
      </c>
      <c r="S9" s="10">
        <v>2348.6170761799999</v>
      </c>
      <c r="T9" s="10">
        <v>2387.00810404</v>
      </c>
      <c r="U9" s="10">
        <v>2431.6234102100002</v>
      </c>
      <c r="V9" s="10">
        <v>2481.98623929</v>
      </c>
      <c r="W9" s="10">
        <v>2537.7090293900001</v>
      </c>
      <c r="X9" s="10">
        <v>2596.5998409399999</v>
      </c>
      <c r="Y9" s="10">
        <v>2652.40155353</v>
      </c>
      <c r="Z9" s="10">
        <v>2710.66046181</v>
      </c>
      <c r="AA9" s="10">
        <v>2770.0809010500002</v>
      </c>
      <c r="AB9" s="10">
        <v>2831.3932569799999</v>
      </c>
      <c r="AC9" s="10">
        <v>2893.49374377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1.8265999999999999E-4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13220.09845347</v>
      </c>
      <c r="D11" s="10">
        <v>12182.817102589999</v>
      </c>
      <c r="E11" s="10">
        <v>11053.800801560001</v>
      </c>
      <c r="F11" s="10">
        <v>9967.2878613600005</v>
      </c>
      <c r="G11" s="10">
        <v>9393.2998703199992</v>
      </c>
      <c r="H11" s="10">
        <v>8819.9237263899995</v>
      </c>
      <c r="I11" s="10">
        <v>8246.0725837299997</v>
      </c>
      <c r="J11" s="10">
        <v>7674.8574080799999</v>
      </c>
      <c r="K11" s="10">
        <v>7109.9819826900002</v>
      </c>
      <c r="L11" s="10">
        <v>6557.2021690199999</v>
      </c>
      <c r="M11" s="10">
        <v>6022.1808844300003</v>
      </c>
      <c r="N11" s="10">
        <v>5510.8397022999998</v>
      </c>
      <c r="O11" s="10">
        <v>5026.7695077799999</v>
      </c>
      <c r="P11" s="10">
        <v>4573.3742033099998</v>
      </c>
      <c r="Q11" s="10">
        <v>4152.5920206399996</v>
      </c>
      <c r="R11" s="10">
        <v>3765.6205085900001</v>
      </c>
      <c r="S11" s="10">
        <v>3414.7366047599999</v>
      </c>
      <c r="T11" s="10">
        <v>3099.5608119499998</v>
      </c>
      <c r="U11" s="10">
        <v>2817.6338148200002</v>
      </c>
      <c r="V11" s="10">
        <v>2565.3042999600002</v>
      </c>
      <c r="W11" s="10">
        <v>2339.4944989400001</v>
      </c>
      <c r="X11" s="10">
        <v>2222.8458551099998</v>
      </c>
      <c r="Y11" s="10">
        <v>2363.7128221100002</v>
      </c>
      <c r="Z11" s="10">
        <v>2435.1230110699998</v>
      </c>
      <c r="AA11" s="10">
        <v>2508.49594217</v>
      </c>
      <c r="AB11" s="10">
        <v>2534.0385272600001</v>
      </c>
      <c r="AC11" s="10">
        <v>2590.7358508299999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17953.243854519998</v>
      </c>
      <c r="C12" s="10">
        <v>14481.723045819999</v>
      </c>
      <c r="D12" s="10">
        <v>15088.75773933</v>
      </c>
      <c r="E12" s="10">
        <v>15741.28215465</v>
      </c>
      <c r="F12" s="10">
        <v>16353.285418330001</v>
      </c>
      <c r="G12" s="10">
        <v>16740.463360450001</v>
      </c>
      <c r="H12" s="10">
        <v>17159.759223419998</v>
      </c>
      <c r="I12" s="10">
        <v>17591.677016329999</v>
      </c>
      <c r="J12" s="10">
        <v>18036.824600830001</v>
      </c>
      <c r="K12" s="10">
        <v>18495.877919580002</v>
      </c>
      <c r="L12" s="10">
        <v>18969.849755560001</v>
      </c>
      <c r="M12" s="10">
        <v>19459.85269638</v>
      </c>
      <c r="N12" s="10">
        <v>19969.544830359999</v>
      </c>
      <c r="O12" s="10">
        <v>20496.981729520001</v>
      </c>
      <c r="P12" s="10">
        <v>21042.8766708</v>
      </c>
      <c r="Q12" s="10">
        <v>21607.748923660001</v>
      </c>
      <c r="R12" s="10">
        <v>22192.023283899998</v>
      </c>
      <c r="S12" s="10">
        <v>22796.28718643</v>
      </c>
      <c r="T12" s="10">
        <v>23420.758044549999</v>
      </c>
      <c r="U12" s="10">
        <v>24065.759743729999</v>
      </c>
      <c r="V12" s="10">
        <v>24731.27713395</v>
      </c>
      <c r="W12" s="10">
        <v>25416.765347140001</v>
      </c>
      <c r="X12" s="10">
        <v>26035.375770279999</v>
      </c>
      <c r="Y12" s="10">
        <v>26404.33845435</v>
      </c>
      <c r="Z12" s="10">
        <v>26857.633736209998</v>
      </c>
      <c r="AA12" s="10">
        <v>27322.337452579999</v>
      </c>
      <c r="AB12" s="10">
        <v>27849.84257434</v>
      </c>
      <c r="AC12" s="10">
        <v>28361.082467140001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17953.243854519998</v>
      </c>
      <c r="C13" s="10">
        <v>27701.821499289999</v>
      </c>
      <c r="D13" s="10">
        <v>27271.574841919999</v>
      </c>
      <c r="E13" s="10">
        <v>26795.082956210001</v>
      </c>
      <c r="F13" s="10">
        <v>26320.57327968</v>
      </c>
      <c r="G13" s="10">
        <v>26133.763230780001</v>
      </c>
      <c r="H13" s="10">
        <v>25979.682949810001</v>
      </c>
      <c r="I13" s="10">
        <v>25837.74960006</v>
      </c>
      <c r="J13" s="10">
        <v>25711.68200891</v>
      </c>
      <c r="K13" s="10">
        <v>25605.85990227</v>
      </c>
      <c r="L13" s="10">
        <v>25527.051924579999</v>
      </c>
      <c r="M13" s="10">
        <v>25482.033580809999</v>
      </c>
      <c r="N13" s="10">
        <v>25480.384532659999</v>
      </c>
      <c r="O13" s="10">
        <v>25523.751237299999</v>
      </c>
      <c r="P13" s="10">
        <v>25616.250874109999</v>
      </c>
      <c r="Q13" s="10">
        <v>25760.340944299998</v>
      </c>
      <c r="R13" s="10">
        <v>25957.643792489998</v>
      </c>
      <c r="S13" s="10">
        <v>26211.02379119</v>
      </c>
      <c r="T13" s="10">
        <v>26520.318856499998</v>
      </c>
      <c r="U13" s="10">
        <v>26883.39355855</v>
      </c>
      <c r="V13" s="10">
        <v>27296.58143391</v>
      </c>
      <c r="W13" s="10">
        <v>27756.25984608</v>
      </c>
      <c r="X13" s="10">
        <v>28258.221625400001</v>
      </c>
      <c r="Y13" s="10">
        <v>28768.051276450002</v>
      </c>
      <c r="Z13" s="10">
        <v>29292.756747269999</v>
      </c>
      <c r="AA13" s="10">
        <v>29830.83339476</v>
      </c>
      <c r="AB13" s="10">
        <v>30383.8811016</v>
      </c>
      <c r="AC13" s="10">
        <v>30951.818317969999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1743.02</v>
      </c>
      <c r="C17" s="10">
        <v>1684.91933333</v>
      </c>
      <c r="D17" s="10">
        <v>1628.81047098</v>
      </c>
      <c r="E17" s="10">
        <v>1574.5167985</v>
      </c>
      <c r="F17" s="10">
        <v>1695.0644642</v>
      </c>
      <c r="G17" s="10">
        <v>1638.5623197100001</v>
      </c>
      <c r="H17" s="10">
        <v>1583.9435757199999</v>
      </c>
      <c r="I17" s="10">
        <v>1531.1454565199999</v>
      </c>
      <c r="J17" s="10">
        <v>1480.10728311</v>
      </c>
      <c r="K17" s="10">
        <v>1430.7703747200001</v>
      </c>
      <c r="L17" s="10">
        <v>1383.0780288999999</v>
      </c>
      <c r="M17" s="10">
        <v>1336.9754875399999</v>
      </c>
      <c r="N17" s="10">
        <v>1292.4096379499999</v>
      </c>
      <c r="O17" s="10">
        <v>1249.3293183200001</v>
      </c>
      <c r="P17" s="10">
        <v>1207.6850076999999</v>
      </c>
      <c r="Q17" s="10">
        <v>1167.4288620499999</v>
      </c>
      <c r="R17" s="10">
        <v>1128.51456665</v>
      </c>
      <c r="S17" s="10">
        <v>1090.8974267399999</v>
      </c>
      <c r="T17" s="10">
        <v>1054.53418399</v>
      </c>
      <c r="U17" s="10">
        <v>1019.38771437</v>
      </c>
      <c r="V17" s="10">
        <v>985.40812388999996</v>
      </c>
      <c r="W17" s="10">
        <v>952.56118643000002</v>
      </c>
      <c r="X17" s="10">
        <v>920.80914687999996</v>
      </c>
      <c r="Y17" s="10">
        <v>890.11550865000004</v>
      </c>
      <c r="Z17" s="10">
        <v>860.44658130000005</v>
      </c>
      <c r="AA17" s="10">
        <v>831.76502878999997</v>
      </c>
      <c r="AB17" s="10">
        <v>804.03952783</v>
      </c>
      <c r="AC17" s="10">
        <v>777.23821023999994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1025020.675</v>
      </c>
      <c r="C18" s="10">
        <v>990853.31844216003</v>
      </c>
      <c r="D18" s="10">
        <v>957857.28631071001</v>
      </c>
      <c r="E18" s="10">
        <v>925928.71591908997</v>
      </c>
      <c r="F18" s="10">
        <v>996833.53358586004</v>
      </c>
      <c r="G18" s="10">
        <v>963592.07223447994</v>
      </c>
      <c r="H18" s="10">
        <v>931472.32883696002</v>
      </c>
      <c r="I18" s="10">
        <v>900423.23718373</v>
      </c>
      <c r="J18" s="10">
        <v>870409.13425626</v>
      </c>
      <c r="K18" s="10">
        <v>841395.49706703005</v>
      </c>
      <c r="L18" s="10">
        <v>813348.97651701001</v>
      </c>
      <c r="M18" s="10">
        <v>786237.37901680998</v>
      </c>
      <c r="N18" s="10">
        <v>760029.46450313996</v>
      </c>
      <c r="O18" s="10">
        <v>734695.14997666003</v>
      </c>
      <c r="P18" s="10">
        <v>710205.30992263998</v>
      </c>
      <c r="Q18" s="10">
        <v>686531.81210144004</v>
      </c>
      <c r="R18" s="10">
        <v>663647.38521500002</v>
      </c>
      <c r="S18" s="10">
        <v>641525.81294772006</v>
      </c>
      <c r="T18" s="10">
        <v>620141.62200960994</v>
      </c>
      <c r="U18" s="10">
        <v>599472.98081496998</v>
      </c>
      <c r="V18" s="10">
        <v>579489.98120726994</v>
      </c>
      <c r="W18" s="10">
        <v>560173.64803387003</v>
      </c>
      <c r="X18" s="10">
        <v>534601.54413341999</v>
      </c>
      <c r="Y18" s="10">
        <v>516781.49245329999</v>
      </c>
      <c r="Z18" s="10">
        <v>499556.36559344002</v>
      </c>
      <c r="AA18" s="10">
        <v>482904.48685723002</v>
      </c>
      <c r="AB18" s="10">
        <v>466807.66658144997</v>
      </c>
      <c r="AC18" s="10">
        <v>451247.40891229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1025020.675</v>
      </c>
      <c r="C19" s="10">
        <v>990853.31844216003</v>
      </c>
      <c r="D19" s="10">
        <v>957857.28631071001</v>
      </c>
      <c r="E19" s="10">
        <v>925928.71591908997</v>
      </c>
      <c r="F19" s="10">
        <v>996819.38244914997</v>
      </c>
      <c r="G19" s="10">
        <v>963592.07223447994</v>
      </c>
      <c r="H19" s="10">
        <v>931472.32883696002</v>
      </c>
      <c r="I19" s="10">
        <v>900423.23718373</v>
      </c>
      <c r="J19" s="10">
        <v>870409.13425626</v>
      </c>
      <c r="K19" s="10">
        <v>841395.49706703005</v>
      </c>
      <c r="L19" s="10">
        <v>813348.97651701001</v>
      </c>
      <c r="M19" s="10">
        <v>786237.37901680998</v>
      </c>
      <c r="N19" s="10">
        <v>760029.46450313996</v>
      </c>
      <c r="O19" s="10">
        <v>734695.14997666003</v>
      </c>
      <c r="P19" s="10">
        <v>710205.30992263998</v>
      </c>
      <c r="Q19" s="10">
        <v>686531.81210144004</v>
      </c>
      <c r="R19" s="10">
        <v>663647.38521500002</v>
      </c>
      <c r="S19" s="10">
        <v>641525.81294772006</v>
      </c>
      <c r="T19" s="10">
        <v>620141.62200960994</v>
      </c>
      <c r="U19" s="10">
        <v>599472.98081496998</v>
      </c>
      <c r="V19" s="10">
        <v>579489.98120726994</v>
      </c>
      <c r="W19" s="10">
        <v>560173.64803387003</v>
      </c>
      <c r="X19" s="10">
        <v>534601.54413341999</v>
      </c>
      <c r="Y19" s="10">
        <v>516781.49245329999</v>
      </c>
      <c r="Z19" s="10">
        <v>499556.36559344002</v>
      </c>
      <c r="AA19" s="10">
        <v>482904.48685723002</v>
      </c>
      <c r="AB19" s="10">
        <v>466807.66658144997</v>
      </c>
      <c r="AC19" s="10">
        <v>451247.40891229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355.85122024999998</v>
      </c>
      <c r="C20" s="10">
        <v>343.98951290999997</v>
      </c>
      <c r="D20" s="10">
        <v>332.53444805999999</v>
      </c>
      <c r="E20" s="10">
        <v>321.44996848</v>
      </c>
      <c r="F20" s="10">
        <v>346.06072103999998</v>
      </c>
      <c r="G20" s="10">
        <v>334.52536455000001</v>
      </c>
      <c r="H20" s="10">
        <v>323.37451907000002</v>
      </c>
      <c r="I20" s="10">
        <v>312.59536843000001</v>
      </c>
      <c r="J20" s="10">
        <v>302.17552454999998</v>
      </c>
      <c r="K20" s="10">
        <v>292.10300727999999</v>
      </c>
      <c r="L20" s="10">
        <v>282.36624037000001</v>
      </c>
      <c r="M20" s="10">
        <v>272.95404452000002</v>
      </c>
      <c r="N20" s="10">
        <v>263.85557636999999</v>
      </c>
      <c r="O20" s="10">
        <v>255.06039082999999</v>
      </c>
      <c r="P20" s="10">
        <v>246.55837779999999</v>
      </c>
      <c r="Q20" s="10">
        <v>238.33976955</v>
      </c>
      <c r="R20" s="10">
        <v>230.39511056000001</v>
      </c>
      <c r="S20" s="10">
        <v>222.71527606000001</v>
      </c>
      <c r="T20" s="10">
        <v>215.29143450000001</v>
      </c>
      <c r="U20" s="10">
        <v>208.11600673999999</v>
      </c>
      <c r="V20" s="10">
        <v>201.17880651999999</v>
      </c>
      <c r="W20" s="10">
        <v>194.47284629999999</v>
      </c>
      <c r="X20" s="10">
        <v>187.99041808999999</v>
      </c>
      <c r="Y20" s="10">
        <v>181.72407082000001</v>
      </c>
      <c r="Z20" s="10">
        <v>175.66692631999999</v>
      </c>
      <c r="AA20" s="10">
        <v>169.81136215000001</v>
      </c>
      <c r="AB20" s="10">
        <v>164.15098341000001</v>
      </c>
      <c r="AC20" s="10">
        <v>158.67928397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1.73399331</v>
      </c>
      <c r="D21" s="10">
        <v>1.6762502500000001</v>
      </c>
      <c r="E21" s="10">
        <v>1.6203752499999999</v>
      </c>
      <c r="F21" s="10">
        <v>1.7444339200000001</v>
      </c>
      <c r="G21" s="10">
        <v>1.68628613</v>
      </c>
      <c r="H21" s="10">
        <v>1.6300765800000001</v>
      </c>
      <c r="I21" s="10">
        <v>1.5757406700000001</v>
      </c>
      <c r="J21" s="10">
        <v>1.52321598</v>
      </c>
      <c r="K21" s="10">
        <v>1.47244212</v>
      </c>
      <c r="L21" s="10">
        <v>1.4233607100000001</v>
      </c>
      <c r="M21" s="10">
        <v>1.3759154099999999</v>
      </c>
      <c r="N21" s="10">
        <v>1.33005156</v>
      </c>
      <c r="O21" s="10">
        <v>1.2857165100000001</v>
      </c>
      <c r="P21" s="10">
        <v>1.2428592899999999</v>
      </c>
      <c r="Q21" s="10">
        <v>1.2014306699999999</v>
      </c>
      <c r="R21" s="10">
        <v>1.1613829200000001</v>
      </c>
      <c r="S21" s="10">
        <v>1.1226701699999999</v>
      </c>
      <c r="T21" s="10">
        <v>1.0852478400000001</v>
      </c>
      <c r="U21" s="10">
        <v>1.0490777200000001</v>
      </c>
      <c r="V21" s="10">
        <v>1.0141074699999999</v>
      </c>
      <c r="W21" s="10">
        <v>0.98030388000000002</v>
      </c>
      <c r="X21" s="10">
        <v>0.93555270000000001</v>
      </c>
      <c r="Y21" s="10">
        <v>0.90436760999999999</v>
      </c>
      <c r="Z21" s="10">
        <v>0.87422363999999997</v>
      </c>
      <c r="AA21" s="10">
        <v>0.84508285000000005</v>
      </c>
      <c r="AB21" s="10">
        <v>0.81691342</v>
      </c>
      <c r="AC21" s="10">
        <v>0.78968296999999998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5.1250999999999996E-3</v>
      </c>
      <c r="C22" s="10">
        <v>4.9542700000000002E-3</v>
      </c>
      <c r="D22" s="10">
        <v>4.7892899999999999E-3</v>
      </c>
      <c r="E22" s="10">
        <v>4.62964E-3</v>
      </c>
      <c r="F22" s="10">
        <v>4.9841E-3</v>
      </c>
      <c r="G22" s="10">
        <v>4.8179599999999996E-3</v>
      </c>
      <c r="H22" s="10">
        <v>4.6573600000000001E-3</v>
      </c>
      <c r="I22" s="10">
        <v>4.5021200000000001E-3</v>
      </c>
      <c r="J22" s="10">
        <v>4.3520499999999997E-3</v>
      </c>
      <c r="K22" s="10">
        <v>4.2069799999999999E-3</v>
      </c>
      <c r="L22" s="10">
        <v>4.0667400000000001E-3</v>
      </c>
      <c r="M22" s="10">
        <v>3.9311900000000002E-3</v>
      </c>
      <c r="N22" s="10">
        <v>3.80015E-3</v>
      </c>
      <c r="O22" s="10">
        <v>3.6734799999999998E-3</v>
      </c>
      <c r="P22" s="10">
        <v>3.5510300000000002E-3</v>
      </c>
      <c r="Q22" s="10">
        <v>3.4326600000000001E-3</v>
      </c>
      <c r="R22" s="10">
        <v>3.3182400000000001E-3</v>
      </c>
      <c r="S22" s="10">
        <v>3.2076299999999999E-3</v>
      </c>
      <c r="T22" s="10">
        <v>3.10071E-3</v>
      </c>
      <c r="U22" s="10">
        <v>2.9973600000000001E-3</v>
      </c>
      <c r="V22" s="10">
        <v>2.8974500000000002E-3</v>
      </c>
      <c r="W22" s="10">
        <v>2.80087E-3</v>
      </c>
      <c r="X22" s="10">
        <v>2.67301E-3</v>
      </c>
      <c r="Y22" s="10">
        <v>2.58391E-3</v>
      </c>
      <c r="Z22" s="10">
        <v>2.4977799999999998E-3</v>
      </c>
      <c r="AA22" s="10">
        <v>2.4145199999999999E-3</v>
      </c>
      <c r="AB22" s="10">
        <v>2.3340399999999999E-3</v>
      </c>
      <c r="AC22" s="10">
        <v>2.2562400000000001E-3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355.85122024999998</v>
      </c>
      <c r="C23" s="10">
        <v>343.98951290999997</v>
      </c>
      <c r="D23" s="10">
        <v>332.53444805999999</v>
      </c>
      <c r="E23" s="10">
        <v>321.44996848</v>
      </c>
      <c r="F23" s="10">
        <v>346.06072103999998</v>
      </c>
      <c r="G23" s="10">
        <v>334.52536455000001</v>
      </c>
      <c r="H23" s="10">
        <v>323.37451907000002</v>
      </c>
      <c r="I23" s="10">
        <v>312.59536843000001</v>
      </c>
      <c r="J23" s="10">
        <v>302.17552454999998</v>
      </c>
      <c r="K23" s="10">
        <v>292.10300727999999</v>
      </c>
      <c r="L23" s="10">
        <v>282.36624037000001</v>
      </c>
      <c r="M23" s="10">
        <v>272.95404452000002</v>
      </c>
      <c r="N23" s="10">
        <v>263.85557636999999</v>
      </c>
      <c r="O23" s="10">
        <v>255.06039082999999</v>
      </c>
      <c r="P23" s="10">
        <v>246.55837779999999</v>
      </c>
      <c r="Q23" s="10">
        <v>238.33976955</v>
      </c>
      <c r="R23" s="10">
        <v>230.39511056000001</v>
      </c>
      <c r="S23" s="10">
        <v>222.71527606000001</v>
      </c>
      <c r="T23" s="10">
        <v>215.29143450000001</v>
      </c>
      <c r="U23" s="10">
        <v>208.11600673999999</v>
      </c>
      <c r="V23" s="10">
        <v>201.17880651999999</v>
      </c>
      <c r="W23" s="10">
        <v>194.47284629999999</v>
      </c>
      <c r="X23" s="10">
        <v>187.99041808999999</v>
      </c>
      <c r="Y23" s="10">
        <v>181.72407082000001</v>
      </c>
      <c r="Z23" s="10">
        <v>175.66692631999999</v>
      </c>
      <c r="AA23" s="10">
        <v>169.81136215000001</v>
      </c>
      <c r="AB23" s="10">
        <v>164.15098341000001</v>
      </c>
      <c r="AC23" s="10">
        <v>158.67928397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1</v>
      </c>
      <c r="E25" s="10">
        <v>1.00003384</v>
      </c>
      <c r="F25" s="10">
        <v>1.0000000099999999</v>
      </c>
      <c r="G25" s="10">
        <v>1.1136845099999999</v>
      </c>
      <c r="H25" s="10">
        <v>1</v>
      </c>
      <c r="I25" s="10">
        <v>0.99999998999999995</v>
      </c>
      <c r="J25" s="10">
        <v>0.99999998000000001</v>
      </c>
      <c r="K25" s="10">
        <v>1.0000000099999999</v>
      </c>
      <c r="L25" s="10">
        <v>1</v>
      </c>
      <c r="M25" s="10">
        <v>1</v>
      </c>
      <c r="N25" s="10">
        <v>1.00000004</v>
      </c>
      <c r="O25" s="10">
        <v>1</v>
      </c>
      <c r="P25" s="10">
        <v>1</v>
      </c>
      <c r="Q25" s="10">
        <v>1</v>
      </c>
      <c r="R25" s="10">
        <v>1.0000000200000001</v>
      </c>
      <c r="S25" s="10">
        <v>0.99999994999999997</v>
      </c>
      <c r="T25" s="10">
        <v>1.0000000099999999</v>
      </c>
      <c r="U25" s="10">
        <v>1</v>
      </c>
      <c r="V25" s="10">
        <v>1.0000045799999999</v>
      </c>
      <c r="W25" s="10">
        <v>0.99999901999999996</v>
      </c>
      <c r="X25" s="10">
        <v>1</v>
      </c>
      <c r="Y25" s="10">
        <v>0.98725828999999998</v>
      </c>
      <c r="Z25" s="10">
        <v>1</v>
      </c>
      <c r="AA25" s="10">
        <v>1.0000018500000001</v>
      </c>
      <c r="AB25" s="10">
        <v>1</v>
      </c>
      <c r="AC25" s="10">
        <v>0.99999998999999995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1</v>
      </c>
      <c r="D26" s="10">
        <v>1.00003384</v>
      </c>
      <c r="E26" s="10">
        <v>1.0000000099999999</v>
      </c>
      <c r="F26" s="10">
        <v>1.1136845099999999</v>
      </c>
      <c r="G26" s="10">
        <v>1</v>
      </c>
      <c r="H26" s="10">
        <v>0.99999998999999995</v>
      </c>
      <c r="I26" s="10">
        <v>0.99999998000000001</v>
      </c>
      <c r="J26" s="10">
        <v>1.0000000099999999</v>
      </c>
      <c r="K26" s="10">
        <v>1</v>
      </c>
      <c r="L26" s="10">
        <v>1</v>
      </c>
      <c r="M26" s="10">
        <v>1.00000004</v>
      </c>
      <c r="N26" s="10">
        <v>1</v>
      </c>
      <c r="O26" s="10">
        <v>1</v>
      </c>
      <c r="P26" s="10">
        <v>1</v>
      </c>
      <c r="Q26" s="10">
        <v>1.0000000200000001</v>
      </c>
      <c r="R26" s="10">
        <v>0.99999994999999997</v>
      </c>
      <c r="S26" s="10">
        <v>1.0000000099999999</v>
      </c>
      <c r="T26" s="10">
        <v>1</v>
      </c>
      <c r="U26" s="10">
        <v>1.0000045799999999</v>
      </c>
      <c r="V26" s="10">
        <v>0.99999901999999996</v>
      </c>
      <c r="W26" s="10">
        <v>1</v>
      </c>
      <c r="X26" s="10">
        <v>0.98725828999999998</v>
      </c>
      <c r="Y26" s="10">
        <v>1</v>
      </c>
      <c r="Z26" s="10">
        <v>1.0000018500000001</v>
      </c>
      <c r="AA26" s="10">
        <v>1</v>
      </c>
      <c r="AB26" s="10">
        <v>0.99999998999999995</v>
      </c>
      <c r="AC26" s="10">
        <v>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1.30742626</v>
      </c>
      <c r="D27" s="10">
        <v>1.3339580200000001</v>
      </c>
      <c r="E27" s="10">
        <v>1.3630118499999999</v>
      </c>
      <c r="F27" s="10">
        <v>1.39485104</v>
      </c>
      <c r="G27" s="10">
        <v>1.3870457300000001</v>
      </c>
      <c r="H27" s="10">
        <v>1.4056570900000001</v>
      </c>
      <c r="I27" s="10">
        <v>1.4265596300000001</v>
      </c>
      <c r="J27" s="10">
        <v>1.44866432</v>
      </c>
      <c r="K27" s="10">
        <v>1.4720413999999999</v>
      </c>
      <c r="L27" s="10">
        <v>1.4967660300000001</v>
      </c>
      <c r="M27" s="10">
        <v>1.5229165499999999</v>
      </c>
      <c r="N27" s="10">
        <v>1.5505785400000001</v>
      </c>
      <c r="O27" s="10">
        <v>1.58004042</v>
      </c>
      <c r="P27" s="10">
        <v>1.61119404</v>
      </c>
      <c r="Q27" s="10">
        <v>1.64413809</v>
      </c>
      <c r="R27" s="10">
        <v>1.6789770100000001</v>
      </c>
      <c r="S27" s="10">
        <v>1.7158209200000001</v>
      </c>
      <c r="T27" s="10">
        <v>1.75478607</v>
      </c>
      <c r="U27" s="10">
        <v>1.7959954199999999</v>
      </c>
      <c r="V27" s="10">
        <v>1.8396108</v>
      </c>
      <c r="W27" s="10">
        <v>1.88579915</v>
      </c>
      <c r="X27" s="10">
        <v>1.9346616800000001</v>
      </c>
      <c r="Y27" s="10">
        <v>1.98508332</v>
      </c>
      <c r="Z27" s="10">
        <v>2.0350018699999999</v>
      </c>
      <c r="AA27" s="10">
        <v>2.08869091</v>
      </c>
      <c r="AB27" s="10">
        <v>2.1453642400000001</v>
      </c>
      <c r="AC27" s="10">
        <v>2.2061326399999999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17</v>
      </c>
      <c r="C28" s="10">
        <v>16.32</v>
      </c>
      <c r="D28" s="10">
        <v>15.667199999999999</v>
      </c>
      <c r="E28" s="10">
        <v>15.04051224</v>
      </c>
      <c r="F28" s="10">
        <v>14.43889175</v>
      </c>
      <c r="G28" s="10">
        <v>13.861336079999999</v>
      </c>
      <c r="H28" s="10">
        <v>13.30688263</v>
      </c>
      <c r="I28" s="10">
        <v>12.77460733</v>
      </c>
      <c r="J28" s="10">
        <v>12.26362303</v>
      </c>
      <c r="K28" s="10">
        <v>11.77307811</v>
      </c>
      <c r="L28" s="10">
        <v>11.30215503</v>
      </c>
      <c r="M28" s="10">
        <v>10.85010874</v>
      </c>
      <c r="N28" s="10">
        <v>10.416104389999999</v>
      </c>
      <c r="O28" s="10">
        <v>9.9994602100000005</v>
      </c>
      <c r="P28" s="10">
        <v>9.5995196800000002</v>
      </c>
      <c r="Q28" s="10">
        <v>9.2155388899999995</v>
      </c>
      <c r="R28" s="10">
        <v>8.8469173300000001</v>
      </c>
      <c r="S28" s="10">
        <v>8.4933383500000001</v>
      </c>
      <c r="T28" s="10">
        <v>8.1536048099999991</v>
      </c>
      <c r="U28" s="10">
        <v>7.8274606200000001</v>
      </c>
      <c r="V28" s="10">
        <v>7.5143621899999999</v>
      </c>
      <c r="W28" s="10">
        <v>7.2137877100000001</v>
      </c>
      <c r="X28" s="10">
        <v>6.9252361999999996</v>
      </c>
      <c r="Y28" s="10">
        <v>6.6482267500000001</v>
      </c>
      <c r="Z28" s="10">
        <v>6.3822976799999998</v>
      </c>
      <c r="AA28" s="10">
        <v>6.1270057700000002</v>
      </c>
      <c r="AB28" s="10">
        <v>5.8819255400000001</v>
      </c>
      <c r="AC28" s="10">
        <v>5.6466485200000003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6067.75</v>
      </c>
      <c r="C29" s="10">
        <v>5825.0334679500002</v>
      </c>
      <c r="D29" s="10">
        <v>5592.0306603700001</v>
      </c>
      <c r="E29" s="10">
        <v>5368.3495179900001</v>
      </c>
      <c r="F29" s="10">
        <v>5153.6858855</v>
      </c>
      <c r="G29" s="10">
        <v>4947.4643236499996</v>
      </c>
      <c r="H29" s="10">
        <v>4749.4879037700002</v>
      </c>
      <c r="I29" s="10">
        <v>4559.3547582499996</v>
      </c>
      <c r="J29" s="10">
        <v>4376.9753772900003</v>
      </c>
      <c r="K29" s="10">
        <v>4201.8913104599997</v>
      </c>
      <c r="L29" s="10">
        <v>4033.81567374</v>
      </c>
      <c r="M29" s="10">
        <v>3872.4772892699998</v>
      </c>
      <c r="N29" s="10">
        <v>3717.5768871</v>
      </c>
      <c r="O29" s="10">
        <v>3568.8710161899999</v>
      </c>
      <c r="P29" s="10">
        <v>3426.1296925500001</v>
      </c>
      <c r="Q29" s="10">
        <v>3289.0589925999998</v>
      </c>
      <c r="R29" s="10">
        <v>3157.47607664</v>
      </c>
      <c r="S29" s="10">
        <v>3031.2832850099999</v>
      </c>
      <c r="T29" s="10">
        <v>2909.9848836199999</v>
      </c>
      <c r="U29" s="10">
        <v>2793.58334784</v>
      </c>
      <c r="V29" s="10">
        <v>2681.83974524</v>
      </c>
      <c r="W29" s="10">
        <v>2446.0805181800001</v>
      </c>
      <c r="X29" s="10">
        <v>2348.2351059500002</v>
      </c>
      <c r="Y29" s="10">
        <v>2254.3033043300002</v>
      </c>
      <c r="Z29" s="10">
        <v>0.27571019000000002</v>
      </c>
      <c r="AA29" s="10">
        <v>3.6650000000000003E-5</v>
      </c>
      <c r="AB29" s="10">
        <v>1E-8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6067.75</v>
      </c>
      <c r="C30" s="10">
        <v>5825.0334679500002</v>
      </c>
      <c r="D30" s="10">
        <v>5592.0306603700001</v>
      </c>
      <c r="E30" s="10">
        <v>5368.3495179900001</v>
      </c>
      <c r="F30" s="10">
        <v>5153.6127233300003</v>
      </c>
      <c r="G30" s="10">
        <v>4947.4643236499996</v>
      </c>
      <c r="H30" s="10">
        <v>4749.4879037700002</v>
      </c>
      <c r="I30" s="10">
        <v>4559.3547582499996</v>
      </c>
      <c r="J30" s="10">
        <v>4376.9753772900003</v>
      </c>
      <c r="K30" s="10">
        <v>4201.8913104599997</v>
      </c>
      <c r="L30" s="10">
        <v>4033.81567374</v>
      </c>
      <c r="M30" s="10">
        <v>3872.4772892699998</v>
      </c>
      <c r="N30" s="10">
        <v>3717.5768871</v>
      </c>
      <c r="O30" s="10">
        <v>3568.8710161899999</v>
      </c>
      <c r="P30" s="10">
        <v>3426.1296925500001</v>
      </c>
      <c r="Q30" s="10">
        <v>3289.0589925999998</v>
      </c>
      <c r="R30" s="10">
        <v>3157.47607664</v>
      </c>
      <c r="S30" s="10">
        <v>3031.2832850099999</v>
      </c>
      <c r="T30" s="10">
        <v>2909.9848836199999</v>
      </c>
      <c r="U30" s="10">
        <v>2793.58334784</v>
      </c>
      <c r="V30" s="10">
        <v>2681.83974524</v>
      </c>
      <c r="W30" s="10">
        <v>2446.0805181800001</v>
      </c>
      <c r="X30" s="10">
        <v>2348.2351059500002</v>
      </c>
      <c r="Y30" s="10">
        <v>2254.3033043300002</v>
      </c>
      <c r="Z30" s="10">
        <v>0.27571019000000002</v>
      </c>
      <c r="AA30" s="10">
        <v>3.6650000000000003E-5</v>
      </c>
      <c r="AB30" s="10">
        <v>1E-8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5.1419245199999999</v>
      </c>
      <c r="C31" s="10">
        <v>4.9362475400000001</v>
      </c>
      <c r="D31" s="10">
        <v>4.7387976399999996</v>
      </c>
      <c r="E31" s="10">
        <v>4.5492457999999996</v>
      </c>
      <c r="F31" s="10">
        <v>4.3672759699999997</v>
      </c>
      <c r="G31" s="10">
        <v>4.1925849299999998</v>
      </c>
      <c r="H31" s="10">
        <v>4.02488153</v>
      </c>
      <c r="I31" s="10">
        <v>3.8638862700000001</v>
      </c>
      <c r="J31" s="10">
        <v>3.7093308199999999</v>
      </c>
      <c r="K31" s="10">
        <v>3.5609575900000001</v>
      </c>
      <c r="L31" s="10">
        <v>3.4185192999999998</v>
      </c>
      <c r="M31" s="10">
        <v>3.2817905999999999</v>
      </c>
      <c r="N31" s="10">
        <v>3.1505189699999998</v>
      </c>
      <c r="O31" s="10">
        <v>3.02449821</v>
      </c>
      <c r="P31" s="10">
        <v>2.9035297400000002</v>
      </c>
      <c r="Q31" s="10">
        <v>2.7873885500000002</v>
      </c>
      <c r="R31" s="10">
        <v>2.6758930099999998</v>
      </c>
      <c r="S31" s="10">
        <v>2.5689473299999999</v>
      </c>
      <c r="T31" s="10">
        <v>2.46618944</v>
      </c>
      <c r="U31" s="10">
        <v>2.3675418600000002</v>
      </c>
      <c r="V31" s="10">
        <v>2.2728401900000001</v>
      </c>
      <c r="W31" s="10">
        <v>2.1819265799999998</v>
      </c>
      <c r="X31" s="10">
        <v>2.0946495199999999</v>
      </c>
      <c r="Y31" s="10">
        <v>2.0108635399999999</v>
      </c>
      <c r="Z31" s="10">
        <v>1.930429</v>
      </c>
      <c r="AA31" s="10">
        <v>1.8532118399999999</v>
      </c>
      <c r="AB31" s="10">
        <v>1.77908336</v>
      </c>
      <c r="AC31" s="10">
        <v>1.7079200299999999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8.1550500000000005E-3</v>
      </c>
      <c r="D32" s="10">
        <v>7.8288400000000001E-3</v>
      </c>
      <c r="E32" s="10">
        <v>7.5156900000000002E-3</v>
      </c>
      <c r="F32" s="10">
        <v>7.2150599999999997E-3</v>
      </c>
      <c r="G32" s="10">
        <v>6.9264499999999998E-3</v>
      </c>
      <c r="H32" s="10">
        <v>6.6492799999999996E-3</v>
      </c>
      <c r="I32" s="10">
        <v>6.3831000000000001E-3</v>
      </c>
      <c r="J32" s="10">
        <v>6.1277700000000003E-3</v>
      </c>
      <c r="K32" s="10">
        <v>5.8826499999999997E-3</v>
      </c>
      <c r="L32" s="10">
        <v>5.6473399999999998E-3</v>
      </c>
      <c r="M32" s="10">
        <v>5.4214700000000003E-3</v>
      </c>
      <c r="N32" s="10">
        <v>5.2046100000000001E-3</v>
      </c>
      <c r="O32" s="10">
        <v>4.9964199999999997E-3</v>
      </c>
      <c r="P32" s="10">
        <v>4.7965799999999999E-3</v>
      </c>
      <c r="Q32" s="10">
        <v>4.6046799999999999E-3</v>
      </c>
      <c r="R32" s="10">
        <v>4.4204700000000001E-3</v>
      </c>
      <c r="S32" s="10">
        <v>4.2437999999999998E-3</v>
      </c>
      <c r="T32" s="10">
        <v>4.0739799999999996E-3</v>
      </c>
      <c r="U32" s="10">
        <v>3.9110200000000003E-3</v>
      </c>
      <c r="V32" s="10">
        <v>3.75458E-3</v>
      </c>
      <c r="W32" s="10">
        <v>3.42451E-3</v>
      </c>
      <c r="X32" s="10">
        <v>3.2875299999999999E-3</v>
      </c>
      <c r="Y32" s="10">
        <v>3.1560199999999998E-3</v>
      </c>
      <c r="Z32" s="10">
        <v>3.9000000000000002E-7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2.427E-5</v>
      </c>
      <c r="C33" s="10">
        <v>2.3300000000000001E-5</v>
      </c>
      <c r="D33" s="10">
        <v>2.2370000000000001E-5</v>
      </c>
      <c r="E33" s="10">
        <v>2.1469999999999999E-5</v>
      </c>
      <c r="F33" s="10">
        <v>2.0610000000000001E-5</v>
      </c>
      <c r="G33" s="10">
        <v>1.9789999999999999E-5</v>
      </c>
      <c r="H33" s="10">
        <v>1.9000000000000001E-5</v>
      </c>
      <c r="I33" s="10">
        <v>1.8240000000000002E-5</v>
      </c>
      <c r="J33" s="10">
        <v>1.751E-5</v>
      </c>
      <c r="K33" s="10">
        <v>1.681E-5</v>
      </c>
      <c r="L33" s="10">
        <v>1.6140000000000001E-5</v>
      </c>
      <c r="M33" s="10">
        <v>1.5489999999999999E-5</v>
      </c>
      <c r="N33" s="10">
        <v>1.487E-5</v>
      </c>
      <c r="O33" s="10">
        <v>1.428E-5</v>
      </c>
      <c r="P33" s="10">
        <v>1.3699999999999999E-5</v>
      </c>
      <c r="Q33" s="10">
        <v>1.3159999999999999E-5</v>
      </c>
      <c r="R33" s="10">
        <v>1.2629999999999999E-5</v>
      </c>
      <c r="S33" s="10">
        <v>1.2130000000000001E-5</v>
      </c>
      <c r="T33" s="10">
        <v>1.164E-5</v>
      </c>
      <c r="U33" s="10">
        <v>1.117E-5</v>
      </c>
      <c r="V33" s="10">
        <v>1.0730000000000001E-5</v>
      </c>
      <c r="W33" s="10">
        <v>9.7799999999999995E-6</v>
      </c>
      <c r="X33" s="10">
        <v>9.3899999999999999E-6</v>
      </c>
      <c r="Y33" s="10">
        <v>9.02E-6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5.1419245199999999</v>
      </c>
      <c r="C34" s="10">
        <v>4.9362475400000001</v>
      </c>
      <c r="D34" s="10">
        <v>4.7387976399999996</v>
      </c>
      <c r="E34" s="10">
        <v>4.5492457999999996</v>
      </c>
      <c r="F34" s="10">
        <v>4.3672759699999997</v>
      </c>
      <c r="G34" s="10">
        <v>4.1925849299999998</v>
      </c>
      <c r="H34" s="10">
        <v>4.02488153</v>
      </c>
      <c r="I34" s="10">
        <v>3.8638862700000001</v>
      </c>
      <c r="J34" s="10">
        <v>3.7093308199999999</v>
      </c>
      <c r="K34" s="10">
        <v>3.5609575900000001</v>
      </c>
      <c r="L34" s="10">
        <v>3.4185192999999998</v>
      </c>
      <c r="M34" s="10">
        <v>3.2817905999999999</v>
      </c>
      <c r="N34" s="10">
        <v>3.1505189699999998</v>
      </c>
      <c r="O34" s="10">
        <v>3.02449821</v>
      </c>
      <c r="P34" s="10">
        <v>2.9035297400000002</v>
      </c>
      <c r="Q34" s="10">
        <v>2.7873885500000002</v>
      </c>
      <c r="R34" s="10">
        <v>2.6758930099999998</v>
      </c>
      <c r="S34" s="10">
        <v>2.5689473299999999</v>
      </c>
      <c r="T34" s="10">
        <v>2.46618944</v>
      </c>
      <c r="U34" s="10">
        <v>2.3675418600000002</v>
      </c>
      <c r="V34" s="10">
        <v>2.2728401900000001</v>
      </c>
      <c r="W34" s="10">
        <v>2.1819265799999998</v>
      </c>
      <c r="X34" s="10">
        <v>2.0946495199999999</v>
      </c>
      <c r="Y34" s="10">
        <v>2.0108635399999999</v>
      </c>
      <c r="Z34" s="10">
        <v>1.930429</v>
      </c>
      <c r="AA34" s="10">
        <v>1.8532118399999999</v>
      </c>
      <c r="AB34" s="10">
        <v>1.77908336</v>
      </c>
      <c r="AC34" s="10">
        <v>1.7079200299999999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0.99999888000000003</v>
      </c>
      <c r="E36" s="10">
        <v>0.99999974000000003</v>
      </c>
      <c r="F36" s="10">
        <v>1.0000000200000001</v>
      </c>
      <c r="G36" s="10">
        <v>0.99999945000000001</v>
      </c>
      <c r="H36" s="10">
        <v>0.99999921000000003</v>
      </c>
      <c r="I36" s="10">
        <v>0.99998361000000002</v>
      </c>
      <c r="J36" s="10">
        <v>0.99996631000000002</v>
      </c>
      <c r="K36" s="10">
        <v>0.99999881000000002</v>
      </c>
      <c r="L36" s="10">
        <v>0.99999879999999997</v>
      </c>
      <c r="M36" s="10">
        <v>1</v>
      </c>
      <c r="N36" s="10">
        <v>1.0000036800000001</v>
      </c>
      <c r="O36" s="10">
        <v>0.99999965000000002</v>
      </c>
      <c r="P36" s="10">
        <v>0.99999921999999997</v>
      </c>
      <c r="Q36" s="10">
        <v>1.00000395</v>
      </c>
      <c r="R36" s="10">
        <v>0.99999223999999998</v>
      </c>
      <c r="S36" s="10">
        <v>0.99999349000000004</v>
      </c>
      <c r="T36" s="10">
        <v>1.0000350499999999</v>
      </c>
      <c r="U36" s="10">
        <v>0.99998381999999997</v>
      </c>
      <c r="V36" s="10">
        <v>0.99999923000000002</v>
      </c>
      <c r="W36" s="10">
        <v>0.99999990000000005</v>
      </c>
      <c r="X36" s="10">
        <v>0.95009425999999997</v>
      </c>
      <c r="Y36" s="10">
        <v>0.99999906999999999</v>
      </c>
      <c r="Z36" s="10">
        <v>0.99999894</v>
      </c>
      <c r="AA36" s="10">
        <v>1.2740000000000001E-4</v>
      </c>
      <c r="AB36" s="10">
        <v>1.3847999999999999E-4</v>
      </c>
      <c r="AC36" s="10">
        <v>1.5116000000000001E-4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0.99999888000000003</v>
      </c>
      <c r="D37" s="10">
        <v>0.99999974000000003</v>
      </c>
      <c r="E37" s="10">
        <v>1.0000000200000001</v>
      </c>
      <c r="F37" s="10">
        <v>0.99999945000000001</v>
      </c>
      <c r="G37" s="10">
        <v>0.99999921000000003</v>
      </c>
      <c r="H37" s="10">
        <v>0.99998361000000002</v>
      </c>
      <c r="I37" s="10">
        <v>0.99996631000000002</v>
      </c>
      <c r="J37" s="10">
        <v>0.99999881000000002</v>
      </c>
      <c r="K37" s="10">
        <v>0.99999879999999997</v>
      </c>
      <c r="L37" s="10">
        <v>1</v>
      </c>
      <c r="M37" s="10">
        <v>1.0000036800000001</v>
      </c>
      <c r="N37" s="10">
        <v>0.99999965000000002</v>
      </c>
      <c r="O37" s="10">
        <v>0.99999921999999997</v>
      </c>
      <c r="P37" s="10">
        <v>1.00000395</v>
      </c>
      <c r="Q37" s="10">
        <v>0.99999223999999998</v>
      </c>
      <c r="R37" s="10">
        <v>0.99999349000000004</v>
      </c>
      <c r="S37" s="10">
        <v>1.0000350499999999</v>
      </c>
      <c r="T37" s="10">
        <v>0.99998381999999997</v>
      </c>
      <c r="U37" s="10">
        <v>0.99999923000000002</v>
      </c>
      <c r="V37" s="10">
        <v>0.99999990000000005</v>
      </c>
      <c r="W37" s="10">
        <v>0.95009425999999997</v>
      </c>
      <c r="X37" s="10">
        <v>0.99999906999999999</v>
      </c>
      <c r="Y37" s="10">
        <v>0.99999894</v>
      </c>
      <c r="Z37" s="10">
        <v>1.2740000000000001E-4</v>
      </c>
      <c r="AA37" s="10">
        <v>1.3847999999999999E-4</v>
      </c>
      <c r="AB37" s="10">
        <v>1.5116000000000001E-4</v>
      </c>
      <c r="AC37" s="10">
        <v>1.4046999999999999E-4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43.020237590000001</v>
      </c>
      <c r="D38" s="10">
        <v>47.215788369999999</v>
      </c>
      <c r="E38" s="10">
        <v>51.842981299999998</v>
      </c>
      <c r="F38" s="10">
        <v>56.946190850000001</v>
      </c>
      <c r="G38" s="10">
        <v>62.43074687</v>
      </c>
      <c r="H38" s="10">
        <v>65.992718289999999</v>
      </c>
      <c r="I38" s="10">
        <v>69.989880670000005</v>
      </c>
      <c r="J38" s="10">
        <v>74.244780359999993</v>
      </c>
      <c r="K38" s="10">
        <v>78.774307339999993</v>
      </c>
      <c r="L38" s="10">
        <v>83.596613239999996</v>
      </c>
      <c r="M38" s="10">
        <v>88.730824269999999</v>
      </c>
      <c r="N38" s="10">
        <v>94.197463220000003</v>
      </c>
      <c r="O38" s="10">
        <v>100.05440236</v>
      </c>
      <c r="P38" s="10">
        <v>106.28942997</v>
      </c>
      <c r="Q38" s="10">
        <v>112.92685845</v>
      </c>
      <c r="R38" s="10">
        <v>119.99392819000001</v>
      </c>
      <c r="S38" s="10">
        <v>127.51825367000001</v>
      </c>
      <c r="T38" s="10">
        <v>135.52494644999999</v>
      </c>
      <c r="U38" s="10">
        <v>144.05489699</v>
      </c>
      <c r="V38" s="10">
        <v>153.14410027</v>
      </c>
      <c r="W38" s="10">
        <v>162.83285346</v>
      </c>
      <c r="X38" s="10">
        <v>173.15209454000001</v>
      </c>
      <c r="Y38" s="10">
        <v>183.90230625999999</v>
      </c>
      <c r="Z38" s="10">
        <v>194.69752853</v>
      </c>
      <c r="AA38" s="10">
        <v>206.35870517000001</v>
      </c>
      <c r="AB38" s="10">
        <v>218.74952390000001</v>
      </c>
      <c r="AC38" s="10">
        <v>232.10033042000001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8601</v>
      </c>
      <c r="C39" s="10">
        <v>9313.6560278199995</v>
      </c>
      <c r="D39" s="10">
        <v>10064.87259551</v>
      </c>
      <c r="E39" s="10">
        <v>10857.01802874</v>
      </c>
      <c r="F39" s="10">
        <v>11692.60488708</v>
      </c>
      <c r="G39" s="10">
        <v>12572.07210175</v>
      </c>
      <c r="H39" s="10">
        <v>13461.502847809999</v>
      </c>
      <c r="I39" s="10">
        <v>14364.31201543</v>
      </c>
      <c r="J39" s="10">
        <v>15280.935087190001</v>
      </c>
      <c r="K39" s="10">
        <v>16211.815499959999</v>
      </c>
      <c r="L39" s="10">
        <v>17157.40669552</v>
      </c>
      <c r="M39" s="10">
        <v>18118.1695497</v>
      </c>
      <c r="N39" s="10">
        <v>19094.567369320001</v>
      </c>
      <c r="O39" s="10">
        <v>20087.496703780002</v>
      </c>
      <c r="P39" s="10">
        <v>21097.406872150001</v>
      </c>
      <c r="Q39" s="10">
        <v>22124.768390959998</v>
      </c>
      <c r="R39" s="10">
        <v>23170.062333670001</v>
      </c>
      <c r="S39" s="10">
        <v>24233.779686540001</v>
      </c>
      <c r="T39" s="10">
        <v>25316.421227710001</v>
      </c>
      <c r="U39" s="10">
        <v>26418.497341800001</v>
      </c>
      <c r="V39" s="10">
        <v>27540.563801460001</v>
      </c>
      <c r="W39" s="10">
        <v>28683.274852670002</v>
      </c>
      <c r="X39" s="10">
        <v>29665.146982189999</v>
      </c>
      <c r="Y39" s="10">
        <v>30130.265695319998</v>
      </c>
      <c r="Z39" s="10">
        <v>30755.891229600002</v>
      </c>
      <c r="AA39" s="10">
        <v>31393.001443659999</v>
      </c>
      <c r="AB39" s="10">
        <v>32143.245685940001</v>
      </c>
      <c r="AC39" s="10">
        <v>32846.084494909999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66380828.814999998</v>
      </c>
      <c r="C40" s="10">
        <v>71880968.076332301</v>
      </c>
      <c r="D40" s="10">
        <v>77678710.011281401</v>
      </c>
      <c r="E40" s="10">
        <v>83792332.892331406</v>
      </c>
      <c r="F40" s="10">
        <v>90241228.160725906</v>
      </c>
      <c r="G40" s="10">
        <v>97028783.401459396</v>
      </c>
      <c r="H40" s="10">
        <v>103893235.22070099</v>
      </c>
      <c r="I40" s="10">
        <v>110860939.070041</v>
      </c>
      <c r="J40" s="10">
        <v>117935255.91862699</v>
      </c>
      <c r="K40" s="10">
        <v>125119608.125025</v>
      </c>
      <c r="L40" s="10">
        <v>132417495.263916</v>
      </c>
      <c r="M40" s="10">
        <v>139832474.28437999</v>
      </c>
      <c r="N40" s="10">
        <v>147368120.897484</v>
      </c>
      <c r="O40" s="10">
        <v>155031354.495496</v>
      </c>
      <c r="P40" s="10">
        <v>162825642.83458799</v>
      </c>
      <c r="Q40" s="10">
        <v>170754617.26915699</v>
      </c>
      <c r="R40" s="10">
        <v>178821990.62948301</v>
      </c>
      <c r="S40" s="10">
        <v>187031552.25123599</v>
      </c>
      <c r="T40" s="10">
        <v>195387167.04165101</v>
      </c>
      <c r="U40" s="10">
        <v>203892774.049036</v>
      </c>
      <c r="V40" s="10">
        <v>212552662.61754701</v>
      </c>
      <c r="W40" s="10">
        <v>221371882.08912</v>
      </c>
      <c r="X40" s="10">
        <v>228949778.35097399</v>
      </c>
      <c r="Y40" s="10">
        <v>232539473.23237899</v>
      </c>
      <c r="Z40" s="10">
        <v>237367928.236799</v>
      </c>
      <c r="AA40" s="10">
        <v>242285019.74425799</v>
      </c>
      <c r="AB40" s="10">
        <v>248075257.462722</v>
      </c>
      <c r="AC40" s="10">
        <v>253499629.35699001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66380828.814999998</v>
      </c>
      <c r="C41" s="10">
        <v>71880968.076332301</v>
      </c>
      <c r="D41" s="10">
        <v>77678710.011281401</v>
      </c>
      <c r="E41" s="10">
        <v>83792332.892331406</v>
      </c>
      <c r="F41" s="10">
        <v>90241228.160725906</v>
      </c>
      <c r="G41" s="10">
        <v>97028783.401459396</v>
      </c>
      <c r="H41" s="10">
        <v>103893235.22070099</v>
      </c>
      <c r="I41" s="10">
        <v>110860939.070041</v>
      </c>
      <c r="J41" s="10">
        <v>117935255.91862699</v>
      </c>
      <c r="K41" s="10">
        <v>125119608.125025</v>
      </c>
      <c r="L41" s="10">
        <v>132417495.263916</v>
      </c>
      <c r="M41" s="10">
        <v>139832474.28437999</v>
      </c>
      <c r="N41" s="10">
        <v>147368120.897484</v>
      </c>
      <c r="O41" s="10">
        <v>155031354.495496</v>
      </c>
      <c r="P41" s="10">
        <v>162825642.83458799</v>
      </c>
      <c r="Q41" s="10">
        <v>170754617.26915699</v>
      </c>
      <c r="R41" s="10">
        <v>178821990.62948301</v>
      </c>
      <c r="S41" s="10">
        <v>187031552.25123599</v>
      </c>
      <c r="T41" s="10">
        <v>195387167.04165101</v>
      </c>
      <c r="U41" s="10">
        <v>203892774.049036</v>
      </c>
      <c r="V41" s="10">
        <v>212552662.61754701</v>
      </c>
      <c r="W41" s="10">
        <v>221371882.08912</v>
      </c>
      <c r="X41" s="10">
        <v>228949778.35097399</v>
      </c>
      <c r="Y41" s="10">
        <v>232539473.23237899</v>
      </c>
      <c r="Z41" s="10">
        <v>237367928.236799</v>
      </c>
      <c r="AA41" s="10">
        <v>242285019.74425799</v>
      </c>
      <c r="AB41" s="10">
        <v>248075257.462722</v>
      </c>
      <c r="AC41" s="10">
        <v>253499629.35699001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9948.1006909900007</v>
      </c>
      <c r="C42" s="10">
        <v>6387.7117327200003</v>
      </c>
      <c r="D42" s="10">
        <v>6902.9288363899996</v>
      </c>
      <c r="E42" s="10">
        <v>7446.2167421000004</v>
      </c>
      <c r="F42" s="10">
        <v>8019.2986728400001</v>
      </c>
      <c r="G42" s="10">
        <v>8622.4756668099999</v>
      </c>
      <c r="H42" s="10">
        <v>9232.4860853900009</v>
      </c>
      <c r="I42" s="10">
        <v>9851.6720092800006</v>
      </c>
      <c r="J42" s="10">
        <v>10480.33211145</v>
      </c>
      <c r="K42" s="10">
        <v>11118.770520239999</v>
      </c>
      <c r="L42" s="10">
        <v>11767.29822581</v>
      </c>
      <c r="M42" s="10">
        <v>12426.23131693</v>
      </c>
      <c r="N42" s="10">
        <v>13095.88754962</v>
      </c>
      <c r="O42" s="10">
        <v>13776.881816589999</v>
      </c>
      <c r="P42" s="10">
        <v>14469.52228046</v>
      </c>
      <c r="Q42" s="10">
        <v>15174.13164202</v>
      </c>
      <c r="R42" s="10">
        <v>15891.03984241</v>
      </c>
      <c r="S42" s="10">
        <v>16620.583621450001</v>
      </c>
      <c r="T42" s="10">
        <v>17363.106434640002</v>
      </c>
      <c r="U42" s="10">
        <v>18118.958326029999</v>
      </c>
      <c r="V42" s="10">
        <v>18888.52046874</v>
      </c>
      <c r="W42" s="10">
        <v>19672.241573219999</v>
      </c>
      <c r="X42" s="10">
        <v>20345.652326529998</v>
      </c>
      <c r="Y42" s="10">
        <v>20664.65103682</v>
      </c>
      <c r="Z42" s="10">
        <v>21093.73232924</v>
      </c>
      <c r="AA42" s="10">
        <v>21530.69031623</v>
      </c>
      <c r="AB42" s="10">
        <v>22045.24055671</v>
      </c>
      <c r="AC42" s="10">
        <v>22527.278082339999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75.475016479999994</v>
      </c>
      <c r="D43" s="10">
        <v>81.562645509999996</v>
      </c>
      <c r="E43" s="10">
        <v>87.981949540000002</v>
      </c>
      <c r="F43" s="10">
        <v>94.753289570000007</v>
      </c>
      <c r="G43" s="10">
        <v>101.88022257</v>
      </c>
      <c r="H43" s="10">
        <v>109.08789698</v>
      </c>
      <c r="I43" s="10">
        <v>116.40398602</v>
      </c>
      <c r="J43" s="10">
        <v>123.83201871</v>
      </c>
      <c r="K43" s="10">
        <v>131.37558852999999</v>
      </c>
      <c r="L43" s="10">
        <v>139.03837003000001</v>
      </c>
      <c r="M43" s="10">
        <v>146.82409799999999</v>
      </c>
      <c r="N43" s="10">
        <v>154.73652694</v>
      </c>
      <c r="O43" s="10">
        <v>162.78292221999999</v>
      </c>
      <c r="P43" s="10">
        <v>170.96692497999999</v>
      </c>
      <c r="Q43" s="10">
        <v>179.29234812999999</v>
      </c>
      <c r="R43" s="10">
        <v>187.76309015999999</v>
      </c>
      <c r="S43" s="10">
        <v>196.38312986</v>
      </c>
      <c r="T43" s="10">
        <v>205.15652539000001</v>
      </c>
      <c r="U43" s="10">
        <v>214.08741275</v>
      </c>
      <c r="V43" s="10">
        <v>223.18029575</v>
      </c>
      <c r="W43" s="10">
        <v>232.44047619</v>
      </c>
      <c r="X43" s="10">
        <v>240.39726726999999</v>
      </c>
      <c r="Y43" s="10">
        <v>244.16644689</v>
      </c>
      <c r="Z43" s="10">
        <v>249.23632465</v>
      </c>
      <c r="AA43" s="10">
        <v>254.39927073000001</v>
      </c>
      <c r="AB43" s="10">
        <v>260.47902033999998</v>
      </c>
      <c r="AC43" s="10">
        <v>266.17461082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0.19914249000000001</v>
      </c>
      <c r="C44" s="10">
        <v>0.2156429</v>
      </c>
      <c r="D44" s="10">
        <v>0.23303613000000001</v>
      </c>
      <c r="E44" s="10">
        <v>0.25137700000000002</v>
      </c>
      <c r="F44" s="10">
        <v>0.27072368000000002</v>
      </c>
      <c r="G44" s="10">
        <v>0.29108634999999999</v>
      </c>
      <c r="H44" s="10">
        <v>0.31167971</v>
      </c>
      <c r="I44" s="10">
        <v>0.33258282</v>
      </c>
      <c r="J44" s="10">
        <v>0.35380577000000002</v>
      </c>
      <c r="K44" s="10">
        <v>0.37535881999999998</v>
      </c>
      <c r="L44" s="10">
        <v>0.39725249000000001</v>
      </c>
      <c r="M44" s="10">
        <v>0.41949742000000001</v>
      </c>
      <c r="N44" s="10">
        <v>0.44210435999999997</v>
      </c>
      <c r="O44" s="10">
        <v>0.46509405999999998</v>
      </c>
      <c r="P44" s="10">
        <v>0.48847692999999998</v>
      </c>
      <c r="Q44" s="10">
        <v>0.51226384999999997</v>
      </c>
      <c r="R44" s="10">
        <v>0.53646596999999996</v>
      </c>
      <c r="S44" s="10">
        <v>0.56109465999999997</v>
      </c>
      <c r="T44" s="10">
        <v>0.5861615</v>
      </c>
      <c r="U44" s="10">
        <v>0.61167832</v>
      </c>
      <c r="V44" s="10">
        <v>0.63765799000000001</v>
      </c>
      <c r="W44" s="10">
        <v>0.66411564999999995</v>
      </c>
      <c r="X44" s="10">
        <v>0.68684933999999997</v>
      </c>
      <c r="Y44" s="10">
        <v>0.69761841999999996</v>
      </c>
      <c r="Z44" s="10">
        <v>0.71210377999999996</v>
      </c>
      <c r="AA44" s="10">
        <v>0.72685506</v>
      </c>
      <c r="AB44" s="10">
        <v>0.74422577000000001</v>
      </c>
      <c r="AC44" s="10">
        <v>0.76049889000000004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9276.9905116699993</v>
      </c>
      <c r="C45" s="10">
        <v>5660.9951454700004</v>
      </c>
      <c r="D45" s="10">
        <v>6117.5970781699998</v>
      </c>
      <c r="E45" s="10">
        <v>6599.0762565599998</v>
      </c>
      <c r="F45" s="10">
        <v>7106.9598561399998</v>
      </c>
      <c r="G45" s="10">
        <v>7641.5146666199998</v>
      </c>
      <c r="H45" s="10">
        <v>8182.12547731</v>
      </c>
      <c r="I45" s="10">
        <v>8730.8679152900004</v>
      </c>
      <c r="J45" s="10">
        <v>9288.0066741099999</v>
      </c>
      <c r="K45" s="10">
        <v>9853.8112820900005</v>
      </c>
      <c r="L45" s="10">
        <v>10428.5573487</v>
      </c>
      <c r="M45" s="10">
        <v>11012.52500191</v>
      </c>
      <c r="N45" s="10">
        <v>11605.995847349999</v>
      </c>
      <c r="O45" s="10">
        <v>12209.51482264</v>
      </c>
      <c r="P45" s="10">
        <v>12823.355031409999</v>
      </c>
      <c r="Q45" s="10">
        <v>13447.802461429999</v>
      </c>
      <c r="R45" s="10">
        <v>14083.14951714</v>
      </c>
      <c r="S45" s="10">
        <v>14729.69462819</v>
      </c>
      <c r="T45" s="10">
        <v>15387.74217585</v>
      </c>
      <c r="U45" s="10">
        <v>16057.602380390001</v>
      </c>
      <c r="V45" s="10">
        <v>16739.613049669999</v>
      </c>
      <c r="W45" s="10">
        <v>17434.171845299999</v>
      </c>
      <c r="X45" s="10">
        <v>18030.970067400001</v>
      </c>
      <c r="Y45" s="10">
        <v>18313.67696244</v>
      </c>
      <c r="Z45" s="10">
        <v>18693.942574770001</v>
      </c>
      <c r="AA45" s="10">
        <v>19081.188766610001</v>
      </c>
      <c r="AB45" s="10">
        <v>19537.199703760001</v>
      </c>
      <c r="AC45" s="10">
        <v>19964.396829540001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671.11017932000004</v>
      </c>
      <c r="C46" s="10">
        <v>726.71658724999998</v>
      </c>
      <c r="D46" s="10">
        <v>785.33175820999998</v>
      </c>
      <c r="E46" s="10">
        <v>847.14048553999999</v>
      </c>
      <c r="F46" s="10">
        <v>912.33881670000005</v>
      </c>
      <c r="G46" s="10">
        <v>980.96100019000005</v>
      </c>
      <c r="H46" s="10">
        <v>1050.36060808</v>
      </c>
      <c r="I46" s="10">
        <v>1120.8040940000001</v>
      </c>
      <c r="J46" s="10">
        <v>1192.32543734</v>
      </c>
      <c r="K46" s="10">
        <v>1264.95923814</v>
      </c>
      <c r="L46" s="10">
        <v>1338.7408771200001</v>
      </c>
      <c r="M46" s="10">
        <v>1413.7063150199999</v>
      </c>
      <c r="N46" s="10">
        <v>1489.89170227</v>
      </c>
      <c r="O46" s="10">
        <v>1567.3669939500001</v>
      </c>
      <c r="P46" s="10">
        <v>1646.1672490599999</v>
      </c>
      <c r="Q46" s="10">
        <v>1726.3291805900001</v>
      </c>
      <c r="R46" s="10">
        <v>1807.8903252600001</v>
      </c>
      <c r="S46" s="10">
        <v>1890.88899326</v>
      </c>
      <c r="T46" s="10">
        <v>1975.3642587899999</v>
      </c>
      <c r="U46" s="10">
        <v>2061.3559456399998</v>
      </c>
      <c r="V46" s="10">
        <v>2148.9074190599999</v>
      </c>
      <c r="W46" s="10">
        <v>2238.0697279199999</v>
      </c>
      <c r="X46" s="10">
        <v>2314.6822591300001</v>
      </c>
      <c r="Y46" s="10">
        <v>2350.9740743799998</v>
      </c>
      <c r="Z46" s="10">
        <v>2399.7897544699999</v>
      </c>
      <c r="AA46" s="10">
        <v>2449.50154961</v>
      </c>
      <c r="AB46" s="10">
        <v>2508.04085295</v>
      </c>
      <c r="AC46" s="10">
        <v>2562.8812527999999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1.10835671</v>
      </c>
      <c r="E47" s="10">
        <v>1.1063533699999999</v>
      </c>
      <c r="F47" s="10">
        <v>1.1045672600000001</v>
      </c>
      <c r="G47" s="10">
        <v>1.10277531</v>
      </c>
      <c r="H47" s="10">
        <v>1.0981915900000001</v>
      </c>
      <c r="I47" s="10">
        <v>1.09441667</v>
      </c>
      <c r="J47" s="10">
        <v>1.0910797699999999</v>
      </c>
      <c r="K47" s="10">
        <v>1.0881107800000001</v>
      </c>
      <c r="L47" s="10">
        <v>1.08545388</v>
      </c>
      <c r="M47" s="10">
        <v>1.08306382</v>
      </c>
      <c r="N47" s="10">
        <v>1.08090398</v>
      </c>
      <c r="O47" s="10">
        <v>1.07896499</v>
      </c>
      <c r="P47" s="10">
        <v>1.0771957000000001</v>
      </c>
      <c r="Q47" s="10">
        <v>1.0755757500000001</v>
      </c>
      <c r="R47" s="10">
        <v>1.0740878700000001</v>
      </c>
      <c r="S47" s="10">
        <v>1.07271731</v>
      </c>
      <c r="T47" s="10">
        <v>1.07145143</v>
      </c>
      <c r="U47" s="10">
        <v>1.0702793100000001</v>
      </c>
      <c r="V47" s="10">
        <v>1.06919363</v>
      </c>
      <c r="W47" s="10">
        <v>1.06818685</v>
      </c>
      <c r="X47" s="10">
        <v>1.0672488099999999</v>
      </c>
      <c r="Y47" s="10">
        <v>1.0607502799999999</v>
      </c>
      <c r="Z47" s="10">
        <v>1.04172201</v>
      </c>
      <c r="AA47" s="10">
        <v>1.0469374600000001</v>
      </c>
      <c r="AB47" s="10">
        <v>1.04688724</v>
      </c>
      <c r="AC47" s="10">
        <v>1.0501522599999999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1.11062292</v>
      </c>
      <c r="D48" s="10">
        <v>1.1083667100000001</v>
      </c>
      <c r="E48" s="10">
        <v>1.1063630499999999</v>
      </c>
      <c r="F48" s="10">
        <v>1.1045772599999999</v>
      </c>
      <c r="G48" s="10">
        <v>1.10278531</v>
      </c>
      <c r="H48" s="10">
        <v>1.0982015899999999</v>
      </c>
      <c r="I48" s="10">
        <v>1.09442667</v>
      </c>
      <c r="J48" s="10">
        <v>1.09108977</v>
      </c>
      <c r="K48" s="10">
        <v>1.0881207799999999</v>
      </c>
      <c r="L48" s="10">
        <v>1.08546388</v>
      </c>
      <c r="M48" s="10">
        <v>1.0830738200000001</v>
      </c>
      <c r="N48" s="10">
        <v>1.08091337</v>
      </c>
      <c r="O48" s="10">
        <v>1.0789749900000001</v>
      </c>
      <c r="P48" s="10">
        <v>1.0772056999999999</v>
      </c>
      <c r="Q48" s="10">
        <v>1.0755857499999999</v>
      </c>
      <c r="R48" s="10">
        <v>1.0740978699999999</v>
      </c>
      <c r="S48" s="10">
        <v>1.0727273100000001</v>
      </c>
      <c r="T48" s="10">
        <v>1.07146143</v>
      </c>
      <c r="U48" s="10">
        <v>1.0702893</v>
      </c>
      <c r="V48" s="10">
        <v>1.06920283</v>
      </c>
      <c r="W48" s="10">
        <v>1.0681968500000001</v>
      </c>
      <c r="X48" s="10">
        <v>1.0607502799999999</v>
      </c>
      <c r="Y48" s="10">
        <v>1.04172201</v>
      </c>
      <c r="Z48" s="10">
        <v>1.0469374600000001</v>
      </c>
      <c r="AA48" s="10">
        <v>1.04688724</v>
      </c>
      <c r="AB48" s="10">
        <v>1.0501522599999999</v>
      </c>
      <c r="AC48" s="10">
        <v>1.04806752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1.11062292</v>
      </c>
      <c r="D49" s="10">
        <v>1.1083667100000001</v>
      </c>
      <c r="E49" s="10">
        <v>1.10636337</v>
      </c>
      <c r="F49" s="10">
        <v>1.1045772599999999</v>
      </c>
      <c r="G49" s="10">
        <v>1.10278531</v>
      </c>
      <c r="H49" s="10">
        <v>1.0982015899999999</v>
      </c>
      <c r="I49" s="10">
        <v>1.09442667</v>
      </c>
      <c r="J49" s="10">
        <v>1.09108977</v>
      </c>
      <c r="K49" s="10">
        <v>1.0881207799999999</v>
      </c>
      <c r="L49" s="10">
        <v>1.08546388</v>
      </c>
      <c r="M49" s="10">
        <v>1.0830738200000001</v>
      </c>
      <c r="N49" s="10">
        <v>1.0809139800000001</v>
      </c>
      <c r="O49" s="10">
        <v>1.0789749900000001</v>
      </c>
      <c r="P49" s="10">
        <v>1.0772056999999999</v>
      </c>
      <c r="Q49" s="10">
        <v>1.0755857499999999</v>
      </c>
      <c r="R49" s="10">
        <v>1.0740978699999999</v>
      </c>
      <c r="S49" s="10">
        <v>1.0727273100000001</v>
      </c>
      <c r="T49" s="10">
        <v>1.07146143</v>
      </c>
      <c r="U49" s="10">
        <v>1.0702893099999999</v>
      </c>
      <c r="V49" s="10">
        <v>1.0692036300000001</v>
      </c>
      <c r="W49" s="10">
        <v>1.0681968500000001</v>
      </c>
      <c r="X49" s="10">
        <v>1.06725881</v>
      </c>
      <c r="Y49" s="10">
        <v>1.06660646</v>
      </c>
      <c r="Z49" s="10">
        <v>1.0666518</v>
      </c>
      <c r="AA49" s="10">
        <v>1.0665163799999999</v>
      </c>
      <c r="AB49" s="10">
        <v>1.06638944</v>
      </c>
      <c r="AC49" s="10">
        <v>1.0661614100000001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11541.25</v>
      </c>
      <c r="C50" s="10">
        <v>12626.414945099999</v>
      </c>
      <c r="D50" s="10">
        <v>13763.11373295</v>
      </c>
      <c r="E50" s="10">
        <v>14954.752982309999</v>
      </c>
      <c r="F50" s="10">
        <v>15949.63256052</v>
      </c>
      <c r="G50" s="10">
        <v>15821.47835976</v>
      </c>
      <c r="H50" s="10">
        <v>15806.9085311</v>
      </c>
      <c r="I50" s="10">
        <v>15792.547340839999</v>
      </c>
      <c r="J50" s="10">
        <v>15778.49267227</v>
      </c>
      <c r="K50" s="10">
        <v>15764.90975744</v>
      </c>
      <c r="L50" s="10">
        <v>15751.85443066</v>
      </c>
      <c r="M50" s="10">
        <v>15739.590189299999</v>
      </c>
      <c r="N50" s="10">
        <v>15742.78767297</v>
      </c>
      <c r="O50" s="10">
        <v>15745.436275210001</v>
      </c>
      <c r="P50" s="10">
        <v>15747.689966469999</v>
      </c>
      <c r="Q50" s="10">
        <v>15749.68908306</v>
      </c>
      <c r="R50" s="10">
        <v>15751.53810908</v>
      </c>
      <c r="S50" s="10">
        <v>15753.325428849999</v>
      </c>
      <c r="T50" s="10">
        <v>15755.13316628</v>
      </c>
      <c r="U50" s="10">
        <v>15759.080109930001</v>
      </c>
      <c r="V50" s="10">
        <v>15766.238985530001</v>
      </c>
      <c r="W50" s="10">
        <v>15774.05060642</v>
      </c>
      <c r="X50" s="10">
        <v>15898.612080860001</v>
      </c>
      <c r="Y50" s="10">
        <v>16391.242970439998</v>
      </c>
      <c r="Z50" s="10">
        <v>16791.770811459999</v>
      </c>
      <c r="AA50" s="10">
        <v>17200.42398041</v>
      </c>
      <c r="AB50" s="10">
        <v>17558.918766700001</v>
      </c>
      <c r="AC50" s="10">
        <v>17970.95852986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44835783.357500002</v>
      </c>
      <c r="C51" s="10">
        <v>50765881.3167243</v>
      </c>
      <c r="D51" s="10">
        <v>53348199.905173302</v>
      </c>
      <c r="E51" s="10">
        <v>56097501.026067801</v>
      </c>
      <c r="F51" s="10">
        <v>57555573.631822303</v>
      </c>
      <c r="G51" s="10">
        <v>54167477.541040704</v>
      </c>
      <c r="H51" s="10">
        <v>50782482.547737204</v>
      </c>
      <c r="I51" s="10">
        <v>47394072.664694101</v>
      </c>
      <c r="J51" s="10">
        <v>44020369.296282999</v>
      </c>
      <c r="K51" s="10">
        <v>40682948.275289498</v>
      </c>
      <c r="L51" s="10">
        <v>37415350.406870298</v>
      </c>
      <c r="M51" s="10">
        <v>34250574.170392498</v>
      </c>
      <c r="N51" s="10">
        <v>31223126.167826802</v>
      </c>
      <c r="O51" s="10">
        <v>28353902.445297498</v>
      </c>
      <c r="P51" s="10">
        <v>25662729.909507498</v>
      </c>
      <c r="Q51" s="10">
        <v>23160888.270940199</v>
      </c>
      <c r="R51" s="10">
        <v>20855337.878848001</v>
      </c>
      <c r="S51" s="10">
        <v>18759332.413752701</v>
      </c>
      <c r="T51" s="10">
        <v>16870635.673276398</v>
      </c>
      <c r="U51" s="10">
        <v>15174883.7388463</v>
      </c>
      <c r="V51" s="10">
        <v>13650760.205649501</v>
      </c>
      <c r="W51" s="10">
        <v>12280289.2368649</v>
      </c>
      <c r="X51" s="10">
        <v>11553988.2837018</v>
      </c>
      <c r="Y51" s="10">
        <v>12353575.337116599</v>
      </c>
      <c r="Z51" s="10">
        <v>12740593.873216501</v>
      </c>
      <c r="AA51" s="10">
        <v>13138490.009195499</v>
      </c>
      <c r="AB51" s="10">
        <v>13252140.5054579</v>
      </c>
      <c r="AC51" s="10">
        <v>13549685.771954799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44835783.357500002</v>
      </c>
      <c r="C52" s="10">
        <v>50765881.3167243</v>
      </c>
      <c r="D52" s="10">
        <v>53348199.905173302</v>
      </c>
      <c r="E52" s="10">
        <v>56097501.026067801</v>
      </c>
      <c r="F52" s="10">
        <v>57555573.631822303</v>
      </c>
      <c r="G52" s="10">
        <v>54167477.541040704</v>
      </c>
      <c r="H52" s="10">
        <v>50782482.547737204</v>
      </c>
      <c r="I52" s="10">
        <v>47394072.664694101</v>
      </c>
      <c r="J52" s="10">
        <v>44020369.296282999</v>
      </c>
      <c r="K52" s="10">
        <v>40682948.275289498</v>
      </c>
      <c r="L52" s="10">
        <v>37415350.406870298</v>
      </c>
      <c r="M52" s="10">
        <v>34250574.170392498</v>
      </c>
      <c r="N52" s="10">
        <v>31223126.167826802</v>
      </c>
      <c r="O52" s="10">
        <v>28353902.445297498</v>
      </c>
      <c r="P52" s="10">
        <v>25662729.909507498</v>
      </c>
      <c r="Q52" s="10">
        <v>23160888.270940199</v>
      </c>
      <c r="R52" s="10">
        <v>20855337.878848001</v>
      </c>
      <c r="S52" s="10">
        <v>18759332.413752701</v>
      </c>
      <c r="T52" s="10">
        <v>16870635.673276398</v>
      </c>
      <c r="U52" s="10">
        <v>15174883.7388463</v>
      </c>
      <c r="V52" s="10">
        <v>13650760.205649501</v>
      </c>
      <c r="W52" s="10">
        <v>12280289.2368649</v>
      </c>
      <c r="X52" s="10">
        <v>11553988.2837018</v>
      </c>
      <c r="Y52" s="10">
        <v>12353575.337116599</v>
      </c>
      <c r="Z52" s="10">
        <v>12740593.873216501</v>
      </c>
      <c r="AA52" s="10">
        <v>13138490.009195499</v>
      </c>
      <c r="AB52" s="10">
        <v>13252140.5054579</v>
      </c>
      <c r="AC52" s="10">
        <v>13549685.771954799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3282.65238804</v>
      </c>
      <c r="C53" s="10">
        <v>3633.13526052</v>
      </c>
      <c r="D53" s="10">
        <v>3911.7050899199999</v>
      </c>
      <c r="E53" s="10">
        <v>4204.7680909399996</v>
      </c>
      <c r="F53" s="10">
        <v>4429.0120106900004</v>
      </c>
      <c r="G53" s="10">
        <v>4322.0395630100002</v>
      </c>
      <c r="H53" s="10">
        <v>4236.68269237</v>
      </c>
      <c r="I53" s="10">
        <v>4151.2820641899998</v>
      </c>
      <c r="J53" s="10">
        <v>4066.2984031199999</v>
      </c>
      <c r="K53" s="10">
        <v>3982.28949375</v>
      </c>
      <c r="L53" s="10">
        <v>3900.08432004</v>
      </c>
      <c r="M53" s="10">
        <v>3820.5380139700001</v>
      </c>
      <c r="N53" s="10">
        <v>3747.2746470400002</v>
      </c>
      <c r="O53" s="10">
        <v>3677.7678637700001</v>
      </c>
      <c r="P53" s="10">
        <v>3612.53063935</v>
      </c>
      <c r="Q53" s="10">
        <v>3551.8648117900002</v>
      </c>
      <c r="R53" s="10">
        <v>3495.9600277700001</v>
      </c>
      <c r="S53" s="10">
        <v>3445.1564381200001</v>
      </c>
      <c r="T53" s="10">
        <v>3399.41505332</v>
      </c>
      <c r="U53" s="10">
        <v>3358.7871965200002</v>
      </c>
      <c r="V53" s="10">
        <v>3322.9561769799998</v>
      </c>
      <c r="W53" s="10">
        <v>3290.9980652999998</v>
      </c>
      <c r="X53" s="10">
        <v>3296.8979077700001</v>
      </c>
      <c r="Y53" s="10">
        <v>3409.8293559899998</v>
      </c>
      <c r="Z53" s="10">
        <v>3495.2278968000001</v>
      </c>
      <c r="AA53" s="10">
        <v>3582.43272179</v>
      </c>
      <c r="AB53" s="10">
        <v>3653.1900190599999</v>
      </c>
      <c r="AC53" s="10">
        <v>3738.5885097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8706.3486458200005</v>
      </c>
      <c r="D54" s="10">
        <v>9149.2162837399992</v>
      </c>
      <c r="E54" s="10">
        <v>9620.7214259699995</v>
      </c>
      <c r="F54" s="10">
        <v>9870.7808778599992</v>
      </c>
      <c r="G54" s="10">
        <v>9289.7223982899995</v>
      </c>
      <c r="H54" s="10">
        <v>8709.1957569400001</v>
      </c>
      <c r="I54" s="10">
        <v>8128.0834619999996</v>
      </c>
      <c r="J54" s="10">
        <v>7549.4933343100001</v>
      </c>
      <c r="K54" s="10">
        <v>6977.1256292099997</v>
      </c>
      <c r="L54" s="10">
        <v>6416.73259478</v>
      </c>
      <c r="M54" s="10">
        <v>5873.9734702200003</v>
      </c>
      <c r="N54" s="10">
        <v>5354.7661377799996</v>
      </c>
      <c r="O54" s="10">
        <v>4862.6942693700003</v>
      </c>
      <c r="P54" s="10">
        <v>4401.1581794800004</v>
      </c>
      <c r="Q54" s="10">
        <v>3972.09233847</v>
      </c>
      <c r="R54" s="10">
        <v>3576.69044622</v>
      </c>
      <c r="S54" s="10">
        <v>3217.2255089599998</v>
      </c>
      <c r="T54" s="10">
        <v>2893.3140179699999</v>
      </c>
      <c r="U54" s="10">
        <v>2602.4925612100001</v>
      </c>
      <c r="V54" s="10">
        <v>2341.10537527</v>
      </c>
      <c r="W54" s="10">
        <v>2106.0696041199999</v>
      </c>
      <c r="X54" s="10">
        <v>1981.50899065</v>
      </c>
      <c r="Y54" s="10">
        <v>2118.63817032</v>
      </c>
      <c r="Z54" s="10">
        <v>2185.01184926</v>
      </c>
      <c r="AA54" s="10">
        <v>2253.2510365799999</v>
      </c>
      <c r="AB54" s="10">
        <v>2272.7420966899999</v>
      </c>
      <c r="AC54" s="10">
        <v>2323.7711098899999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21.969533850000001</v>
      </c>
      <c r="C55" s="10">
        <v>24.87528185</v>
      </c>
      <c r="D55" s="10">
        <v>26.140617949999999</v>
      </c>
      <c r="E55" s="10">
        <v>27.487775500000001</v>
      </c>
      <c r="F55" s="10">
        <v>28.202231080000001</v>
      </c>
      <c r="G55" s="10">
        <v>26.542064</v>
      </c>
      <c r="H55" s="10">
        <v>24.883416449999999</v>
      </c>
      <c r="I55" s="10">
        <v>23.223095610000001</v>
      </c>
      <c r="J55" s="10">
        <v>21.569980959999999</v>
      </c>
      <c r="K55" s="10">
        <v>19.934644649999999</v>
      </c>
      <c r="L55" s="10">
        <v>18.333521699999999</v>
      </c>
      <c r="M55" s="10">
        <v>16.78278134</v>
      </c>
      <c r="N55" s="10">
        <v>15.299331820000001</v>
      </c>
      <c r="O55" s="10">
        <v>13.8934122</v>
      </c>
      <c r="P55" s="10">
        <v>12.57473766</v>
      </c>
      <c r="Q55" s="10">
        <v>11.34883525</v>
      </c>
      <c r="R55" s="10">
        <v>10.219115560000001</v>
      </c>
      <c r="S55" s="10">
        <v>9.1920728799999996</v>
      </c>
      <c r="T55" s="10">
        <v>8.2666114799999999</v>
      </c>
      <c r="U55" s="10">
        <v>7.4356930300000004</v>
      </c>
      <c r="V55" s="10">
        <v>6.6888725000000004</v>
      </c>
      <c r="W55" s="10">
        <v>6.0173417300000001</v>
      </c>
      <c r="X55" s="10">
        <v>5.6614542600000002</v>
      </c>
      <c r="Y55" s="10">
        <v>6.0532519200000001</v>
      </c>
      <c r="Z55" s="10">
        <v>6.2428910000000002</v>
      </c>
      <c r="AA55" s="10">
        <v>6.4378601</v>
      </c>
      <c r="AB55" s="10">
        <v>6.4935488499999998</v>
      </c>
      <c r="AC55" s="10">
        <v>6.6393460299999996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2188.6592741200002</v>
      </c>
      <c r="C56" s="10">
        <v>2394.44775639</v>
      </c>
      <c r="D56" s="10">
        <v>2610.0090122299998</v>
      </c>
      <c r="E56" s="10">
        <v>2835.9890659100001</v>
      </c>
      <c r="F56" s="10">
        <v>3024.6560140699999</v>
      </c>
      <c r="G56" s="10">
        <v>3000.3531109999999</v>
      </c>
      <c r="H56" s="10">
        <v>2997.5901182100001</v>
      </c>
      <c r="I56" s="10">
        <v>2994.8666911700002</v>
      </c>
      <c r="J56" s="10">
        <v>2992.2013922900001</v>
      </c>
      <c r="K56" s="10">
        <v>2989.6255558399998</v>
      </c>
      <c r="L56" s="10">
        <v>2987.1497701100002</v>
      </c>
      <c r="M56" s="10">
        <v>2984.82400422</v>
      </c>
      <c r="N56" s="10">
        <v>2985.43036854</v>
      </c>
      <c r="O56" s="10">
        <v>2985.9326441100002</v>
      </c>
      <c r="P56" s="10">
        <v>2986.36002955</v>
      </c>
      <c r="Q56" s="10">
        <v>2986.7391379800001</v>
      </c>
      <c r="R56" s="10">
        <v>2987.0897835300002</v>
      </c>
      <c r="S56" s="10">
        <v>2987.4287272299998</v>
      </c>
      <c r="T56" s="10">
        <v>2987.7715428900001</v>
      </c>
      <c r="U56" s="10">
        <v>2988.5200332899999</v>
      </c>
      <c r="V56" s="10">
        <v>2989.8776279600002</v>
      </c>
      <c r="W56" s="10">
        <v>2991.3590079199998</v>
      </c>
      <c r="X56" s="10">
        <v>3014.9805936500002</v>
      </c>
      <c r="Y56" s="10">
        <v>3108.4021177599998</v>
      </c>
      <c r="Z56" s="10">
        <v>3184.3574063000001</v>
      </c>
      <c r="AA56" s="10">
        <v>3261.8535655599999</v>
      </c>
      <c r="AB56" s="10">
        <v>3329.8377907300001</v>
      </c>
      <c r="AC56" s="10">
        <v>3407.9761768600001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1093.99311392</v>
      </c>
      <c r="C57" s="10">
        <v>1238.68750413</v>
      </c>
      <c r="D57" s="10">
        <v>1301.69607769</v>
      </c>
      <c r="E57" s="10">
        <v>1368.7790250400001</v>
      </c>
      <c r="F57" s="10">
        <v>1404.35599662</v>
      </c>
      <c r="G57" s="10">
        <v>1321.6864519999999</v>
      </c>
      <c r="H57" s="10">
        <v>1239.0925741599999</v>
      </c>
      <c r="I57" s="10">
        <v>1156.4153730200001</v>
      </c>
      <c r="J57" s="10">
        <v>1074.09701083</v>
      </c>
      <c r="K57" s="10">
        <v>992.66393791999997</v>
      </c>
      <c r="L57" s="10">
        <v>912.93454993</v>
      </c>
      <c r="M57" s="10">
        <v>835.71400975999995</v>
      </c>
      <c r="N57" s="10">
        <v>761.84427848999997</v>
      </c>
      <c r="O57" s="10">
        <v>691.83521967000001</v>
      </c>
      <c r="P57" s="10">
        <v>626.17060978999996</v>
      </c>
      <c r="Q57" s="10">
        <v>565.12567380999997</v>
      </c>
      <c r="R57" s="10">
        <v>508.87024423999998</v>
      </c>
      <c r="S57" s="10">
        <v>457.72771089999998</v>
      </c>
      <c r="T57" s="10">
        <v>411.64351042999999</v>
      </c>
      <c r="U57" s="10">
        <v>370.26716322999999</v>
      </c>
      <c r="V57" s="10">
        <v>333.07854902000003</v>
      </c>
      <c r="W57" s="10">
        <v>299.63905738</v>
      </c>
      <c r="X57" s="10">
        <v>281.91731412000001</v>
      </c>
      <c r="Y57" s="10">
        <v>301.42723823</v>
      </c>
      <c r="Z57" s="10">
        <v>310.87049051000002</v>
      </c>
      <c r="AA57" s="10">
        <v>320.57915622000002</v>
      </c>
      <c r="AB57" s="10">
        <v>323.35222833</v>
      </c>
      <c r="AC57" s="10">
        <v>330.61233284000002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1.1354331900000001</v>
      </c>
      <c r="E58" s="10">
        <v>1.13184635</v>
      </c>
      <c r="F58" s="10">
        <v>1.1287387900000001</v>
      </c>
      <c r="G58" s="10">
        <v>1.11096456</v>
      </c>
      <c r="H58" s="10">
        <v>1.03329695</v>
      </c>
      <c r="I58" s="10">
        <v>1.04070741</v>
      </c>
      <c r="J58" s="10">
        <v>1.04072027</v>
      </c>
      <c r="K58" s="10">
        <v>1.04073963</v>
      </c>
      <c r="L58" s="10">
        <v>1.0407699500000001</v>
      </c>
      <c r="M58" s="10">
        <v>1.04080404</v>
      </c>
      <c r="N58" s="10">
        <v>1.04085564</v>
      </c>
      <c r="O58" s="10">
        <v>1.0418782799999999</v>
      </c>
      <c r="P58" s="10">
        <v>1.04184192</v>
      </c>
      <c r="Q58" s="10">
        <v>1.04181576</v>
      </c>
      <c r="R58" s="10">
        <v>1.0417989000000001</v>
      </c>
      <c r="S58" s="10">
        <v>1.0417889600000001</v>
      </c>
      <c r="T58" s="10">
        <v>1.0417848599999999</v>
      </c>
      <c r="U58" s="10">
        <v>1.0417862</v>
      </c>
      <c r="V58" s="10">
        <v>1.0419276200000001</v>
      </c>
      <c r="W58" s="10">
        <v>1.04213986</v>
      </c>
      <c r="X58" s="10">
        <v>1.0421827800000001</v>
      </c>
      <c r="Y58" s="10">
        <v>1.0498923</v>
      </c>
      <c r="Z58" s="10">
        <v>1.07394352</v>
      </c>
      <c r="AA58" s="10">
        <v>1.0671202900000001</v>
      </c>
      <c r="AB58" s="10">
        <v>1.0670172</v>
      </c>
      <c r="AC58" s="10">
        <v>1.0633773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1.1396092799999999</v>
      </c>
      <c r="D59" s="10">
        <v>1.1354431899999999</v>
      </c>
      <c r="E59" s="10">
        <v>1.1318563500000001</v>
      </c>
      <c r="F59" s="10">
        <v>1.11096456</v>
      </c>
      <c r="G59" s="10">
        <v>1.03329695</v>
      </c>
      <c r="H59" s="10">
        <v>1.04070741</v>
      </c>
      <c r="I59" s="10">
        <v>1.04072027</v>
      </c>
      <c r="J59" s="10">
        <v>1.04073963</v>
      </c>
      <c r="K59" s="10">
        <v>1.0407699500000001</v>
      </c>
      <c r="L59" s="10">
        <v>1.04080404</v>
      </c>
      <c r="M59" s="10">
        <v>1.04085564</v>
      </c>
      <c r="N59" s="10">
        <v>1.0418782799999999</v>
      </c>
      <c r="O59" s="10">
        <v>1.04184192</v>
      </c>
      <c r="P59" s="10">
        <v>1.04181576</v>
      </c>
      <c r="Q59" s="10">
        <v>1.0417989000000001</v>
      </c>
      <c r="R59" s="10">
        <v>1.0417889600000001</v>
      </c>
      <c r="S59" s="10">
        <v>1.0417848599999999</v>
      </c>
      <c r="T59" s="10">
        <v>1.0417862</v>
      </c>
      <c r="U59" s="10">
        <v>1.0419276200000001</v>
      </c>
      <c r="V59" s="10">
        <v>1.04213986</v>
      </c>
      <c r="W59" s="10">
        <v>1.0421827800000001</v>
      </c>
      <c r="X59" s="10">
        <v>1.0498923</v>
      </c>
      <c r="Y59" s="10">
        <v>1.07394352</v>
      </c>
      <c r="Z59" s="10">
        <v>1.0671202900000001</v>
      </c>
      <c r="AA59" s="10">
        <v>1.0670172</v>
      </c>
      <c r="AB59" s="10">
        <v>1.0633773</v>
      </c>
      <c r="AC59" s="10">
        <v>1.0661105500000001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1.13961169</v>
      </c>
      <c r="D60" s="10">
        <v>1.1354431899999999</v>
      </c>
      <c r="E60" s="10">
        <v>1.1318563500000001</v>
      </c>
      <c r="F60" s="10">
        <v>1.1287487899999999</v>
      </c>
      <c r="G60" s="10">
        <v>1.12748637</v>
      </c>
      <c r="H60" s="10">
        <v>1.1300562999999999</v>
      </c>
      <c r="I60" s="10">
        <v>1.1322573199999999</v>
      </c>
      <c r="J60" s="10">
        <v>1.13451945</v>
      </c>
      <c r="K60" s="10">
        <v>1.13684323</v>
      </c>
      <c r="L60" s="10">
        <v>1.1392288699999999</v>
      </c>
      <c r="M60" s="10">
        <v>1.1416770300000001</v>
      </c>
      <c r="N60" s="10">
        <v>1.1441873499999999</v>
      </c>
      <c r="O60" s="10">
        <v>1.14668803</v>
      </c>
      <c r="P60" s="10">
        <v>1.1492557699999999</v>
      </c>
      <c r="Q60" s="10">
        <v>1.151891</v>
      </c>
      <c r="R60" s="10">
        <v>1.15459421</v>
      </c>
      <c r="S60" s="10">
        <v>1.1573660299999999</v>
      </c>
      <c r="T60" s="10">
        <v>1.16020718</v>
      </c>
      <c r="U60" s="10">
        <v>1.16311838</v>
      </c>
      <c r="V60" s="10">
        <v>1.1660877700000001</v>
      </c>
      <c r="W60" s="10">
        <v>1.16910866</v>
      </c>
      <c r="X60" s="10">
        <v>1.1721976000000001</v>
      </c>
      <c r="Y60" s="10">
        <v>1.1740185000000001</v>
      </c>
      <c r="Z60" s="10">
        <v>1.1718794400000001</v>
      </c>
      <c r="AA60" s="10">
        <v>1.1708958199999999</v>
      </c>
      <c r="AB60" s="10">
        <v>1.16995201</v>
      </c>
      <c r="AC60" s="10">
        <v>1.16966166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6363</v>
      </c>
      <c r="C61" s="10">
        <v>6203.9250000000002</v>
      </c>
      <c r="D61" s="10">
        <v>6048.8268749999997</v>
      </c>
      <c r="E61" s="10">
        <v>5897.6062031199999</v>
      </c>
      <c r="F61" s="10">
        <v>5750.1660480500004</v>
      </c>
      <c r="G61" s="10">
        <v>5606.4118968499997</v>
      </c>
      <c r="H61" s="10">
        <v>5466.2515994200003</v>
      </c>
      <c r="I61" s="10">
        <v>5329.5953094400002</v>
      </c>
      <c r="J61" s="10">
        <v>5196.3554267</v>
      </c>
      <c r="K61" s="10">
        <v>5066.4465410399998</v>
      </c>
      <c r="L61" s="10">
        <v>4939.7853775100002</v>
      </c>
      <c r="M61" s="10">
        <v>4816.2907430699997</v>
      </c>
      <c r="N61" s="10">
        <v>4695.8834744899996</v>
      </c>
      <c r="O61" s="10">
        <v>4578.4863876299996</v>
      </c>
      <c r="P61" s="10">
        <v>4464.0242279399999</v>
      </c>
      <c r="Q61" s="10">
        <v>4352.4236222400004</v>
      </c>
      <c r="R61" s="10">
        <v>4243.6130316899998</v>
      </c>
      <c r="S61" s="10">
        <v>4137.52270589</v>
      </c>
      <c r="T61" s="10">
        <v>4034.0846382499999</v>
      </c>
      <c r="U61" s="10">
        <v>3933.2325222899999</v>
      </c>
      <c r="V61" s="10">
        <v>3834.9017092300001</v>
      </c>
      <c r="W61" s="10">
        <v>3739.0291665</v>
      </c>
      <c r="X61" s="10">
        <v>3645.5534373400001</v>
      </c>
      <c r="Y61" s="10">
        <v>3554.4146014100002</v>
      </c>
      <c r="Z61" s="10">
        <v>3465.5542363700001</v>
      </c>
      <c r="AA61" s="10">
        <v>3378.9153804600001</v>
      </c>
      <c r="AB61" s="10">
        <v>3294.4424959500002</v>
      </c>
      <c r="AC61" s="10">
        <v>3212.0814335499999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23747776.297499999</v>
      </c>
      <c r="C62" s="10">
        <v>15458296.955371801</v>
      </c>
      <c r="D62" s="10">
        <v>10279974.038853901</v>
      </c>
      <c r="E62" s="10">
        <v>4681071.3683091002</v>
      </c>
      <c r="F62" s="10">
        <v>1.9635059999999999E-2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23747776.297499999</v>
      </c>
      <c r="C63" s="10">
        <v>15458296.955371801</v>
      </c>
      <c r="D63" s="10">
        <v>10279974.038853901</v>
      </c>
      <c r="E63" s="10">
        <v>4681071.3683091002</v>
      </c>
      <c r="F63" s="10">
        <v>1.9634780000000001E-2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4361.4976307200004</v>
      </c>
      <c r="C64" s="10">
        <v>4073.30231667</v>
      </c>
      <c r="D64" s="10">
        <v>3859.9151300799999</v>
      </c>
      <c r="E64" s="10">
        <v>3639.0577425500001</v>
      </c>
      <c r="F64" s="10">
        <v>3441.8303415300002</v>
      </c>
      <c r="G64" s="10">
        <v>3355.78458254</v>
      </c>
      <c r="H64" s="10">
        <v>3271.8899679800002</v>
      </c>
      <c r="I64" s="10">
        <v>3190.0927187799998</v>
      </c>
      <c r="J64" s="10">
        <v>3110.3404008100001</v>
      </c>
      <c r="K64" s="10">
        <v>3032.5818907900002</v>
      </c>
      <c r="L64" s="10">
        <v>2956.7673435199999</v>
      </c>
      <c r="M64" s="10">
        <v>2882.8481599299998</v>
      </c>
      <c r="N64" s="10">
        <v>2810.77695593</v>
      </c>
      <c r="O64" s="10">
        <v>2740.5075320400001</v>
      </c>
      <c r="P64" s="10">
        <v>2671.99484373</v>
      </c>
      <c r="Q64" s="10">
        <v>2605.1949726399998</v>
      </c>
      <c r="R64" s="10">
        <v>2540.0650983300002</v>
      </c>
      <c r="S64" s="10">
        <v>2476.5634708699999</v>
      </c>
      <c r="T64" s="10">
        <v>2414.6493841000001</v>
      </c>
      <c r="U64" s="10">
        <v>2354.2831494900001</v>
      </c>
      <c r="V64" s="10">
        <v>2295.4260707600001</v>
      </c>
      <c r="W64" s="10">
        <v>2238.04041899</v>
      </c>
      <c r="X64" s="10">
        <v>2182.0894085099999</v>
      </c>
      <c r="Y64" s="10">
        <v>2127.5371733000002</v>
      </c>
      <c r="Z64" s="10">
        <v>2074.3487439700002</v>
      </c>
      <c r="AA64" s="10">
        <v>2022.49002537</v>
      </c>
      <c r="AB64" s="10">
        <v>1971.92777473</v>
      </c>
      <c r="AC64" s="10">
        <v>1922.62958037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4436.5312261899999</v>
      </c>
      <c r="D65" s="10">
        <v>2950.35254915</v>
      </c>
      <c r="E65" s="10">
        <v>1343.4674826999999</v>
      </c>
      <c r="F65" s="10">
        <v>5.6400000000000002E-6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19.473176559999999</v>
      </c>
      <c r="C66" s="10">
        <v>12.675803500000001</v>
      </c>
      <c r="D66" s="10">
        <v>8.4295787099999995</v>
      </c>
      <c r="E66" s="10">
        <v>3.8384785199999998</v>
      </c>
      <c r="F66" s="10">
        <v>2E-8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3808.6493985100001</v>
      </c>
      <c r="C67" s="10">
        <v>3713.4331635499998</v>
      </c>
      <c r="D67" s="10">
        <v>3620.5973344600002</v>
      </c>
      <c r="E67" s="10">
        <v>3530.0824011</v>
      </c>
      <c r="F67" s="10">
        <v>3441.83034107</v>
      </c>
      <c r="G67" s="10">
        <v>3355.78458254</v>
      </c>
      <c r="H67" s="10">
        <v>3271.8899679800002</v>
      </c>
      <c r="I67" s="10">
        <v>3190.0927187799998</v>
      </c>
      <c r="J67" s="10">
        <v>3110.3404008100001</v>
      </c>
      <c r="K67" s="10">
        <v>3032.5818907900002</v>
      </c>
      <c r="L67" s="10">
        <v>2956.7673435199999</v>
      </c>
      <c r="M67" s="10">
        <v>2882.8481599299998</v>
      </c>
      <c r="N67" s="10">
        <v>2810.77695593</v>
      </c>
      <c r="O67" s="10">
        <v>2740.5075320400001</v>
      </c>
      <c r="P67" s="10">
        <v>2671.99484373</v>
      </c>
      <c r="Q67" s="10">
        <v>2605.1949726399998</v>
      </c>
      <c r="R67" s="10">
        <v>2540.0650983300002</v>
      </c>
      <c r="S67" s="10">
        <v>2476.5634708699999</v>
      </c>
      <c r="T67" s="10">
        <v>2414.6493841000001</v>
      </c>
      <c r="U67" s="10">
        <v>2354.2831494900001</v>
      </c>
      <c r="V67" s="10">
        <v>2295.4260707600001</v>
      </c>
      <c r="W67" s="10">
        <v>2238.04041899</v>
      </c>
      <c r="X67" s="10">
        <v>2182.0894085099999</v>
      </c>
      <c r="Y67" s="10">
        <v>2127.5371733000002</v>
      </c>
      <c r="Z67" s="10">
        <v>2074.3487439700002</v>
      </c>
      <c r="AA67" s="10">
        <v>2022.49002537</v>
      </c>
      <c r="AB67" s="10">
        <v>1971.92777473</v>
      </c>
      <c r="AC67" s="10">
        <v>1922.62958037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552.84823220999999</v>
      </c>
      <c r="C68" s="10">
        <v>359.86915312000002</v>
      </c>
      <c r="D68" s="10">
        <v>239.31779562</v>
      </c>
      <c r="E68" s="10">
        <v>108.97534145</v>
      </c>
      <c r="F68" s="10">
        <v>4.5999999999999999E-7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0.66762728999999998</v>
      </c>
      <c r="E69" s="10">
        <v>0.68206498999999998</v>
      </c>
      <c r="F69" s="10">
        <v>0.46703413999999999</v>
      </c>
      <c r="G69" s="10">
        <v>0</v>
      </c>
      <c r="H69" s="10">
        <v>1E-8</v>
      </c>
      <c r="I69" s="10">
        <v>1E-8</v>
      </c>
      <c r="J69" s="10">
        <v>1E-8</v>
      </c>
      <c r="K69" s="10">
        <v>1E-8</v>
      </c>
      <c r="L69" s="10">
        <v>1E-8</v>
      </c>
      <c r="M69" s="10">
        <v>1E-8</v>
      </c>
      <c r="N69" s="10">
        <v>1E-8</v>
      </c>
      <c r="O69" s="10">
        <v>1E-8</v>
      </c>
      <c r="P69" s="10">
        <v>1E-8</v>
      </c>
      <c r="Q69" s="10">
        <v>1E-8</v>
      </c>
      <c r="R69" s="10">
        <v>1E-8</v>
      </c>
      <c r="S69" s="10">
        <v>1E-8</v>
      </c>
      <c r="T69" s="10">
        <v>1E-8</v>
      </c>
      <c r="U69" s="10">
        <v>1E-8</v>
      </c>
      <c r="V69" s="10">
        <v>0</v>
      </c>
      <c r="W69" s="10">
        <v>0</v>
      </c>
      <c r="X69" s="10">
        <v>7.1749999999999996E-5</v>
      </c>
      <c r="Y69" s="10">
        <v>0</v>
      </c>
      <c r="Z69" s="10">
        <v>1.2816999999999999E-4</v>
      </c>
      <c r="AA69" s="10">
        <v>5.4250000000000001E-4</v>
      </c>
      <c r="AB69" s="10">
        <v>5.4991000000000003E-4</v>
      </c>
      <c r="AC69" s="10">
        <v>5.2455000000000004E-4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0.66762728999999998</v>
      </c>
      <c r="D70" s="10">
        <v>0.68206498999999998</v>
      </c>
      <c r="E70" s="10">
        <v>0.46703413999999999</v>
      </c>
      <c r="F70" s="10">
        <v>0</v>
      </c>
      <c r="G70" s="10">
        <v>1E-8</v>
      </c>
      <c r="H70" s="10">
        <v>1E-8</v>
      </c>
      <c r="I70" s="10">
        <v>1E-8</v>
      </c>
      <c r="J70" s="10">
        <v>1E-8</v>
      </c>
      <c r="K70" s="10">
        <v>1E-8</v>
      </c>
      <c r="L70" s="10">
        <v>1E-8</v>
      </c>
      <c r="M70" s="10">
        <v>1E-8</v>
      </c>
      <c r="N70" s="10">
        <v>1E-8</v>
      </c>
      <c r="O70" s="10">
        <v>1E-8</v>
      </c>
      <c r="P70" s="10">
        <v>1E-8</v>
      </c>
      <c r="Q70" s="10">
        <v>1E-8</v>
      </c>
      <c r="R70" s="10">
        <v>1E-8</v>
      </c>
      <c r="S70" s="10">
        <v>1E-8</v>
      </c>
      <c r="T70" s="10">
        <v>1E-8</v>
      </c>
      <c r="U70" s="10">
        <v>0</v>
      </c>
      <c r="V70" s="10">
        <v>0</v>
      </c>
      <c r="W70" s="10">
        <v>7.1749999999999996E-5</v>
      </c>
      <c r="X70" s="10">
        <v>0</v>
      </c>
      <c r="Y70" s="10">
        <v>1.2816999999999999E-4</v>
      </c>
      <c r="Z70" s="10">
        <v>5.4250000000000001E-4</v>
      </c>
      <c r="AA70" s="10">
        <v>5.4991000000000003E-4</v>
      </c>
      <c r="AB70" s="10">
        <v>5.2455000000000004E-4</v>
      </c>
      <c r="AC70" s="10">
        <v>6.5872000000000001E-4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1.54054914</v>
      </c>
      <c r="D71" s="10">
        <v>1.58374017</v>
      </c>
      <c r="E71" s="10">
        <v>1.6306654599999999</v>
      </c>
      <c r="F71" s="10">
        <v>1.6816450700000001</v>
      </c>
      <c r="G71" s="10">
        <v>1.73535372</v>
      </c>
      <c r="H71" s="10">
        <v>1.76520218</v>
      </c>
      <c r="I71" s="10">
        <v>1.79887752</v>
      </c>
      <c r="J71" s="10">
        <v>1.8342061700000001</v>
      </c>
      <c r="K71" s="10">
        <v>1.87127011</v>
      </c>
      <c r="L71" s="10">
        <v>1.9101570000000001</v>
      </c>
      <c r="M71" s="10">
        <v>1.95095643</v>
      </c>
      <c r="N71" s="10">
        <v>1.9937674700000001</v>
      </c>
      <c r="O71" s="10">
        <v>2.03905373</v>
      </c>
      <c r="P71" s="10">
        <v>2.0865467199999999</v>
      </c>
      <c r="Q71" s="10">
        <v>2.1363558399999998</v>
      </c>
      <c r="R71" s="10">
        <v>2.18859592</v>
      </c>
      <c r="S71" s="10">
        <v>2.2433865800000001</v>
      </c>
      <c r="T71" s="10">
        <v>2.3008529599999998</v>
      </c>
      <c r="U71" s="10">
        <v>2.3611262000000002</v>
      </c>
      <c r="V71" s="10">
        <v>2.4244047100000001</v>
      </c>
      <c r="W71" s="10">
        <v>2.49086864</v>
      </c>
      <c r="X71" s="10">
        <v>2.5605980499999998</v>
      </c>
      <c r="Y71" s="10">
        <v>2.6316316899999999</v>
      </c>
      <c r="Z71" s="10">
        <v>2.7005055800000002</v>
      </c>
      <c r="AA71" s="10">
        <v>2.7742769699999998</v>
      </c>
      <c r="AB71" s="10">
        <v>2.8515183899999998</v>
      </c>
      <c r="AC71" s="10">
        <v>2.9339190099999999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145.52844490000001</v>
      </c>
      <c r="D72" s="10">
        <v>289.70107811000003</v>
      </c>
      <c r="E72" s="10">
        <v>471.59433168999999</v>
      </c>
      <c r="F72" s="10">
        <v>424.43489851999999</v>
      </c>
      <c r="G72" s="10">
        <v>381.99164752000001</v>
      </c>
      <c r="H72" s="10">
        <v>343.79300870999998</v>
      </c>
      <c r="I72" s="10">
        <v>309.41370783999997</v>
      </c>
      <c r="J72" s="10">
        <v>278.52865989999998</v>
      </c>
      <c r="K72" s="10">
        <v>250.67618124000001</v>
      </c>
      <c r="L72" s="10">
        <v>225.60886027999999</v>
      </c>
      <c r="M72" s="10">
        <v>203.33392137000001</v>
      </c>
      <c r="N72" s="10">
        <v>183.00109044000001</v>
      </c>
      <c r="O72" s="10">
        <v>164.70099607</v>
      </c>
      <c r="P72" s="10">
        <v>148.23592128999999</v>
      </c>
      <c r="Q72" s="10">
        <v>133.41247743</v>
      </c>
      <c r="R72" s="10">
        <v>120.07125459</v>
      </c>
      <c r="S72" s="10">
        <v>108.06733717</v>
      </c>
      <c r="T72" s="10">
        <v>97.260826410000007</v>
      </c>
      <c r="U72" s="10">
        <v>87.538243420000001</v>
      </c>
      <c r="V72" s="10">
        <v>78.784419080000006</v>
      </c>
      <c r="W72" s="10">
        <v>70.906063939999996</v>
      </c>
      <c r="X72" s="10">
        <v>77.761295169999997</v>
      </c>
      <c r="Y72" s="10">
        <v>69.985165649999999</v>
      </c>
      <c r="Z72" s="10">
        <v>62.98684634</v>
      </c>
      <c r="AA72" s="10">
        <v>56.707536750000003</v>
      </c>
      <c r="AB72" s="10">
        <v>51.038000699999998</v>
      </c>
      <c r="AC72" s="10">
        <v>45.935516249999999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36.382111070000001</v>
      </c>
      <c r="D73" s="10">
        <v>39.681369320000002</v>
      </c>
      <c r="E73" s="10">
        <v>52.71012657</v>
      </c>
      <c r="F73" s="10">
        <v>52.374104469999999</v>
      </c>
      <c r="G73" s="10">
        <v>103.67609392999999</v>
      </c>
      <c r="H73" s="10">
        <v>85.94824989</v>
      </c>
      <c r="I73" s="10">
        <v>77.353425259999995</v>
      </c>
      <c r="J73" s="10">
        <v>69.63216473</v>
      </c>
      <c r="K73" s="10">
        <v>62.669044280000001</v>
      </c>
      <c r="L73" s="10">
        <v>56.402215069999997</v>
      </c>
      <c r="M73" s="10">
        <v>50.833479869999998</v>
      </c>
      <c r="N73" s="10">
        <v>45.75027128</v>
      </c>
      <c r="O73" s="10">
        <v>41.175247730000002</v>
      </c>
      <c r="P73" s="10">
        <v>37.058974659999997</v>
      </c>
      <c r="Q73" s="10">
        <v>33.353119280000001</v>
      </c>
      <c r="R73" s="10">
        <v>30.017811009999999</v>
      </c>
      <c r="S73" s="10">
        <v>27.01683061</v>
      </c>
      <c r="T73" s="10">
        <v>24.3152066</v>
      </c>
      <c r="U73" s="10">
        <v>21.884350250000001</v>
      </c>
      <c r="V73" s="10">
        <v>19.695664690000001</v>
      </c>
      <c r="W73" s="10">
        <v>17.726515750000001</v>
      </c>
      <c r="X73" s="10">
        <v>19.440306240000002</v>
      </c>
      <c r="Y73" s="10">
        <v>17.49629135</v>
      </c>
      <c r="Z73" s="10">
        <v>15.74670965</v>
      </c>
      <c r="AA73" s="10">
        <v>14.176884080000001</v>
      </c>
      <c r="AB73" s="10">
        <v>12.759500170000001</v>
      </c>
      <c r="AC73" s="10">
        <v>11.48386328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36.382111070000001</v>
      </c>
      <c r="D74" s="10">
        <v>39.681369320000002</v>
      </c>
      <c r="E74" s="10">
        <v>52.71012657</v>
      </c>
      <c r="F74" s="10">
        <v>52.374104469999999</v>
      </c>
      <c r="G74" s="10">
        <v>103.67609392999999</v>
      </c>
      <c r="H74" s="10">
        <v>85.94824989</v>
      </c>
      <c r="I74" s="10">
        <v>77.353425259999995</v>
      </c>
      <c r="J74" s="10">
        <v>69.63216473</v>
      </c>
      <c r="K74" s="10">
        <v>62.669044280000001</v>
      </c>
      <c r="L74" s="10">
        <v>56.402215069999997</v>
      </c>
      <c r="M74" s="10">
        <v>50.833479869999998</v>
      </c>
      <c r="N74" s="10">
        <v>45.75027128</v>
      </c>
      <c r="O74" s="10">
        <v>41.175247730000002</v>
      </c>
      <c r="P74" s="10">
        <v>37.058974659999997</v>
      </c>
      <c r="Q74" s="10">
        <v>33.353119280000001</v>
      </c>
      <c r="R74" s="10">
        <v>30.017811009999999</v>
      </c>
      <c r="S74" s="10">
        <v>27.01683061</v>
      </c>
      <c r="T74" s="10">
        <v>24.3152066</v>
      </c>
      <c r="U74" s="10">
        <v>21.884350250000001</v>
      </c>
      <c r="V74" s="10">
        <v>19.695664690000001</v>
      </c>
      <c r="W74" s="10">
        <v>17.726515750000001</v>
      </c>
      <c r="X74" s="10">
        <v>19.440306240000002</v>
      </c>
      <c r="Y74" s="10">
        <v>17.49629135</v>
      </c>
      <c r="Z74" s="10">
        <v>15.74670965</v>
      </c>
      <c r="AA74" s="10">
        <v>14.176884080000001</v>
      </c>
      <c r="AB74" s="10">
        <v>12.759500170000001</v>
      </c>
      <c r="AC74" s="10">
        <v>11.48386328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38.647975459999998</v>
      </c>
      <c r="D75" s="10">
        <v>76.935437250000007</v>
      </c>
      <c r="E75" s="10">
        <v>125.24036477999999</v>
      </c>
      <c r="F75" s="10">
        <v>112.71639626</v>
      </c>
      <c r="G75" s="10">
        <v>101.44559861</v>
      </c>
      <c r="H75" s="10">
        <v>91.301077070000005</v>
      </c>
      <c r="I75" s="10">
        <v>82.170969360000001</v>
      </c>
      <c r="J75" s="10">
        <v>73.968830080000004</v>
      </c>
      <c r="K75" s="10">
        <v>66.572049930000006</v>
      </c>
      <c r="L75" s="10">
        <v>59.914923860000002</v>
      </c>
      <c r="M75" s="10">
        <v>53.999370419999998</v>
      </c>
      <c r="N75" s="10">
        <v>48.599582419999997</v>
      </c>
      <c r="O75" s="10">
        <v>43.739628070000002</v>
      </c>
      <c r="P75" s="10">
        <v>39.366999710000002</v>
      </c>
      <c r="Q75" s="10">
        <v>35.430339119999999</v>
      </c>
      <c r="R75" s="10">
        <v>31.887311820000001</v>
      </c>
      <c r="S75" s="10">
        <v>28.699432590000001</v>
      </c>
      <c r="T75" s="10">
        <v>25.829548540000001</v>
      </c>
      <c r="U75" s="10">
        <v>23.247523090000001</v>
      </c>
      <c r="V75" s="10">
        <v>20.92277078</v>
      </c>
      <c r="W75" s="10">
        <v>18.830516750000001</v>
      </c>
      <c r="X75" s="10">
        <v>20.65105986</v>
      </c>
      <c r="Y75" s="10">
        <v>18.585953880000002</v>
      </c>
      <c r="Z75" s="10">
        <v>16.72741087</v>
      </c>
      <c r="AA75" s="10">
        <v>15.05981521</v>
      </c>
      <c r="AB75" s="10">
        <v>13.55415706</v>
      </c>
      <c r="AC75" s="10">
        <v>12.199090740000001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1.4166300000000001E-3</v>
      </c>
      <c r="D76" s="10">
        <v>1.54509E-3</v>
      </c>
      <c r="E76" s="10">
        <v>2.0523999999999998E-3</v>
      </c>
      <c r="F76" s="10">
        <v>2.0393199999999998E-3</v>
      </c>
      <c r="G76" s="10">
        <v>4.0368899999999996E-3</v>
      </c>
      <c r="H76" s="10">
        <v>3.3466099999999999E-3</v>
      </c>
      <c r="I76" s="10">
        <v>3.0119499999999998E-3</v>
      </c>
      <c r="J76" s="10">
        <v>2.7112999999999998E-3</v>
      </c>
      <c r="K76" s="10">
        <v>2.4401800000000001E-3</v>
      </c>
      <c r="L76" s="10">
        <v>2.19616E-3</v>
      </c>
      <c r="M76" s="10">
        <v>1.9793300000000001E-3</v>
      </c>
      <c r="N76" s="10">
        <v>1.7814E-3</v>
      </c>
      <c r="O76" s="10">
        <v>1.60326E-3</v>
      </c>
      <c r="P76" s="10">
        <v>1.44298E-3</v>
      </c>
      <c r="Q76" s="10">
        <v>1.2986899999999999E-3</v>
      </c>
      <c r="R76" s="10">
        <v>1.1688200000000001E-3</v>
      </c>
      <c r="S76" s="10">
        <v>1.0519699999999999E-3</v>
      </c>
      <c r="T76" s="10">
        <v>9.4676999999999999E-4</v>
      </c>
      <c r="U76" s="10">
        <v>8.5212000000000005E-4</v>
      </c>
      <c r="V76" s="10">
        <v>7.6690000000000005E-4</v>
      </c>
      <c r="W76" s="10">
        <v>6.9023000000000001E-4</v>
      </c>
      <c r="X76" s="10">
        <v>7.5695999999999999E-4</v>
      </c>
      <c r="Y76" s="10">
        <v>6.8126000000000005E-4</v>
      </c>
      <c r="Z76" s="10">
        <v>6.1313999999999997E-4</v>
      </c>
      <c r="AA76" s="10">
        <v>5.5201000000000002E-4</v>
      </c>
      <c r="AB76" s="10">
        <v>4.9682000000000003E-4</v>
      </c>
      <c r="AC76" s="10">
        <v>4.4715E-4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4.0500000000000002E-6</v>
      </c>
      <c r="D77" s="10">
        <v>4.4100000000000001E-6</v>
      </c>
      <c r="E77" s="10">
        <v>5.8599999999999998E-6</v>
      </c>
      <c r="F77" s="10">
        <v>5.8300000000000001E-6</v>
      </c>
      <c r="G77" s="10">
        <v>1.153E-5</v>
      </c>
      <c r="H77" s="10">
        <v>9.5599999999999999E-6</v>
      </c>
      <c r="I77" s="10">
        <v>8.6100000000000006E-6</v>
      </c>
      <c r="J77" s="10">
        <v>7.7500000000000003E-6</v>
      </c>
      <c r="K77" s="10">
        <v>6.9700000000000002E-6</v>
      </c>
      <c r="L77" s="10">
        <v>6.2700000000000001E-6</v>
      </c>
      <c r="M77" s="10">
        <v>5.66E-6</v>
      </c>
      <c r="N77" s="10">
        <v>5.0900000000000004E-6</v>
      </c>
      <c r="O77" s="10">
        <v>4.5800000000000002E-6</v>
      </c>
      <c r="P77" s="10">
        <v>4.1200000000000004E-6</v>
      </c>
      <c r="Q77" s="10">
        <v>3.7100000000000001E-6</v>
      </c>
      <c r="R77" s="10">
        <v>3.3400000000000002E-6</v>
      </c>
      <c r="S77" s="10">
        <v>3.01E-6</v>
      </c>
      <c r="T77" s="10">
        <v>2.7099999999999999E-6</v>
      </c>
      <c r="U77" s="10">
        <v>2.43E-6</v>
      </c>
      <c r="V77" s="10">
        <v>2.1900000000000002E-6</v>
      </c>
      <c r="W77" s="10">
        <v>1.9700000000000002E-6</v>
      </c>
      <c r="X77" s="10">
        <v>2.1600000000000001E-6</v>
      </c>
      <c r="Y77" s="10">
        <v>1.95E-6</v>
      </c>
      <c r="Z77" s="10">
        <v>1.75E-6</v>
      </c>
      <c r="AA77" s="10">
        <v>1.5799999999999999E-6</v>
      </c>
      <c r="AB77" s="10">
        <v>1.42E-6</v>
      </c>
      <c r="AC77" s="10">
        <v>1.28E-6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38.64747448</v>
      </c>
      <c r="D78" s="10">
        <v>76.934890839999994</v>
      </c>
      <c r="E78" s="10">
        <v>125.23963895999999</v>
      </c>
      <c r="F78" s="10">
        <v>112.71567506</v>
      </c>
      <c r="G78" s="10">
        <v>101.44417099</v>
      </c>
      <c r="H78" s="10">
        <v>91.299893560000001</v>
      </c>
      <c r="I78" s="10">
        <v>82.169904209999999</v>
      </c>
      <c r="J78" s="10">
        <v>73.967871250000002</v>
      </c>
      <c r="K78" s="10">
        <v>66.571186979999993</v>
      </c>
      <c r="L78" s="10">
        <v>59.914147200000002</v>
      </c>
      <c r="M78" s="10">
        <v>53.998670439999998</v>
      </c>
      <c r="N78" s="10">
        <v>48.598952439999998</v>
      </c>
      <c r="O78" s="10">
        <v>43.73906109</v>
      </c>
      <c r="P78" s="10">
        <v>39.36648941</v>
      </c>
      <c r="Q78" s="10">
        <v>35.429879839999998</v>
      </c>
      <c r="R78" s="10">
        <v>31.886898469999998</v>
      </c>
      <c r="S78" s="10">
        <v>28.69906057</v>
      </c>
      <c r="T78" s="10">
        <v>25.829213719999998</v>
      </c>
      <c r="U78" s="10">
        <v>23.247221740000001</v>
      </c>
      <c r="V78" s="10">
        <v>20.922499569999999</v>
      </c>
      <c r="W78" s="10">
        <v>18.830272650000001</v>
      </c>
      <c r="X78" s="10">
        <v>20.650792169999999</v>
      </c>
      <c r="Y78" s="10">
        <v>18.585712950000001</v>
      </c>
      <c r="Z78" s="10">
        <v>16.727194040000001</v>
      </c>
      <c r="AA78" s="10">
        <v>15.059620000000001</v>
      </c>
      <c r="AB78" s="10">
        <v>13.55398136</v>
      </c>
      <c r="AC78" s="10">
        <v>12.19893261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5.0098000000000005E-4</v>
      </c>
      <c r="D79" s="10">
        <v>5.4640999999999999E-4</v>
      </c>
      <c r="E79" s="10">
        <v>7.2581999999999996E-4</v>
      </c>
      <c r="F79" s="10">
        <v>7.2119000000000003E-4</v>
      </c>
      <c r="G79" s="10">
        <v>1.4276200000000001E-3</v>
      </c>
      <c r="H79" s="10">
        <v>1.18351E-3</v>
      </c>
      <c r="I79" s="10">
        <v>1.0651599999999999E-3</v>
      </c>
      <c r="J79" s="10">
        <v>9.5883000000000003E-4</v>
      </c>
      <c r="K79" s="10">
        <v>8.6295000000000002E-4</v>
      </c>
      <c r="L79" s="10">
        <v>7.7665999999999998E-4</v>
      </c>
      <c r="M79" s="10">
        <v>6.9998E-4</v>
      </c>
      <c r="N79" s="10">
        <v>6.2998000000000004E-4</v>
      </c>
      <c r="O79" s="10">
        <v>5.6698000000000002E-4</v>
      </c>
      <c r="P79" s="10">
        <v>5.1029999999999999E-4</v>
      </c>
      <c r="Q79" s="10">
        <v>4.5927000000000001E-4</v>
      </c>
      <c r="R79" s="10">
        <v>4.1334999999999999E-4</v>
      </c>
      <c r="S79" s="10">
        <v>3.7201999999999998E-4</v>
      </c>
      <c r="T79" s="10">
        <v>3.3482E-4</v>
      </c>
      <c r="U79" s="10">
        <v>3.0134999999999998E-4</v>
      </c>
      <c r="V79" s="10">
        <v>2.7120999999999997E-4</v>
      </c>
      <c r="W79" s="10">
        <v>2.4409E-4</v>
      </c>
      <c r="X79" s="10">
        <v>2.6769000000000001E-4</v>
      </c>
      <c r="Y79" s="10">
        <v>2.4091999999999999E-4</v>
      </c>
      <c r="Z79" s="10">
        <v>2.1683E-4</v>
      </c>
      <c r="AA79" s="10">
        <v>1.9521999999999999E-4</v>
      </c>
      <c r="AB79" s="10">
        <v>1.7569999999999999E-4</v>
      </c>
      <c r="AC79" s="10">
        <v>1.5813000000000001E-4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1.30527203</v>
      </c>
      <c r="E80" s="10">
        <v>1.3139634899999999</v>
      </c>
      <c r="F80" s="10">
        <v>1.39341107</v>
      </c>
      <c r="G80" s="10">
        <v>1</v>
      </c>
      <c r="H80" s="10">
        <v>1.0000004</v>
      </c>
      <c r="I80" s="10">
        <v>1.00000087</v>
      </c>
      <c r="J80" s="10">
        <v>1</v>
      </c>
      <c r="K80" s="10">
        <v>1.0000895000000001</v>
      </c>
      <c r="L80" s="10">
        <v>1.0000005999999999</v>
      </c>
      <c r="M80" s="10">
        <v>1.0000004499999999</v>
      </c>
      <c r="N80" s="10">
        <v>1.00042959</v>
      </c>
      <c r="O80" s="10">
        <v>1.0000008300000001</v>
      </c>
      <c r="P80" s="10">
        <v>1.0000000200000001</v>
      </c>
      <c r="Q80" s="10">
        <v>1.00000712</v>
      </c>
      <c r="R80" s="10">
        <v>1.0000002100000001</v>
      </c>
      <c r="S80" s="10">
        <v>1.00000003</v>
      </c>
      <c r="T80" s="10">
        <v>1.00000428</v>
      </c>
      <c r="U80" s="10">
        <v>1.00000029</v>
      </c>
      <c r="V80" s="10">
        <v>1.0000044800000001</v>
      </c>
      <c r="W80" s="10">
        <v>1</v>
      </c>
      <c r="X80" s="10">
        <v>1.00000011</v>
      </c>
      <c r="Y80" s="10">
        <v>1.0167698700000001</v>
      </c>
      <c r="Z80" s="10">
        <v>1</v>
      </c>
      <c r="AA80" s="10">
        <v>1.0000002299999999</v>
      </c>
      <c r="AB80" s="10">
        <v>1.0000220799999999</v>
      </c>
      <c r="AC80" s="10">
        <v>1.00000136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1.30527203</v>
      </c>
      <c r="D81" s="10">
        <v>1.3139634899999999</v>
      </c>
      <c r="E81" s="10">
        <v>1.39341107</v>
      </c>
      <c r="F81" s="10">
        <v>1</v>
      </c>
      <c r="G81" s="10">
        <v>1.0000004</v>
      </c>
      <c r="H81" s="10">
        <v>1.00000087</v>
      </c>
      <c r="I81" s="10">
        <v>1</v>
      </c>
      <c r="J81" s="10">
        <v>1.0000895000000001</v>
      </c>
      <c r="K81" s="10">
        <v>1.0000005999999999</v>
      </c>
      <c r="L81" s="10">
        <v>1.0000004499999999</v>
      </c>
      <c r="M81" s="10">
        <v>1.00042959</v>
      </c>
      <c r="N81" s="10">
        <v>1.0000008300000001</v>
      </c>
      <c r="O81" s="10">
        <v>1.0000000200000001</v>
      </c>
      <c r="P81" s="10">
        <v>1.00000712</v>
      </c>
      <c r="Q81" s="10">
        <v>1.0000002100000001</v>
      </c>
      <c r="R81" s="10">
        <v>1.00000003</v>
      </c>
      <c r="S81" s="10">
        <v>1.00000428</v>
      </c>
      <c r="T81" s="10">
        <v>1.00000029</v>
      </c>
      <c r="U81" s="10">
        <v>1.0000044800000001</v>
      </c>
      <c r="V81" s="10">
        <v>1</v>
      </c>
      <c r="W81" s="10">
        <v>1.00000011</v>
      </c>
      <c r="X81" s="10">
        <v>1.0167698700000001</v>
      </c>
      <c r="Y81" s="10">
        <v>1</v>
      </c>
      <c r="Z81" s="10">
        <v>1.0000002299999999</v>
      </c>
      <c r="AA81" s="10">
        <v>1.0000220799999999</v>
      </c>
      <c r="AB81" s="10">
        <v>1.00000136</v>
      </c>
      <c r="AC81" s="10">
        <v>1.0000014500000001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2" priority="1" stopIfTrue="1" operator="lessThan">
      <formula>100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D07930-D65A-4725-92FF-5A25E8A60624}">
  <sheetPr codeName="Sheet17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350</v>
      </c>
      <c r="D3" s="10">
        <v>350</v>
      </c>
      <c r="E3" s="10">
        <v>350</v>
      </c>
      <c r="F3" s="10">
        <v>350</v>
      </c>
      <c r="G3" s="10">
        <v>350</v>
      </c>
      <c r="H3" s="10">
        <v>350</v>
      </c>
      <c r="I3" s="10">
        <v>350</v>
      </c>
      <c r="J3" s="10">
        <v>350</v>
      </c>
      <c r="K3" s="10">
        <v>350</v>
      </c>
      <c r="L3" s="10">
        <v>350</v>
      </c>
      <c r="M3" s="10">
        <v>350</v>
      </c>
      <c r="N3" s="10">
        <v>350</v>
      </c>
      <c r="O3" s="10">
        <v>350</v>
      </c>
      <c r="P3" s="10">
        <v>350</v>
      </c>
      <c r="Q3" s="10">
        <v>350</v>
      </c>
      <c r="R3" s="10">
        <v>350</v>
      </c>
      <c r="S3" s="10">
        <v>350</v>
      </c>
      <c r="T3" s="10">
        <v>350</v>
      </c>
      <c r="U3" s="10">
        <v>350</v>
      </c>
      <c r="V3" s="10">
        <v>350</v>
      </c>
      <c r="W3" s="10">
        <v>350</v>
      </c>
      <c r="X3" s="10">
        <v>350</v>
      </c>
      <c r="Y3" s="10">
        <v>350</v>
      </c>
      <c r="Z3" s="10">
        <v>350</v>
      </c>
      <c r="AA3" s="10">
        <v>350</v>
      </c>
      <c r="AB3" s="10">
        <v>350</v>
      </c>
      <c r="AC3" s="10">
        <v>350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110677</v>
      </c>
      <c r="C5" s="10">
        <v>121234.73808734999</v>
      </c>
      <c r="D5" s="10">
        <v>132122.7137431</v>
      </c>
      <c r="E5" s="10">
        <v>137496.10262741</v>
      </c>
      <c r="F5" s="10">
        <v>143238.47052231</v>
      </c>
      <c r="G5" s="10">
        <v>149367.83393975001</v>
      </c>
      <c r="H5" s="10">
        <v>155903.31628422</v>
      </c>
      <c r="I5" s="10">
        <v>158595.29366125001</v>
      </c>
      <c r="J5" s="10">
        <v>157893.65984451</v>
      </c>
      <c r="K5" s="10">
        <v>157332.76298872</v>
      </c>
      <c r="L5" s="10">
        <v>156156.18109815</v>
      </c>
      <c r="M5" s="10">
        <v>155242.62108275</v>
      </c>
      <c r="N5" s="10">
        <v>157312.94161959001</v>
      </c>
      <c r="O5" s="10">
        <v>158481.20655371001</v>
      </c>
      <c r="P5" s="10">
        <v>159773.05198816999</v>
      </c>
      <c r="Q5" s="10">
        <v>160545.74128754</v>
      </c>
      <c r="R5" s="10">
        <v>161190.15143018001</v>
      </c>
      <c r="S5" s="10">
        <v>161861.49565590001</v>
      </c>
      <c r="T5" s="10">
        <v>162512.98857143</v>
      </c>
      <c r="U5" s="10">
        <v>163200.81400963999</v>
      </c>
      <c r="V5" s="10">
        <v>163998.66256108999</v>
      </c>
      <c r="W5" s="10">
        <v>164896.91662107001</v>
      </c>
      <c r="X5" s="10">
        <v>165900.18929628999</v>
      </c>
      <c r="Y5" s="10">
        <v>167193.82324234999</v>
      </c>
      <c r="Z5" s="10">
        <v>169136.39389444</v>
      </c>
      <c r="AA5" s="10">
        <v>171953.58036697999</v>
      </c>
      <c r="AB5" s="10">
        <v>175173.39063015001</v>
      </c>
      <c r="AC5" s="10">
        <v>178427.01427166001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409950380.25</v>
      </c>
      <c r="C6" s="10">
        <v>418183882.41507399</v>
      </c>
      <c r="D6" s="10">
        <v>426609432.67969102</v>
      </c>
      <c r="E6" s="10">
        <v>436030608.90405899</v>
      </c>
      <c r="F6" s="10">
        <v>448211862.44541699</v>
      </c>
      <c r="G6" s="10">
        <v>464283801.79347098</v>
      </c>
      <c r="H6" s="10">
        <v>484938351.24837399</v>
      </c>
      <c r="I6" s="10">
        <v>506714359.82167</v>
      </c>
      <c r="J6" s="10">
        <v>522961232.84962702</v>
      </c>
      <c r="K6" s="10">
        <v>540238516.55821502</v>
      </c>
      <c r="L6" s="10">
        <v>555137521.570274</v>
      </c>
      <c r="M6" s="10">
        <v>571154291.78305995</v>
      </c>
      <c r="N6" s="10">
        <v>589987112.91010106</v>
      </c>
      <c r="O6" s="10">
        <v>604548582.395069</v>
      </c>
      <c r="P6" s="10">
        <v>619733243.14201796</v>
      </c>
      <c r="Q6" s="10">
        <v>629416015.11504698</v>
      </c>
      <c r="R6" s="10">
        <v>638679779.27809703</v>
      </c>
      <c r="S6" s="10">
        <v>650755212.83205998</v>
      </c>
      <c r="T6" s="10">
        <v>662637926.84039903</v>
      </c>
      <c r="U6" s="10">
        <v>673572184.66939795</v>
      </c>
      <c r="V6" s="10">
        <v>685009494.79760897</v>
      </c>
      <c r="W6" s="10">
        <v>696777032.46707797</v>
      </c>
      <c r="X6" s="10">
        <v>708995239.36812901</v>
      </c>
      <c r="Y6" s="10">
        <v>722615823.42977905</v>
      </c>
      <c r="Z6" s="10">
        <v>736474271.16245198</v>
      </c>
      <c r="AA6" s="10">
        <v>750607735.20893502</v>
      </c>
      <c r="AB6" s="10">
        <v>766009102.51253903</v>
      </c>
      <c r="AC6" s="10">
        <v>781477004.94099104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409950380.25</v>
      </c>
      <c r="C7" s="10">
        <v>418180408.91500002</v>
      </c>
      <c r="D7" s="10">
        <v>426575038.15329999</v>
      </c>
      <c r="E7" s="10">
        <v>435137559.97636598</v>
      </c>
      <c r="F7" s="10">
        <v>443871332.23589301</v>
      </c>
      <c r="G7" s="10">
        <v>452779779.940611</v>
      </c>
      <c r="H7" s="10">
        <v>461866396.59942299</v>
      </c>
      <c r="I7" s="10">
        <v>471134745.59141099</v>
      </c>
      <c r="J7" s="10">
        <v>480588461.56323999</v>
      </c>
      <c r="K7" s="10">
        <v>490231251.854505</v>
      </c>
      <c r="L7" s="10">
        <v>500066897.95159501</v>
      </c>
      <c r="M7" s="10">
        <v>510099256.97062701</v>
      </c>
      <c r="N7" s="10">
        <v>520332263.170039</v>
      </c>
      <c r="O7" s="10">
        <v>530769929.49343997</v>
      </c>
      <c r="P7" s="10">
        <v>541416349.143309</v>
      </c>
      <c r="Q7" s="10">
        <v>552275697.18617499</v>
      </c>
      <c r="R7" s="10">
        <v>563352232.18989897</v>
      </c>
      <c r="S7" s="10">
        <v>574650297.89369595</v>
      </c>
      <c r="T7" s="10">
        <v>586174324.91156995</v>
      </c>
      <c r="U7" s="10">
        <v>597928832.46980202</v>
      </c>
      <c r="V7" s="10">
        <v>609918430.17919803</v>
      </c>
      <c r="W7" s="10">
        <v>622147819.84278202</v>
      </c>
      <c r="X7" s="10">
        <v>634621797.29963803</v>
      </c>
      <c r="Y7" s="10">
        <v>647345254.30562997</v>
      </c>
      <c r="Z7" s="10">
        <v>660323180.45174301</v>
      </c>
      <c r="AA7" s="10">
        <v>673560665.12077796</v>
      </c>
      <c r="AB7" s="10">
        <v>687062899.48319304</v>
      </c>
      <c r="AC7" s="10">
        <v>700835178.53285694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34427.75582731</v>
      </c>
      <c r="C8" s="10">
        <v>35358.553157570001</v>
      </c>
      <c r="D8" s="10">
        <v>38921.39877552</v>
      </c>
      <c r="E8" s="10">
        <v>41583.557327980001</v>
      </c>
      <c r="F8" s="10">
        <v>44381.056186920003</v>
      </c>
      <c r="G8" s="10">
        <v>47321.99609298</v>
      </c>
      <c r="H8" s="10">
        <v>50414.90656363</v>
      </c>
      <c r="I8" s="10">
        <v>52688.898206810001</v>
      </c>
      <c r="J8" s="10">
        <v>53942.047339680001</v>
      </c>
      <c r="K8" s="10">
        <v>55215.83102654</v>
      </c>
      <c r="L8" s="10">
        <v>56053.00414705</v>
      </c>
      <c r="M8" s="10">
        <v>56990.082306609998</v>
      </c>
      <c r="N8" s="10">
        <v>58570.226085579998</v>
      </c>
      <c r="O8" s="10">
        <v>59633.493453559997</v>
      </c>
      <c r="P8" s="10">
        <v>60744.082593370003</v>
      </c>
      <c r="Q8" s="10">
        <v>61329.990763130001</v>
      </c>
      <c r="R8" s="10">
        <v>61857.025832649997</v>
      </c>
      <c r="S8" s="10">
        <v>62614.040268019999</v>
      </c>
      <c r="T8" s="10">
        <v>63345.27964547</v>
      </c>
      <c r="U8" s="10">
        <v>63991.313867999997</v>
      </c>
      <c r="V8" s="10">
        <v>64682.64553822</v>
      </c>
      <c r="W8" s="10">
        <v>65404.005465249997</v>
      </c>
      <c r="X8" s="10">
        <v>66166.835460300004</v>
      </c>
      <c r="Y8" s="10">
        <v>67063.092104669995</v>
      </c>
      <c r="Z8" s="10">
        <v>68085.750666570006</v>
      </c>
      <c r="AA8" s="10">
        <v>69181.899912730005</v>
      </c>
      <c r="AB8" s="10">
        <v>70411.748566800001</v>
      </c>
      <c r="AC8" s="10">
        <v>71640.817296900001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6426.6911513599998</v>
      </c>
      <c r="C9" s="10">
        <v>6078.21220997</v>
      </c>
      <c r="D9" s="10">
        <v>5679.0569410500002</v>
      </c>
      <c r="E9" s="10">
        <v>5208.8275537199997</v>
      </c>
      <c r="F9" s="10">
        <v>4782.42259835</v>
      </c>
      <c r="G9" s="10">
        <v>4425.5208432500003</v>
      </c>
      <c r="H9" s="10">
        <v>4153.0137982899996</v>
      </c>
      <c r="I9" s="10">
        <v>4088.9886138699999</v>
      </c>
      <c r="J9" s="10">
        <v>4204.8496923700004</v>
      </c>
      <c r="K9" s="10">
        <v>4343.2742918000004</v>
      </c>
      <c r="L9" s="10">
        <v>4506.9751595500002</v>
      </c>
      <c r="M9" s="10">
        <v>4680.3976795199997</v>
      </c>
      <c r="N9" s="10">
        <v>4816.77294575</v>
      </c>
      <c r="O9" s="10">
        <v>4980.9430946499997</v>
      </c>
      <c r="P9" s="10">
        <v>5150.0912922799998</v>
      </c>
      <c r="Q9" s="10">
        <v>5316.5798935800003</v>
      </c>
      <c r="R9" s="10">
        <v>5489.85890389</v>
      </c>
      <c r="S9" s="10">
        <v>5678.2757251200001</v>
      </c>
      <c r="T9" s="10">
        <v>5871.5148231700005</v>
      </c>
      <c r="U9" s="10">
        <v>6063.78619858</v>
      </c>
      <c r="V9" s="10">
        <v>6258.7851706800002</v>
      </c>
      <c r="W9" s="10">
        <v>6456.0619393300003</v>
      </c>
      <c r="X9" s="10">
        <v>6655.8817158000002</v>
      </c>
      <c r="Y9" s="10">
        <v>6851.1597754900004</v>
      </c>
      <c r="Z9" s="10">
        <v>7041.24266283</v>
      </c>
      <c r="AA9" s="10">
        <v>7193.2726754300002</v>
      </c>
      <c r="AB9" s="10">
        <v>7334.1385317699996</v>
      </c>
      <c r="AC9" s="10">
        <v>7476.9990789499998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42656.45932047</v>
      </c>
      <c r="D11" s="10">
        <v>33788.084299239999</v>
      </c>
      <c r="E11" s="10">
        <v>28548.299304929998</v>
      </c>
      <c r="F11" s="10">
        <v>23546.99988295</v>
      </c>
      <c r="G11" s="10">
        <v>18959.559933289998</v>
      </c>
      <c r="H11" s="10">
        <v>14885.29248152</v>
      </c>
      <c r="I11" s="10">
        <v>12177.076032729999</v>
      </c>
      <c r="J11" s="10">
        <v>10686.8057457</v>
      </c>
      <c r="K11" s="10">
        <v>9378.7309685199998</v>
      </c>
      <c r="L11" s="10">
        <v>8691.27103885</v>
      </c>
      <c r="M11" s="10">
        <v>8019.6085812700003</v>
      </c>
      <c r="N11" s="10">
        <v>7055.4098131800001</v>
      </c>
      <c r="O11" s="10">
        <v>6733.4792547899997</v>
      </c>
      <c r="P11" s="10">
        <v>6427.6859587199997</v>
      </c>
      <c r="Q11" s="10">
        <v>6673.0240472300002</v>
      </c>
      <c r="R11" s="10">
        <v>7016.7529173299999</v>
      </c>
      <c r="S11" s="10">
        <v>7169.8254206800002</v>
      </c>
      <c r="T11" s="10">
        <v>7392.9081656500002</v>
      </c>
      <c r="U11" s="10">
        <v>7743.3531669000004</v>
      </c>
      <c r="V11" s="10">
        <v>8090.8581212700001</v>
      </c>
      <c r="W11" s="10">
        <v>8449.9454115900007</v>
      </c>
      <c r="X11" s="10">
        <v>8807.7104916699991</v>
      </c>
      <c r="Y11" s="10">
        <v>9077.7993730199996</v>
      </c>
      <c r="Z11" s="10">
        <v>9294.3637390500007</v>
      </c>
      <c r="AA11" s="10">
        <v>9534.6889131700009</v>
      </c>
      <c r="AB11" s="10">
        <v>9689.73388376</v>
      </c>
      <c r="AC11" s="10">
        <v>9878.2855653799998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40854.446978669999</v>
      </c>
      <c r="C12" s="10">
        <v>41436.76536754</v>
      </c>
      <c r="D12" s="10">
        <v>44600.455716570003</v>
      </c>
      <c r="E12" s="10">
        <v>46792.384881700003</v>
      </c>
      <c r="F12" s="10">
        <v>49163.478785270003</v>
      </c>
      <c r="G12" s="10">
        <v>51747.51693623</v>
      </c>
      <c r="H12" s="10">
        <v>54567.920361910001</v>
      </c>
      <c r="I12" s="10">
        <v>56777.886820680003</v>
      </c>
      <c r="J12" s="10">
        <v>58146.897032050001</v>
      </c>
      <c r="K12" s="10">
        <v>59559.105318349997</v>
      </c>
      <c r="L12" s="10">
        <v>60559.979306599998</v>
      </c>
      <c r="M12" s="10">
        <v>61670.479986129998</v>
      </c>
      <c r="N12" s="10">
        <v>63386.999031320003</v>
      </c>
      <c r="O12" s="10">
        <v>64614.436548220001</v>
      </c>
      <c r="P12" s="10">
        <v>65894.173885650001</v>
      </c>
      <c r="Q12" s="10">
        <v>66646.570656709999</v>
      </c>
      <c r="R12" s="10">
        <v>67346.88473654</v>
      </c>
      <c r="S12" s="10">
        <v>68292.315993140001</v>
      </c>
      <c r="T12" s="10">
        <v>69216.794468640001</v>
      </c>
      <c r="U12" s="10">
        <v>70055.100066579995</v>
      </c>
      <c r="V12" s="10">
        <v>70941.430708900007</v>
      </c>
      <c r="W12" s="10">
        <v>71860.067404579997</v>
      </c>
      <c r="X12" s="10">
        <v>72822.717176089995</v>
      </c>
      <c r="Y12" s="10">
        <v>73914.251880159994</v>
      </c>
      <c r="Z12" s="10">
        <v>75126.993329399993</v>
      </c>
      <c r="AA12" s="10">
        <v>76375.172588150002</v>
      </c>
      <c r="AB12" s="10">
        <v>77745.887098570005</v>
      </c>
      <c r="AC12" s="10">
        <v>79117.816375850001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40854.446978669999</v>
      </c>
      <c r="C13" s="10">
        <v>84093.224688009999</v>
      </c>
      <c r="D13" s="10">
        <v>78388.540015809995</v>
      </c>
      <c r="E13" s="10">
        <v>75340.684186629995</v>
      </c>
      <c r="F13" s="10">
        <v>72710.478668220007</v>
      </c>
      <c r="G13" s="10">
        <v>70707.076869509998</v>
      </c>
      <c r="H13" s="10">
        <v>69453.212843429996</v>
      </c>
      <c r="I13" s="10">
        <v>68954.962853410005</v>
      </c>
      <c r="J13" s="10">
        <v>68833.702777750004</v>
      </c>
      <c r="K13" s="10">
        <v>68937.836286870006</v>
      </c>
      <c r="L13" s="10">
        <v>69251.250345449997</v>
      </c>
      <c r="M13" s="10">
        <v>69690.088567390005</v>
      </c>
      <c r="N13" s="10">
        <v>70442.408844499994</v>
      </c>
      <c r="O13" s="10">
        <v>71347.915802999996</v>
      </c>
      <c r="P13" s="10">
        <v>72321.85984438</v>
      </c>
      <c r="Q13" s="10">
        <v>73319.594703940005</v>
      </c>
      <c r="R13" s="10">
        <v>74363.637653879996</v>
      </c>
      <c r="S13" s="10">
        <v>75462.141413820005</v>
      </c>
      <c r="T13" s="10">
        <v>76609.702634290006</v>
      </c>
      <c r="U13" s="10">
        <v>77798.453233480002</v>
      </c>
      <c r="V13" s="10">
        <v>79032.288830179998</v>
      </c>
      <c r="W13" s="10">
        <v>80310.012816169998</v>
      </c>
      <c r="X13" s="10">
        <v>81630.427667759999</v>
      </c>
      <c r="Y13" s="10">
        <v>82992.051253180005</v>
      </c>
      <c r="Z13" s="10">
        <v>84421.357068450001</v>
      </c>
      <c r="AA13" s="10">
        <v>85909.86150133</v>
      </c>
      <c r="AB13" s="10">
        <v>87435.620982330001</v>
      </c>
      <c r="AC13" s="10">
        <v>88996.101941229994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13741</v>
      </c>
      <c r="C17" s="10">
        <v>15444.93805244</v>
      </c>
      <c r="D17" s="10">
        <v>17305.914617449998</v>
      </c>
      <c r="E17" s="10">
        <v>19327.389363810002</v>
      </c>
      <c r="F17" s="10">
        <v>21412.629765689999</v>
      </c>
      <c r="G17" s="10">
        <v>23567.06509805</v>
      </c>
      <c r="H17" s="10">
        <v>25796.35731643</v>
      </c>
      <c r="I17" s="10">
        <v>24936.478739260001</v>
      </c>
      <c r="J17" s="10">
        <v>24105.262869530001</v>
      </c>
      <c r="K17" s="10">
        <v>23301.75417629</v>
      </c>
      <c r="L17" s="10">
        <v>22525.02905162</v>
      </c>
      <c r="M17" s="10">
        <v>21774.194936870001</v>
      </c>
      <c r="N17" s="10">
        <v>23649.25886337</v>
      </c>
      <c r="O17" s="10">
        <v>24226.042310510002</v>
      </c>
      <c r="P17" s="10">
        <v>24835.248323659998</v>
      </c>
      <c r="Q17" s="10">
        <v>24874.669507160001</v>
      </c>
      <c r="R17" s="10">
        <v>24591.508010469999</v>
      </c>
      <c r="S17" s="10">
        <v>23977.332899019999</v>
      </c>
      <c r="T17" s="10">
        <v>23178.088538979999</v>
      </c>
      <c r="U17" s="10">
        <v>22405.48563635</v>
      </c>
      <c r="V17" s="10">
        <v>21658.637690399999</v>
      </c>
      <c r="W17" s="10">
        <v>20936.683114570002</v>
      </c>
      <c r="X17" s="10">
        <v>20238.793835209999</v>
      </c>
      <c r="Y17" s="10">
        <v>19564.16737404</v>
      </c>
      <c r="Z17" s="10">
        <v>19661.317183409999</v>
      </c>
      <c r="AA17" s="10">
        <v>20026.421747249999</v>
      </c>
      <c r="AB17" s="10">
        <v>20464.79195599</v>
      </c>
      <c r="AC17" s="10">
        <v>20855.57513361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19768701.75</v>
      </c>
      <c r="C18" s="10">
        <v>22220098.530375998</v>
      </c>
      <c r="D18" s="10">
        <v>24897421.190840501</v>
      </c>
      <c r="E18" s="10">
        <v>27805647.0372754</v>
      </c>
      <c r="F18" s="10">
        <v>30805610.328292299</v>
      </c>
      <c r="G18" s="10">
        <v>33905121.9741126</v>
      </c>
      <c r="H18" s="10">
        <v>37112327.634441502</v>
      </c>
      <c r="I18" s="10">
        <v>35875250.046695098</v>
      </c>
      <c r="J18" s="10">
        <v>34679408.505425803</v>
      </c>
      <c r="K18" s="10">
        <v>33523428.3212878</v>
      </c>
      <c r="L18" s="10">
        <v>32405980.7314962</v>
      </c>
      <c r="M18" s="10">
        <v>31325781.642769199</v>
      </c>
      <c r="N18" s="10">
        <v>34023371.3032922</v>
      </c>
      <c r="O18" s="10">
        <v>34853169.712494299</v>
      </c>
      <c r="P18" s="10">
        <v>35729613.346743397</v>
      </c>
      <c r="Q18" s="10">
        <v>35786327.240873702</v>
      </c>
      <c r="R18" s="10">
        <v>35378952.582905702</v>
      </c>
      <c r="S18" s="10">
        <v>34495360.078688003</v>
      </c>
      <c r="T18" s="10">
        <v>33345514.843332302</v>
      </c>
      <c r="U18" s="10">
        <v>32233997.751900099</v>
      </c>
      <c r="V18" s="10">
        <v>31159533.4264507</v>
      </c>
      <c r="W18" s="10">
        <v>30120882.332161099</v>
      </c>
      <c r="X18" s="10">
        <v>29116853.148097601</v>
      </c>
      <c r="Y18" s="10">
        <v>28146291.3760566</v>
      </c>
      <c r="Z18" s="10">
        <v>28286057.448865902</v>
      </c>
      <c r="AA18" s="10">
        <v>28811320.765218999</v>
      </c>
      <c r="AB18" s="10">
        <v>29441988.832513299</v>
      </c>
      <c r="AC18" s="10">
        <v>30004195.082933299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19768701.75</v>
      </c>
      <c r="C19" s="10">
        <v>22220098.530375998</v>
      </c>
      <c r="D19" s="10">
        <v>24897421.190840501</v>
      </c>
      <c r="E19" s="10">
        <v>27805647.0372754</v>
      </c>
      <c r="F19" s="10">
        <v>30805610.328292299</v>
      </c>
      <c r="G19" s="10">
        <v>33905121.9741126</v>
      </c>
      <c r="H19" s="10">
        <v>37112327.634441502</v>
      </c>
      <c r="I19" s="10">
        <v>35875250.046695098</v>
      </c>
      <c r="J19" s="10">
        <v>34679408.505425803</v>
      </c>
      <c r="K19" s="10">
        <v>33523428.3212878</v>
      </c>
      <c r="L19" s="10">
        <v>32405980.7314962</v>
      </c>
      <c r="M19" s="10">
        <v>31325781.642769199</v>
      </c>
      <c r="N19" s="10">
        <v>34023371.3032922</v>
      </c>
      <c r="O19" s="10">
        <v>34853169.712494299</v>
      </c>
      <c r="P19" s="10">
        <v>35729613.346743397</v>
      </c>
      <c r="Q19" s="10">
        <v>35786327.240873702</v>
      </c>
      <c r="R19" s="10">
        <v>35378952.582905702</v>
      </c>
      <c r="S19" s="10">
        <v>34495360.078688003</v>
      </c>
      <c r="T19" s="10">
        <v>33345514.843332302</v>
      </c>
      <c r="U19" s="10">
        <v>32233997.751900099</v>
      </c>
      <c r="V19" s="10">
        <v>31159533.4264507</v>
      </c>
      <c r="W19" s="10">
        <v>30120882.332161099</v>
      </c>
      <c r="X19" s="10">
        <v>29116853.148097601</v>
      </c>
      <c r="Y19" s="10">
        <v>28146291.3760566</v>
      </c>
      <c r="Z19" s="10">
        <v>28286057.448865902</v>
      </c>
      <c r="AA19" s="10">
        <v>28811320.765218999</v>
      </c>
      <c r="AB19" s="10">
        <v>29441988.832513299</v>
      </c>
      <c r="AC19" s="10">
        <v>30004195.082933299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2805.33305268</v>
      </c>
      <c r="C20" s="10">
        <v>3153.20538644</v>
      </c>
      <c r="D20" s="10">
        <v>3533.13836571</v>
      </c>
      <c r="E20" s="10">
        <v>3945.8383090299999</v>
      </c>
      <c r="F20" s="10">
        <v>4371.5565116500002</v>
      </c>
      <c r="G20" s="10">
        <v>4811.4014026799996</v>
      </c>
      <c r="H20" s="10">
        <v>5266.52891482</v>
      </c>
      <c r="I20" s="10">
        <v>5090.9779509999998</v>
      </c>
      <c r="J20" s="10">
        <v>4921.2787039900004</v>
      </c>
      <c r="K20" s="10">
        <v>4757.2360946199997</v>
      </c>
      <c r="L20" s="10">
        <v>4598.6615610999997</v>
      </c>
      <c r="M20" s="10">
        <v>4445.3728805700002</v>
      </c>
      <c r="N20" s="10">
        <v>4828.1819053099998</v>
      </c>
      <c r="O20" s="10">
        <v>4945.9367752999997</v>
      </c>
      <c r="P20" s="10">
        <v>5070.3109667400004</v>
      </c>
      <c r="Q20" s="10">
        <v>5078.3591109099998</v>
      </c>
      <c r="R20" s="10">
        <v>5020.5494677999995</v>
      </c>
      <c r="S20" s="10">
        <v>4895.1607959200001</v>
      </c>
      <c r="T20" s="10">
        <v>4731.98878367</v>
      </c>
      <c r="U20" s="10">
        <v>4574.2558341499998</v>
      </c>
      <c r="V20" s="10">
        <v>4421.7809612800002</v>
      </c>
      <c r="W20" s="10">
        <v>4274.3882653999999</v>
      </c>
      <c r="X20" s="10">
        <v>4131.9086887699996</v>
      </c>
      <c r="Y20" s="10">
        <v>3994.1783991399998</v>
      </c>
      <c r="Z20" s="10">
        <v>4014.0122956</v>
      </c>
      <c r="AA20" s="10">
        <v>4088.55125933</v>
      </c>
      <c r="AB20" s="10">
        <v>4178.0479797999997</v>
      </c>
      <c r="AC20" s="10">
        <v>4257.8294341800001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38.885172429999997</v>
      </c>
      <c r="D21" s="10">
        <v>43.570487079999999</v>
      </c>
      <c r="E21" s="10">
        <v>48.659882320000001</v>
      </c>
      <c r="F21" s="10">
        <v>53.90981807</v>
      </c>
      <c r="G21" s="10">
        <v>59.333963449999999</v>
      </c>
      <c r="H21" s="10">
        <v>64.946573360000002</v>
      </c>
      <c r="I21" s="10">
        <v>62.781687580000003</v>
      </c>
      <c r="J21" s="10">
        <v>60.68896488</v>
      </c>
      <c r="K21" s="10">
        <v>58.665999560000003</v>
      </c>
      <c r="L21" s="10">
        <v>56.710466279999999</v>
      </c>
      <c r="M21" s="10">
        <v>54.820117869999997</v>
      </c>
      <c r="N21" s="10">
        <v>59.540899779999997</v>
      </c>
      <c r="O21" s="10">
        <v>60.993046999999997</v>
      </c>
      <c r="P21" s="10">
        <v>62.526823360000002</v>
      </c>
      <c r="Q21" s="10">
        <v>62.626072669999999</v>
      </c>
      <c r="R21" s="10">
        <v>61.913167020000003</v>
      </c>
      <c r="S21" s="10">
        <v>60.366880139999999</v>
      </c>
      <c r="T21" s="10">
        <v>58.354650980000002</v>
      </c>
      <c r="U21" s="10">
        <v>56.409496070000003</v>
      </c>
      <c r="V21" s="10">
        <v>54.529183500000002</v>
      </c>
      <c r="W21" s="10">
        <v>52.711544080000003</v>
      </c>
      <c r="X21" s="10">
        <v>50.95449301</v>
      </c>
      <c r="Y21" s="10">
        <v>49.256009910000003</v>
      </c>
      <c r="Z21" s="10">
        <v>49.500600540000001</v>
      </c>
      <c r="AA21" s="10">
        <v>50.419811340000003</v>
      </c>
      <c r="AB21" s="10">
        <v>51.523480460000002</v>
      </c>
      <c r="AC21" s="10">
        <v>52.507341400000001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9.8843509999999996E-2</v>
      </c>
      <c r="C22" s="10">
        <v>0.11110049</v>
      </c>
      <c r="D22" s="10">
        <v>0.12448711</v>
      </c>
      <c r="E22" s="10">
        <v>0.13902824</v>
      </c>
      <c r="F22" s="10">
        <v>0.15402805</v>
      </c>
      <c r="G22" s="10">
        <v>0.16952560999999999</v>
      </c>
      <c r="H22" s="10">
        <v>0.18556164</v>
      </c>
      <c r="I22" s="10">
        <v>0.17937624999999999</v>
      </c>
      <c r="J22" s="10">
        <v>0.17339704</v>
      </c>
      <c r="K22" s="10">
        <v>0.16761714</v>
      </c>
      <c r="L22" s="10">
        <v>0.1620299</v>
      </c>
      <c r="M22" s="10">
        <v>0.15662891000000001</v>
      </c>
      <c r="N22" s="10">
        <v>0.17011686000000001</v>
      </c>
      <c r="O22" s="10">
        <v>0.17426585</v>
      </c>
      <c r="P22" s="10">
        <v>0.17864806999999999</v>
      </c>
      <c r="Q22" s="10">
        <v>0.17893164</v>
      </c>
      <c r="R22" s="10">
        <v>0.17689476000000001</v>
      </c>
      <c r="S22" s="10">
        <v>0.17247680000000001</v>
      </c>
      <c r="T22" s="10">
        <v>0.16672756999999999</v>
      </c>
      <c r="U22" s="10">
        <v>0.16116999000000001</v>
      </c>
      <c r="V22" s="10">
        <v>0.15579767</v>
      </c>
      <c r="W22" s="10">
        <v>0.15060440999999999</v>
      </c>
      <c r="X22" s="10">
        <v>0.14558426999999999</v>
      </c>
      <c r="Y22" s="10">
        <v>0.14073146</v>
      </c>
      <c r="Z22" s="10">
        <v>0.14143028999999999</v>
      </c>
      <c r="AA22" s="10">
        <v>0.14405660000000001</v>
      </c>
      <c r="AB22" s="10">
        <v>0.14720994000000001</v>
      </c>
      <c r="AC22" s="10">
        <v>0.15002098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2805.33305268</v>
      </c>
      <c r="C23" s="10">
        <v>3153.20538644</v>
      </c>
      <c r="D23" s="10">
        <v>3533.13836571</v>
      </c>
      <c r="E23" s="10">
        <v>3945.8383090299999</v>
      </c>
      <c r="F23" s="10">
        <v>4371.5565116500002</v>
      </c>
      <c r="G23" s="10">
        <v>4811.4014026799996</v>
      </c>
      <c r="H23" s="10">
        <v>5266.52891482</v>
      </c>
      <c r="I23" s="10">
        <v>5090.9779509999998</v>
      </c>
      <c r="J23" s="10">
        <v>4921.2787039900004</v>
      </c>
      <c r="K23" s="10">
        <v>4757.2360946199997</v>
      </c>
      <c r="L23" s="10">
        <v>4598.6615610999997</v>
      </c>
      <c r="M23" s="10">
        <v>4445.3728805700002</v>
      </c>
      <c r="N23" s="10">
        <v>4828.1819053099998</v>
      </c>
      <c r="O23" s="10">
        <v>4945.9367752999997</v>
      </c>
      <c r="P23" s="10">
        <v>5070.3109667400004</v>
      </c>
      <c r="Q23" s="10">
        <v>5078.3591109099998</v>
      </c>
      <c r="R23" s="10">
        <v>5020.5494677999995</v>
      </c>
      <c r="S23" s="10">
        <v>4895.1607959200001</v>
      </c>
      <c r="T23" s="10">
        <v>4731.98878367</v>
      </c>
      <c r="U23" s="10">
        <v>4574.2558341499998</v>
      </c>
      <c r="V23" s="10">
        <v>4421.7809612800002</v>
      </c>
      <c r="W23" s="10">
        <v>4274.3882653999999</v>
      </c>
      <c r="X23" s="10">
        <v>4131.9086887699996</v>
      </c>
      <c r="Y23" s="10">
        <v>3994.1783991399998</v>
      </c>
      <c r="Z23" s="10">
        <v>4014.0122956</v>
      </c>
      <c r="AA23" s="10">
        <v>4088.55125933</v>
      </c>
      <c r="AB23" s="10">
        <v>4178.0479797999997</v>
      </c>
      <c r="AC23" s="10">
        <v>4257.8294341800001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1.1591186600000001</v>
      </c>
      <c r="E25" s="10">
        <v>1.15530895</v>
      </c>
      <c r="F25" s="10">
        <v>1.14608355</v>
      </c>
      <c r="G25" s="10">
        <v>1.13855741</v>
      </c>
      <c r="H25" s="10">
        <v>1.13232815</v>
      </c>
      <c r="I25" s="10">
        <v>1.12711052</v>
      </c>
      <c r="J25" s="10">
        <v>1</v>
      </c>
      <c r="K25" s="10">
        <v>1</v>
      </c>
      <c r="L25" s="10">
        <v>1</v>
      </c>
      <c r="M25" s="10">
        <v>1</v>
      </c>
      <c r="N25" s="10">
        <v>1.0000000099999999</v>
      </c>
      <c r="O25" s="10">
        <v>1.1235662500000001</v>
      </c>
      <c r="P25" s="10">
        <v>1.0597128300000001</v>
      </c>
      <c r="Q25" s="10">
        <v>1.0604966300000001</v>
      </c>
      <c r="R25" s="10">
        <v>1.0361248000000001</v>
      </c>
      <c r="S25" s="10">
        <v>1.0227067000000001</v>
      </c>
      <c r="T25" s="10">
        <v>1.00864646</v>
      </c>
      <c r="U25" s="10">
        <v>1</v>
      </c>
      <c r="V25" s="10">
        <v>1</v>
      </c>
      <c r="W25" s="10">
        <v>1.00000007</v>
      </c>
      <c r="X25" s="10">
        <v>1</v>
      </c>
      <c r="Y25" s="10">
        <v>1.0000000099999999</v>
      </c>
      <c r="Z25" s="10">
        <v>1</v>
      </c>
      <c r="AA25" s="10">
        <v>1.0396196900000001</v>
      </c>
      <c r="AB25" s="10">
        <v>1.05369278</v>
      </c>
      <c r="AC25" s="10">
        <v>1.0571271600000001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1.1627626900000001</v>
      </c>
      <c r="D26" s="10">
        <v>1.1591286599999999</v>
      </c>
      <c r="E26" s="10">
        <v>1.1553189500000001</v>
      </c>
      <c r="F26" s="10">
        <v>1.14609355</v>
      </c>
      <c r="G26" s="10">
        <v>1.1385674100000001</v>
      </c>
      <c r="H26" s="10">
        <v>1.13233815</v>
      </c>
      <c r="I26" s="10">
        <v>1</v>
      </c>
      <c r="J26" s="10">
        <v>1</v>
      </c>
      <c r="K26" s="10">
        <v>1</v>
      </c>
      <c r="L26" s="10">
        <v>1</v>
      </c>
      <c r="M26" s="10">
        <v>1.0000000099999999</v>
      </c>
      <c r="N26" s="10">
        <v>1.1235662500000001</v>
      </c>
      <c r="O26" s="10">
        <v>1.0597128300000001</v>
      </c>
      <c r="P26" s="10">
        <v>1.0604966300000001</v>
      </c>
      <c r="Q26" s="10">
        <v>1.0361248000000001</v>
      </c>
      <c r="R26" s="10">
        <v>1.0227067000000001</v>
      </c>
      <c r="S26" s="10">
        <v>1.00864646</v>
      </c>
      <c r="T26" s="10">
        <v>1</v>
      </c>
      <c r="U26" s="10">
        <v>1</v>
      </c>
      <c r="V26" s="10">
        <v>1.00000007</v>
      </c>
      <c r="W26" s="10">
        <v>1</v>
      </c>
      <c r="X26" s="10">
        <v>1.0000000099999999</v>
      </c>
      <c r="Y26" s="10">
        <v>1</v>
      </c>
      <c r="Z26" s="10">
        <v>1.0396196900000001</v>
      </c>
      <c r="AA26" s="10">
        <v>1.05369278</v>
      </c>
      <c r="AB26" s="10">
        <v>1.0571271600000001</v>
      </c>
      <c r="AC26" s="10">
        <v>1.05423661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1.1627626900000001</v>
      </c>
      <c r="D27" s="10">
        <v>1.1591286599999999</v>
      </c>
      <c r="E27" s="10">
        <v>1.1553189500000001</v>
      </c>
      <c r="F27" s="10">
        <v>1.14609355</v>
      </c>
      <c r="G27" s="10">
        <v>1.1385674100000001</v>
      </c>
      <c r="H27" s="10">
        <v>1.13233815</v>
      </c>
      <c r="I27" s="10">
        <v>1.1271205200000001</v>
      </c>
      <c r="J27" s="10">
        <v>1.1327277499999999</v>
      </c>
      <c r="K27" s="10">
        <v>1.1360990099999999</v>
      </c>
      <c r="L27" s="10">
        <v>1.13967577</v>
      </c>
      <c r="M27" s="10">
        <v>1.14287669</v>
      </c>
      <c r="N27" s="10">
        <v>1.14637016</v>
      </c>
      <c r="O27" s="10">
        <v>1.13790239</v>
      </c>
      <c r="P27" s="10">
        <v>1.1359500600000001</v>
      </c>
      <c r="Q27" s="10">
        <v>1.13402779</v>
      </c>
      <c r="R27" s="10">
        <v>1.1343976600000001</v>
      </c>
      <c r="S27" s="10">
        <v>1.13617937</v>
      </c>
      <c r="T27" s="10">
        <v>1.1396515599999999</v>
      </c>
      <c r="U27" s="10">
        <v>1.14427568</v>
      </c>
      <c r="V27" s="10">
        <v>1.1491051699999999</v>
      </c>
      <c r="W27" s="10">
        <v>1.15420999</v>
      </c>
      <c r="X27" s="10">
        <v>1.1595983700000001</v>
      </c>
      <c r="Y27" s="10">
        <v>1.1652907400000001</v>
      </c>
      <c r="Z27" s="10">
        <v>1.1714727599999999</v>
      </c>
      <c r="AA27" s="10">
        <v>1.17247553</v>
      </c>
      <c r="AB27" s="10">
        <v>1.1721891</v>
      </c>
      <c r="AC27" s="10">
        <v>1.17171778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26871</v>
      </c>
      <c r="C28" s="10">
        <v>28996.043835379998</v>
      </c>
      <c r="D28" s="10">
        <v>31332.91604624</v>
      </c>
      <c r="E28" s="10">
        <v>33885.218992859998</v>
      </c>
      <c r="F28" s="10">
        <v>36514.740824990004</v>
      </c>
      <c r="G28" s="10">
        <v>39228.823275479997</v>
      </c>
      <c r="H28" s="10">
        <v>42035.092276579999</v>
      </c>
      <c r="I28" s="10">
        <v>43841.504889030002</v>
      </c>
      <c r="J28" s="10">
        <v>42087.844725739997</v>
      </c>
      <c r="K28" s="10">
        <v>40404.330946790004</v>
      </c>
      <c r="L28" s="10">
        <v>38788.15770892</v>
      </c>
      <c r="M28" s="10">
        <v>37236.63142903</v>
      </c>
      <c r="N28" s="10">
        <v>35747.166218929997</v>
      </c>
      <c r="O28" s="10">
        <v>34317.293594549999</v>
      </c>
      <c r="P28" s="10">
        <v>32944.605427139999</v>
      </c>
      <c r="Q28" s="10">
        <v>31626.82121953</v>
      </c>
      <c r="R28" s="10">
        <v>30361.74837075</v>
      </c>
      <c r="S28" s="10">
        <v>29147.278435920001</v>
      </c>
      <c r="T28" s="10">
        <v>27981.387611149999</v>
      </c>
      <c r="U28" s="10">
        <v>26862.132347480001</v>
      </c>
      <c r="V28" s="10">
        <v>25787.926803570001</v>
      </c>
      <c r="W28" s="10">
        <v>24757.381994989999</v>
      </c>
      <c r="X28" s="10">
        <v>23767.089688370001</v>
      </c>
      <c r="Y28" s="10">
        <v>23067.377757689999</v>
      </c>
      <c r="Z28" s="10">
        <v>22149.204984849999</v>
      </c>
      <c r="AA28" s="10">
        <v>22267.03158409</v>
      </c>
      <c r="AB28" s="10">
        <v>22801.847068359999</v>
      </c>
      <c r="AC28" s="10">
        <v>23394.679584009999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99460984</v>
      </c>
      <c r="C29" s="10">
        <v>107326673.810964</v>
      </c>
      <c r="D29" s="10">
        <v>115976430.410061</v>
      </c>
      <c r="E29" s="10">
        <v>125423587.662718</v>
      </c>
      <c r="F29" s="10">
        <v>135156564.80810499</v>
      </c>
      <c r="G29" s="10">
        <v>145202536.717693</v>
      </c>
      <c r="H29" s="10">
        <v>155589730.205769</v>
      </c>
      <c r="I29" s="10">
        <v>162276030.527455</v>
      </c>
      <c r="J29" s="10">
        <v>155784989.42583799</v>
      </c>
      <c r="K29" s="10">
        <v>149553589.88611501</v>
      </c>
      <c r="L29" s="10">
        <v>143571446.28675601</v>
      </c>
      <c r="M29" s="10">
        <v>137828588.540656</v>
      </c>
      <c r="N29" s="10">
        <v>132315445.173218</v>
      </c>
      <c r="O29" s="10">
        <v>127022879.27646901</v>
      </c>
      <c r="P29" s="10">
        <v>121941977.34305599</v>
      </c>
      <c r="Q29" s="10">
        <v>117064298.284438</v>
      </c>
      <c r="R29" s="10">
        <v>112381726.353034</v>
      </c>
      <c r="S29" s="10">
        <v>107886457.29879799</v>
      </c>
      <c r="T29" s="10">
        <v>103571000.164138</v>
      </c>
      <c r="U29" s="10">
        <v>99428161.048785895</v>
      </c>
      <c r="V29" s="10">
        <v>95452070.080359906</v>
      </c>
      <c r="W29" s="10">
        <v>91637586.037556395</v>
      </c>
      <c r="X29" s="10">
        <v>87972093.601071</v>
      </c>
      <c r="Y29" s="10">
        <v>85382162.554946095</v>
      </c>
      <c r="Z29" s="10">
        <v>81983615.144486696</v>
      </c>
      <c r="AA29" s="10">
        <v>82419741.433123693</v>
      </c>
      <c r="AB29" s="10">
        <v>84399320.694129705</v>
      </c>
      <c r="AC29" s="10">
        <v>86593645.630022302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99460984</v>
      </c>
      <c r="C30" s="10">
        <v>107326673.810964</v>
      </c>
      <c r="D30" s="10">
        <v>115976430.410061</v>
      </c>
      <c r="E30" s="10">
        <v>125423587.662718</v>
      </c>
      <c r="F30" s="10">
        <v>135156564.80810499</v>
      </c>
      <c r="G30" s="10">
        <v>145202536.717693</v>
      </c>
      <c r="H30" s="10">
        <v>155589730.205769</v>
      </c>
      <c r="I30" s="10">
        <v>162276030.527455</v>
      </c>
      <c r="J30" s="10">
        <v>155784989.42583799</v>
      </c>
      <c r="K30" s="10">
        <v>149553589.88611501</v>
      </c>
      <c r="L30" s="10">
        <v>143571446.28675601</v>
      </c>
      <c r="M30" s="10">
        <v>137828588.540656</v>
      </c>
      <c r="N30" s="10">
        <v>132315445.173218</v>
      </c>
      <c r="O30" s="10">
        <v>127022879.27646901</v>
      </c>
      <c r="P30" s="10">
        <v>121941977.34305599</v>
      </c>
      <c r="Q30" s="10">
        <v>117064298.284438</v>
      </c>
      <c r="R30" s="10">
        <v>112381726.353034</v>
      </c>
      <c r="S30" s="10">
        <v>107886457.29879799</v>
      </c>
      <c r="T30" s="10">
        <v>103571000.164138</v>
      </c>
      <c r="U30" s="10">
        <v>99428161.048785895</v>
      </c>
      <c r="V30" s="10">
        <v>95452070.080359906</v>
      </c>
      <c r="W30" s="10">
        <v>91637586.037556395</v>
      </c>
      <c r="X30" s="10">
        <v>87972093.601071</v>
      </c>
      <c r="Y30" s="10">
        <v>85382162.554946095</v>
      </c>
      <c r="Z30" s="10">
        <v>81983615.144486696</v>
      </c>
      <c r="AA30" s="10">
        <v>82419741.433123693</v>
      </c>
      <c r="AB30" s="10">
        <v>84399320.694129705</v>
      </c>
      <c r="AC30" s="10">
        <v>86593645.630022302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8127.5678688199996</v>
      </c>
      <c r="C31" s="10">
        <v>8770.3216925100005</v>
      </c>
      <c r="D31" s="10">
        <v>9477.1464290099993</v>
      </c>
      <c r="E31" s="10">
        <v>10249.13167036</v>
      </c>
      <c r="F31" s="10">
        <v>11044.47301059</v>
      </c>
      <c r="G31" s="10">
        <v>11865.39107534</v>
      </c>
      <c r="H31" s="10">
        <v>12714.19245097</v>
      </c>
      <c r="I31" s="10">
        <v>13260.57111596</v>
      </c>
      <c r="J31" s="10">
        <v>12730.148281080001</v>
      </c>
      <c r="K31" s="10">
        <v>12220.942352890001</v>
      </c>
      <c r="L31" s="10">
        <v>11732.10465877</v>
      </c>
      <c r="M31" s="10">
        <v>11262.820481029999</v>
      </c>
      <c r="N31" s="10">
        <v>10812.30767602</v>
      </c>
      <c r="O31" s="10">
        <v>10379.81961088</v>
      </c>
      <c r="P31" s="10">
        <v>9964.6279081800003</v>
      </c>
      <c r="Q31" s="10">
        <v>9566.0427947200005</v>
      </c>
      <c r="R31" s="10">
        <v>9183.4010829300005</v>
      </c>
      <c r="S31" s="10">
        <v>8816.0650396100009</v>
      </c>
      <c r="T31" s="10">
        <v>8463.4225325999996</v>
      </c>
      <c r="U31" s="10">
        <v>8124.8857041199999</v>
      </c>
      <c r="V31" s="10">
        <v>7799.9748908600004</v>
      </c>
      <c r="W31" s="10">
        <v>7488.2699720399996</v>
      </c>
      <c r="X31" s="10">
        <v>7188.7400724400004</v>
      </c>
      <c r="Y31" s="10">
        <v>6977.1008999100004</v>
      </c>
      <c r="Z31" s="10">
        <v>6699.3847179000004</v>
      </c>
      <c r="AA31" s="10">
        <v>6735.0232755400002</v>
      </c>
      <c r="AB31" s="10">
        <v>6896.7868550699995</v>
      </c>
      <c r="AC31" s="10">
        <v>7076.0986226200002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150.25734334000001</v>
      </c>
      <c r="D32" s="10">
        <v>162.36700257000001</v>
      </c>
      <c r="E32" s="10">
        <v>175.59302273</v>
      </c>
      <c r="F32" s="10">
        <v>189.21919073000001</v>
      </c>
      <c r="G32" s="10">
        <v>203.28355139999999</v>
      </c>
      <c r="H32" s="10">
        <v>217.82562229000001</v>
      </c>
      <c r="I32" s="10">
        <v>227.18644273999999</v>
      </c>
      <c r="J32" s="10">
        <v>218.09898519999999</v>
      </c>
      <c r="K32" s="10">
        <v>209.37502584000001</v>
      </c>
      <c r="L32" s="10">
        <v>201.00002480000001</v>
      </c>
      <c r="M32" s="10">
        <v>192.96002396</v>
      </c>
      <c r="N32" s="10">
        <v>185.24162324</v>
      </c>
      <c r="O32" s="10">
        <v>177.83203098999999</v>
      </c>
      <c r="P32" s="10">
        <v>170.71876828000001</v>
      </c>
      <c r="Q32" s="10">
        <v>163.89001759999999</v>
      </c>
      <c r="R32" s="10">
        <v>157.33441689</v>
      </c>
      <c r="S32" s="10">
        <v>151.04104022000001</v>
      </c>
      <c r="T32" s="10">
        <v>144.99940022999999</v>
      </c>
      <c r="U32" s="10">
        <v>139.19942546999999</v>
      </c>
      <c r="V32" s="10">
        <v>133.63289811000001</v>
      </c>
      <c r="W32" s="10">
        <v>128.29262044999999</v>
      </c>
      <c r="X32" s="10">
        <v>123.16093103999999</v>
      </c>
      <c r="Y32" s="10">
        <v>119.53502758</v>
      </c>
      <c r="Z32" s="10">
        <v>114.77706120000001</v>
      </c>
      <c r="AA32" s="10">
        <v>115.38763801</v>
      </c>
      <c r="AB32" s="10">
        <v>118.15904897</v>
      </c>
      <c r="AC32" s="10">
        <v>121.23110388000001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0.39784394000000001</v>
      </c>
      <c r="C33" s="10">
        <v>0.42930669999999999</v>
      </c>
      <c r="D33" s="10">
        <v>0.46390572000000002</v>
      </c>
      <c r="E33" s="10">
        <v>0.50169434999999996</v>
      </c>
      <c r="F33" s="10">
        <v>0.54062626000000003</v>
      </c>
      <c r="G33" s="10">
        <v>0.58081015000000003</v>
      </c>
      <c r="H33" s="10">
        <v>0.62235892000000004</v>
      </c>
      <c r="I33" s="10">
        <v>0.64910411999999995</v>
      </c>
      <c r="J33" s="10">
        <v>0.62313996000000005</v>
      </c>
      <c r="K33" s="10">
        <v>0.59821435999999995</v>
      </c>
      <c r="L33" s="10">
        <v>0.57428579000000002</v>
      </c>
      <c r="M33" s="10">
        <v>0.55131434999999995</v>
      </c>
      <c r="N33" s="10">
        <v>0.52926178000000002</v>
      </c>
      <c r="O33" s="10">
        <v>0.50809152000000002</v>
      </c>
      <c r="P33" s="10">
        <v>0.48776791000000003</v>
      </c>
      <c r="Q33" s="10">
        <v>0.46825718999999999</v>
      </c>
      <c r="R33" s="10">
        <v>0.44952691</v>
      </c>
      <c r="S33" s="10">
        <v>0.43154583000000002</v>
      </c>
      <c r="T33" s="10">
        <v>0.41428399999999999</v>
      </c>
      <c r="U33" s="10">
        <v>0.39771264000000001</v>
      </c>
      <c r="V33" s="10">
        <v>0.38180828</v>
      </c>
      <c r="W33" s="10">
        <v>0.36655033999999997</v>
      </c>
      <c r="X33" s="10">
        <v>0.35188837000000001</v>
      </c>
      <c r="Y33" s="10">
        <v>0.34152864999999999</v>
      </c>
      <c r="Z33" s="10">
        <v>0.32793445999999998</v>
      </c>
      <c r="AA33" s="10">
        <v>0.32967897000000002</v>
      </c>
      <c r="AB33" s="10">
        <v>0.33759728</v>
      </c>
      <c r="AC33" s="10">
        <v>0.34637457999999999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8127.5678688199996</v>
      </c>
      <c r="C34" s="10">
        <v>8770.3216925100005</v>
      </c>
      <c r="D34" s="10">
        <v>9477.1464290099993</v>
      </c>
      <c r="E34" s="10">
        <v>10249.13167036</v>
      </c>
      <c r="F34" s="10">
        <v>11044.47301059</v>
      </c>
      <c r="G34" s="10">
        <v>11865.39107534</v>
      </c>
      <c r="H34" s="10">
        <v>12714.19245097</v>
      </c>
      <c r="I34" s="10">
        <v>13260.57111596</v>
      </c>
      <c r="J34" s="10">
        <v>12730.148281080001</v>
      </c>
      <c r="K34" s="10">
        <v>12220.942352890001</v>
      </c>
      <c r="L34" s="10">
        <v>11732.10465877</v>
      </c>
      <c r="M34" s="10">
        <v>11262.820481029999</v>
      </c>
      <c r="N34" s="10">
        <v>10812.30767602</v>
      </c>
      <c r="O34" s="10">
        <v>10379.81961088</v>
      </c>
      <c r="P34" s="10">
        <v>9964.6279081800003</v>
      </c>
      <c r="Q34" s="10">
        <v>9566.0427947200005</v>
      </c>
      <c r="R34" s="10">
        <v>9183.4010829300005</v>
      </c>
      <c r="S34" s="10">
        <v>8816.0650396100009</v>
      </c>
      <c r="T34" s="10">
        <v>8463.4225325999996</v>
      </c>
      <c r="U34" s="10">
        <v>8124.8857041199999</v>
      </c>
      <c r="V34" s="10">
        <v>7799.9748908600004</v>
      </c>
      <c r="W34" s="10">
        <v>7488.2699720399996</v>
      </c>
      <c r="X34" s="10">
        <v>7188.7400724400004</v>
      </c>
      <c r="Y34" s="10">
        <v>6977.1008999100004</v>
      </c>
      <c r="Z34" s="10">
        <v>6699.3847179000004</v>
      </c>
      <c r="AA34" s="10">
        <v>6735.0232755400002</v>
      </c>
      <c r="AB34" s="10">
        <v>6896.7868550699995</v>
      </c>
      <c r="AC34" s="10">
        <v>7076.0986226200002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1.1240449699999999</v>
      </c>
      <c r="E36" s="10">
        <v>1.12561749</v>
      </c>
      <c r="F36" s="10">
        <v>1.1224908899999999</v>
      </c>
      <c r="G36" s="10">
        <v>1.11908209</v>
      </c>
      <c r="H36" s="10">
        <v>1.1161732200000001</v>
      </c>
      <c r="I36" s="10">
        <v>1.11367949</v>
      </c>
      <c r="J36" s="10">
        <v>1.0864311600000001</v>
      </c>
      <c r="K36" s="10">
        <v>1</v>
      </c>
      <c r="L36" s="10">
        <v>1</v>
      </c>
      <c r="M36" s="10">
        <v>1</v>
      </c>
      <c r="N36" s="10">
        <v>1</v>
      </c>
      <c r="O36" s="10">
        <v>1</v>
      </c>
      <c r="P36" s="10">
        <v>1.00000041</v>
      </c>
      <c r="Q36" s="10">
        <v>1.00000011</v>
      </c>
      <c r="R36" s="10">
        <v>1</v>
      </c>
      <c r="S36" s="10">
        <v>1</v>
      </c>
      <c r="T36" s="10">
        <v>1</v>
      </c>
      <c r="U36" s="10">
        <v>1.0000000099999999</v>
      </c>
      <c r="V36" s="10">
        <v>1.0000000099999999</v>
      </c>
      <c r="W36" s="10">
        <v>1.00001085</v>
      </c>
      <c r="X36" s="10">
        <v>1.00003927</v>
      </c>
      <c r="Y36" s="10">
        <v>1.0000001300000001</v>
      </c>
      <c r="Z36" s="10">
        <v>1.01099961</v>
      </c>
      <c r="AA36" s="10">
        <v>1.0002042200000001</v>
      </c>
      <c r="AB36" s="10">
        <v>1.0472079999999999</v>
      </c>
      <c r="AC36" s="10">
        <v>1.0666856899999999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1.1240449699999999</v>
      </c>
      <c r="D37" s="10">
        <v>1.12561749</v>
      </c>
      <c r="E37" s="10">
        <v>1.1265182899999999</v>
      </c>
      <c r="F37" s="10">
        <v>1.12250089</v>
      </c>
      <c r="G37" s="10">
        <v>1.1190920900000001</v>
      </c>
      <c r="H37" s="10">
        <v>1.1161832199999999</v>
      </c>
      <c r="I37" s="10">
        <v>1.0864311600000001</v>
      </c>
      <c r="J37" s="10">
        <v>1</v>
      </c>
      <c r="K37" s="10">
        <v>1</v>
      </c>
      <c r="L37" s="10">
        <v>1</v>
      </c>
      <c r="M37" s="10">
        <v>1</v>
      </c>
      <c r="N37" s="10">
        <v>1</v>
      </c>
      <c r="O37" s="10">
        <v>1.00000041</v>
      </c>
      <c r="P37" s="10">
        <v>1.00000011</v>
      </c>
      <c r="Q37" s="10">
        <v>1</v>
      </c>
      <c r="R37" s="10">
        <v>1</v>
      </c>
      <c r="S37" s="10">
        <v>1</v>
      </c>
      <c r="T37" s="10">
        <v>1.0000000099999999</v>
      </c>
      <c r="U37" s="10">
        <v>1.0000000099999999</v>
      </c>
      <c r="V37" s="10">
        <v>1.00001085</v>
      </c>
      <c r="W37" s="10">
        <v>1.00003927</v>
      </c>
      <c r="X37" s="10">
        <v>1.0000001300000001</v>
      </c>
      <c r="Y37" s="10">
        <v>1.01099961</v>
      </c>
      <c r="Z37" s="10">
        <v>1.0002042200000001</v>
      </c>
      <c r="AA37" s="10">
        <v>1.0472079999999999</v>
      </c>
      <c r="AB37" s="10">
        <v>1.0666856899999999</v>
      </c>
      <c r="AC37" s="10">
        <v>1.06874929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1.1240449699999999</v>
      </c>
      <c r="D38" s="10">
        <v>1.12561749</v>
      </c>
      <c r="E38" s="10">
        <v>1.1265182899999999</v>
      </c>
      <c r="F38" s="10">
        <v>1.12250089</v>
      </c>
      <c r="G38" s="10">
        <v>1.1190920900000001</v>
      </c>
      <c r="H38" s="10">
        <v>1.1161832199999999</v>
      </c>
      <c r="I38" s="10">
        <v>1.1136894900000001</v>
      </c>
      <c r="J38" s="10">
        <v>1.11138026</v>
      </c>
      <c r="K38" s="10">
        <v>1.11476665</v>
      </c>
      <c r="L38" s="10">
        <v>1.1183645900000001</v>
      </c>
      <c r="M38" s="10">
        <v>1.1216968599999999</v>
      </c>
      <c r="N38" s="10">
        <v>1.1253144900000001</v>
      </c>
      <c r="O38" s="10">
        <v>1.1311655899999999</v>
      </c>
      <c r="P38" s="10">
        <v>1.1366573900000001</v>
      </c>
      <c r="Q38" s="10">
        <v>1.1425086499999999</v>
      </c>
      <c r="R38" s="10">
        <v>1.1482303300000001</v>
      </c>
      <c r="S38" s="10">
        <v>1.15410941</v>
      </c>
      <c r="T38" s="10">
        <v>1.1602791299999999</v>
      </c>
      <c r="U38" s="10">
        <v>1.1667122400000001</v>
      </c>
      <c r="V38" s="10">
        <v>1.17347208</v>
      </c>
      <c r="W38" s="10">
        <v>1.1806465500000001</v>
      </c>
      <c r="X38" s="10">
        <v>1.18825011</v>
      </c>
      <c r="Y38" s="10">
        <v>1.1963268300000001</v>
      </c>
      <c r="Z38" s="10">
        <v>1.2030920700000001</v>
      </c>
      <c r="AA38" s="10">
        <v>1.2128974400000001</v>
      </c>
      <c r="AB38" s="10">
        <v>1.2150726700000001</v>
      </c>
      <c r="AC38" s="10">
        <v>1.21406429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5157</v>
      </c>
      <c r="C39" s="10">
        <v>8104.3824254499996</v>
      </c>
      <c r="D39" s="10">
        <v>11319.417616610001</v>
      </c>
      <c r="E39" s="10">
        <v>14809.51250146</v>
      </c>
      <c r="F39" s="10">
        <v>18424.884881229998</v>
      </c>
      <c r="G39" s="10">
        <v>22174.76637976</v>
      </c>
      <c r="H39" s="10">
        <v>26068.822252599999</v>
      </c>
      <c r="I39" s="10">
        <v>30117.178762750002</v>
      </c>
      <c r="J39" s="10">
        <v>34215.647835919997</v>
      </c>
      <c r="K39" s="10">
        <v>38272.7106948</v>
      </c>
      <c r="L39" s="10">
        <v>41538.938392900003</v>
      </c>
      <c r="M39" s="10">
        <v>44899.759735729996</v>
      </c>
      <c r="N39" s="10">
        <v>48330.410367900004</v>
      </c>
      <c r="O39" s="10">
        <v>50957.132193669997</v>
      </c>
      <c r="P39" s="10">
        <v>53618.218509769998</v>
      </c>
      <c r="Q39" s="10">
        <v>55258.950568760003</v>
      </c>
      <c r="R39" s="10">
        <v>56808.182434909999</v>
      </c>
      <c r="S39" s="10">
        <v>58887.243031550002</v>
      </c>
      <c r="T39" s="10">
        <v>60901.380220669998</v>
      </c>
      <c r="U39" s="10">
        <v>62676.312714120002</v>
      </c>
      <c r="V39" s="10">
        <v>64491.292326089999</v>
      </c>
      <c r="W39" s="10">
        <v>66314.700523549996</v>
      </c>
      <c r="X39" s="10">
        <v>68172.894140019998</v>
      </c>
      <c r="Y39" s="10">
        <v>70133.517618740007</v>
      </c>
      <c r="Z39" s="10">
        <v>72125.986323160003</v>
      </c>
      <c r="AA39" s="10">
        <v>73608.828683319996</v>
      </c>
      <c r="AB39" s="10">
        <v>75108.033299050003</v>
      </c>
      <c r="AC39" s="10">
        <v>76572.737751189998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41219508.75</v>
      </c>
      <c r="C40" s="10">
        <v>64777712.293829203</v>
      </c>
      <c r="D40" s="10">
        <v>90475244.035796404</v>
      </c>
      <c r="E40" s="10">
        <v>118371306.98802599</v>
      </c>
      <c r="F40" s="10">
        <v>147268703.42829701</v>
      </c>
      <c r="G40" s="10">
        <v>177241221.023819</v>
      </c>
      <c r="H40" s="10">
        <v>208366113.427001</v>
      </c>
      <c r="I40" s="10">
        <v>240724319.087966</v>
      </c>
      <c r="J40" s="10">
        <v>273483070.65343302</v>
      </c>
      <c r="K40" s="10">
        <v>305910865.49746197</v>
      </c>
      <c r="L40" s="10">
        <v>332017575.05369198</v>
      </c>
      <c r="M40" s="10">
        <v>358880364.41727698</v>
      </c>
      <c r="N40" s="10">
        <v>386301293.97922599</v>
      </c>
      <c r="O40" s="10">
        <v>407296481.73972797</v>
      </c>
      <c r="P40" s="10">
        <v>428566342.25771701</v>
      </c>
      <c r="Q40" s="10">
        <v>441680588.80834502</v>
      </c>
      <c r="R40" s="10">
        <v>454063481.27732801</v>
      </c>
      <c r="S40" s="10">
        <v>470681254.48947299</v>
      </c>
      <c r="T40" s="10">
        <v>486780099.843521</v>
      </c>
      <c r="U40" s="10">
        <v>500967000.25934201</v>
      </c>
      <c r="V40" s="10">
        <v>515473994.24747503</v>
      </c>
      <c r="W40" s="10">
        <v>530048357.27826798</v>
      </c>
      <c r="X40" s="10">
        <v>544900757.51742303</v>
      </c>
      <c r="Y40" s="10">
        <v>560571871.85459197</v>
      </c>
      <c r="Z40" s="10">
        <v>576497522.65851903</v>
      </c>
      <c r="AA40" s="10">
        <v>588349768.85577703</v>
      </c>
      <c r="AB40" s="10">
        <v>600332797.31733298</v>
      </c>
      <c r="AC40" s="10">
        <v>612040068.59544897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41219508.75</v>
      </c>
      <c r="C41" s="10">
        <v>64777712.293829203</v>
      </c>
      <c r="D41" s="10">
        <v>90475244.035796404</v>
      </c>
      <c r="E41" s="10">
        <v>118371306.98802599</v>
      </c>
      <c r="F41" s="10">
        <v>147268703.42829701</v>
      </c>
      <c r="G41" s="10">
        <v>177241221.023819</v>
      </c>
      <c r="H41" s="10">
        <v>208366113.427001</v>
      </c>
      <c r="I41" s="10">
        <v>240724319.087966</v>
      </c>
      <c r="J41" s="10">
        <v>273483070.65343302</v>
      </c>
      <c r="K41" s="10">
        <v>305910865.49746197</v>
      </c>
      <c r="L41" s="10">
        <v>332017575.05369198</v>
      </c>
      <c r="M41" s="10">
        <v>358880364.41727698</v>
      </c>
      <c r="N41" s="10">
        <v>386301293.97922599</v>
      </c>
      <c r="O41" s="10">
        <v>407296481.73972797</v>
      </c>
      <c r="P41" s="10">
        <v>428566342.25771701</v>
      </c>
      <c r="Q41" s="10">
        <v>441680588.80834502</v>
      </c>
      <c r="R41" s="10">
        <v>454063481.27732801</v>
      </c>
      <c r="S41" s="10">
        <v>470681254.48947299</v>
      </c>
      <c r="T41" s="10">
        <v>486780099.843521</v>
      </c>
      <c r="U41" s="10">
        <v>500967000.25934201</v>
      </c>
      <c r="V41" s="10">
        <v>515473994.24747503</v>
      </c>
      <c r="W41" s="10">
        <v>530048357.27826798</v>
      </c>
      <c r="X41" s="10">
        <v>544900757.51742303</v>
      </c>
      <c r="Y41" s="10">
        <v>560571871.85459197</v>
      </c>
      <c r="Z41" s="10">
        <v>576497522.65851903</v>
      </c>
      <c r="AA41" s="10">
        <v>588349768.85577703</v>
      </c>
      <c r="AB41" s="10">
        <v>600332797.31733298</v>
      </c>
      <c r="AC41" s="10">
        <v>612040068.59544897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5979.0406005900004</v>
      </c>
      <c r="C42" s="10">
        <v>5580.8811947000004</v>
      </c>
      <c r="D42" s="10">
        <v>7794.8351392100003</v>
      </c>
      <c r="E42" s="10">
        <v>10198.20209404</v>
      </c>
      <c r="F42" s="10">
        <v>12687.838276889999</v>
      </c>
      <c r="G42" s="10">
        <v>15270.10081571</v>
      </c>
      <c r="H42" s="10">
        <v>17951.6454481</v>
      </c>
      <c r="I42" s="10">
        <v>20739.445372999999</v>
      </c>
      <c r="J42" s="10">
        <v>23561.754066829999</v>
      </c>
      <c r="K42" s="10">
        <v>26355.549402019999</v>
      </c>
      <c r="L42" s="10">
        <v>28604.755791970001</v>
      </c>
      <c r="M42" s="10">
        <v>30919.101740419999</v>
      </c>
      <c r="N42" s="10">
        <v>33281.533890530001</v>
      </c>
      <c r="O42" s="10">
        <v>35090.360482310003</v>
      </c>
      <c r="P42" s="10">
        <v>36922.851324839998</v>
      </c>
      <c r="Q42" s="10">
        <v>38052.700610430002</v>
      </c>
      <c r="R42" s="10">
        <v>39119.540566160002</v>
      </c>
      <c r="S42" s="10">
        <v>40551.233886800001</v>
      </c>
      <c r="T42" s="10">
        <v>41938.219319160002</v>
      </c>
      <c r="U42" s="10">
        <v>43160.482392960002</v>
      </c>
      <c r="V42" s="10">
        <v>44410.322917930003</v>
      </c>
      <c r="W42" s="10">
        <v>45665.967578459997</v>
      </c>
      <c r="X42" s="10">
        <v>46945.5663518</v>
      </c>
      <c r="Y42" s="10">
        <v>48295.700899739997</v>
      </c>
      <c r="Z42" s="10">
        <v>49667.764869550003</v>
      </c>
      <c r="AA42" s="10">
        <v>50688.88734478</v>
      </c>
      <c r="AB42" s="10">
        <v>51721.277279970003</v>
      </c>
      <c r="AC42" s="10">
        <v>52729.909536400002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68.016597910000002</v>
      </c>
      <c r="D43" s="10">
        <v>94.99900624</v>
      </c>
      <c r="E43" s="10">
        <v>124.28987234</v>
      </c>
      <c r="F43" s="10">
        <v>154.63213859999999</v>
      </c>
      <c r="G43" s="10">
        <v>186.10328208000001</v>
      </c>
      <c r="H43" s="10">
        <v>218.78441910000001</v>
      </c>
      <c r="I43" s="10">
        <v>252.76053504000001</v>
      </c>
      <c r="J43" s="10">
        <v>287.15722419000002</v>
      </c>
      <c r="K43" s="10">
        <v>321.20640877</v>
      </c>
      <c r="L43" s="10">
        <v>348.61845381000001</v>
      </c>
      <c r="M43" s="10">
        <v>376.82438264000001</v>
      </c>
      <c r="N43" s="10">
        <v>405.61635868000002</v>
      </c>
      <c r="O43" s="10">
        <v>427.66130583</v>
      </c>
      <c r="P43" s="10">
        <v>449.99465937000002</v>
      </c>
      <c r="Q43" s="10">
        <v>463.76461825000001</v>
      </c>
      <c r="R43" s="10">
        <v>476.76665534</v>
      </c>
      <c r="S43" s="10">
        <v>494.21531721000002</v>
      </c>
      <c r="T43" s="10">
        <v>511.11910483999998</v>
      </c>
      <c r="U43" s="10">
        <v>526.01535027</v>
      </c>
      <c r="V43" s="10">
        <v>541.24769395999999</v>
      </c>
      <c r="W43" s="10">
        <v>556.55077514000004</v>
      </c>
      <c r="X43" s="10">
        <v>572.14579538999999</v>
      </c>
      <c r="Y43" s="10">
        <v>588.60046545</v>
      </c>
      <c r="Z43" s="10">
        <v>605.32239878999997</v>
      </c>
      <c r="AA43" s="10">
        <v>617.76725729999998</v>
      </c>
      <c r="AB43" s="10">
        <v>630.34943718</v>
      </c>
      <c r="AC43" s="10">
        <v>642.64207203000001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0.12365853</v>
      </c>
      <c r="C44" s="10">
        <v>0.19433313999999999</v>
      </c>
      <c r="D44" s="10">
        <v>0.27142572999999998</v>
      </c>
      <c r="E44" s="10">
        <v>0.35511392000000003</v>
      </c>
      <c r="F44" s="10">
        <v>0.44180610999999997</v>
      </c>
      <c r="G44" s="10">
        <v>0.53172366000000004</v>
      </c>
      <c r="H44" s="10">
        <v>0.62509833999999997</v>
      </c>
      <c r="I44" s="10">
        <v>0.72217295999999997</v>
      </c>
      <c r="J44" s="10">
        <v>0.82044921000000004</v>
      </c>
      <c r="K44" s="10">
        <v>0.91773260000000001</v>
      </c>
      <c r="L44" s="10">
        <v>0.99605273000000005</v>
      </c>
      <c r="M44" s="10">
        <v>1.0766410900000001</v>
      </c>
      <c r="N44" s="10">
        <v>1.15890388</v>
      </c>
      <c r="O44" s="10">
        <v>1.2218894499999999</v>
      </c>
      <c r="P44" s="10">
        <v>1.28569903</v>
      </c>
      <c r="Q44" s="10">
        <v>1.3250417699999999</v>
      </c>
      <c r="R44" s="10">
        <v>1.36219044</v>
      </c>
      <c r="S44" s="10">
        <v>1.41204376</v>
      </c>
      <c r="T44" s="10">
        <v>1.4603402999999999</v>
      </c>
      <c r="U44" s="10">
        <v>1.502901</v>
      </c>
      <c r="V44" s="10">
        <v>1.5464219800000001</v>
      </c>
      <c r="W44" s="10">
        <v>1.5901450699999999</v>
      </c>
      <c r="X44" s="10">
        <v>1.63470227</v>
      </c>
      <c r="Y44" s="10">
        <v>1.6817156200000001</v>
      </c>
      <c r="Z44" s="10">
        <v>1.7294925699999999</v>
      </c>
      <c r="AA44" s="10">
        <v>1.76504931</v>
      </c>
      <c r="AB44" s="10">
        <v>1.8009983899999999</v>
      </c>
      <c r="AC44" s="10">
        <v>1.83612021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5562.3113671299998</v>
      </c>
      <c r="C45" s="10">
        <v>4925.97852341</v>
      </c>
      <c r="D45" s="10">
        <v>6880.1304220100001</v>
      </c>
      <c r="E45" s="10">
        <v>9001.4681803900003</v>
      </c>
      <c r="F45" s="10">
        <v>11198.95168523</v>
      </c>
      <c r="G45" s="10">
        <v>13478.19207116</v>
      </c>
      <c r="H45" s="10">
        <v>15845.06404135</v>
      </c>
      <c r="I45" s="10">
        <v>18305.72250702</v>
      </c>
      <c r="J45" s="10">
        <v>20796.840222530001</v>
      </c>
      <c r="K45" s="10">
        <v>23262.79055184</v>
      </c>
      <c r="L45" s="10">
        <v>25248.058108180001</v>
      </c>
      <c r="M45" s="10">
        <v>27290.821256160001</v>
      </c>
      <c r="N45" s="10">
        <v>29376.027808399998</v>
      </c>
      <c r="O45" s="10">
        <v>30972.593051920001</v>
      </c>
      <c r="P45" s="10">
        <v>32590.045604620002</v>
      </c>
      <c r="Q45" s="10">
        <v>33587.309857580003</v>
      </c>
      <c r="R45" s="10">
        <v>34528.958770450001</v>
      </c>
      <c r="S45" s="10">
        <v>35792.64640392</v>
      </c>
      <c r="T45" s="10">
        <v>37016.872509740002</v>
      </c>
      <c r="U45" s="10">
        <v>38095.706020329999</v>
      </c>
      <c r="V45" s="10">
        <v>39198.88083609</v>
      </c>
      <c r="W45" s="10">
        <v>40307.178686380001</v>
      </c>
      <c r="X45" s="10">
        <v>41436.619693300003</v>
      </c>
      <c r="Y45" s="10">
        <v>42628.319275289999</v>
      </c>
      <c r="Z45" s="10">
        <v>43839.374915469998</v>
      </c>
      <c r="AA45" s="10">
        <v>44740.671181650003</v>
      </c>
      <c r="AB45" s="10">
        <v>45651.912699089997</v>
      </c>
      <c r="AC45" s="10">
        <v>46542.184442899998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416.72923345999999</v>
      </c>
      <c r="C46" s="10">
        <v>654.90267128999994</v>
      </c>
      <c r="D46" s="10">
        <v>914.7047172</v>
      </c>
      <c r="E46" s="10">
        <v>1196.73391365</v>
      </c>
      <c r="F46" s="10">
        <v>1488.88659166</v>
      </c>
      <c r="G46" s="10">
        <v>1791.9087445499999</v>
      </c>
      <c r="H46" s="10">
        <v>2106.58140675</v>
      </c>
      <c r="I46" s="10">
        <v>2433.7228659799998</v>
      </c>
      <c r="J46" s="10">
        <v>2764.9138443100001</v>
      </c>
      <c r="K46" s="10">
        <v>3092.7588501800001</v>
      </c>
      <c r="L46" s="10">
        <v>3356.6976837900002</v>
      </c>
      <c r="M46" s="10">
        <v>3628.2804842599999</v>
      </c>
      <c r="N46" s="10">
        <v>3905.5060821299999</v>
      </c>
      <c r="O46" s="10">
        <v>4117.7674303900003</v>
      </c>
      <c r="P46" s="10">
        <v>4332.8057202299997</v>
      </c>
      <c r="Q46" s="10">
        <v>4465.3907528500004</v>
      </c>
      <c r="R46" s="10">
        <v>4590.5817957099998</v>
      </c>
      <c r="S46" s="10">
        <v>4758.5874828899996</v>
      </c>
      <c r="T46" s="10">
        <v>4921.3468094199998</v>
      </c>
      <c r="U46" s="10">
        <v>5064.7763726200001</v>
      </c>
      <c r="V46" s="10">
        <v>5211.4420818400004</v>
      </c>
      <c r="W46" s="10">
        <v>5358.7888920799996</v>
      </c>
      <c r="X46" s="10">
        <v>5508.9466585</v>
      </c>
      <c r="Y46" s="10">
        <v>5667.3816244500003</v>
      </c>
      <c r="Z46" s="10">
        <v>5828.3899540800003</v>
      </c>
      <c r="AA46" s="10">
        <v>5948.2161631299996</v>
      </c>
      <c r="AB46" s="10">
        <v>6069.3645808800002</v>
      </c>
      <c r="AC46" s="10">
        <v>6187.7250935000002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1.4325062</v>
      </c>
      <c r="E47" s="10">
        <v>1.34186501</v>
      </c>
      <c r="F47" s="10">
        <v>1.2760156499999999</v>
      </c>
      <c r="G47" s="10">
        <v>1.2343722100000001</v>
      </c>
      <c r="H47" s="10">
        <v>1.2057413100000001</v>
      </c>
      <c r="I47" s="10">
        <v>1.1849079</v>
      </c>
      <c r="J47" s="10">
        <v>1.16520446</v>
      </c>
      <c r="K47" s="10">
        <v>1.14724468</v>
      </c>
      <c r="L47" s="10">
        <v>1.13335103</v>
      </c>
      <c r="M47" s="10">
        <v>1.1131701599999999</v>
      </c>
      <c r="N47" s="10">
        <v>1.10862332</v>
      </c>
      <c r="O47" s="10">
        <v>1.10400706</v>
      </c>
      <c r="P47" s="10">
        <v>1.0813838499999999</v>
      </c>
      <c r="Q47" s="10">
        <v>1.07920211</v>
      </c>
      <c r="R47" s="10">
        <v>1.0570259200000001</v>
      </c>
      <c r="S47" s="10">
        <v>1.0543957500000001</v>
      </c>
      <c r="T47" s="10">
        <v>1.06317734</v>
      </c>
      <c r="U47" s="10">
        <v>1.0607213200000001</v>
      </c>
      <c r="V47" s="10">
        <v>1.0555326899999999</v>
      </c>
      <c r="W47" s="10">
        <v>1.05534152</v>
      </c>
      <c r="X47" s="10">
        <v>1.0546397000000001</v>
      </c>
      <c r="Y47" s="10">
        <v>1.05438035</v>
      </c>
      <c r="Z47" s="10">
        <v>1.0551380299999999</v>
      </c>
      <c r="AA47" s="10">
        <v>1.05477913</v>
      </c>
      <c r="AB47" s="10">
        <v>1.0467272400000001</v>
      </c>
      <c r="AC47" s="10">
        <v>1.0465304499999999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1.6118260799999999</v>
      </c>
      <c r="D48" s="10">
        <v>1.4325162</v>
      </c>
      <c r="E48" s="10">
        <v>1.3418750100000001</v>
      </c>
      <c r="F48" s="10">
        <v>1.27602565</v>
      </c>
      <c r="G48" s="10">
        <v>1.2343822099999999</v>
      </c>
      <c r="H48" s="10">
        <v>1.2057513099999999</v>
      </c>
      <c r="I48" s="10">
        <v>1.1849179000000001</v>
      </c>
      <c r="J48" s="10">
        <v>1.1652144600000001</v>
      </c>
      <c r="K48" s="10">
        <v>1.1472546800000001</v>
      </c>
      <c r="L48" s="10">
        <v>1.1131701599999999</v>
      </c>
      <c r="M48" s="10">
        <v>1.10862332</v>
      </c>
      <c r="N48" s="10">
        <v>1.10400706</v>
      </c>
      <c r="O48" s="10">
        <v>1.0813838499999999</v>
      </c>
      <c r="P48" s="10">
        <v>1.07920211</v>
      </c>
      <c r="Q48" s="10">
        <v>1.0570259200000001</v>
      </c>
      <c r="R48" s="10">
        <v>1.0543957500000001</v>
      </c>
      <c r="S48" s="10">
        <v>1.06317734</v>
      </c>
      <c r="T48" s="10">
        <v>1.0607213200000001</v>
      </c>
      <c r="U48" s="10">
        <v>1.0555326899999999</v>
      </c>
      <c r="V48" s="10">
        <v>1.05534152</v>
      </c>
      <c r="W48" s="10">
        <v>1.0546397000000001</v>
      </c>
      <c r="X48" s="10">
        <v>1.05438035</v>
      </c>
      <c r="Y48" s="10">
        <v>1.0551380299999999</v>
      </c>
      <c r="Z48" s="10">
        <v>1.05477913</v>
      </c>
      <c r="AA48" s="10">
        <v>1.0467272400000001</v>
      </c>
      <c r="AB48" s="10">
        <v>1.0465304499999999</v>
      </c>
      <c r="AC48" s="10">
        <v>1.04564236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1.6118260799999999</v>
      </c>
      <c r="D49" s="10">
        <v>1.4325162</v>
      </c>
      <c r="E49" s="10">
        <v>1.3418750100000001</v>
      </c>
      <c r="F49" s="10">
        <v>1.27602565</v>
      </c>
      <c r="G49" s="10">
        <v>1.2343822099999999</v>
      </c>
      <c r="H49" s="10">
        <v>1.2057513099999999</v>
      </c>
      <c r="I49" s="10">
        <v>1.1849179000000001</v>
      </c>
      <c r="J49" s="10">
        <v>1.1652144600000001</v>
      </c>
      <c r="K49" s="10">
        <v>1.1472546800000001</v>
      </c>
      <c r="L49" s="10">
        <v>1.1333610300000001</v>
      </c>
      <c r="M49" s="10">
        <v>1.1236663099999999</v>
      </c>
      <c r="N49" s="10">
        <v>1.11534563</v>
      </c>
      <c r="O49" s="10">
        <v>1.10975896</v>
      </c>
      <c r="P49" s="10">
        <v>1.10576432</v>
      </c>
      <c r="Q49" s="10">
        <v>1.1021722199999999</v>
      </c>
      <c r="R49" s="10">
        <v>1.1001179800000001</v>
      </c>
      <c r="S49" s="10">
        <v>1.0982458799999999</v>
      </c>
      <c r="T49" s="10">
        <v>1.0957977299999999</v>
      </c>
      <c r="U49" s="10">
        <v>1.0935859299999999</v>
      </c>
      <c r="V49" s="10">
        <v>1.0918046800000001</v>
      </c>
      <c r="W49" s="10">
        <v>1.0901250300000001</v>
      </c>
      <c r="X49" s="10">
        <v>1.0885703799999999</v>
      </c>
      <c r="Y49" s="10">
        <v>1.0871071800000001</v>
      </c>
      <c r="Z49" s="10">
        <v>1.08573981</v>
      </c>
      <c r="AA49" s="10">
        <v>1.0846664699999999</v>
      </c>
      <c r="AB49" s="10">
        <v>1.08441918</v>
      </c>
      <c r="AC49" s="10">
        <v>1.08431549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51156</v>
      </c>
      <c r="C50" s="10">
        <v>55281.173774069997</v>
      </c>
      <c r="D50" s="10">
        <v>59091.470462800004</v>
      </c>
      <c r="E50" s="10">
        <v>56727.811644289999</v>
      </c>
      <c r="F50" s="10">
        <v>54458.699178520001</v>
      </c>
      <c r="G50" s="10">
        <v>52280.351211380002</v>
      </c>
      <c r="H50" s="10">
        <v>50189.13716292</v>
      </c>
      <c r="I50" s="10">
        <v>48181.57167641</v>
      </c>
      <c r="J50" s="10">
        <v>46254.308809349997</v>
      </c>
      <c r="K50" s="10">
        <v>44404.136456979999</v>
      </c>
      <c r="L50" s="10">
        <v>42627.970998700002</v>
      </c>
      <c r="M50" s="10">
        <v>40922.85215875</v>
      </c>
      <c r="N50" s="10">
        <v>39437.152917580002</v>
      </c>
      <c r="O50" s="10">
        <v>39085.50903447</v>
      </c>
      <c r="P50" s="10">
        <v>38727.131042599998</v>
      </c>
      <c r="Q50" s="10">
        <v>39378.647524220003</v>
      </c>
      <c r="R50" s="10">
        <v>40257.226457869998</v>
      </c>
      <c r="S50" s="10">
        <v>40907.442287140002</v>
      </c>
      <c r="T50" s="10">
        <v>41733.488173420003</v>
      </c>
      <c r="U50" s="10">
        <v>42756.205385159999</v>
      </c>
      <c r="V50" s="10">
        <v>43772.644762650001</v>
      </c>
      <c r="W50" s="10">
        <v>44807.194034040003</v>
      </c>
      <c r="X50" s="10">
        <v>45842.478602620002</v>
      </c>
      <c r="Y50" s="10">
        <v>46746.800787560001</v>
      </c>
      <c r="Z50" s="10">
        <v>47709.97469132</v>
      </c>
      <c r="AA50" s="10">
        <v>48748.635408419999</v>
      </c>
      <c r="AB50" s="10">
        <v>49678.621936429998</v>
      </c>
      <c r="AC50" s="10">
        <v>50661.927841789999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179977065.75</v>
      </c>
      <c r="C51" s="10">
        <v>189163177.10852399</v>
      </c>
      <c r="D51" s="10">
        <v>195260337.03889099</v>
      </c>
      <c r="E51" s="10">
        <v>164430067.216039</v>
      </c>
      <c r="F51" s="10">
        <v>134980983.880721</v>
      </c>
      <c r="G51" s="10">
        <v>107934922.07784501</v>
      </c>
      <c r="H51" s="10">
        <v>83870179.981161401</v>
      </c>
      <c r="I51" s="10">
        <v>67838760.159554005</v>
      </c>
      <c r="J51" s="10">
        <v>59013764.264930204</v>
      </c>
      <c r="K51" s="10">
        <v>51250632.853350103</v>
      </c>
      <c r="L51" s="10">
        <v>47142519.498329803</v>
      </c>
      <c r="M51" s="10">
        <v>43119557.182356998</v>
      </c>
      <c r="N51" s="10">
        <v>37347002.4543643</v>
      </c>
      <c r="O51" s="10">
        <v>35376051.666377798</v>
      </c>
      <c r="P51" s="10">
        <v>33495310.194501098</v>
      </c>
      <c r="Q51" s="10">
        <v>34884800.781389602</v>
      </c>
      <c r="R51" s="10">
        <v>36855619.064828597</v>
      </c>
      <c r="S51" s="10">
        <v>37692140.965099998</v>
      </c>
      <c r="T51" s="10">
        <v>38941311.989407599</v>
      </c>
      <c r="U51" s="10">
        <v>40943025.609370597</v>
      </c>
      <c r="V51" s="10">
        <v>42923897.043323599</v>
      </c>
      <c r="W51" s="10">
        <v>44970206.819093198</v>
      </c>
      <c r="X51" s="10">
        <v>47005535.101536997</v>
      </c>
      <c r="Y51" s="10">
        <v>48515497.644184202</v>
      </c>
      <c r="Z51" s="10">
        <v>49707075.9105803</v>
      </c>
      <c r="AA51" s="10">
        <v>51026904.154814899</v>
      </c>
      <c r="AB51" s="10">
        <v>51834995.668563597</v>
      </c>
      <c r="AC51" s="10">
        <v>52839095.632586397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179977065.75</v>
      </c>
      <c r="C52" s="10">
        <v>189163177.10852399</v>
      </c>
      <c r="D52" s="10">
        <v>195260337.03889099</v>
      </c>
      <c r="E52" s="10">
        <v>164430067.216039</v>
      </c>
      <c r="F52" s="10">
        <v>134980983.880721</v>
      </c>
      <c r="G52" s="10">
        <v>107934922.07784501</v>
      </c>
      <c r="H52" s="10">
        <v>83870179.981161401</v>
      </c>
      <c r="I52" s="10">
        <v>67838760.159554005</v>
      </c>
      <c r="J52" s="10">
        <v>59013764.264930204</v>
      </c>
      <c r="K52" s="10">
        <v>51250632.853350103</v>
      </c>
      <c r="L52" s="10">
        <v>47142519.498329803</v>
      </c>
      <c r="M52" s="10">
        <v>43119557.182356998</v>
      </c>
      <c r="N52" s="10">
        <v>37347002.4543643</v>
      </c>
      <c r="O52" s="10">
        <v>35376051.666377798</v>
      </c>
      <c r="P52" s="10">
        <v>33495310.194501098</v>
      </c>
      <c r="Q52" s="10">
        <v>34884800.781389602</v>
      </c>
      <c r="R52" s="10">
        <v>36855619.064828597</v>
      </c>
      <c r="S52" s="10">
        <v>37692140.965099998</v>
      </c>
      <c r="T52" s="10">
        <v>38941311.989407599</v>
      </c>
      <c r="U52" s="10">
        <v>40943025.609370597</v>
      </c>
      <c r="V52" s="10">
        <v>42923897.043323599</v>
      </c>
      <c r="W52" s="10">
        <v>44970206.819093198</v>
      </c>
      <c r="X52" s="10">
        <v>47005535.101536997</v>
      </c>
      <c r="Y52" s="10">
        <v>48515497.644184202</v>
      </c>
      <c r="Z52" s="10">
        <v>49707075.9105803</v>
      </c>
      <c r="AA52" s="10">
        <v>51026904.154814899</v>
      </c>
      <c r="AB52" s="10">
        <v>51834995.668563597</v>
      </c>
      <c r="AC52" s="10">
        <v>52839095.632586397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14092.560631910001</v>
      </c>
      <c r="C53" s="10">
        <v>15098.99134837</v>
      </c>
      <c r="D53" s="10">
        <v>15970.338997270001</v>
      </c>
      <c r="E53" s="10">
        <v>14769.84094265</v>
      </c>
      <c r="F53" s="10">
        <v>13620.973417159999</v>
      </c>
      <c r="G53" s="10">
        <v>12547.95201275</v>
      </c>
      <c r="H53" s="10">
        <v>11564.198709030001</v>
      </c>
      <c r="I53" s="10">
        <v>10792.32141269</v>
      </c>
      <c r="J53" s="10">
        <v>10211.50928627</v>
      </c>
      <c r="K53" s="10">
        <v>9671.2259422900006</v>
      </c>
      <c r="L53" s="10">
        <v>9234.1595564100007</v>
      </c>
      <c r="M53" s="10">
        <v>8812.6439926700004</v>
      </c>
      <c r="N53" s="10">
        <v>8390.0486623800007</v>
      </c>
      <c r="O53" s="10">
        <v>8275.2724293800002</v>
      </c>
      <c r="P53" s="10">
        <v>8161.4202609599997</v>
      </c>
      <c r="Q53" s="10">
        <v>8318.8760972599994</v>
      </c>
      <c r="R53" s="10">
        <v>8533.57599286</v>
      </c>
      <c r="S53" s="10">
        <v>8677.2927401300003</v>
      </c>
      <c r="T53" s="10">
        <v>8864.4221819100003</v>
      </c>
      <c r="U53" s="10">
        <v>9107.2100148400004</v>
      </c>
      <c r="V53" s="10">
        <v>9348.2987826600001</v>
      </c>
      <c r="W53" s="10">
        <v>9594.4185696099994</v>
      </c>
      <c r="X53" s="10">
        <v>9840.4098484000006</v>
      </c>
      <c r="Y53" s="10">
        <v>10048.746761959999</v>
      </c>
      <c r="Z53" s="10">
        <v>10260.47561994</v>
      </c>
      <c r="AA53" s="10">
        <v>10489.64894377</v>
      </c>
      <c r="AB53" s="10">
        <v>10685.727138259999</v>
      </c>
      <c r="AC53" s="10">
        <v>10896.69931767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32441.48487411</v>
      </c>
      <c r="D54" s="10">
        <v>33487.147802170002</v>
      </c>
      <c r="E54" s="10">
        <v>28199.756527549998</v>
      </c>
      <c r="F54" s="10">
        <v>23149.238735539999</v>
      </c>
      <c r="G54" s="10">
        <v>18510.839136350001</v>
      </c>
      <c r="H54" s="10">
        <v>14383.735866769999</v>
      </c>
      <c r="I54" s="10">
        <v>11634.34736736</v>
      </c>
      <c r="J54" s="10">
        <v>10120.86057144</v>
      </c>
      <c r="K54" s="10">
        <v>8789.4835343499999</v>
      </c>
      <c r="L54" s="10">
        <v>8084.9420939600004</v>
      </c>
      <c r="M54" s="10">
        <v>7395.0040567699998</v>
      </c>
      <c r="N54" s="10">
        <v>6405.01092092</v>
      </c>
      <c r="O54" s="10">
        <v>6066.9928607800002</v>
      </c>
      <c r="P54" s="10">
        <v>5744.4456983600003</v>
      </c>
      <c r="Q54" s="10">
        <v>5982.7433340099997</v>
      </c>
      <c r="R54" s="10">
        <v>6320.7386696200001</v>
      </c>
      <c r="S54" s="10">
        <v>6464.2021755100004</v>
      </c>
      <c r="T54" s="10">
        <v>6678.4350061799996</v>
      </c>
      <c r="U54" s="10">
        <v>7021.72889201</v>
      </c>
      <c r="V54" s="10">
        <v>7361.4483429299999</v>
      </c>
      <c r="W54" s="10">
        <v>7712.3904694700004</v>
      </c>
      <c r="X54" s="10">
        <v>8061.4492699100001</v>
      </c>
      <c r="Y54" s="10">
        <v>8320.4078459800003</v>
      </c>
      <c r="Z54" s="10">
        <v>8524.76351866</v>
      </c>
      <c r="AA54" s="10">
        <v>8751.1140625499993</v>
      </c>
      <c r="AB54" s="10">
        <v>8889.7017571600009</v>
      </c>
      <c r="AC54" s="10">
        <v>9061.9049009900009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88.188762220000001</v>
      </c>
      <c r="C55" s="10">
        <v>92.689956780000003</v>
      </c>
      <c r="D55" s="10">
        <v>95.677565150000007</v>
      </c>
      <c r="E55" s="10">
        <v>80.570732939999999</v>
      </c>
      <c r="F55" s="10">
        <v>66.140682100000006</v>
      </c>
      <c r="G55" s="10">
        <v>52.888111819999999</v>
      </c>
      <c r="H55" s="10">
        <v>41.096388189999999</v>
      </c>
      <c r="I55" s="10">
        <v>33.240992480000003</v>
      </c>
      <c r="J55" s="10">
        <v>28.916744489999999</v>
      </c>
      <c r="K55" s="10">
        <v>25.112810100000001</v>
      </c>
      <c r="L55" s="10">
        <v>23.099834550000001</v>
      </c>
      <c r="M55" s="10">
        <v>21.128583020000001</v>
      </c>
      <c r="N55" s="10">
        <v>18.300031199999999</v>
      </c>
      <c r="O55" s="10">
        <v>17.33426532</v>
      </c>
      <c r="P55" s="10">
        <v>16.412701999999999</v>
      </c>
      <c r="Q55" s="10">
        <v>17.093552379999998</v>
      </c>
      <c r="R55" s="10">
        <v>18.059253340000001</v>
      </c>
      <c r="S55" s="10">
        <v>18.46914907</v>
      </c>
      <c r="T55" s="10">
        <v>19.081242870000001</v>
      </c>
      <c r="U55" s="10">
        <v>20.06208255</v>
      </c>
      <c r="V55" s="10">
        <v>21.03270955</v>
      </c>
      <c r="W55" s="10">
        <v>22.03540134</v>
      </c>
      <c r="X55" s="10">
        <v>23.032712199999999</v>
      </c>
      <c r="Y55" s="10">
        <v>23.77259385</v>
      </c>
      <c r="Z55" s="10">
        <v>24.356467200000001</v>
      </c>
      <c r="AA55" s="10">
        <v>25.00318304</v>
      </c>
      <c r="AB55" s="10">
        <v>25.399147880000001</v>
      </c>
      <c r="AC55" s="10">
        <v>25.891156859999999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9701.1202276099993</v>
      </c>
      <c r="C56" s="10">
        <v>10483.40982692</v>
      </c>
      <c r="D56" s="10">
        <v>11205.98677352</v>
      </c>
      <c r="E56" s="10">
        <v>10757.747302580001</v>
      </c>
      <c r="F56" s="10">
        <v>10327.43741047</v>
      </c>
      <c r="G56" s="10">
        <v>9914.3399140500005</v>
      </c>
      <c r="H56" s="10">
        <v>9517.7663174900008</v>
      </c>
      <c r="I56" s="10">
        <v>9137.0556647899994</v>
      </c>
      <c r="J56" s="10">
        <v>8771.5734381999991</v>
      </c>
      <c r="K56" s="10">
        <v>8420.7105006700003</v>
      </c>
      <c r="L56" s="10">
        <v>8083.8820806499998</v>
      </c>
      <c r="M56" s="10">
        <v>7760.5267974199996</v>
      </c>
      <c r="N56" s="10">
        <v>7478.7818024899998</v>
      </c>
      <c r="O56" s="10">
        <v>7412.09676872</v>
      </c>
      <c r="P56" s="10">
        <v>7344.1346922100001</v>
      </c>
      <c r="Q56" s="10">
        <v>7467.68695819</v>
      </c>
      <c r="R56" s="10">
        <v>7634.29888768</v>
      </c>
      <c r="S56" s="10">
        <v>7757.6045005799997</v>
      </c>
      <c r="T56" s="10">
        <v>7914.2541693599997</v>
      </c>
      <c r="U56" s="10">
        <v>8108.2001899699999</v>
      </c>
      <c r="V56" s="10">
        <v>8300.9556948000009</v>
      </c>
      <c r="W56" s="10">
        <v>8497.1455232299995</v>
      </c>
      <c r="X56" s="10">
        <v>8693.4747919300007</v>
      </c>
      <c r="Y56" s="10">
        <v>8864.9686194499991</v>
      </c>
      <c r="Z56" s="10">
        <v>9047.6229677200008</v>
      </c>
      <c r="AA56" s="10">
        <v>9244.5924823900004</v>
      </c>
      <c r="AB56" s="10">
        <v>9420.9532439499999</v>
      </c>
      <c r="AC56" s="10">
        <v>9607.4253842300004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4391.4404043000004</v>
      </c>
      <c r="C57" s="10">
        <v>4615.5815214499999</v>
      </c>
      <c r="D57" s="10">
        <v>4764.3522237500001</v>
      </c>
      <c r="E57" s="10">
        <v>4012.0936400700002</v>
      </c>
      <c r="F57" s="10">
        <v>3293.5360066899998</v>
      </c>
      <c r="G57" s="10">
        <v>2633.6120986999999</v>
      </c>
      <c r="H57" s="10">
        <v>2046.43239154</v>
      </c>
      <c r="I57" s="10">
        <v>1655.2657478900001</v>
      </c>
      <c r="J57" s="10">
        <v>1439.9358480599999</v>
      </c>
      <c r="K57" s="10">
        <v>1250.51544162</v>
      </c>
      <c r="L57" s="10">
        <v>1150.27747576</v>
      </c>
      <c r="M57" s="10">
        <v>1052.1171952499999</v>
      </c>
      <c r="N57" s="10">
        <v>911.26685988999998</v>
      </c>
      <c r="O57" s="10">
        <v>863.17566065999995</v>
      </c>
      <c r="P57" s="10">
        <v>817.28556875000004</v>
      </c>
      <c r="Q57" s="10">
        <v>851.18913907000001</v>
      </c>
      <c r="R57" s="10">
        <v>899.27710518000004</v>
      </c>
      <c r="S57" s="10">
        <v>919.68823955000005</v>
      </c>
      <c r="T57" s="10">
        <v>950.16801253999995</v>
      </c>
      <c r="U57" s="10">
        <v>999.00982486999999</v>
      </c>
      <c r="V57" s="10">
        <v>1047.34308786</v>
      </c>
      <c r="W57" s="10">
        <v>1097.27304639</v>
      </c>
      <c r="X57" s="10">
        <v>1146.93505648</v>
      </c>
      <c r="Y57" s="10">
        <v>1183.7781425200001</v>
      </c>
      <c r="Z57" s="10">
        <v>1212.85265222</v>
      </c>
      <c r="AA57" s="10">
        <v>1245.05646138</v>
      </c>
      <c r="AB57" s="10">
        <v>1264.7738943100001</v>
      </c>
      <c r="AC57" s="10">
        <v>1289.2739334400001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1.1256657299999999</v>
      </c>
      <c r="E58" s="10">
        <v>1.11346433</v>
      </c>
      <c r="F58" s="10">
        <v>1</v>
      </c>
      <c r="G58" s="10">
        <v>1</v>
      </c>
      <c r="H58" s="10">
        <v>1</v>
      </c>
      <c r="I58" s="10">
        <v>1</v>
      </c>
      <c r="J58" s="10">
        <v>1</v>
      </c>
      <c r="K58" s="10">
        <v>1</v>
      </c>
      <c r="L58" s="10">
        <v>1</v>
      </c>
      <c r="M58" s="10">
        <v>1</v>
      </c>
      <c r="N58" s="10">
        <v>1</v>
      </c>
      <c r="O58" s="10">
        <v>1.0038490799999999</v>
      </c>
      <c r="P58" s="10">
        <v>1.03237858</v>
      </c>
      <c r="Q58" s="10">
        <v>1.0321155500000001</v>
      </c>
      <c r="R58" s="10">
        <v>1.05919089</v>
      </c>
      <c r="S58" s="10">
        <v>1.06490734</v>
      </c>
      <c r="T58" s="10">
        <v>1.0584911800000001</v>
      </c>
      <c r="U58" s="10">
        <v>1.06270109</v>
      </c>
      <c r="V58" s="10">
        <v>1.06719366</v>
      </c>
      <c r="W58" s="10">
        <v>1.06643011</v>
      </c>
      <c r="X58" s="10">
        <v>1.06628605</v>
      </c>
      <c r="Y58" s="10">
        <v>1.0657347100000001</v>
      </c>
      <c r="Z58" s="10">
        <v>1.0622153400000001</v>
      </c>
      <c r="AA58" s="10">
        <v>1.0631292299999999</v>
      </c>
      <c r="AB58" s="10">
        <v>1.06434407</v>
      </c>
      <c r="AC58" s="10">
        <v>1.0615387300000001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1.1256657299999999</v>
      </c>
      <c r="D59" s="10">
        <v>1.11346433</v>
      </c>
      <c r="E59" s="10">
        <v>1</v>
      </c>
      <c r="F59" s="10">
        <v>1</v>
      </c>
      <c r="G59" s="10">
        <v>1</v>
      </c>
      <c r="H59" s="10">
        <v>1</v>
      </c>
      <c r="I59" s="10">
        <v>1</v>
      </c>
      <c r="J59" s="10">
        <v>1</v>
      </c>
      <c r="K59" s="10">
        <v>1</v>
      </c>
      <c r="L59" s="10">
        <v>1</v>
      </c>
      <c r="M59" s="10">
        <v>1</v>
      </c>
      <c r="N59" s="10">
        <v>1.0038490799999999</v>
      </c>
      <c r="O59" s="10">
        <v>1.03237858</v>
      </c>
      <c r="P59" s="10">
        <v>1.0321155500000001</v>
      </c>
      <c r="Q59" s="10">
        <v>1.05919089</v>
      </c>
      <c r="R59" s="10">
        <v>1.06490734</v>
      </c>
      <c r="S59" s="10">
        <v>1.0584911800000001</v>
      </c>
      <c r="T59" s="10">
        <v>1.06270109</v>
      </c>
      <c r="U59" s="10">
        <v>1.06719366</v>
      </c>
      <c r="V59" s="10">
        <v>1.06643011</v>
      </c>
      <c r="W59" s="10">
        <v>1.06628605</v>
      </c>
      <c r="X59" s="10">
        <v>1.0657347100000001</v>
      </c>
      <c r="Y59" s="10">
        <v>1.0622153400000001</v>
      </c>
      <c r="Z59" s="10">
        <v>1.0631292299999999</v>
      </c>
      <c r="AA59" s="10">
        <v>1.06434407</v>
      </c>
      <c r="AB59" s="10">
        <v>1.0615387300000001</v>
      </c>
      <c r="AC59" s="10">
        <v>1.06228473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1.1256657299999999</v>
      </c>
      <c r="D60" s="10">
        <v>1.1271083099999999</v>
      </c>
      <c r="E60" s="10">
        <v>1.1292008600000001</v>
      </c>
      <c r="F60" s="10">
        <v>1.1383771</v>
      </c>
      <c r="G60" s="10">
        <v>1.1484593599999999</v>
      </c>
      <c r="H60" s="10">
        <v>1.1595378199999999</v>
      </c>
      <c r="I60" s="10">
        <v>1.1717116700000001</v>
      </c>
      <c r="J60" s="10">
        <v>1.1807617399999999</v>
      </c>
      <c r="K60" s="10">
        <v>1.1867192900000001</v>
      </c>
      <c r="L60" s="10">
        <v>1.193049</v>
      </c>
      <c r="M60" s="10">
        <v>1.19891134</v>
      </c>
      <c r="N60" s="10">
        <v>1.20527568</v>
      </c>
      <c r="O60" s="10">
        <v>1.21481942</v>
      </c>
      <c r="P60" s="10">
        <v>1.2180319900000001</v>
      </c>
      <c r="Q60" s="10">
        <v>1.2214937400000001</v>
      </c>
      <c r="R60" s="10">
        <v>1.2191183800000001</v>
      </c>
      <c r="S60" s="10">
        <v>1.21555459</v>
      </c>
      <c r="T60" s="10">
        <v>1.2132478099999999</v>
      </c>
      <c r="U60" s="10">
        <v>1.2101852099999999</v>
      </c>
      <c r="V60" s="10">
        <v>1.20642172</v>
      </c>
      <c r="W60" s="10">
        <v>1.2029830500000001</v>
      </c>
      <c r="X60" s="10">
        <v>1.19973727</v>
      </c>
      <c r="Y60" s="10">
        <v>1.19674704</v>
      </c>
      <c r="Z60" s="10">
        <v>1.1946794000000001</v>
      </c>
      <c r="AA60" s="10">
        <v>1.19314152</v>
      </c>
      <c r="AB60" s="10">
        <v>1.1922749399999999</v>
      </c>
      <c r="AC60" s="10">
        <v>1.1922153900000001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13752</v>
      </c>
      <c r="C61" s="10">
        <v>13408.2</v>
      </c>
      <c r="D61" s="10">
        <v>13072.995000000001</v>
      </c>
      <c r="E61" s="10">
        <v>12746.170125000001</v>
      </c>
      <c r="F61" s="10">
        <v>12427.515871879999</v>
      </c>
      <c r="G61" s="10">
        <v>12116.827975079999</v>
      </c>
      <c r="H61" s="10">
        <v>11813.907275699999</v>
      </c>
      <c r="I61" s="10">
        <v>11518.55959381</v>
      </c>
      <c r="J61" s="10">
        <v>11230.595603960001</v>
      </c>
      <c r="K61" s="10">
        <v>10949.830713859999</v>
      </c>
      <c r="L61" s="10">
        <v>10676.084946020001</v>
      </c>
      <c r="M61" s="10">
        <v>10409.182822369999</v>
      </c>
      <c r="N61" s="10">
        <v>10148.95325181</v>
      </c>
      <c r="O61" s="10">
        <v>9895.2294205100006</v>
      </c>
      <c r="P61" s="10">
        <v>9647.8486850000008</v>
      </c>
      <c r="Q61" s="10">
        <v>9406.6524678799997</v>
      </c>
      <c r="R61" s="10">
        <v>9171.4861561800008</v>
      </c>
      <c r="S61" s="10">
        <v>8942.1990022699993</v>
      </c>
      <c r="T61" s="10">
        <v>8718.6440272199998</v>
      </c>
      <c r="U61" s="10">
        <v>8500.67792654</v>
      </c>
      <c r="V61" s="10">
        <v>8288.1609783700005</v>
      </c>
      <c r="W61" s="10">
        <v>8080.9569539100003</v>
      </c>
      <c r="X61" s="10">
        <v>7878.9330300700003</v>
      </c>
      <c r="Y61" s="10">
        <v>7681.9597043100002</v>
      </c>
      <c r="Z61" s="10">
        <v>7489.9107117100002</v>
      </c>
      <c r="AA61" s="10">
        <v>7302.6629439099997</v>
      </c>
      <c r="AB61" s="10">
        <v>7120.0963703199996</v>
      </c>
      <c r="AC61" s="10">
        <v>6942.0939610599999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69524120</v>
      </c>
      <c r="C62" s="10">
        <v>34696220.671380199</v>
      </c>
      <c r="D62" s="10">
        <v>4.1015299999999999E-3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69524120</v>
      </c>
      <c r="C63" s="10">
        <v>34696220.671380199</v>
      </c>
      <c r="D63" s="10">
        <v>4.1015299999999999E-3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9849.9448246699994</v>
      </c>
      <c r="C64" s="10">
        <v>8833.3657455199991</v>
      </c>
      <c r="D64" s="10">
        <v>7824.9967851800002</v>
      </c>
      <c r="E64" s="10">
        <v>7629.3718654499999</v>
      </c>
      <c r="F64" s="10">
        <v>7438.6375688199996</v>
      </c>
      <c r="G64" s="10">
        <v>7252.6716296000004</v>
      </c>
      <c r="H64" s="10">
        <v>7071.3548388600002</v>
      </c>
      <c r="I64" s="10">
        <v>6894.5709678900002</v>
      </c>
      <c r="J64" s="10">
        <v>6722.2066936900001</v>
      </c>
      <c r="K64" s="10">
        <v>6554.1515263499996</v>
      </c>
      <c r="L64" s="10">
        <v>6390.29773819</v>
      </c>
      <c r="M64" s="10">
        <v>6230.5402947299999</v>
      </c>
      <c r="N64" s="10">
        <v>6074.7767873700004</v>
      </c>
      <c r="O64" s="10">
        <v>5922.9073676799999</v>
      </c>
      <c r="P64" s="10">
        <v>5774.8346834900003</v>
      </c>
      <c r="Q64" s="10">
        <v>5630.4638163999998</v>
      </c>
      <c r="R64" s="10">
        <v>5489.7022209899997</v>
      </c>
      <c r="S64" s="10">
        <v>5352.4596654699999</v>
      </c>
      <c r="T64" s="10">
        <v>5218.6481738299999</v>
      </c>
      <c r="U64" s="10">
        <v>5088.1819694799997</v>
      </c>
      <c r="V64" s="10">
        <v>4960.9774202500003</v>
      </c>
      <c r="W64" s="10">
        <v>4836.9529847399999</v>
      </c>
      <c r="X64" s="10">
        <v>4716.0291601199997</v>
      </c>
      <c r="Y64" s="10">
        <v>4598.1284311199997</v>
      </c>
      <c r="Z64" s="10">
        <v>4483.1752203400001</v>
      </c>
      <c r="AA64" s="10">
        <v>4371.0958398299999</v>
      </c>
      <c r="AB64" s="10">
        <v>4261.8184438400003</v>
      </c>
      <c r="AC64" s="10">
        <v>4155.2729827399999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9957.8153326899992</v>
      </c>
      <c r="D65" s="10">
        <v>1.1799999999999999E-6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57.009778400000002</v>
      </c>
      <c r="C66" s="10">
        <v>28.450900950000001</v>
      </c>
      <c r="D66" s="10">
        <v>0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8231.4233110700006</v>
      </c>
      <c r="C67" s="10">
        <v>8025.6377282900003</v>
      </c>
      <c r="D67" s="10">
        <v>7824.9967850800003</v>
      </c>
      <c r="E67" s="10">
        <v>7629.3718654499999</v>
      </c>
      <c r="F67" s="10">
        <v>7438.6375688199996</v>
      </c>
      <c r="G67" s="10">
        <v>7252.6716296000004</v>
      </c>
      <c r="H67" s="10">
        <v>7071.3548388600002</v>
      </c>
      <c r="I67" s="10">
        <v>6894.5709678900002</v>
      </c>
      <c r="J67" s="10">
        <v>6722.2066936900001</v>
      </c>
      <c r="K67" s="10">
        <v>6554.1515263499996</v>
      </c>
      <c r="L67" s="10">
        <v>6390.29773819</v>
      </c>
      <c r="M67" s="10">
        <v>6230.5402947299999</v>
      </c>
      <c r="N67" s="10">
        <v>6074.7767873700004</v>
      </c>
      <c r="O67" s="10">
        <v>5922.9073676799999</v>
      </c>
      <c r="P67" s="10">
        <v>5774.8346834900003</v>
      </c>
      <c r="Q67" s="10">
        <v>5630.4638163999998</v>
      </c>
      <c r="R67" s="10">
        <v>5489.7022209899997</v>
      </c>
      <c r="S67" s="10">
        <v>5352.4596654699999</v>
      </c>
      <c r="T67" s="10">
        <v>5218.6481738299999</v>
      </c>
      <c r="U67" s="10">
        <v>5088.1819694799997</v>
      </c>
      <c r="V67" s="10">
        <v>4960.9774202500003</v>
      </c>
      <c r="W67" s="10">
        <v>4836.9529847399999</v>
      </c>
      <c r="X67" s="10">
        <v>4716.0291601199997</v>
      </c>
      <c r="Y67" s="10">
        <v>4598.1284311199997</v>
      </c>
      <c r="Z67" s="10">
        <v>4483.1752203400001</v>
      </c>
      <c r="AA67" s="10">
        <v>4371.0958398299999</v>
      </c>
      <c r="AB67" s="10">
        <v>4261.8184438400003</v>
      </c>
      <c r="AC67" s="10">
        <v>4155.2729827399999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1618.5215135999999</v>
      </c>
      <c r="C68" s="10">
        <v>807.72801722999998</v>
      </c>
      <c r="D68" s="10">
        <v>9.9999999999999995E-8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0.51184923000000004</v>
      </c>
      <c r="E69" s="10">
        <v>0</v>
      </c>
      <c r="F69" s="10">
        <v>0</v>
      </c>
      <c r="G69" s="10">
        <v>0</v>
      </c>
      <c r="H69" s="10">
        <v>0</v>
      </c>
      <c r="I69" s="10">
        <v>0</v>
      </c>
      <c r="J69" s="10">
        <v>4.1199999999999999E-5</v>
      </c>
      <c r="K69" s="10">
        <v>2.8739999999999999E-5</v>
      </c>
      <c r="L69" s="10">
        <v>2.9220000000000001E-5</v>
      </c>
      <c r="M69" s="10">
        <v>7.3255E-4</v>
      </c>
      <c r="N69" s="10">
        <v>7.8218000000000005E-4</v>
      </c>
      <c r="O69" s="10">
        <v>6.7418199999999999E-3</v>
      </c>
      <c r="P69" s="10">
        <v>1.0320579999999999E-2</v>
      </c>
      <c r="Q69" s="10">
        <v>0</v>
      </c>
      <c r="R69" s="10">
        <v>8.70369E-3</v>
      </c>
      <c r="S69" s="10">
        <v>3.4304000000000002E-4</v>
      </c>
      <c r="T69" s="10">
        <v>0</v>
      </c>
      <c r="U69" s="10">
        <v>0</v>
      </c>
      <c r="V69" s="10">
        <v>1.32873E-3</v>
      </c>
      <c r="W69" s="10">
        <v>1.5577099999999999E-3</v>
      </c>
      <c r="X69" s="10">
        <v>6.7999999999999995E-7</v>
      </c>
      <c r="Y69" s="10">
        <v>6.7999999999999995E-7</v>
      </c>
      <c r="Z69" s="10">
        <v>0.11323803</v>
      </c>
      <c r="AA69" s="10">
        <v>0.11675909</v>
      </c>
      <c r="AB69" s="10">
        <v>0.99030335000000003</v>
      </c>
      <c r="AC69" s="10">
        <v>0.99561562000000003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0.51184923000000004</v>
      </c>
      <c r="D70" s="10">
        <v>0</v>
      </c>
      <c r="E70" s="10">
        <v>0</v>
      </c>
      <c r="F70" s="10">
        <v>0</v>
      </c>
      <c r="G70" s="10">
        <v>0</v>
      </c>
      <c r="H70" s="10">
        <v>0</v>
      </c>
      <c r="I70" s="10">
        <v>4.1199999999999999E-5</v>
      </c>
      <c r="J70" s="10">
        <v>2.8739999999999999E-5</v>
      </c>
      <c r="K70" s="10">
        <v>2.9220000000000001E-5</v>
      </c>
      <c r="L70" s="10">
        <v>7.3255E-4</v>
      </c>
      <c r="M70" s="10">
        <v>7.8218000000000005E-4</v>
      </c>
      <c r="N70" s="10">
        <v>6.7418199999999999E-3</v>
      </c>
      <c r="O70" s="10">
        <v>1.0320579999999999E-2</v>
      </c>
      <c r="P70" s="10">
        <v>0</v>
      </c>
      <c r="Q70" s="10">
        <v>8.70369E-3</v>
      </c>
      <c r="R70" s="10">
        <v>3.4304000000000002E-4</v>
      </c>
      <c r="S70" s="10">
        <v>0</v>
      </c>
      <c r="T70" s="10">
        <v>0</v>
      </c>
      <c r="U70" s="10">
        <v>1.32873E-3</v>
      </c>
      <c r="V70" s="10">
        <v>1.5577099999999999E-3</v>
      </c>
      <c r="W70" s="10">
        <v>6.7999999999999995E-7</v>
      </c>
      <c r="X70" s="10">
        <v>6.7999999999999995E-7</v>
      </c>
      <c r="Y70" s="10">
        <v>0.11323803</v>
      </c>
      <c r="Z70" s="10">
        <v>0.11675909</v>
      </c>
      <c r="AA70" s="10">
        <v>0.99030335000000003</v>
      </c>
      <c r="AB70" s="10">
        <v>0.99561562000000003</v>
      </c>
      <c r="AC70" s="10">
        <v>0.99850059999999996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1.9631093100000001</v>
      </c>
      <c r="D71" s="10">
        <v>2.0795638099999998</v>
      </c>
      <c r="E71" s="10">
        <v>2.2043304799999999</v>
      </c>
      <c r="F71" s="10">
        <v>2.2840993100000002</v>
      </c>
      <c r="G71" s="10">
        <v>2.3706594600000002</v>
      </c>
      <c r="H71" s="10">
        <v>2.4645702200000001</v>
      </c>
      <c r="I71" s="10">
        <v>2.5664372800000002</v>
      </c>
      <c r="J71" s="10">
        <v>2.6334764800000001</v>
      </c>
      <c r="K71" s="10">
        <v>2.6675265399999999</v>
      </c>
      <c r="L71" s="10">
        <v>2.7037681099999999</v>
      </c>
      <c r="M71" s="10">
        <v>2.7340270599999998</v>
      </c>
      <c r="N71" s="10">
        <v>2.7676917900000002</v>
      </c>
      <c r="O71" s="10">
        <v>2.8364093000000001</v>
      </c>
      <c r="P71" s="10">
        <v>2.89681911</v>
      </c>
      <c r="Q71" s="10">
        <v>2.9606336799999999</v>
      </c>
      <c r="R71" s="10">
        <v>3.0200193899999999</v>
      </c>
      <c r="S71" s="10">
        <v>3.0795356100000002</v>
      </c>
      <c r="T71" s="10">
        <v>3.1411419600000001</v>
      </c>
      <c r="U71" s="10">
        <v>3.2042867300000002</v>
      </c>
      <c r="V71" s="10">
        <v>3.26977597</v>
      </c>
      <c r="W71" s="10">
        <v>3.33874315</v>
      </c>
      <c r="X71" s="10">
        <v>3.4112239799999999</v>
      </c>
      <c r="Y71" s="10">
        <v>3.4874592500000001</v>
      </c>
      <c r="Z71" s="10">
        <v>3.5704612</v>
      </c>
      <c r="AA71" s="10">
        <v>3.6662504400000002</v>
      </c>
      <c r="AB71" s="10">
        <v>3.7793099200000002</v>
      </c>
      <c r="AC71" s="10">
        <v>3.9030540199999999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0</v>
      </c>
      <c r="D72" s="10">
        <v>7.1999999999999999E-7</v>
      </c>
      <c r="E72" s="10">
        <v>6.5000000000000002E-7</v>
      </c>
      <c r="F72" s="10">
        <v>5.7999999999999995E-7</v>
      </c>
      <c r="G72" s="10">
        <v>5.3000000000000001E-7</v>
      </c>
      <c r="H72" s="10">
        <v>4.7E-7</v>
      </c>
      <c r="I72" s="10">
        <v>5.7999999999999995E-7</v>
      </c>
      <c r="J72" s="10">
        <v>7.1999999999999999E-7</v>
      </c>
      <c r="K72" s="10">
        <v>6.5000000000000002E-7</v>
      </c>
      <c r="L72" s="10">
        <v>5.7999999999999995E-7</v>
      </c>
      <c r="M72" s="10">
        <v>2.2468800000000001E-3</v>
      </c>
      <c r="N72" s="10">
        <v>0.56522945999999996</v>
      </c>
      <c r="O72" s="10">
        <v>0.52671959999999995</v>
      </c>
      <c r="P72" s="10">
        <v>0.48476805000000001</v>
      </c>
      <c r="Q72" s="10">
        <v>0.48283707999999997</v>
      </c>
      <c r="R72" s="10">
        <v>0.43455336999999999</v>
      </c>
      <c r="S72" s="10">
        <v>0.39109803999999998</v>
      </c>
      <c r="T72" s="10">
        <v>0.35198823000000001</v>
      </c>
      <c r="U72" s="10">
        <v>0.31686962000000002</v>
      </c>
      <c r="V72" s="10">
        <v>0.28518265999999998</v>
      </c>
      <c r="W72" s="10">
        <v>0.26371349999999999</v>
      </c>
      <c r="X72" s="10">
        <v>0.23743109000000001</v>
      </c>
      <c r="Y72" s="10">
        <v>1.4929587</v>
      </c>
      <c r="Z72" s="10">
        <v>8.2109370800000008</v>
      </c>
      <c r="AA72" s="10">
        <v>7.4025686799999999</v>
      </c>
      <c r="AB72" s="10">
        <v>8.3946783899999993</v>
      </c>
      <c r="AC72" s="10">
        <v>7.5552846499999999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0</v>
      </c>
      <c r="D73" s="10">
        <v>0</v>
      </c>
      <c r="E73" s="10">
        <v>0</v>
      </c>
      <c r="F73" s="10">
        <v>0</v>
      </c>
      <c r="G73" s="10">
        <v>0</v>
      </c>
      <c r="H73" s="10">
        <v>0</v>
      </c>
      <c r="I73" s="10">
        <v>0</v>
      </c>
      <c r="J73" s="10">
        <v>0</v>
      </c>
      <c r="K73" s="10">
        <v>0</v>
      </c>
      <c r="L73" s="10">
        <v>0</v>
      </c>
      <c r="M73" s="10">
        <v>5.5924000000000002E-4</v>
      </c>
      <c r="N73" s="10">
        <v>0.27103579999999999</v>
      </c>
      <c r="O73" s="10">
        <v>0.26173690999999999</v>
      </c>
      <c r="P73" s="10">
        <v>0.24037913</v>
      </c>
      <c r="Q73" s="10">
        <v>0.12070727000000001</v>
      </c>
      <c r="R73" s="10">
        <v>0.21727636</v>
      </c>
      <c r="S73" s="10">
        <v>0.19505077000000001</v>
      </c>
      <c r="T73" s="10">
        <v>8.7971129999999995E-2</v>
      </c>
      <c r="U73" s="10">
        <v>7.9191750000000005E-2</v>
      </c>
      <c r="V73" s="10">
        <v>7.1291309999999997E-2</v>
      </c>
      <c r="W73" s="10">
        <v>6.2612989999999993E-2</v>
      </c>
      <c r="X73" s="10">
        <v>5.9353139999999999E-2</v>
      </c>
      <c r="Y73" s="10">
        <v>0.61919354999999998</v>
      </c>
      <c r="Z73" s="10">
        <v>4.1054685400000004</v>
      </c>
      <c r="AA73" s="10">
        <v>3.6976234699999999</v>
      </c>
      <c r="AB73" s="10">
        <v>4.1088475300000002</v>
      </c>
      <c r="AC73" s="10">
        <v>3.7776232300000001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0</v>
      </c>
      <c r="D74" s="10">
        <v>0</v>
      </c>
      <c r="E74" s="10">
        <v>0</v>
      </c>
      <c r="F74" s="10">
        <v>0</v>
      </c>
      <c r="G74" s="10">
        <v>0</v>
      </c>
      <c r="H74" s="10">
        <v>0</v>
      </c>
      <c r="I74" s="10">
        <v>0</v>
      </c>
      <c r="J74" s="10">
        <v>0</v>
      </c>
      <c r="K74" s="10">
        <v>0</v>
      </c>
      <c r="L74" s="10">
        <v>0</v>
      </c>
      <c r="M74" s="10">
        <v>5.5924000000000002E-4</v>
      </c>
      <c r="N74" s="10">
        <v>0.27103579999999999</v>
      </c>
      <c r="O74" s="10">
        <v>0.26173690999999999</v>
      </c>
      <c r="P74" s="10">
        <v>0.24037913</v>
      </c>
      <c r="Q74" s="10">
        <v>0.12070727000000001</v>
      </c>
      <c r="R74" s="10">
        <v>0.21727636</v>
      </c>
      <c r="S74" s="10">
        <v>0.19505077000000001</v>
      </c>
      <c r="T74" s="10">
        <v>8.7971129999999995E-2</v>
      </c>
      <c r="U74" s="10">
        <v>7.9191750000000005E-2</v>
      </c>
      <c r="V74" s="10">
        <v>7.1291309999999997E-2</v>
      </c>
      <c r="W74" s="10">
        <v>6.2612989999999993E-2</v>
      </c>
      <c r="X74" s="10">
        <v>5.9353139999999999E-2</v>
      </c>
      <c r="Y74" s="10">
        <v>0.61919354999999998</v>
      </c>
      <c r="Z74" s="10">
        <v>4.1054685400000004</v>
      </c>
      <c r="AA74" s="10">
        <v>3.6976234699999999</v>
      </c>
      <c r="AB74" s="10">
        <v>4.1088475300000002</v>
      </c>
      <c r="AC74" s="10">
        <v>3.7776232300000001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0</v>
      </c>
      <c r="D75" s="10">
        <v>1.9000000000000001E-7</v>
      </c>
      <c r="E75" s="10">
        <v>1.6999999999999999E-7</v>
      </c>
      <c r="F75" s="10">
        <v>1.6E-7</v>
      </c>
      <c r="G75" s="10">
        <v>1.4000000000000001E-7</v>
      </c>
      <c r="H75" s="10">
        <v>1.3E-7</v>
      </c>
      <c r="I75" s="10">
        <v>1.4999999999999999E-7</v>
      </c>
      <c r="J75" s="10">
        <v>1.9000000000000001E-7</v>
      </c>
      <c r="K75" s="10">
        <v>1.6999999999999999E-7</v>
      </c>
      <c r="L75" s="10">
        <v>1.6E-7</v>
      </c>
      <c r="M75" s="10">
        <v>5.9670000000000003E-4</v>
      </c>
      <c r="N75" s="10">
        <v>0.15010972</v>
      </c>
      <c r="O75" s="10">
        <v>0.13988266999999999</v>
      </c>
      <c r="P75" s="10">
        <v>0.12874145000000001</v>
      </c>
      <c r="Q75" s="10">
        <v>0.12822700000000001</v>
      </c>
      <c r="R75" s="10">
        <v>0.11540578999999999</v>
      </c>
      <c r="S75" s="10">
        <v>0.10386521</v>
      </c>
      <c r="T75" s="10">
        <v>9.3477480000000002E-2</v>
      </c>
      <c r="U75" s="10">
        <v>8.4151030000000002E-2</v>
      </c>
      <c r="V75" s="10">
        <v>7.5735930000000007E-2</v>
      </c>
      <c r="W75" s="10">
        <v>7.0034319999999997E-2</v>
      </c>
      <c r="X75" s="10">
        <v>6.3054550000000001E-2</v>
      </c>
      <c r="Y75" s="10">
        <v>0.39648829000000002</v>
      </c>
      <c r="Z75" s="10">
        <v>2.1806060600000001</v>
      </c>
      <c r="AA75" s="10">
        <v>1.9659249000000001</v>
      </c>
      <c r="AB75" s="10">
        <v>2.2294016299999999</v>
      </c>
      <c r="AC75" s="10">
        <v>2.00648224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2E-8</v>
      </c>
      <c r="N76" s="10">
        <v>1.0550000000000001E-5</v>
      </c>
      <c r="O76" s="10">
        <v>1.0190000000000001E-5</v>
      </c>
      <c r="P76" s="10">
        <v>9.3600000000000002E-6</v>
      </c>
      <c r="Q76" s="10">
        <v>4.6999999999999999E-6</v>
      </c>
      <c r="R76" s="10">
        <v>8.4600000000000003E-6</v>
      </c>
      <c r="S76" s="10">
        <v>7.5900000000000002E-6</v>
      </c>
      <c r="T76" s="10">
        <v>3.4300000000000002E-6</v>
      </c>
      <c r="U76" s="10">
        <v>3.0800000000000002E-6</v>
      </c>
      <c r="V76" s="10">
        <v>2.7800000000000001E-6</v>
      </c>
      <c r="W76" s="10">
        <v>2.4399999999999999E-6</v>
      </c>
      <c r="X76" s="10">
        <v>2.3099999999999999E-6</v>
      </c>
      <c r="Y76" s="10">
        <v>2.4110000000000001E-5</v>
      </c>
      <c r="Z76" s="10">
        <v>1.5986E-4</v>
      </c>
      <c r="AA76" s="10">
        <v>1.4397999999999999E-4</v>
      </c>
      <c r="AB76" s="10">
        <v>1.5998999999999999E-4</v>
      </c>
      <c r="AC76" s="10">
        <v>1.4709E-4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0</v>
      </c>
      <c r="D77" s="10">
        <v>0</v>
      </c>
      <c r="E77" s="10">
        <v>0</v>
      </c>
      <c r="F77" s="10">
        <v>0</v>
      </c>
      <c r="G77" s="10">
        <v>0</v>
      </c>
      <c r="H77" s="10">
        <v>0</v>
      </c>
      <c r="I77" s="10">
        <v>0</v>
      </c>
      <c r="J77" s="10">
        <v>0</v>
      </c>
      <c r="K77" s="10">
        <v>0</v>
      </c>
      <c r="L77" s="10">
        <v>0</v>
      </c>
      <c r="M77" s="10">
        <v>0</v>
      </c>
      <c r="N77" s="10">
        <v>2.9999999999999997E-8</v>
      </c>
      <c r="O77" s="10">
        <v>2.9999999999999997E-8</v>
      </c>
      <c r="P77" s="10">
        <v>2.9999999999999997E-8</v>
      </c>
      <c r="Q77" s="10">
        <v>1E-8</v>
      </c>
      <c r="R77" s="10">
        <v>2E-8</v>
      </c>
      <c r="S77" s="10">
        <v>2E-8</v>
      </c>
      <c r="T77" s="10">
        <v>1E-8</v>
      </c>
      <c r="U77" s="10">
        <v>1E-8</v>
      </c>
      <c r="V77" s="10">
        <v>1E-8</v>
      </c>
      <c r="W77" s="10">
        <v>1E-8</v>
      </c>
      <c r="X77" s="10">
        <v>1E-8</v>
      </c>
      <c r="Y77" s="10">
        <v>7.0000000000000005E-8</v>
      </c>
      <c r="Z77" s="10">
        <v>4.5999999999999999E-7</v>
      </c>
      <c r="AA77" s="10">
        <v>4.0999999999999999E-7</v>
      </c>
      <c r="AB77" s="10">
        <v>4.5999999999999999E-7</v>
      </c>
      <c r="AC77" s="10">
        <v>4.2E-7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0</v>
      </c>
      <c r="D78" s="10">
        <v>1.9000000000000001E-7</v>
      </c>
      <c r="E78" s="10">
        <v>1.6999999999999999E-7</v>
      </c>
      <c r="F78" s="10">
        <v>1.6E-7</v>
      </c>
      <c r="G78" s="10">
        <v>1.4000000000000001E-7</v>
      </c>
      <c r="H78" s="10">
        <v>1.3E-7</v>
      </c>
      <c r="I78" s="10">
        <v>1.4999999999999999E-7</v>
      </c>
      <c r="J78" s="10">
        <v>1.9000000000000001E-7</v>
      </c>
      <c r="K78" s="10">
        <v>1.6999999999999999E-7</v>
      </c>
      <c r="L78" s="10">
        <v>1.6E-7</v>
      </c>
      <c r="M78" s="10">
        <v>5.9668999999999998E-4</v>
      </c>
      <c r="N78" s="10">
        <v>0.15010598999999999</v>
      </c>
      <c r="O78" s="10">
        <v>0.13987906</v>
      </c>
      <c r="P78" s="10">
        <v>0.12873814</v>
      </c>
      <c r="Q78" s="10">
        <v>0.12822533999999999</v>
      </c>
      <c r="R78" s="10">
        <v>0.1154028</v>
      </c>
      <c r="S78" s="10">
        <v>0.10386252</v>
      </c>
      <c r="T78" s="10">
        <v>9.347627E-2</v>
      </c>
      <c r="U78" s="10">
        <v>8.4149940000000006E-2</v>
      </c>
      <c r="V78" s="10">
        <v>7.5734949999999995E-2</v>
      </c>
      <c r="W78" s="10">
        <v>7.0033460000000006E-2</v>
      </c>
      <c r="X78" s="10">
        <v>6.3053730000000002E-2</v>
      </c>
      <c r="Y78" s="10">
        <v>0.39647976000000001</v>
      </c>
      <c r="Z78" s="10">
        <v>2.18054952</v>
      </c>
      <c r="AA78" s="10">
        <v>1.96587399</v>
      </c>
      <c r="AB78" s="10">
        <v>2.2293450500000001</v>
      </c>
      <c r="AC78" s="10">
        <v>2.0064302299999999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0</v>
      </c>
      <c r="D79" s="10">
        <v>0</v>
      </c>
      <c r="E79" s="10">
        <v>0</v>
      </c>
      <c r="F79" s="10">
        <v>0</v>
      </c>
      <c r="G79" s="10">
        <v>0</v>
      </c>
      <c r="H79" s="10">
        <v>0</v>
      </c>
      <c r="I79" s="10">
        <v>0</v>
      </c>
      <c r="J79" s="10">
        <v>0</v>
      </c>
      <c r="K79" s="10">
        <v>0</v>
      </c>
      <c r="L79" s="10">
        <v>0</v>
      </c>
      <c r="M79" s="10">
        <v>1E-8</v>
      </c>
      <c r="N79" s="10">
        <v>3.7299999999999999E-6</v>
      </c>
      <c r="O79" s="10">
        <v>3.5999999999999998E-6</v>
      </c>
      <c r="P79" s="10">
        <v>3.3100000000000001E-6</v>
      </c>
      <c r="Q79" s="10">
        <v>1.66E-6</v>
      </c>
      <c r="R79" s="10">
        <v>2.9900000000000002E-6</v>
      </c>
      <c r="S79" s="10">
        <v>2.6900000000000001E-6</v>
      </c>
      <c r="T79" s="10">
        <v>1.2100000000000001E-6</v>
      </c>
      <c r="U79" s="10">
        <v>1.0899999999999999E-6</v>
      </c>
      <c r="V79" s="10">
        <v>9.7999999999999993E-7</v>
      </c>
      <c r="W79" s="10">
        <v>8.6000000000000002E-7</v>
      </c>
      <c r="X79" s="10">
        <v>8.1999999999999998E-7</v>
      </c>
      <c r="Y79" s="10">
        <v>8.5299999999999996E-6</v>
      </c>
      <c r="Z79" s="10">
        <v>5.6530000000000003E-5</v>
      </c>
      <c r="AA79" s="10">
        <v>5.092E-5</v>
      </c>
      <c r="AB79" s="10">
        <v>5.6579999999999997E-5</v>
      </c>
      <c r="AC79" s="10">
        <v>5.202E-5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</v>
      </c>
      <c r="E80" s="10">
        <v>1</v>
      </c>
      <c r="F80" s="10">
        <v>1</v>
      </c>
      <c r="G80" s="10">
        <v>1</v>
      </c>
      <c r="H80" s="10">
        <v>1</v>
      </c>
      <c r="I80" s="10">
        <v>1</v>
      </c>
      <c r="J80" s="10">
        <v>1</v>
      </c>
      <c r="K80" s="10">
        <v>1</v>
      </c>
      <c r="L80" s="10">
        <v>1</v>
      </c>
      <c r="M80" s="10">
        <v>1</v>
      </c>
      <c r="N80" s="10">
        <v>1.0000008600000001</v>
      </c>
      <c r="O80" s="10">
        <v>1.0002155699999999</v>
      </c>
      <c r="P80" s="10">
        <v>1.0000068</v>
      </c>
      <c r="Q80" s="10">
        <v>1.00000402</v>
      </c>
      <c r="R80" s="10">
        <v>1.0000173000000001</v>
      </c>
      <c r="S80" s="10">
        <v>1</v>
      </c>
      <c r="T80" s="10">
        <v>1</v>
      </c>
      <c r="U80" s="10">
        <v>1</v>
      </c>
      <c r="V80" s="10">
        <v>1.00000003</v>
      </c>
      <c r="W80" s="10">
        <v>1</v>
      </c>
      <c r="X80" s="10">
        <v>1.00000255</v>
      </c>
      <c r="Y80" s="10">
        <v>1.00000003</v>
      </c>
      <c r="Z80" s="10">
        <v>1.0004575099999999</v>
      </c>
      <c r="AA80" s="10">
        <v>1.00243679</v>
      </c>
      <c r="AB80" s="10">
        <v>1.00000446</v>
      </c>
      <c r="AC80" s="10">
        <v>1.0005976299999999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</v>
      </c>
      <c r="D81" s="10">
        <v>1</v>
      </c>
      <c r="E81" s="10">
        <v>1</v>
      </c>
      <c r="F81" s="10">
        <v>1</v>
      </c>
      <c r="G81" s="10">
        <v>1</v>
      </c>
      <c r="H81" s="10">
        <v>1</v>
      </c>
      <c r="I81" s="10">
        <v>1</v>
      </c>
      <c r="J81" s="10">
        <v>1</v>
      </c>
      <c r="K81" s="10">
        <v>1</v>
      </c>
      <c r="L81" s="10">
        <v>1</v>
      </c>
      <c r="M81" s="10">
        <v>1.0000008600000001</v>
      </c>
      <c r="N81" s="10">
        <v>1.0002155699999999</v>
      </c>
      <c r="O81" s="10">
        <v>1.0000068</v>
      </c>
      <c r="P81" s="10">
        <v>1.00000402</v>
      </c>
      <c r="Q81" s="10">
        <v>1.0000173000000001</v>
      </c>
      <c r="R81" s="10">
        <v>1</v>
      </c>
      <c r="S81" s="10">
        <v>1</v>
      </c>
      <c r="T81" s="10">
        <v>1</v>
      </c>
      <c r="U81" s="10">
        <v>1.00000003</v>
      </c>
      <c r="V81" s="10">
        <v>1</v>
      </c>
      <c r="W81" s="10">
        <v>1.00000255</v>
      </c>
      <c r="X81" s="10">
        <v>1.00000003</v>
      </c>
      <c r="Y81" s="10">
        <v>1.0004575099999999</v>
      </c>
      <c r="Z81" s="10">
        <v>1.00243679</v>
      </c>
      <c r="AA81" s="10">
        <v>1.00000446</v>
      </c>
      <c r="AB81" s="10">
        <v>1.0005976299999999</v>
      </c>
      <c r="AC81" s="10">
        <v>1.00000003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" priority="1" stopIfTrue="1" operator="lessThan">
      <formula>100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17</vt:i4>
      </vt:variant>
    </vt:vector>
  </HeadingPairs>
  <TitlesOfParts>
    <vt:vector size="34" baseType="lpstr">
      <vt:lpstr>Reference</vt:lpstr>
      <vt:lpstr>Graph</vt:lpstr>
      <vt:lpstr>Inbox</vt:lpstr>
      <vt:lpstr>US</vt:lpstr>
      <vt:lpstr>CAL</vt:lpstr>
      <vt:lpstr>CAR</vt:lpstr>
      <vt:lpstr>CENT</vt:lpstr>
      <vt:lpstr>FLA</vt:lpstr>
      <vt:lpstr>MIDA</vt:lpstr>
      <vt:lpstr>MIDW</vt:lpstr>
      <vt:lpstr>NE</vt:lpstr>
      <vt:lpstr>NY</vt:lpstr>
      <vt:lpstr>NW</vt:lpstr>
      <vt:lpstr>SE</vt:lpstr>
      <vt:lpstr>SW</vt:lpstr>
      <vt:lpstr>TEN</vt:lpstr>
      <vt:lpstr>TEX</vt:lpstr>
      <vt:lpstr>_1st_ref</vt:lpstr>
      <vt:lpstr>Delta_Corner</vt:lpstr>
      <vt:lpstr>filename_</vt:lpstr>
      <vt:lpstr>Inbox</vt:lpstr>
      <vt:lpstr>NRG_Selections</vt:lpstr>
      <vt:lpstr>NRG_Table</vt:lpstr>
      <vt:lpstr>Param_Count</vt:lpstr>
      <vt:lpstr>Param_Table</vt:lpstr>
      <vt:lpstr>Params</vt:lpstr>
      <vt:lpstr>Region</vt:lpstr>
      <vt:lpstr>Reference!Region_abbr</vt:lpstr>
      <vt:lpstr>Region_abbr</vt:lpstr>
      <vt:lpstr>Region_lookup</vt:lpstr>
      <vt:lpstr>Regions</vt:lpstr>
      <vt:lpstr>Table_Corner</vt:lpstr>
      <vt:lpstr>To_Long</vt:lpstr>
      <vt:lpstr>Year0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2023-10-20T22:25:47Z</dcterms:created>
  <dcterms:modified xsi:type="dcterms:W3CDTF">2024-05-30T22:52:33Z</dcterms:modified>
</cp:coreProperties>
</file>