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omments1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7cd0e7a053322a97/Documents/GenAtomic/Optimize/Library/Default/Default/"/>
    </mc:Choice>
  </mc:AlternateContent>
  <xr:revisionPtr revIDLastSave="1" documentId="8_{3AF065D3-0DA6-4B45-B4B4-2F0BA7D9B7B4}" xr6:coauthVersionLast="47" xr6:coauthVersionMax="47" xr10:uidLastSave="{01D251A3-288E-4EFD-8320-FC5C14F2BB52}"/>
  <bookViews>
    <workbookView xWindow="-90" yWindow="-90" windowWidth="16637" windowHeight="9437" xr2:uid="{F4D4EDAC-D9BE-40D7-9520-4AD57ED7D8EC}"/>
  </bookViews>
  <sheets>
    <sheet name="Graph" sheetId="1" r:id="rId1"/>
    <sheet name="Reference" sheetId="2" r:id="rId2"/>
    <sheet name="Inbox" sheetId="3" r:id="rId3"/>
    <sheet name="US" sheetId="4" r:id="rId4"/>
    <sheet name="CAL" sheetId="5" r:id="rId5"/>
    <sheet name="CAR" sheetId="6" r:id="rId6"/>
    <sheet name="CENT" sheetId="7" r:id="rId7"/>
    <sheet name="FLA" sheetId="8" r:id="rId8"/>
    <sheet name="MIDA" sheetId="9" r:id="rId9"/>
    <sheet name="MIDW" sheetId="10" r:id="rId10"/>
    <sheet name="NE" sheetId="11" r:id="rId11"/>
    <sheet name="NY" sheetId="12" r:id="rId12"/>
    <sheet name="NW" sheetId="13" r:id="rId13"/>
    <sheet name="SE" sheetId="14" r:id="rId14"/>
    <sheet name="SW" sheetId="15" r:id="rId15"/>
    <sheet name="TEN" sheetId="16" r:id="rId16"/>
    <sheet name="TEX" sheetId="17" r:id="rId17"/>
  </sheets>
  <definedNames>
    <definedName name="_1st_ref">Reference!$I$2</definedName>
    <definedName name="Delta_Corner">Graph!$T$5</definedName>
    <definedName name="filename_">Graph!$C$1</definedName>
    <definedName name="Inbox">Inbox!$A$1</definedName>
    <definedName name="NRG_Selections">Reference!$J$2:$J$8</definedName>
    <definedName name="NRG_Table">Reference!$J$2:$L$8</definedName>
    <definedName name="Param_Count">Reference!$H$2</definedName>
    <definedName name="Param_Table">Reference!$D$2:$G$8</definedName>
    <definedName name="Params">Reference!$D$2:$D$8</definedName>
    <definedName name="Region">Graph!$A$1</definedName>
    <definedName name="Region_abbr" localSheetId="1">Reference!$D$10</definedName>
    <definedName name="Region_abbr">Graph!$K$3</definedName>
    <definedName name="Region_lookup">Reference!$A$2:$B$15</definedName>
    <definedName name="Regions">Reference!$A$2:$A$15</definedName>
    <definedName name="Table_Corner">Graph!$J$5</definedName>
    <definedName name="To_Long">Reference!$B$2:$C$16</definedName>
    <definedName name="Year0">Graph!$J$6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7" i="1" l="1"/>
  <c r="T8" i="1"/>
  <c r="T9" i="1"/>
  <c r="T10" i="1" s="1"/>
  <c r="T11" i="1" s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I7" i="1"/>
  <c r="J7" i="1"/>
  <c r="I8" i="1"/>
  <c r="I9" i="1" s="1"/>
  <c r="I10" i="1" s="1"/>
  <c r="I11" i="1" s="1"/>
  <c r="I12" i="1" s="1"/>
  <c r="I13" i="1" s="1"/>
  <c r="I14" i="1" s="1"/>
  <c r="I15" i="1" s="1"/>
  <c r="I16" i="1" s="1"/>
  <c r="I17" i="1" s="1"/>
  <c r="I18" i="1" s="1"/>
  <c r="I19" i="1" s="1"/>
  <c r="I20" i="1" s="1"/>
  <c r="I21" i="1" s="1"/>
  <c r="I22" i="1" s="1"/>
  <c r="I23" i="1" s="1"/>
  <c r="I24" i="1" s="1"/>
  <c r="I25" i="1" s="1"/>
  <c r="I26" i="1" s="1"/>
  <c r="I27" i="1" s="1"/>
  <c r="I28" i="1" s="1"/>
  <c r="I29" i="1" s="1"/>
  <c r="I30" i="1" s="1"/>
  <c r="I31" i="1" s="1"/>
  <c r="I32" i="1" s="1"/>
  <c r="J8" i="1"/>
  <c r="J9" i="1"/>
  <c r="J10" i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B1" i="4"/>
  <c r="C1" i="4"/>
  <c r="D1" i="4"/>
  <c r="E1" i="4"/>
  <c r="F1" i="4"/>
  <c r="G1" i="4"/>
  <c r="H1" i="4"/>
  <c r="I1" i="4"/>
  <c r="J1" i="4"/>
  <c r="K1" i="4"/>
  <c r="L1" i="4"/>
  <c r="M1" i="4"/>
  <c r="N1" i="4"/>
  <c r="O1" i="4"/>
  <c r="P1" i="4"/>
  <c r="Q1" i="4"/>
  <c r="R1" i="4"/>
  <c r="S1" i="4"/>
  <c r="T1" i="4"/>
  <c r="U1" i="4"/>
  <c r="V1" i="4"/>
  <c r="W1" i="4"/>
  <c r="X1" i="4"/>
  <c r="Y1" i="4"/>
  <c r="Z1" i="4"/>
  <c r="AA1" i="4"/>
  <c r="B2" i="4"/>
  <c r="C2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C3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C4" i="4"/>
  <c r="D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C5" i="4"/>
  <c r="D5" i="4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C6" i="4"/>
  <c r="D6" i="4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C7" i="4"/>
  <c r="D7" i="4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C8" i="4"/>
  <c r="D8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C10" i="4"/>
  <c r="D10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C11" i="4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C12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C13" i="4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C14" i="4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C15" i="4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A27" i="4"/>
  <c r="AB27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B28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C40" i="4"/>
  <c r="D40" i="4"/>
  <c r="E40" i="4"/>
  <c r="F40" i="4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C41" i="4"/>
  <c r="D41" i="4"/>
  <c r="E41" i="4"/>
  <c r="F41" i="4"/>
  <c r="G41" i="4"/>
  <c r="H41" i="4"/>
  <c r="I41" i="4"/>
  <c r="J41" i="4"/>
  <c r="K41" i="4"/>
  <c r="L41" i="4"/>
  <c r="M41" i="4"/>
  <c r="N41" i="4"/>
  <c r="O41" i="4"/>
  <c r="P41" i="4"/>
  <c r="Q41" i="4"/>
  <c r="R41" i="4"/>
  <c r="S41" i="4"/>
  <c r="T41" i="4"/>
  <c r="U41" i="4"/>
  <c r="V41" i="4"/>
  <c r="W41" i="4"/>
  <c r="X41" i="4"/>
  <c r="Y41" i="4"/>
  <c r="Z41" i="4"/>
  <c r="AA41" i="4"/>
  <c r="AB41" i="4"/>
  <c r="C42" i="4"/>
  <c r="D42" i="4"/>
  <c r="E42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S42" i="4"/>
  <c r="T42" i="4"/>
  <c r="U42" i="4"/>
  <c r="V42" i="4"/>
  <c r="W42" i="4"/>
  <c r="X42" i="4"/>
  <c r="Y42" i="4"/>
  <c r="Z42" i="4"/>
  <c r="AA42" i="4"/>
  <c r="AB42" i="4"/>
  <c r="C43" i="4"/>
  <c r="D43" i="4"/>
  <c r="E43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C44" i="4"/>
  <c r="D44" i="4"/>
  <c r="E44" i="4"/>
  <c r="F44" i="4"/>
  <c r="G44" i="4"/>
  <c r="H44" i="4"/>
  <c r="I44" i="4"/>
  <c r="J44" i="4"/>
  <c r="K44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Y44" i="4"/>
  <c r="Z44" i="4"/>
  <c r="AA44" i="4"/>
  <c r="AB44" i="4"/>
  <c r="C45" i="4"/>
  <c r="D45" i="4"/>
  <c r="E45" i="4"/>
  <c r="F45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C46" i="4"/>
  <c r="D46" i="4"/>
  <c r="E46" i="4"/>
  <c r="F46" i="4"/>
  <c r="G46" i="4"/>
  <c r="H46" i="4"/>
  <c r="I46" i="4"/>
  <c r="J46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X46" i="4"/>
  <c r="Y46" i="4"/>
  <c r="Z46" i="4"/>
  <c r="AA46" i="4"/>
  <c r="AB46" i="4"/>
  <c r="C47" i="4"/>
  <c r="D47" i="4"/>
  <c r="E47" i="4"/>
  <c r="F47" i="4"/>
  <c r="G47" i="4"/>
  <c r="H47" i="4"/>
  <c r="I47" i="4"/>
  <c r="J47" i="4"/>
  <c r="K47" i="4"/>
  <c r="L47" i="4"/>
  <c r="M47" i="4"/>
  <c r="N47" i="4"/>
  <c r="O47" i="4"/>
  <c r="P47" i="4"/>
  <c r="Q47" i="4"/>
  <c r="R47" i="4"/>
  <c r="S47" i="4"/>
  <c r="T47" i="4"/>
  <c r="U47" i="4"/>
  <c r="V47" i="4"/>
  <c r="W47" i="4"/>
  <c r="X47" i="4"/>
  <c r="Y47" i="4"/>
  <c r="Z47" i="4"/>
  <c r="AA47" i="4"/>
  <c r="AB47" i="4"/>
  <c r="C48" i="4"/>
  <c r="D48" i="4"/>
  <c r="E48" i="4"/>
  <c r="F48" i="4"/>
  <c r="G48" i="4"/>
  <c r="H48" i="4"/>
  <c r="I48" i="4"/>
  <c r="J48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X48" i="4"/>
  <c r="Y48" i="4"/>
  <c r="Z48" i="4"/>
  <c r="AA48" i="4"/>
  <c r="AB48" i="4"/>
  <c r="C49" i="4"/>
  <c r="D49" i="4"/>
  <c r="E49" i="4"/>
  <c r="F49" i="4"/>
  <c r="G49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C50" i="4"/>
  <c r="D50" i="4"/>
  <c r="E50" i="4"/>
  <c r="F50" i="4"/>
  <c r="G50" i="4"/>
  <c r="H50" i="4"/>
  <c r="I50" i="4"/>
  <c r="J50" i="4"/>
  <c r="K50" i="4"/>
  <c r="L50" i="4"/>
  <c r="M50" i="4"/>
  <c r="N50" i="4"/>
  <c r="O50" i="4"/>
  <c r="P50" i="4"/>
  <c r="Q50" i="4"/>
  <c r="R50" i="4"/>
  <c r="S50" i="4"/>
  <c r="T50" i="4"/>
  <c r="U50" i="4"/>
  <c r="V50" i="4"/>
  <c r="W50" i="4"/>
  <c r="X50" i="4"/>
  <c r="Y50" i="4"/>
  <c r="Z50" i="4"/>
  <c r="AA50" i="4"/>
  <c r="AB50" i="4"/>
  <c r="C51" i="4"/>
  <c r="D51" i="4"/>
  <c r="E51" i="4"/>
  <c r="F51" i="4"/>
  <c r="G51" i="4"/>
  <c r="H51" i="4"/>
  <c r="I51" i="4"/>
  <c r="J51" i="4"/>
  <c r="K51" i="4"/>
  <c r="L51" i="4"/>
  <c r="M51" i="4"/>
  <c r="N51" i="4"/>
  <c r="O51" i="4"/>
  <c r="P51" i="4"/>
  <c r="Q51" i="4"/>
  <c r="R51" i="4"/>
  <c r="S51" i="4"/>
  <c r="T51" i="4"/>
  <c r="U51" i="4"/>
  <c r="V51" i="4"/>
  <c r="W51" i="4"/>
  <c r="X51" i="4"/>
  <c r="Y51" i="4"/>
  <c r="Z51" i="4"/>
  <c r="AA51" i="4"/>
  <c r="AB51" i="4"/>
  <c r="C52" i="4"/>
  <c r="D52" i="4"/>
  <c r="E52" i="4"/>
  <c r="F52" i="4"/>
  <c r="G52" i="4"/>
  <c r="H52" i="4"/>
  <c r="I52" i="4"/>
  <c r="J52" i="4"/>
  <c r="K52" i="4"/>
  <c r="L52" i="4"/>
  <c r="M52" i="4"/>
  <c r="N52" i="4"/>
  <c r="O52" i="4"/>
  <c r="P52" i="4"/>
  <c r="Q52" i="4"/>
  <c r="R52" i="4"/>
  <c r="S52" i="4"/>
  <c r="T52" i="4"/>
  <c r="U52" i="4"/>
  <c r="V52" i="4"/>
  <c r="W52" i="4"/>
  <c r="X52" i="4"/>
  <c r="Y52" i="4"/>
  <c r="Z52" i="4"/>
  <c r="AA52" i="4"/>
  <c r="AB52" i="4"/>
  <c r="C53" i="4"/>
  <c r="D53" i="4"/>
  <c r="E53" i="4"/>
  <c r="F53" i="4"/>
  <c r="G53" i="4"/>
  <c r="H53" i="4"/>
  <c r="I53" i="4"/>
  <c r="J53" i="4"/>
  <c r="K53" i="4"/>
  <c r="L53" i="4"/>
  <c r="M53" i="4"/>
  <c r="N53" i="4"/>
  <c r="O53" i="4"/>
  <c r="P53" i="4"/>
  <c r="Q53" i="4"/>
  <c r="R53" i="4"/>
  <c r="S53" i="4"/>
  <c r="T53" i="4"/>
  <c r="U53" i="4"/>
  <c r="V53" i="4"/>
  <c r="W53" i="4"/>
  <c r="X53" i="4"/>
  <c r="Y53" i="4"/>
  <c r="Z53" i="4"/>
  <c r="AA53" i="4"/>
  <c r="AB53" i="4"/>
  <c r="C54" i="4"/>
  <c r="D54" i="4"/>
  <c r="E54" i="4"/>
  <c r="F54" i="4"/>
  <c r="G54" i="4"/>
  <c r="H54" i="4"/>
  <c r="I54" i="4"/>
  <c r="J54" i="4"/>
  <c r="K54" i="4"/>
  <c r="L54" i="4"/>
  <c r="M54" i="4"/>
  <c r="N54" i="4"/>
  <c r="O54" i="4"/>
  <c r="P54" i="4"/>
  <c r="Q54" i="4"/>
  <c r="R54" i="4"/>
  <c r="S54" i="4"/>
  <c r="T54" i="4"/>
  <c r="U54" i="4"/>
  <c r="V54" i="4"/>
  <c r="W54" i="4"/>
  <c r="X54" i="4"/>
  <c r="Y54" i="4"/>
  <c r="Z54" i="4"/>
  <c r="AA54" i="4"/>
  <c r="AB54" i="4"/>
  <c r="C55" i="4"/>
  <c r="D55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C56" i="4"/>
  <c r="D56" i="4"/>
  <c r="E56" i="4"/>
  <c r="F56" i="4"/>
  <c r="G56" i="4"/>
  <c r="H56" i="4"/>
  <c r="I56" i="4"/>
  <c r="J56" i="4"/>
  <c r="K56" i="4"/>
  <c r="L56" i="4"/>
  <c r="M56" i="4"/>
  <c r="N56" i="4"/>
  <c r="O56" i="4"/>
  <c r="P56" i="4"/>
  <c r="Q56" i="4"/>
  <c r="R56" i="4"/>
  <c r="S56" i="4"/>
  <c r="T56" i="4"/>
  <c r="U56" i="4"/>
  <c r="V56" i="4"/>
  <c r="W56" i="4"/>
  <c r="X56" i="4"/>
  <c r="Y56" i="4"/>
  <c r="Z56" i="4"/>
  <c r="AA56" i="4"/>
  <c r="AB56" i="4"/>
  <c r="C57" i="4"/>
  <c r="D57" i="4"/>
  <c r="E57" i="4"/>
  <c r="F57" i="4"/>
  <c r="G57" i="4"/>
  <c r="H57" i="4"/>
  <c r="I57" i="4"/>
  <c r="J57" i="4"/>
  <c r="K57" i="4"/>
  <c r="L57" i="4"/>
  <c r="M57" i="4"/>
  <c r="N57" i="4"/>
  <c r="O57" i="4"/>
  <c r="P57" i="4"/>
  <c r="Q57" i="4"/>
  <c r="R57" i="4"/>
  <c r="S57" i="4"/>
  <c r="T57" i="4"/>
  <c r="U57" i="4"/>
  <c r="V57" i="4"/>
  <c r="W57" i="4"/>
  <c r="X57" i="4"/>
  <c r="Y57" i="4"/>
  <c r="Z57" i="4"/>
  <c r="AA57" i="4"/>
  <c r="AB57" i="4"/>
  <c r="C58" i="4"/>
  <c r="D58" i="4"/>
  <c r="E58" i="4"/>
  <c r="F58" i="4"/>
  <c r="G58" i="4"/>
  <c r="H58" i="4"/>
  <c r="I58" i="4"/>
  <c r="J58" i="4"/>
  <c r="K58" i="4"/>
  <c r="L58" i="4"/>
  <c r="M58" i="4"/>
  <c r="N58" i="4"/>
  <c r="O58" i="4"/>
  <c r="P58" i="4"/>
  <c r="Q58" i="4"/>
  <c r="R58" i="4"/>
  <c r="S58" i="4"/>
  <c r="T58" i="4"/>
  <c r="U58" i="4"/>
  <c r="V58" i="4"/>
  <c r="W58" i="4"/>
  <c r="X58" i="4"/>
  <c r="Y58" i="4"/>
  <c r="Z58" i="4"/>
  <c r="AA58" i="4"/>
  <c r="AB58" i="4"/>
  <c r="C59" i="4"/>
  <c r="D59" i="4"/>
  <c r="E59" i="4"/>
  <c r="F59" i="4"/>
  <c r="G59" i="4"/>
  <c r="H59" i="4"/>
  <c r="I59" i="4"/>
  <c r="J59" i="4"/>
  <c r="K59" i="4"/>
  <c r="L59" i="4"/>
  <c r="M59" i="4"/>
  <c r="N59" i="4"/>
  <c r="O59" i="4"/>
  <c r="P59" i="4"/>
  <c r="Q59" i="4"/>
  <c r="R59" i="4"/>
  <c r="S59" i="4"/>
  <c r="T59" i="4"/>
  <c r="U59" i="4"/>
  <c r="V59" i="4"/>
  <c r="W59" i="4"/>
  <c r="X59" i="4"/>
  <c r="Y59" i="4"/>
  <c r="Z59" i="4"/>
  <c r="AA59" i="4"/>
  <c r="AB59" i="4"/>
  <c r="C60" i="4"/>
  <c r="D60" i="4"/>
  <c r="E60" i="4"/>
  <c r="F60" i="4"/>
  <c r="G60" i="4"/>
  <c r="H60" i="4"/>
  <c r="I60" i="4"/>
  <c r="J60" i="4"/>
  <c r="K60" i="4"/>
  <c r="L60" i="4"/>
  <c r="M60" i="4"/>
  <c r="N60" i="4"/>
  <c r="O60" i="4"/>
  <c r="P60" i="4"/>
  <c r="Q60" i="4"/>
  <c r="R60" i="4"/>
  <c r="S60" i="4"/>
  <c r="T60" i="4"/>
  <c r="U60" i="4"/>
  <c r="V60" i="4"/>
  <c r="W60" i="4"/>
  <c r="X60" i="4"/>
  <c r="Y60" i="4"/>
  <c r="Z60" i="4"/>
  <c r="AA60" i="4"/>
  <c r="AB60" i="4"/>
  <c r="C61" i="4"/>
  <c r="D61" i="4"/>
  <c r="E61" i="4"/>
  <c r="F61" i="4"/>
  <c r="G61" i="4"/>
  <c r="H61" i="4"/>
  <c r="I61" i="4"/>
  <c r="J61" i="4"/>
  <c r="K61" i="4"/>
  <c r="L61" i="4"/>
  <c r="M61" i="4"/>
  <c r="N61" i="4"/>
  <c r="O61" i="4"/>
  <c r="P61" i="4"/>
  <c r="Q61" i="4"/>
  <c r="R61" i="4"/>
  <c r="S61" i="4"/>
  <c r="T61" i="4"/>
  <c r="U61" i="4"/>
  <c r="V61" i="4"/>
  <c r="W61" i="4"/>
  <c r="X61" i="4"/>
  <c r="Y61" i="4"/>
  <c r="Z61" i="4"/>
  <c r="AA61" i="4"/>
  <c r="AB61" i="4"/>
  <c r="C62" i="4"/>
  <c r="D62" i="4"/>
  <c r="E62" i="4"/>
  <c r="F62" i="4"/>
  <c r="G62" i="4"/>
  <c r="H62" i="4"/>
  <c r="I62" i="4"/>
  <c r="J62" i="4"/>
  <c r="K62" i="4"/>
  <c r="L62" i="4"/>
  <c r="M62" i="4"/>
  <c r="N62" i="4"/>
  <c r="O62" i="4"/>
  <c r="P62" i="4"/>
  <c r="Q62" i="4"/>
  <c r="R62" i="4"/>
  <c r="S62" i="4"/>
  <c r="T62" i="4"/>
  <c r="U62" i="4"/>
  <c r="V62" i="4"/>
  <c r="W62" i="4"/>
  <c r="X62" i="4"/>
  <c r="Y62" i="4"/>
  <c r="Z62" i="4"/>
  <c r="AA62" i="4"/>
  <c r="AB62" i="4"/>
  <c r="C63" i="4"/>
  <c r="D63" i="4"/>
  <c r="E63" i="4"/>
  <c r="F63" i="4"/>
  <c r="G63" i="4"/>
  <c r="H63" i="4"/>
  <c r="I63" i="4"/>
  <c r="J63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X63" i="4"/>
  <c r="Y63" i="4"/>
  <c r="Z63" i="4"/>
  <c r="AA63" i="4"/>
  <c r="AB63" i="4"/>
  <c r="C64" i="4"/>
  <c r="D64" i="4"/>
  <c r="E64" i="4"/>
  <c r="F64" i="4"/>
  <c r="G64" i="4"/>
  <c r="H64" i="4"/>
  <c r="I64" i="4"/>
  <c r="J64" i="4"/>
  <c r="K64" i="4"/>
  <c r="L64" i="4"/>
  <c r="M64" i="4"/>
  <c r="N64" i="4"/>
  <c r="O64" i="4"/>
  <c r="P64" i="4"/>
  <c r="Q64" i="4"/>
  <c r="R64" i="4"/>
  <c r="S64" i="4"/>
  <c r="T64" i="4"/>
  <c r="U64" i="4"/>
  <c r="V64" i="4"/>
  <c r="W64" i="4"/>
  <c r="X64" i="4"/>
  <c r="Y64" i="4"/>
  <c r="Z64" i="4"/>
  <c r="AA64" i="4"/>
  <c r="AB64" i="4"/>
  <c r="C65" i="4"/>
  <c r="D65" i="4"/>
  <c r="E65" i="4"/>
  <c r="F65" i="4"/>
  <c r="G65" i="4"/>
  <c r="H65" i="4"/>
  <c r="I65" i="4"/>
  <c r="J65" i="4"/>
  <c r="K65" i="4"/>
  <c r="L65" i="4"/>
  <c r="M65" i="4"/>
  <c r="N65" i="4"/>
  <c r="O65" i="4"/>
  <c r="P65" i="4"/>
  <c r="Q65" i="4"/>
  <c r="R65" i="4"/>
  <c r="S65" i="4"/>
  <c r="T65" i="4"/>
  <c r="U65" i="4"/>
  <c r="V65" i="4"/>
  <c r="W65" i="4"/>
  <c r="X65" i="4"/>
  <c r="Y65" i="4"/>
  <c r="Z65" i="4"/>
  <c r="AA65" i="4"/>
  <c r="AB65" i="4"/>
  <c r="C66" i="4"/>
  <c r="D66" i="4"/>
  <c r="E66" i="4"/>
  <c r="F66" i="4"/>
  <c r="G66" i="4"/>
  <c r="H66" i="4"/>
  <c r="I66" i="4"/>
  <c r="J66" i="4"/>
  <c r="K66" i="4"/>
  <c r="L66" i="4"/>
  <c r="M66" i="4"/>
  <c r="N66" i="4"/>
  <c r="O66" i="4"/>
  <c r="P66" i="4"/>
  <c r="Q66" i="4"/>
  <c r="R66" i="4"/>
  <c r="S66" i="4"/>
  <c r="T66" i="4"/>
  <c r="U66" i="4"/>
  <c r="V66" i="4"/>
  <c r="W66" i="4"/>
  <c r="X66" i="4"/>
  <c r="Y66" i="4"/>
  <c r="Z66" i="4"/>
  <c r="AA66" i="4"/>
  <c r="AB66" i="4"/>
  <c r="C67" i="4"/>
  <c r="D67" i="4"/>
  <c r="E67" i="4"/>
  <c r="F67" i="4"/>
  <c r="G67" i="4"/>
  <c r="H67" i="4"/>
  <c r="I67" i="4"/>
  <c r="J67" i="4"/>
  <c r="K67" i="4"/>
  <c r="L67" i="4"/>
  <c r="M67" i="4"/>
  <c r="N67" i="4"/>
  <c r="O67" i="4"/>
  <c r="P67" i="4"/>
  <c r="Q67" i="4"/>
  <c r="R67" i="4"/>
  <c r="S67" i="4"/>
  <c r="T67" i="4"/>
  <c r="U67" i="4"/>
  <c r="V67" i="4"/>
  <c r="W67" i="4"/>
  <c r="X67" i="4"/>
  <c r="Y67" i="4"/>
  <c r="Z67" i="4"/>
  <c r="AA67" i="4"/>
  <c r="AB67" i="4"/>
  <c r="C68" i="4"/>
  <c r="D68" i="4"/>
  <c r="E68" i="4"/>
  <c r="F68" i="4"/>
  <c r="G68" i="4"/>
  <c r="H68" i="4"/>
  <c r="I68" i="4"/>
  <c r="J68" i="4"/>
  <c r="K68" i="4"/>
  <c r="L68" i="4"/>
  <c r="M68" i="4"/>
  <c r="N68" i="4"/>
  <c r="O68" i="4"/>
  <c r="P68" i="4"/>
  <c r="Q68" i="4"/>
  <c r="R68" i="4"/>
  <c r="S68" i="4"/>
  <c r="T68" i="4"/>
  <c r="U68" i="4"/>
  <c r="V68" i="4"/>
  <c r="W68" i="4"/>
  <c r="X68" i="4"/>
  <c r="Y68" i="4"/>
  <c r="Z68" i="4"/>
  <c r="AA68" i="4"/>
  <c r="AB68" i="4"/>
  <c r="C69" i="4"/>
  <c r="D69" i="4"/>
  <c r="E69" i="4"/>
  <c r="F69" i="4"/>
  <c r="G69" i="4"/>
  <c r="H69" i="4"/>
  <c r="I69" i="4"/>
  <c r="J69" i="4"/>
  <c r="K69" i="4"/>
  <c r="L69" i="4"/>
  <c r="M69" i="4"/>
  <c r="N69" i="4"/>
  <c r="O69" i="4"/>
  <c r="P69" i="4"/>
  <c r="Q69" i="4"/>
  <c r="R69" i="4"/>
  <c r="S69" i="4"/>
  <c r="T69" i="4"/>
  <c r="U69" i="4"/>
  <c r="V69" i="4"/>
  <c r="W69" i="4"/>
  <c r="X69" i="4"/>
  <c r="Y69" i="4"/>
  <c r="Z69" i="4"/>
  <c r="AA69" i="4"/>
  <c r="AB69" i="4"/>
  <c r="C70" i="4"/>
  <c r="D70" i="4"/>
  <c r="E70" i="4"/>
  <c r="F70" i="4"/>
  <c r="G70" i="4"/>
  <c r="H70" i="4"/>
  <c r="I70" i="4"/>
  <c r="J70" i="4"/>
  <c r="K70" i="4"/>
  <c r="L70" i="4"/>
  <c r="M70" i="4"/>
  <c r="N70" i="4"/>
  <c r="O70" i="4"/>
  <c r="P70" i="4"/>
  <c r="Q70" i="4"/>
  <c r="R70" i="4"/>
  <c r="S70" i="4"/>
  <c r="T70" i="4"/>
  <c r="U70" i="4"/>
  <c r="V70" i="4"/>
  <c r="W70" i="4"/>
  <c r="X70" i="4"/>
  <c r="Y70" i="4"/>
  <c r="Z70" i="4"/>
  <c r="AA70" i="4"/>
  <c r="AB70" i="4"/>
  <c r="C71" i="4"/>
  <c r="D71" i="4"/>
  <c r="E71" i="4"/>
  <c r="F71" i="4"/>
  <c r="G71" i="4"/>
  <c r="H71" i="4"/>
  <c r="I71" i="4"/>
  <c r="J71" i="4"/>
  <c r="K71" i="4"/>
  <c r="L71" i="4"/>
  <c r="M71" i="4"/>
  <c r="N71" i="4"/>
  <c r="O71" i="4"/>
  <c r="P71" i="4"/>
  <c r="Q71" i="4"/>
  <c r="R71" i="4"/>
  <c r="S71" i="4"/>
  <c r="T71" i="4"/>
  <c r="U71" i="4"/>
  <c r="V71" i="4"/>
  <c r="W71" i="4"/>
  <c r="X71" i="4"/>
  <c r="Y71" i="4"/>
  <c r="Z71" i="4"/>
  <c r="AA71" i="4"/>
  <c r="AB71" i="4"/>
  <c r="C72" i="4"/>
  <c r="D72" i="4"/>
  <c r="E72" i="4"/>
  <c r="F72" i="4"/>
  <c r="G72" i="4"/>
  <c r="H72" i="4"/>
  <c r="I72" i="4"/>
  <c r="J72" i="4"/>
  <c r="K72" i="4"/>
  <c r="L72" i="4"/>
  <c r="M72" i="4"/>
  <c r="N72" i="4"/>
  <c r="O72" i="4"/>
  <c r="P72" i="4"/>
  <c r="Q72" i="4"/>
  <c r="R72" i="4"/>
  <c r="S72" i="4"/>
  <c r="T72" i="4"/>
  <c r="U72" i="4"/>
  <c r="V72" i="4"/>
  <c r="W72" i="4"/>
  <c r="X72" i="4"/>
  <c r="Y72" i="4"/>
  <c r="Z72" i="4"/>
  <c r="AA72" i="4"/>
  <c r="AB72" i="4"/>
  <c r="C73" i="4"/>
  <c r="D73" i="4"/>
  <c r="E73" i="4"/>
  <c r="F73" i="4"/>
  <c r="G73" i="4"/>
  <c r="H73" i="4"/>
  <c r="I73" i="4"/>
  <c r="J73" i="4"/>
  <c r="K73" i="4"/>
  <c r="L73" i="4"/>
  <c r="M73" i="4"/>
  <c r="N73" i="4"/>
  <c r="O73" i="4"/>
  <c r="P73" i="4"/>
  <c r="Q73" i="4"/>
  <c r="R73" i="4"/>
  <c r="S73" i="4"/>
  <c r="T73" i="4"/>
  <c r="U73" i="4"/>
  <c r="V73" i="4"/>
  <c r="W73" i="4"/>
  <c r="X73" i="4"/>
  <c r="Y73" i="4"/>
  <c r="Z73" i="4"/>
  <c r="AA73" i="4"/>
  <c r="AB73" i="4"/>
  <c r="C74" i="4"/>
  <c r="D74" i="4"/>
  <c r="E74" i="4"/>
  <c r="F74" i="4"/>
  <c r="G74" i="4"/>
  <c r="H74" i="4"/>
  <c r="I74" i="4"/>
  <c r="J74" i="4"/>
  <c r="K74" i="4"/>
  <c r="L74" i="4"/>
  <c r="M74" i="4"/>
  <c r="N74" i="4"/>
  <c r="O74" i="4"/>
  <c r="P74" i="4"/>
  <c r="Q74" i="4"/>
  <c r="R74" i="4"/>
  <c r="S74" i="4"/>
  <c r="T74" i="4"/>
  <c r="U74" i="4"/>
  <c r="V74" i="4"/>
  <c r="W74" i="4"/>
  <c r="X74" i="4"/>
  <c r="Y74" i="4"/>
  <c r="Z74" i="4"/>
  <c r="AA74" i="4"/>
  <c r="AB74" i="4"/>
  <c r="C75" i="4"/>
  <c r="D75" i="4"/>
  <c r="E75" i="4"/>
  <c r="F75" i="4"/>
  <c r="G75" i="4"/>
  <c r="H75" i="4"/>
  <c r="I75" i="4"/>
  <c r="J75" i="4"/>
  <c r="K75" i="4"/>
  <c r="L75" i="4"/>
  <c r="M75" i="4"/>
  <c r="N75" i="4"/>
  <c r="O75" i="4"/>
  <c r="P75" i="4"/>
  <c r="Q75" i="4"/>
  <c r="R75" i="4"/>
  <c r="S75" i="4"/>
  <c r="T75" i="4"/>
  <c r="U75" i="4"/>
  <c r="V75" i="4"/>
  <c r="W75" i="4"/>
  <c r="X75" i="4"/>
  <c r="Y75" i="4"/>
  <c r="Z75" i="4"/>
  <c r="AA75" i="4"/>
  <c r="AB75" i="4"/>
  <c r="C76" i="4"/>
  <c r="D76" i="4"/>
  <c r="E76" i="4"/>
  <c r="F76" i="4"/>
  <c r="G76" i="4"/>
  <c r="H76" i="4"/>
  <c r="I76" i="4"/>
  <c r="J76" i="4"/>
  <c r="K76" i="4"/>
  <c r="L76" i="4"/>
  <c r="M76" i="4"/>
  <c r="N76" i="4"/>
  <c r="O76" i="4"/>
  <c r="P76" i="4"/>
  <c r="Q76" i="4"/>
  <c r="R76" i="4"/>
  <c r="S76" i="4"/>
  <c r="T76" i="4"/>
  <c r="U76" i="4"/>
  <c r="V76" i="4"/>
  <c r="W76" i="4"/>
  <c r="X76" i="4"/>
  <c r="Y76" i="4"/>
  <c r="Z76" i="4"/>
  <c r="AA76" i="4"/>
  <c r="AB76" i="4"/>
  <c r="C77" i="4"/>
  <c r="D77" i="4"/>
  <c r="E77" i="4"/>
  <c r="F77" i="4"/>
  <c r="G77" i="4"/>
  <c r="H77" i="4"/>
  <c r="I77" i="4"/>
  <c r="J77" i="4"/>
  <c r="K77" i="4"/>
  <c r="L77" i="4"/>
  <c r="M77" i="4"/>
  <c r="N77" i="4"/>
  <c r="O77" i="4"/>
  <c r="P77" i="4"/>
  <c r="Q77" i="4"/>
  <c r="R77" i="4"/>
  <c r="S77" i="4"/>
  <c r="T77" i="4"/>
  <c r="U77" i="4"/>
  <c r="V77" i="4"/>
  <c r="W77" i="4"/>
  <c r="X77" i="4"/>
  <c r="Y77" i="4"/>
  <c r="Z77" i="4"/>
  <c r="AA77" i="4"/>
  <c r="AB77" i="4"/>
  <c r="C78" i="4"/>
  <c r="D78" i="4"/>
  <c r="E78" i="4"/>
  <c r="F78" i="4"/>
  <c r="G78" i="4"/>
  <c r="H78" i="4"/>
  <c r="I78" i="4"/>
  <c r="J78" i="4"/>
  <c r="K78" i="4"/>
  <c r="L78" i="4"/>
  <c r="M78" i="4"/>
  <c r="N78" i="4"/>
  <c r="O78" i="4"/>
  <c r="P78" i="4"/>
  <c r="Q78" i="4"/>
  <c r="R78" i="4"/>
  <c r="S78" i="4"/>
  <c r="T78" i="4"/>
  <c r="U78" i="4"/>
  <c r="V78" i="4"/>
  <c r="W78" i="4"/>
  <c r="X78" i="4"/>
  <c r="Y78" i="4"/>
  <c r="Z78" i="4"/>
  <c r="AA78" i="4"/>
  <c r="AB78" i="4"/>
  <c r="C79" i="4"/>
  <c r="D79" i="4"/>
  <c r="E79" i="4"/>
  <c r="F79" i="4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C80" i="4"/>
  <c r="D80" i="4"/>
  <c r="E80" i="4"/>
  <c r="F80" i="4"/>
  <c r="G80" i="4"/>
  <c r="H80" i="4"/>
  <c r="I80" i="4"/>
  <c r="J80" i="4"/>
  <c r="K80" i="4"/>
  <c r="L80" i="4"/>
  <c r="M80" i="4"/>
  <c r="N80" i="4"/>
  <c r="O80" i="4"/>
  <c r="P80" i="4"/>
  <c r="Q80" i="4"/>
  <c r="R80" i="4"/>
  <c r="S80" i="4"/>
  <c r="T80" i="4"/>
  <c r="U80" i="4"/>
  <c r="V80" i="4"/>
  <c r="W80" i="4"/>
  <c r="X80" i="4"/>
  <c r="Y80" i="4"/>
  <c r="Z80" i="4"/>
  <c r="AA80" i="4"/>
  <c r="AB80" i="4"/>
  <c r="C81" i="4"/>
  <c r="D81" i="4"/>
  <c r="E81" i="4"/>
  <c r="F81" i="4"/>
  <c r="G81" i="4"/>
  <c r="H81" i="4"/>
  <c r="I81" i="4"/>
  <c r="J81" i="4"/>
  <c r="K81" i="4"/>
  <c r="L81" i="4"/>
  <c r="M81" i="4"/>
  <c r="N81" i="4"/>
  <c r="O81" i="4"/>
  <c r="P81" i="4"/>
  <c r="Q81" i="4"/>
  <c r="R81" i="4"/>
  <c r="S81" i="4"/>
  <c r="T81" i="4"/>
  <c r="U81" i="4"/>
  <c r="V81" i="4"/>
  <c r="W81" i="4"/>
  <c r="X81" i="4"/>
  <c r="Y81" i="4"/>
  <c r="Z81" i="4"/>
  <c r="AA81" i="4"/>
  <c r="AB81" i="4"/>
  <c r="C82" i="4"/>
  <c r="D82" i="4"/>
  <c r="E82" i="4"/>
  <c r="F82" i="4"/>
  <c r="G82" i="4"/>
  <c r="H82" i="4"/>
  <c r="I82" i="4"/>
  <c r="J82" i="4"/>
  <c r="K82" i="4"/>
  <c r="L82" i="4"/>
  <c r="M82" i="4"/>
  <c r="N82" i="4"/>
  <c r="O82" i="4"/>
  <c r="P82" i="4"/>
  <c r="Q82" i="4"/>
  <c r="R82" i="4"/>
  <c r="S82" i="4"/>
  <c r="T82" i="4"/>
  <c r="U82" i="4"/>
  <c r="V82" i="4"/>
  <c r="W82" i="4"/>
  <c r="X82" i="4"/>
  <c r="Y82" i="4"/>
  <c r="Z82" i="4"/>
  <c r="AA82" i="4"/>
  <c r="AB82" i="4"/>
  <c r="C83" i="4"/>
  <c r="D83" i="4"/>
  <c r="E83" i="4"/>
  <c r="F83" i="4"/>
  <c r="G83" i="4"/>
  <c r="H83" i="4"/>
  <c r="I83" i="4"/>
  <c r="J83" i="4"/>
  <c r="K83" i="4"/>
  <c r="L83" i="4"/>
  <c r="M83" i="4"/>
  <c r="N83" i="4"/>
  <c r="O83" i="4"/>
  <c r="P83" i="4"/>
  <c r="Q83" i="4"/>
  <c r="R83" i="4"/>
  <c r="S83" i="4"/>
  <c r="T83" i="4"/>
  <c r="U83" i="4"/>
  <c r="V83" i="4"/>
  <c r="W83" i="4"/>
  <c r="X83" i="4"/>
  <c r="Y83" i="4"/>
  <c r="Z83" i="4"/>
  <c r="AA83" i="4"/>
  <c r="AB83" i="4"/>
  <c r="C84" i="4"/>
  <c r="D84" i="4"/>
  <c r="E84" i="4"/>
  <c r="F84" i="4"/>
  <c r="G84" i="4"/>
  <c r="H84" i="4"/>
  <c r="I84" i="4"/>
  <c r="J84" i="4"/>
  <c r="K84" i="4"/>
  <c r="L84" i="4"/>
  <c r="M84" i="4"/>
  <c r="N84" i="4"/>
  <c r="O84" i="4"/>
  <c r="P84" i="4"/>
  <c r="Q84" i="4"/>
  <c r="R84" i="4"/>
  <c r="S84" i="4"/>
  <c r="T84" i="4"/>
  <c r="U84" i="4"/>
  <c r="V84" i="4"/>
  <c r="W84" i="4"/>
  <c r="X84" i="4"/>
  <c r="Y84" i="4"/>
  <c r="Z84" i="4"/>
  <c r="AA84" i="4"/>
  <c r="AB84" i="4"/>
  <c r="C85" i="4"/>
  <c r="D85" i="4"/>
  <c r="E85" i="4"/>
  <c r="F85" i="4"/>
  <c r="G85" i="4"/>
  <c r="H85" i="4"/>
  <c r="I85" i="4"/>
  <c r="J85" i="4"/>
  <c r="K85" i="4"/>
  <c r="L85" i="4"/>
  <c r="M85" i="4"/>
  <c r="N85" i="4"/>
  <c r="O85" i="4"/>
  <c r="P85" i="4"/>
  <c r="Q85" i="4"/>
  <c r="R85" i="4"/>
  <c r="S85" i="4"/>
  <c r="T85" i="4"/>
  <c r="U85" i="4"/>
  <c r="V85" i="4"/>
  <c r="W85" i="4"/>
  <c r="X85" i="4"/>
  <c r="Y85" i="4"/>
  <c r="Z85" i="4"/>
  <c r="AA85" i="4"/>
  <c r="AB85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3" i="4"/>
  <c r="G6" i="2"/>
  <c r="G5" i="2"/>
  <c r="G4" i="2"/>
  <c r="G3" i="2"/>
  <c r="K2" i="2"/>
  <c r="K3" i="2" s="1"/>
  <c r="K4" i="2" s="1"/>
  <c r="K5" i="2" s="1"/>
  <c r="K6" i="2" s="1"/>
  <c r="K7" i="2" s="1"/>
  <c r="G2" i="2"/>
  <c r="C1" i="2"/>
  <c r="I6" i="1"/>
  <c r="K3" i="1"/>
  <c r="P11" i="1" a="1"/>
  <c r="M13" i="1" a="1"/>
  <c r="P19" i="1" a="1"/>
  <c r="M21" i="1" a="1"/>
  <c r="P27" i="1" a="1"/>
  <c r="M29" i="1" a="1"/>
  <c r="N10" i="1" a="1"/>
  <c r="P10" i="1" a="1"/>
  <c r="N28" i="1" a="1"/>
  <c r="O8" i="1" a="1"/>
  <c r="L10" i="1" a="1"/>
  <c r="O16" i="1" a="1"/>
  <c r="L18" i="1" a="1"/>
  <c r="O24" i="1" a="1"/>
  <c r="L26" i="1" a="1"/>
  <c r="O32" i="1" a="1"/>
  <c r="K12" i="1" a="1"/>
  <c r="N31" i="1" a="1"/>
  <c r="M28" i="1" a="1"/>
  <c r="N32" i="1" a="1"/>
  <c r="K7" i="1" a="1"/>
  <c r="N13" i="1" a="1"/>
  <c r="K15" i="1" a="1"/>
  <c r="N21" i="1" a="1"/>
  <c r="K23" i="1" a="1"/>
  <c r="N29" i="1" a="1"/>
  <c r="K31" i="1" a="1"/>
  <c r="O13" i="1" a="1"/>
  <c r="K25" i="1" a="1"/>
  <c r="K22" i="1" a="1"/>
  <c r="P8" i="1" a="1"/>
  <c r="M10" i="1" a="1"/>
  <c r="P16" i="1" a="1"/>
  <c r="M18" i="1" a="1"/>
  <c r="P24" i="1" a="1"/>
  <c r="M26" i="1" a="1"/>
  <c r="P32" i="1" a="1"/>
  <c r="K28" i="1" a="1"/>
  <c r="M12" i="1" a="1"/>
  <c r="L7" i="1" a="1"/>
  <c r="L15" i="1" a="1"/>
  <c r="O21" i="1" a="1"/>
  <c r="L23" i="1" a="1"/>
  <c r="O29" i="1" a="1"/>
  <c r="L31" i="1" a="1"/>
  <c r="N18" i="1" a="1"/>
  <c r="K20" i="1" a="1"/>
  <c r="N26" i="1" a="1"/>
  <c r="M7" i="1" a="1"/>
  <c r="P13" i="1" a="1"/>
  <c r="M15" i="1" a="1"/>
  <c r="P21" i="1" a="1"/>
  <c r="M23" i="1" a="1"/>
  <c r="P29" i="1" a="1"/>
  <c r="M31" i="1" a="1"/>
  <c r="O10" i="1" a="1"/>
  <c r="L12" i="1" a="1"/>
  <c r="O18" i="1" a="1"/>
  <c r="L20" i="1" a="1"/>
  <c r="O26" i="1" a="1"/>
  <c r="L28" i="1" a="1"/>
  <c r="N7" i="1" a="1"/>
  <c r="K9" i="1" a="1"/>
  <c r="N15" i="1" a="1"/>
  <c r="K17" i="1" a="1"/>
  <c r="N23" i="1" a="1"/>
  <c r="M20" i="1" a="1"/>
  <c r="P26" i="1" a="1"/>
  <c r="P18" i="1" a="1"/>
  <c r="O7" i="1" a="1"/>
  <c r="L9" i="1" a="1"/>
  <c r="O15" i="1" a="1"/>
  <c r="L17" i="1" a="1"/>
  <c r="O23" i="1" a="1"/>
  <c r="L25" i="1" a="1"/>
  <c r="O31" i="1" a="1"/>
  <c r="K14" i="1" a="1"/>
  <c r="K26" i="1" a="1"/>
  <c r="N12" i="1" a="1"/>
  <c r="N20" i="1" a="1"/>
  <c r="K30" i="1" a="1"/>
  <c r="P7" i="1" a="1"/>
  <c r="M9" i="1" a="1"/>
  <c r="P15" i="1" a="1"/>
  <c r="M17" i="1" a="1"/>
  <c r="P23" i="1" a="1"/>
  <c r="M25" i="1" a="1"/>
  <c r="P31" i="1" a="1"/>
  <c r="P25" i="1" a="1"/>
  <c r="O27" i="1" a="1"/>
  <c r="K18" i="1" a="1"/>
  <c r="O12" i="1" a="1"/>
  <c r="L14" i="1" a="1"/>
  <c r="O20" i="1" a="1"/>
  <c r="L22" i="1" a="1"/>
  <c r="O28" i="1" a="1"/>
  <c r="L30" i="1" a="1"/>
  <c r="N9" i="1" a="1"/>
  <c r="K11" i="1" a="1"/>
  <c r="N17" i="1" a="1"/>
  <c r="K19" i="1" a="1"/>
  <c r="N25" i="1" a="1"/>
  <c r="K27" i="1" a="1"/>
  <c r="M19" i="1" a="1"/>
  <c r="L29" i="1" a="1"/>
  <c r="K10" i="1" a="1"/>
  <c r="P12" i="1" a="1"/>
  <c r="M14" i="1" a="1"/>
  <c r="P20" i="1" a="1"/>
  <c r="M22" i="1" a="1"/>
  <c r="P28" i="1" a="1"/>
  <c r="M30" i="1" a="1"/>
  <c r="O25" i="1" a="1"/>
  <c r="O11" i="1" a="1"/>
  <c r="O9" i="1" a="1"/>
  <c r="L11" i="1" a="1"/>
  <c r="O17" i="1" a="1"/>
  <c r="L19" i="1" a="1"/>
  <c r="L27" i="1" a="1"/>
  <c r="O19" i="1" a="1"/>
  <c r="N16" i="1" a="1"/>
  <c r="K8" i="1" a="1"/>
  <c r="N14" i="1" a="1"/>
  <c r="K16" i="1" a="1"/>
  <c r="N22" i="1" a="1"/>
  <c r="K24" i="1" a="1"/>
  <c r="N30" i="1" a="1"/>
  <c r="K32" i="1" a="1"/>
  <c r="P9" i="1" a="1"/>
  <c r="M11" i="1" a="1"/>
  <c r="P17" i="1" a="1"/>
  <c r="M27" i="1" a="1"/>
  <c r="L21" i="1" a="1"/>
  <c r="N24" i="1" a="1"/>
  <c r="L8" i="1" a="1"/>
  <c r="O14" i="1" a="1"/>
  <c r="L16" i="1" a="1"/>
  <c r="O22" i="1" a="1"/>
  <c r="L24" i="1" a="1"/>
  <c r="O30" i="1" a="1"/>
  <c r="L32" i="1" a="1"/>
  <c r="M24" i="1" a="1"/>
  <c r="N11" i="1" a="1"/>
  <c r="K13" i="1" a="1"/>
  <c r="N19" i="1" a="1"/>
  <c r="K21" i="1" a="1"/>
  <c r="N27" i="1" a="1"/>
  <c r="K29" i="1" a="1"/>
  <c r="M8" i="1" a="1"/>
  <c r="P14" i="1" a="1"/>
  <c r="M16" i="1" a="1"/>
  <c r="P22" i="1" a="1"/>
  <c r="P30" i="1" a="1"/>
  <c r="M32" i="1" a="1"/>
  <c r="L13" i="1" a="1"/>
  <c r="N8" i="1" a="1"/>
  <c r="N8" i="1" l="1"/>
  <c r="L13" i="1"/>
  <c r="M32" i="1"/>
  <c r="P30" i="1"/>
  <c r="P22" i="1"/>
  <c r="M16" i="1"/>
  <c r="P14" i="1"/>
  <c r="M8" i="1"/>
  <c r="K29" i="1"/>
  <c r="N27" i="1"/>
  <c r="K21" i="1"/>
  <c r="N19" i="1"/>
  <c r="K13" i="1"/>
  <c r="N11" i="1"/>
  <c r="X10" i="1" s="1"/>
  <c r="M24" i="1"/>
  <c r="W23" i="1" s="1"/>
  <c r="L32" i="1"/>
  <c r="O30" i="1"/>
  <c r="L24" i="1"/>
  <c r="O22" i="1"/>
  <c r="L16" i="1"/>
  <c r="O14" i="1"/>
  <c r="Y13" i="1" s="1"/>
  <c r="L8" i="1"/>
  <c r="V7" i="1" s="1"/>
  <c r="N24" i="1"/>
  <c r="X23" i="1" s="1"/>
  <c r="L21" i="1"/>
  <c r="V20" i="1" s="1"/>
  <c r="M27" i="1"/>
  <c r="P17" i="1"/>
  <c r="M11" i="1"/>
  <c r="P9" i="1"/>
  <c r="K32" i="1"/>
  <c r="N30" i="1"/>
  <c r="K24" i="1"/>
  <c r="N22" i="1"/>
  <c r="K16" i="1"/>
  <c r="N14" i="1"/>
  <c r="K8" i="1"/>
  <c r="N16" i="1"/>
  <c r="O19" i="1"/>
  <c r="Y18" i="1" s="1"/>
  <c r="L27" i="1"/>
  <c r="L19" i="1"/>
  <c r="O17" i="1"/>
  <c r="L11" i="1"/>
  <c r="V10" i="1" s="1"/>
  <c r="O9" i="1"/>
  <c r="Y8" i="1" s="1"/>
  <c r="O11" i="1"/>
  <c r="Y10" i="1" s="1"/>
  <c r="O25" i="1"/>
  <c r="M30" i="1"/>
  <c r="W29" i="1" s="1"/>
  <c r="P28" i="1"/>
  <c r="Z27" i="1" s="1"/>
  <c r="M22" i="1"/>
  <c r="W21" i="1" s="1"/>
  <c r="P20" i="1"/>
  <c r="Z19" i="1" s="1"/>
  <c r="M14" i="1"/>
  <c r="P12" i="1"/>
  <c r="K10" i="1"/>
  <c r="L29" i="1"/>
  <c r="M19" i="1"/>
  <c r="W18" i="1" s="1"/>
  <c r="K27" i="1"/>
  <c r="N25" i="1"/>
  <c r="K19" i="1"/>
  <c r="N17" i="1"/>
  <c r="K11" i="1"/>
  <c r="U10" i="1" s="1"/>
  <c r="N9" i="1"/>
  <c r="L30" i="1"/>
  <c r="V29" i="1" s="1"/>
  <c r="O28" i="1"/>
  <c r="L22" i="1"/>
  <c r="O20" i="1"/>
  <c r="Y19" i="1" s="1"/>
  <c r="L14" i="1"/>
  <c r="V13" i="1" s="1"/>
  <c r="O12" i="1"/>
  <c r="K18" i="1"/>
  <c r="O27" i="1"/>
  <c r="P25" i="1"/>
  <c r="Z24" i="1" s="1"/>
  <c r="P31" i="1"/>
  <c r="Z30" i="1" s="1"/>
  <c r="M25" i="1"/>
  <c r="W24" i="1" s="1"/>
  <c r="P23" i="1"/>
  <c r="Z22" i="1" s="1"/>
  <c r="M17" i="1"/>
  <c r="W16" i="1" s="1"/>
  <c r="P15" i="1"/>
  <c r="M9" i="1"/>
  <c r="P7" i="1"/>
  <c r="K30" i="1"/>
  <c r="N20" i="1"/>
  <c r="N12" i="1"/>
  <c r="K26" i="1"/>
  <c r="K14" i="1"/>
  <c r="O31" i="1"/>
  <c r="L25" i="1"/>
  <c r="O23" i="1"/>
  <c r="L17" i="1"/>
  <c r="O15" i="1"/>
  <c r="L9" i="1"/>
  <c r="O7" i="1"/>
  <c r="P18" i="1"/>
  <c r="Z17" i="1" s="1"/>
  <c r="P26" i="1"/>
  <c r="M20" i="1"/>
  <c r="W19" i="1" s="1"/>
  <c r="N23" i="1"/>
  <c r="X22" i="1" s="1"/>
  <c r="K17" i="1"/>
  <c r="U16" i="1" s="1"/>
  <c r="N15" i="1"/>
  <c r="X14" i="1" s="1"/>
  <c r="K9" i="1"/>
  <c r="N7" i="1"/>
  <c r="L28" i="1"/>
  <c r="V27" i="1" s="1"/>
  <c r="O26" i="1"/>
  <c r="L20" i="1"/>
  <c r="O18" i="1"/>
  <c r="L12" i="1"/>
  <c r="O10" i="1"/>
  <c r="M31" i="1"/>
  <c r="P29" i="1"/>
  <c r="M23" i="1"/>
  <c r="P21" i="1"/>
  <c r="M15" i="1"/>
  <c r="P13" i="1"/>
  <c r="Z12" i="1" s="1"/>
  <c r="M7" i="1"/>
  <c r="N26" i="1"/>
  <c r="X25" i="1" s="1"/>
  <c r="K20" i="1"/>
  <c r="U19" i="1" s="1"/>
  <c r="N18" i="1"/>
  <c r="X17" i="1" s="1"/>
  <c r="L31" i="1"/>
  <c r="V30" i="1" s="1"/>
  <c r="O29" i="1"/>
  <c r="Y28" i="1" s="1"/>
  <c r="L23" i="1"/>
  <c r="V22" i="1" s="1"/>
  <c r="O21" i="1"/>
  <c r="Y20" i="1" s="1"/>
  <c r="L15" i="1"/>
  <c r="V14" i="1" s="1"/>
  <c r="L7" i="1"/>
  <c r="M12" i="1"/>
  <c r="W11" i="1" s="1"/>
  <c r="K28" i="1"/>
  <c r="U27" i="1" s="1"/>
  <c r="P32" i="1"/>
  <c r="Z31" i="1" s="1"/>
  <c r="M26" i="1"/>
  <c r="P24" i="1"/>
  <c r="M18" i="1"/>
  <c r="P16" i="1"/>
  <c r="M10" i="1"/>
  <c r="W9" i="1" s="1"/>
  <c r="P8" i="1"/>
  <c r="Z7" i="1" s="1"/>
  <c r="K22" i="1"/>
  <c r="K25" i="1"/>
  <c r="U24" i="1" s="1"/>
  <c r="O13" i="1"/>
  <c r="K31" i="1"/>
  <c r="U30" i="1" s="1"/>
  <c r="N29" i="1"/>
  <c r="X28" i="1" s="1"/>
  <c r="K23" i="1"/>
  <c r="U22" i="1" s="1"/>
  <c r="N21" i="1"/>
  <c r="X20" i="1" s="1"/>
  <c r="K15" i="1"/>
  <c r="U14" i="1" s="1"/>
  <c r="N13" i="1"/>
  <c r="X12" i="1" s="1"/>
  <c r="K7" i="1"/>
  <c r="N32" i="1"/>
  <c r="M28" i="1"/>
  <c r="N31" i="1"/>
  <c r="X30" i="1" s="1"/>
  <c r="K12" i="1"/>
  <c r="U11" i="1" s="1"/>
  <c r="O32" i="1"/>
  <c r="Y31" i="1" s="1"/>
  <c r="L26" i="1"/>
  <c r="V25" i="1" s="1"/>
  <c r="O24" i="1"/>
  <c r="Y23" i="1" s="1"/>
  <c r="L18" i="1"/>
  <c r="V17" i="1" s="1"/>
  <c r="O16" i="1"/>
  <c r="L10" i="1"/>
  <c r="O8" i="1"/>
  <c r="N28" i="1"/>
  <c r="P10" i="1"/>
  <c r="Z9" i="1" s="1"/>
  <c r="N10" i="1"/>
  <c r="M29" i="1"/>
  <c r="P27" i="1"/>
  <c r="M21" i="1"/>
  <c r="P19" i="1"/>
  <c r="M13" i="1"/>
  <c r="P11" i="1"/>
  <c r="Z10" i="1" s="1"/>
  <c r="T6" i="1"/>
  <c r="J6" i="1"/>
  <c r="M3" i="1"/>
  <c r="W3" i="1" s="1"/>
  <c r="L6" i="1" a="1"/>
  <c r="P6" i="1" a="1"/>
  <c r="M6" i="1" a="1"/>
  <c r="K6" i="1" a="1"/>
  <c r="N6" i="1" a="1"/>
  <c r="O6" i="1" a="1"/>
  <c r="V15" i="1" l="1"/>
  <c r="Y21" i="1"/>
  <c r="V23" i="1"/>
  <c r="Y29" i="1"/>
  <c r="V31" i="1"/>
  <c r="Y15" i="1"/>
  <c r="W25" i="1"/>
  <c r="Y25" i="1"/>
  <c r="Z14" i="1"/>
  <c r="W13" i="1"/>
  <c r="W26" i="1"/>
  <c r="X7" i="1"/>
  <c r="X18" i="1"/>
  <c r="W12" i="1"/>
  <c r="W14" i="1"/>
  <c r="X31" i="1"/>
  <c r="X26" i="1"/>
  <c r="W15" i="1"/>
  <c r="Y11" i="1"/>
  <c r="V18" i="1"/>
  <c r="V21" i="1"/>
  <c r="Y27" i="1"/>
  <c r="X15" i="1"/>
  <c r="Y30" i="1"/>
  <c r="Z26" i="1"/>
  <c r="W7" i="1"/>
  <c r="U21" i="1"/>
  <c r="X24" i="1"/>
  <c r="U26" i="1"/>
  <c r="Y9" i="1"/>
  <c r="Z21" i="1"/>
  <c r="U17" i="1"/>
  <c r="V8" i="1"/>
  <c r="U12" i="1"/>
  <c r="U20" i="1"/>
  <c r="Z18" i="1"/>
  <c r="V24" i="1"/>
  <c r="Y12" i="1"/>
  <c r="X16" i="1"/>
  <c r="X21" i="1"/>
  <c r="W28" i="1"/>
  <c r="U25" i="1"/>
  <c r="X19" i="1"/>
  <c r="V11" i="1"/>
  <c r="Z8" i="1"/>
  <c r="Z29" i="1"/>
  <c r="Q9" i="1"/>
  <c r="AA8" i="1" s="1"/>
  <c r="U8" i="1"/>
  <c r="Y26" i="1"/>
  <c r="W27" i="1"/>
  <c r="Y22" i="1"/>
  <c r="U7" i="1"/>
  <c r="X13" i="1"/>
  <c r="Z20" i="1"/>
  <c r="U15" i="1"/>
  <c r="U13" i="1"/>
  <c r="Z13" i="1"/>
  <c r="W30" i="1"/>
  <c r="U31" i="1"/>
  <c r="Z15" i="1"/>
  <c r="U29" i="1"/>
  <c r="W17" i="1"/>
  <c r="Y17" i="1"/>
  <c r="U9" i="1"/>
  <c r="W10" i="1"/>
  <c r="W31" i="1"/>
  <c r="Y24" i="1"/>
  <c r="Z25" i="1"/>
  <c r="Y16" i="1"/>
  <c r="V26" i="1"/>
  <c r="Y14" i="1"/>
  <c r="V16" i="1"/>
  <c r="X8" i="1"/>
  <c r="W20" i="1"/>
  <c r="U28" i="1"/>
  <c r="W22" i="1"/>
  <c r="U18" i="1"/>
  <c r="Z28" i="1"/>
  <c r="U23" i="1"/>
  <c r="X9" i="1"/>
  <c r="X11" i="1"/>
  <c r="X29" i="1"/>
  <c r="X27" i="1"/>
  <c r="V28" i="1"/>
  <c r="Y7" i="1"/>
  <c r="V9" i="1"/>
  <c r="Z23" i="1"/>
  <c r="V19" i="1"/>
  <c r="W8" i="1"/>
  <c r="Z11" i="1"/>
  <c r="Z16" i="1"/>
  <c r="V12" i="1"/>
  <c r="Q7" i="1"/>
  <c r="Q15" i="1"/>
  <c r="AA14" i="1" s="1"/>
  <c r="Q11" i="1"/>
  <c r="AA10" i="1" s="1"/>
  <c r="Q29" i="1"/>
  <c r="Q26" i="1"/>
  <c r="Q12" i="1"/>
  <c r="Q18" i="1"/>
  <c r="Q20" i="1"/>
  <c r="Q21" i="1"/>
  <c r="AA20" i="1" s="1"/>
  <c r="Q16" i="1"/>
  <c r="Q19" i="1"/>
  <c r="AA18" i="1" s="1"/>
  <c r="Q32" i="1"/>
  <c r="Q28" i="1"/>
  <c r="Q17" i="1"/>
  <c r="AA16" i="1" s="1"/>
  <c r="Q13" i="1"/>
  <c r="AA12" i="1" s="1"/>
  <c r="Q23" i="1"/>
  <c r="Q8" i="1"/>
  <c r="Q31" i="1"/>
  <c r="Q25" i="1"/>
  <c r="Q14" i="1"/>
  <c r="Q22" i="1"/>
  <c r="Q24" i="1"/>
  <c r="Q27" i="1"/>
  <c r="Q30" i="1"/>
  <c r="Q10" i="1"/>
  <c r="N6" i="1"/>
  <c r="M6" i="1"/>
  <c r="O6" i="1"/>
  <c r="P6" i="1"/>
  <c r="L6" i="1"/>
  <c r="K6" i="1"/>
  <c r="U6" i="1" s="1"/>
  <c r="AA22" i="1" l="1"/>
  <c r="AA27" i="1"/>
  <c r="AA31" i="1"/>
  <c r="AA15" i="1"/>
  <c r="AA11" i="1"/>
  <c r="AA25" i="1"/>
  <c r="AA26" i="1"/>
  <c r="AA19" i="1"/>
  <c r="AA9" i="1"/>
  <c r="AA24" i="1"/>
  <c r="AA17" i="1"/>
  <c r="AA23" i="1"/>
  <c r="AA21" i="1"/>
  <c r="AA13" i="1"/>
  <c r="AA30" i="1"/>
  <c r="AA28" i="1"/>
  <c r="AA29" i="1"/>
  <c r="AA7" i="1"/>
  <c r="V6" i="1"/>
  <c r="Q6" i="1"/>
  <c r="AA6" i="1" s="1"/>
  <c r="W6" i="1" l="1"/>
  <c r="X6" i="1" l="1"/>
  <c r="Y6" i="1" l="1"/>
  <c r="Z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H2" authorId="0" shapeId="0" xr:uid="{E8930726-A168-404C-84B5-DB85F4A110F9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I2" authorId="0" shapeId="0" xr:uid="{25F51DED-85DE-4B60-80DA-2F3DEB6529E2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<sst xmlns="http://schemas.openxmlformats.org/spreadsheetml/2006/main" count="1186" uniqueCount="178">
  <si>
    <t>Solar</t>
  </si>
  <si>
    <t>Wind</t>
  </si>
  <si>
    <t>Nuclear</t>
  </si>
  <si>
    <t>Gas</t>
  </si>
  <si>
    <t>Coal</t>
  </si>
  <si>
    <t>Storage</t>
  </si>
  <si>
    <t>Sum</t>
  </si>
  <si>
    <t>CO2_MTons</t>
  </si>
  <si>
    <t>Entire US</t>
  </si>
  <si>
    <t>Lib-Default_Default-CO2_50_0.xlsm</t>
  </si>
  <si>
    <t>Regions</t>
  </si>
  <si>
    <t>Regions abbrs</t>
  </si>
  <si>
    <t>Params</t>
  </si>
  <si>
    <t>Units</t>
  </si>
  <si>
    <t>Mults</t>
  </si>
  <si>
    <t>Parm Count</t>
  </si>
  <si>
    <t>1st ref</t>
  </si>
  <si>
    <t>NRG Table</t>
  </si>
  <si>
    <t>CSV</t>
  </si>
  <si>
    <t>Offset</t>
  </si>
  <si>
    <t>US</t>
  </si>
  <si>
    <t>Capacity</t>
  </si>
  <si>
    <t>GW</t>
  </si>
  <si>
    <t>California</t>
  </si>
  <si>
    <t>CAL</t>
  </si>
  <si>
    <t>Energy</t>
  </si>
  <si>
    <t>TWh</t>
  </si>
  <si>
    <t>Carolinas</t>
  </si>
  <si>
    <t>CAR</t>
  </si>
  <si>
    <t>Supply</t>
  </si>
  <si>
    <t>Central</t>
  </si>
  <si>
    <t>CENT</t>
  </si>
  <si>
    <t>Cost</t>
  </si>
  <si>
    <t>B$</t>
  </si>
  <si>
    <t>Florida</t>
  </si>
  <si>
    <t>FLA</t>
  </si>
  <si>
    <t>CO2_Cost</t>
  </si>
  <si>
    <t>Mid Atlantic</t>
  </si>
  <si>
    <t>MIDA</t>
  </si>
  <si>
    <t>MTons</t>
  </si>
  <si>
    <t>Mid West</t>
  </si>
  <si>
    <t>MIDW</t>
  </si>
  <si>
    <t>All_NRGs</t>
  </si>
  <si>
    <t>North East</t>
  </si>
  <si>
    <t>NE</t>
  </si>
  <si>
    <t>New York</t>
  </si>
  <si>
    <t>NY</t>
  </si>
  <si>
    <t>North West</t>
  </si>
  <si>
    <t>NW</t>
  </si>
  <si>
    <t>South East</t>
  </si>
  <si>
    <t>SE</t>
  </si>
  <si>
    <t>South West</t>
  </si>
  <si>
    <t>SW</t>
  </si>
  <si>
    <t>Tennessee</t>
  </si>
  <si>
    <t>TEN</t>
  </si>
  <si>
    <t>Texas</t>
  </si>
  <si>
    <t>TEX</t>
  </si>
  <si>
    <t>Text</t>
  </si>
  <si>
    <t>Initial</t>
  </si>
  <si>
    <t>Yearly</t>
  </si>
  <si>
    <t>Date</t>
  </si>
  <si>
    <t>Time</t>
  </si>
  <si>
    <t>Directory</t>
  </si>
  <si>
    <t>Default</t>
  </si>
  <si>
    <t>SubDir</t>
  </si>
  <si>
    <t>Region</t>
  </si>
  <si>
    <t>Years</t>
  </si>
  <si>
    <t>CO2_Price</t>
  </si>
  <si>
    <t>Interest</t>
  </si>
  <si>
    <t>Demand</t>
  </si>
  <si>
    <t>Solar_Capital</t>
  </si>
  <si>
    <t>Solar_Fixed</t>
  </si>
  <si>
    <t>Solar_Lifetime</t>
  </si>
  <si>
    <t>Solar_Max_PCT</t>
  </si>
  <si>
    <t>Solar_Variable</t>
  </si>
  <si>
    <t>Wind_Capital</t>
  </si>
  <si>
    <t>Wind_Fixed</t>
  </si>
  <si>
    <t>Wind_Lifetime</t>
  </si>
  <si>
    <t>Wind_Max_PCT</t>
  </si>
  <si>
    <t>Wind_Variable</t>
  </si>
  <si>
    <t>Nuclear_Capital</t>
  </si>
  <si>
    <t>Nuclear_Fixed</t>
  </si>
  <si>
    <t>Nuclear_Lifetime</t>
  </si>
  <si>
    <t>Nuclear_Max_PCT</t>
  </si>
  <si>
    <t>Nuclear_Variable</t>
  </si>
  <si>
    <t>Gas_Capital</t>
  </si>
  <si>
    <t>Gas_Fixed</t>
  </si>
  <si>
    <t>Gas_Lifetime</t>
  </si>
  <si>
    <t>Gas_Max_PCT</t>
  </si>
  <si>
    <t>Gas_Variable</t>
  </si>
  <si>
    <t>Coal_Capital</t>
  </si>
  <si>
    <t>Coal_Fixed</t>
  </si>
  <si>
    <t>Coal_Lifetime</t>
  </si>
  <si>
    <t>Coal_Max_PCT</t>
  </si>
  <si>
    <t>Coal_Variable</t>
  </si>
  <si>
    <t>Storage_Capital</t>
  </si>
  <si>
    <t>Storage_Fixed</t>
  </si>
  <si>
    <t>Storage_Lifetime</t>
  </si>
  <si>
    <t>Storage_Max_PCT</t>
  </si>
  <si>
    <t>Storage_Variable</t>
  </si>
  <si>
    <t>Year</t>
  </si>
  <si>
    <t>Outage</t>
  </si>
  <si>
    <t>Total_MW</t>
  </si>
  <si>
    <t>Total_MWh</t>
  </si>
  <si>
    <t>Total_Target</t>
  </si>
  <si>
    <t>MW_Cost</t>
  </si>
  <si>
    <t>MWh_Cost</t>
  </si>
  <si>
    <t>Outage_Cost</t>
  </si>
  <si>
    <t>MW+MWh+Outage_Cost</t>
  </si>
  <si>
    <t>Including_CO2_Cost</t>
  </si>
  <si>
    <t>Iterations</t>
  </si>
  <si>
    <t>TBD1</t>
  </si>
  <si>
    <t>Solar_MW</t>
  </si>
  <si>
    <t>Solar_MWh</t>
  </si>
  <si>
    <t>Solar_TBD</t>
  </si>
  <si>
    <t>Solar_Cost</t>
  </si>
  <si>
    <t>Solar_CO2_Cost</t>
  </si>
  <si>
    <t>Solar_CO2_MTon</t>
  </si>
  <si>
    <t>Solar_MW_Cost</t>
  </si>
  <si>
    <t>Solar_MWh_Cost</t>
  </si>
  <si>
    <t>Solar_Start_Knob</t>
  </si>
  <si>
    <t>Solar_Knob</t>
  </si>
  <si>
    <t>Solar_Max_Knob</t>
  </si>
  <si>
    <t>Wind_MW</t>
  </si>
  <si>
    <t>Wind_MWh</t>
  </si>
  <si>
    <t>Wind_TBD</t>
  </si>
  <si>
    <t>Wind_Cost</t>
  </si>
  <si>
    <t>Wind_CO2_Cost</t>
  </si>
  <si>
    <t>Wind_CO2_MTon</t>
  </si>
  <si>
    <t>Wind_MW_Cost</t>
  </si>
  <si>
    <t>Wind_MWh_Cost</t>
  </si>
  <si>
    <t>Wind_Start_Knob</t>
  </si>
  <si>
    <t>Wind_Knob</t>
  </si>
  <si>
    <t>Wind_Max_Knob</t>
  </si>
  <si>
    <t>Nuclear_MW</t>
  </si>
  <si>
    <t>Nuclear_MWh</t>
  </si>
  <si>
    <t>Nuclear_TBD</t>
  </si>
  <si>
    <t>Nuclear_Cost</t>
  </si>
  <si>
    <t>Nuclear_CO2_Cost</t>
  </si>
  <si>
    <t>Nuclear_CO2_MTon</t>
  </si>
  <si>
    <t>Nuclear_MW_Cost</t>
  </si>
  <si>
    <t>Nuclear_MWh_Cost</t>
  </si>
  <si>
    <t>Nuclear_Start_Knob</t>
  </si>
  <si>
    <t>Nuclear_Knob</t>
  </si>
  <si>
    <t>Nuclear_Max_Knob</t>
  </si>
  <si>
    <t>Gas_MW</t>
  </si>
  <si>
    <t>Gas_MWh</t>
  </si>
  <si>
    <t>Gas_TBD</t>
  </si>
  <si>
    <t>Gas_Cost</t>
  </si>
  <si>
    <t>Gas_CO2_Cost</t>
  </si>
  <si>
    <t>Gas_CO2_MTon</t>
  </si>
  <si>
    <t>Gas_MW_Cost</t>
  </si>
  <si>
    <t>Gas_MWh_Cost</t>
  </si>
  <si>
    <t>Gas_Start_Knob</t>
  </si>
  <si>
    <t>Gas_Knob</t>
  </si>
  <si>
    <t>Gas_Max_Knob</t>
  </si>
  <si>
    <t>Coal_MW</t>
  </si>
  <si>
    <t>Coal_MWh</t>
  </si>
  <si>
    <t>Coal_TBD</t>
  </si>
  <si>
    <t>Coal_Cost</t>
  </si>
  <si>
    <t>Coal_CO2_Cost</t>
  </si>
  <si>
    <t>Coal_CO2_MTon</t>
  </si>
  <si>
    <t>Coal_MW_Cost</t>
  </si>
  <si>
    <t>Coal_MWh_Cost</t>
  </si>
  <si>
    <t>Coal_Start_Knob</t>
  </si>
  <si>
    <t>Coal_Knob</t>
  </si>
  <si>
    <t>Coal_Max_Knob</t>
  </si>
  <si>
    <t>Storage_MW</t>
  </si>
  <si>
    <t>Storage_MWh</t>
  </si>
  <si>
    <t>Storage_TBD</t>
  </si>
  <si>
    <t>Storage_Cost</t>
  </si>
  <si>
    <t>Storage_CO2_Cost</t>
  </si>
  <si>
    <t>Storage_CO2_MTon</t>
  </si>
  <si>
    <t>Storage_MW_Cost</t>
  </si>
  <si>
    <t>Storage_MWh_Cost</t>
  </si>
  <si>
    <t>Storage_Start_Knob</t>
  </si>
  <si>
    <t>Storage_Knob</t>
  </si>
  <si>
    <t>Storage_Max_Knob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</si>
</sst>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4" fontId="0" fillId="0" borderId="0" xfId="0" applyNumberFormat="1"/>
    <xf numFmtId="0" fontId="0" fillId="0" borderId="0" xfId="0" applyProtection="1">
      <protection locked="0"/>
    </xf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14" fontId="0" fillId="0" borderId="0" xfId="0" applyNumberFormat="1"/>
    <xf numFmtId="164" fontId="0" fillId="0" borderId="0" xfId="0" applyNumberFormat="1"/>
    <xf numFmtId="3" fontId="0" fillId="0" borderId="0" xfId="0" applyNumberFormat="1"/>
  </cellXfs>
  <cellStyles count="1">
    <cellStyle name="Normal" xfId="0" builtinId="0"/>
  </cellStyles>
  <dxfs count="16"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3" formatCode="#,##0"/>
    </dxf>
    <dxf>
      <numFmt numFmtId="3" formatCode="#,##0"/>
    </dxf>
  </dxfs>
  <tableStyles count="0" defaultTableStyle="TableStyleMedium2" defaultPivotStyle="PivotStyleLight16"/>
  <colors>
    <mruColors>
      <color rgb="FFB601C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17/10/relationships/person" Target="persons/perso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Graph!$M$3</c:f>
          <c:strCache>
            <c:ptCount val="1"/>
            <c:pt idx="0">
              <c:v>Entire US - CO2_MTons (MTons)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2464583179038016E-2"/>
          <c:y val="0.25915161303034556"/>
          <c:w val="0.93414881430830476"/>
          <c:h val="0.6101498533505685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Graph!$K$5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FF00"/>
            </a:solidFill>
            <a:ln w="25400">
              <a:solidFill>
                <a:srgbClr val="FFFF00"/>
              </a:solidFill>
            </a:ln>
            <a:effectLst/>
          </c:spPr>
          <c:invertIfNegative val="0"/>
          <c:cat>
            <c:numRef>
              <c:f>Graph!$I$6:$I$32</c:f>
              <c:numCache>
                <c:formatCode>General</c:formatCode>
                <c:ptCount val="2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</c:numCache>
            </c:numRef>
          </c:cat>
          <c:val>
            <c:numRef>
              <c:f>Graph!$K$6:$K$32</c:f>
              <c:numCache>
                <c:formatCode>#,##0.00</c:formatCode>
                <c:ptCount val="27"/>
                <c:pt idx="0">
                  <c:v>1.0456935399999998</c:v>
                </c:pt>
                <c:pt idx="1">
                  <c:v>1.18032256</c:v>
                </c:pt>
                <c:pt idx="2">
                  <c:v>1.3262270900000002</c:v>
                </c:pt>
                <c:pt idx="3">
                  <c:v>1.48284393</c:v>
                </c:pt>
                <c:pt idx="4">
                  <c:v>1.6476874100000001</c:v>
                </c:pt>
                <c:pt idx="5">
                  <c:v>1.8185234200000002</c:v>
                </c:pt>
                <c:pt idx="6">
                  <c:v>1.9942084100000002</c:v>
                </c:pt>
                <c:pt idx="7">
                  <c:v>2.1745620699999999</c:v>
                </c:pt>
                <c:pt idx="8">
                  <c:v>2.3587818</c:v>
                </c:pt>
                <c:pt idx="9">
                  <c:v>2.5458192099999999</c:v>
                </c:pt>
                <c:pt idx="10">
                  <c:v>2.7201575100000004</c:v>
                </c:pt>
                <c:pt idx="11">
                  <c:v>2.8985559800000003</c:v>
                </c:pt>
                <c:pt idx="12">
                  <c:v>3.07899733</c:v>
                </c:pt>
                <c:pt idx="13">
                  <c:v>3.2585384699999995</c:v>
                </c:pt>
                <c:pt idx="14">
                  <c:v>3.4367492000000004</c:v>
                </c:pt>
                <c:pt idx="15">
                  <c:v>3.6118759699999998</c:v>
                </c:pt>
                <c:pt idx="16">
                  <c:v>3.7864656400000003</c:v>
                </c:pt>
                <c:pt idx="17">
                  <c:v>3.9344388799999996</c:v>
                </c:pt>
                <c:pt idx="18">
                  <c:v>4.0905136200000003</c:v>
                </c:pt>
                <c:pt idx="19">
                  <c:v>4.2177986499999998</c:v>
                </c:pt>
                <c:pt idx="20">
                  <c:v>4.3468178599999998</c:v>
                </c:pt>
                <c:pt idx="21">
                  <c:v>4.4626648199999996</c:v>
                </c:pt>
                <c:pt idx="22">
                  <c:v>4.5717255099999994</c:v>
                </c:pt>
                <c:pt idx="23">
                  <c:v>4.5975197799999989</c:v>
                </c:pt>
                <c:pt idx="24">
                  <c:v>4.6320374199999996</c:v>
                </c:pt>
                <c:pt idx="25">
                  <c:v>4.6698129599999998</c:v>
                </c:pt>
                <c:pt idx="26">
                  <c:v>4.7278690400000007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38-4FD2-BB5C-9A00D5A58706}"/>
            </c:ext>
          </c:extLst>
        </c:ser>
        <c:ser>
          <c:idx val="1"/>
          <c:order val="1"/>
          <c:tx>
            <c:strRef>
              <c:f>Graph!$L$5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FFC00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Graph!$L$6:$L$32</c:f>
              <c:numCache>
                <c:formatCode>#,##0.00</c:formatCode>
                <c:ptCount val="27"/>
                <c:pt idx="0">
                  <c:v>1.7573104800000001</c:v>
                </c:pt>
                <c:pt idx="1">
                  <c:v>1.9748661100000002</c:v>
                </c:pt>
                <c:pt idx="2">
                  <c:v>2.2112247799999998</c:v>
                </c:pt>
                <c:pt idx="3">
                  <c:v>2.4649614099999999</c:v>
                </c:pt>
                <c:pt idx="4">
                  <c:v>2.73252871</c:v>
                </c:pt>
                <c:pt idx="5">
                  <c:v>3.0103368999999995</c:v>
                </c:pt>
                <c:pt idx="6">
                  <c:v>3.2973170600000006</c:v>
                </c:pt>
                <c:pt idx="7">
                  <c:v>3.5943721900000001</c:v>
                </c:pt>
                <c:pt idx="8">
                  <c:v>3.9019251299999995</c:v>
                </c:pt>
                <c:pt idx="9">
                  <c:v>4.2191729599999999</c:v>
                </c:pt>
                <c:pt idx="10">
                  <c:v>4.5428734000000004</c:v>
                </c:pt>
                <c:pt idx="11">
                  <c:v>4.8724122000000003</c:v>
                </c:pt>
                <c:pt idx="12">
                  <c:v>5.2097592400000003</c:v>
                </c:pt>
                <c:pt idx="13">
                  <c:v>5.5553149499999996</c:v>
                </c:pt>
                <c:pt idx="14">
                  <c:v>5.9093141500000002</c:v>
                </c:pt>
                <c:pt idx="15">
                  <c:v>6.2725057</c:v>
                </c:pt>
                <c:pt idx="16">
                  <c:v>6.6445501199999999</c:v>
                </c:pt>
                <c:pt idx="17">
                  <c:v>7.0257128900000003</c:v>
                </c:pt>
                <c:pt idx="18">
                  <c:v>7.3893675400000003</c:v>
                </c:pt>
                <c:pt idx="19">
                  <c:v>7.7780838400000007</c:v>
                </c:pt>
                <c:pt idx="20">
                  <c:v>8.1733874100000001</c:v>
                </c:pt>
                <c:pt idx="21">
                  <c:v>8.5765555800000008</c:v>
                </c:pt>
                <c:pt idx="22">
                  <c:v>8.9879764600000005</c:v>
                </c:pt>
                <c:pt idx="23">
                  <c:v>9.4059625199999992</c:v>
                </c:pt>
                <c:pt idx="24">
                  <c:v>9.8221278899999991</c:v>
                </c:pt>
                <c:pt idx="25">
                  <c:v>10.23924394</c:v>
                </c:pt>
                <c:pt idx="26">
                  <c:v>10.62813424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38-4FD2-BB5C-9A00D5A58706}"/>
            </c:ext>
          </c:extLst>
        </c:ser>
        <c:ser>
          <c:idx val="2"/>
          <c:order val="2"/>
          <c:tx>
            <c:strRef>
              <c:f>Graph!$M$5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92D050"/>
            </a:solidFill>
            <a:ln w="25400">
              <a:solidFill>
                <a:srgbClr val="92D05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Graph!$M$6:$M$32</c:f>
              <c:numCache>
                <c:formatCode>#,##0.00</c:formatCode>
                <c:ptCount val="27"/>
                <c:pt idx="0">
                  <c:v>2.5016352399999997</c:v>
                </c:pt>
                <c:pt idx="1">
                  <c:v>3.0210916499999998</c:v>
                </c:pt>
                <c:pt idx="2">
                  <c:v>3.5828095700000002</c:v>
                </c:pt>
                <c:pt idx="3">
                  <c:v>4.1765815399999999</c:v>
                </c:pt>
                <c:pt idx="4">
                  <c:v>4.7776803599999997</c:v>
                </c:pt>
                <c:pt idx="5">
                  <c:v>5.2967344399999998</c:v>
                </c:pt>
                <c:pt idx="6">
                  <c:v>5.7960120299999991</c:v>
                </c:pt>
                <c:pt idx="7">
                  <c:v>6.2219861099999996</c:v>
                </c:pt>
                <c:pt idx="8">
                  <c:v>6.5384628400000002</c:v>
                </c:pt>
                <c:pt idx="9">
                  <c:v>6.6672563499999988</c:v>
                </c:pt>
                <c:pt idx="10">
                  <c:v>6.6590347599999991</c:v>
                </c:pt>
                <c:pt idx="11">
                  <c:v>6.6906918200000005</c:v>
                </c:pt>
                <c:pt idx="12">
                  <c:v>6.6341360400000005</c:v>
                </c:pt>
                <c:pt idx="13">
                  <c:v>6.5903830999999995</c:v>
                </c:pt>
                <c:pt idx="14">
                  <c:v>6.59513982</c:v>
                </c:pt>
                <c:pt idx="15">
                  <c:v>6.5266588699999994</c:v>
                </c:pt>
                <c:pt idx="16">
                  <c:v>6.4411035799999983</c:v>
                </c:pt>
                <c:pt idx="17">
                  <c:v>6.378069889999999</c:v>
                </c:pt>
                <c:pt idx="18">
                  <c:v>6.2900171200000017</c:v>
                </c:pt>
                <c:pt idx="19">
                  <c:v>6.2018901900000012</c:v>
                </c:pt>
                <c:pt idx="20">
                  <c:v>6.1404929699999995</c:v>
                </c:pt>
                <c:pt idx="21">
                  <c:v>6.0656359699999998</c:v>
                </c:pt>
                <c:pt idx="22">
                  <c:v>5.9926430400000008</c:v>
                </c:pt>
                <c:pt idx="23">
                  <c:v>5.9633445400000005</c:v>
                </c:pt>
                <c:pt idx="24">
                  <c:v>5.9306660600000001</c:v>
                </c:pt>
                <c:pt idx="25">
                  <c:v>5.9246871099999998</c:v>
                </c:pt>
                <c:pt idx="26">
                  <c:v>5.9121440999999999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38-4FD2-BB5C-9A00D5A58706}"/>
            </c:ext>
          </c:extLst>
        </c:ser>
        <c:ser>
          <c:idx val="3"/>
          <c:order val="3"/>
          <c:tx>
            <c:strRef>
              <c:f>Graph!$N$5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rgbClr val="00B0F0"/>
            </a:solidFill>
            <a:ln w="25400">
              <a:solidFill>
                <a:srgbClr val="00B0F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Graph!$N$6:$N$32</c:f>
              <c:numCache>
                <c:formatCode>#,##0.00</c:formatCode>
                <c:ptCount val="27"/>
                <c:pt idx="0">
                  <c:v>807.72998526000003</c:v>
                </c:pt>
                <c:pt idx="1">
                  <c:v>860.31980048000014</c:v>
                </c:pt>
                <c:pt idx="2">
                  <c:v>876.92388118999997</c:v>
                </c:pt>
                <c:pt idx="3">
                  <c:v>836.57276761000003</c:v>
                </c:pt>
                <c:pt idx="4">
                  <c:v>754.16513916999997</c:v>
                </c:pt>
                <c:pt idx="5">
                  <c:v>673.44938882999998</c:v>
                </c:pt>
                <c:pt idx="6">
                  <c:v>591.65763895999999</c:v>
                </c:pt>
                <c:pt idx="7">
                  <c:v>517.99121553999998</c:v>
                </c:pt>
                <c:pt idx="8">
                  <c:v>459.57116214999996</c:v>
                </c:pt>
                <c:pt idx="9">
                  <c:v>426.76531910999995</c:v>
                </c:pt>
                <c:pt idx="10">
                  <c:v>416.29587653999999</c:v>
                </c:pt>
                <c:pt idx="11">
                  <c:v>402.13998054000007</c:v>
                </c:pt>
                <c:pt idx="12">
                  <c:v>401.31805416999998</c:v>
                </c:pt>
                <c:pt idx="13">
                  <c:v>398.66347058000002</c:v>
                </c:pt>
                <c:pt idx="14">
                  <c:v>388.22600204000003</c:v>
                </c:pt>
                <c:pt idx="15">
                  <c:v>389.61966159000002</c:v>
                </c:pt>
                <c:pt idx="16">
                  <c:v>393.38594046000003</c:v>
                </c:pt>
                <c:pt idx="17">
                  <c:v>396.26531821000003</c:v>
                </c:pt>
                <c:pt idx="18">
                  <c:v>405.47520898000005</c:v>
                </c:pt>
                <c:pt idx="19">
                  <c:v>415.27649150000002</c:v>
                </c:pt>
                <c:pt idx="20">
                  <c:v>420.7029181100001</c:v>
                </c:pt>
                <c:pt idx="21">
                  <c:v>429.63353732000002</c:v>
                </c:pt>
                <c:pt idx="22">
                  <c:v>439.00855062000005</c:v>
                </c:pt>
                <c:pt idx="23">
                  <c:v>449.59930191000001</c:v>
                </c:pt>
                <c:pt idx="24">
                  <c:v>461.36490741000006</c:v>
                </c:pt>
                <c:pt idx="25">
                  <c:v>469.48130696999999</c:v>
                </c:pt>
                <c:pt idx="26">
                  <c:v>481.39918663999993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38-4FD2-BB5C-9A00D5A58706}"/>
            </c:ext>
          </c:extLst>
        </c:ser>
        <c:ser>
          <c:idx val="4"/>
          <c:order val="4"/>
          <c:tx>
            <c:strRef>
              <c:f>Graph!$O$5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BF9000"/>
            </a:solidFill>
            <a:ln w="25400">
              <a:solidFill>
                <a:schemeClr val="accent4">
                  <a:lumMod val="75000"/>
                </a:schemeClr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Graph!$O$6:$O$32</c:f>
              <c:numCache>
                <c:formatCode>#,##0.00</c:formatCode>
                <c:ptCount val="27"/>
                <c:pt idx="0">
                  <c:v>646.1345785100001</c:v>
                </c:pt>
                <c:pt idx="1">
                  <c:v>413.73163744999994</c:v>
                </c:pt>
                <c:pt idx="2">
                  <c:v>225.57986080000001</c:v>
                </c:pt>
                <c:pt idx="3">
                  <c:v>119.97113706000002</c:v>
                </c:pt>
                <c:pt idx="4">
                  <c:v>79.892866319999996</c:v>
                </c:pt>
                <c:pt idx="5">
                  <c:v>57.690711649999997</c:v>
                </c:pt>
                <c:pt idx="6">
                  <c:v>41.410565200000008</c:v>
                </c:pt>
                <c:pt idx="7">
                  <c:v>30.157364369999996</c:v>
                </c:pt>
                <c:pt idx="8">
                  <c:v>21.980532740000001</c:v>
                </c:pt>
                <c:pt idx="9">
                  <c:v>21.266054349999997</c:v>
                </c:pt>
                <c:pt idx="10">
                  <c:v>22.888949780000001</c:v>
                </c:pt>
                <c:pt idx="11">
                  <c:v>19.454254250000002</c:v>
                </c:pt>
                <c:pt idx="12">
                  <c:v>17.448174759999997</c:v>
                </c:pt>
                <c:pt idx="13">
                  <c:v>15.07257984</c:v>
                </c:pt>
                <c:pt idx="14">
                  <c:v>12.579473179999999</c:v>
                </c:pt>
                <c:pt idx="15">
                  <c:v>10.589762570000001</c:v>
                </c:pt>
                <c:pt idx="16">
                  <c:v>9.2656880300000015</c:v>
                </c:pt>
                <c:pt idx="17">
                  <c:v>7.4957340299999995</c:v>
                </c:pt>
                <c:pt idx="18">
                  <c:v>5.9953535099999993</c:v>
                </c:pt>
                <c:pt idx="19">
                  <c:v>4.9092994800000005</c:v>
                </c:pt>
                <c:pt idx="20">
                  <c:v>4.0393215700000002</c:v>
                </c:pt>
                <c:pt idx="21">
                  <c:v>3.4046438799999992</c:v>
                </c:pt>
                <c:pt idx="22">
                  <c:v>2.8479154900000001</c:v>
                </c:pt>
                <c:pt idx="23">
                  <c:v>2.5715008000000013</c:v>
                </c:pt>
                <c:pt idx="24">
                  <c:v>2.1826574200000004</c:v>
                </c:pt>
                <c:pt idx="25">
                  <c:v>1.9004064200000002</c:v>
                </c:pt>
                <c:pt idx="26">
                  <c:v>1.5783132400000002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438-4FD2-BB5C-9A00D5A58706}"/>
            </c:ext>
          </c:extLst>
        </c:ser>
        <c:ser>
          <c:idx val="5"/>
          <c:order val="5"/>
          <c:tx>
            <c:strRef>
              <c:f>Graph!$P$5</c:f>
              <c:strCache>
                <c:ptCount val="1"/>
                <c:pt idx="0">
                  <c:v>Storage</c:v>
                </c:pt>
              </c:strCache>
            </c:strRef>
          </c:tx>
          <c:spPr>
            <a:solidFill>
              <a:srgbClr val="B601CF"/>
            </a:solidFill>
            <a:ln w="25400">
              <a:solidFill>
                <a:srgbClr val="B601CF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Graph!$P$6:$P$32</c:f>
              <c:numCache>
                <c:formatCode>#,##0.00</c:formatCode>
                <c:ptCount val="27"/>
                <c:pt idx="0">
                  <c:v>0</c:v>
                </c:pt>
                <c:pt idx="1">
                  <c:v>4.9999999999999998E-7</c:v>
                </c:pt>
                <c:pt idx="2">
                  <c:v>1.11E-6</c:v>
                </c:pt>
                <c:pt idx="3">
                  <c:v>1.3499999999999998E-6</c:v>
                </c:pt>
                <c:pt idx="4">
                  <c:v>3.45E-6</c:v>
                </c:pt>
                <c:pt idx="5">
                  <c:v>3.19E-6</c:v>
                </c:pt>
                <c:pt idx="6">
                  <c:v>5.0200000000000002E-6</c:v>
                </c:pt>
                <c:pt idx="7">
                  <c:v>4.5800000000000002E-6</c:v>
                </c:pt>
                <c:pt idx="8">
                  <c:v>4.16E-6</c:v>
                </c:pt>
                <c:pt idx="9">
                  <c:v>6.3799999999999999E-6</c:v>
                </c:pt>
                <c:pt idx="10">
                  <c:v>7.2899999999999997E-6</c:v>
                </c:pt>
                <c:pt idx="11">
                  <c:v>7.3299999999999993E-6</c:v>
                </c:pt>
                <c:pt idx="12">
                  <c:v>7.2900000000000005E-6</c:v>
                </c:pt>
                <c:pt idx="13">
                  <c:v>1.0319999999999999E-5</c:v>
                </c:pt>
                <c:pt idx="14">
                  <c:v>1.5350000000000004E-5</c:v>
                </c:pt>
                <c:pt idx="15">
                  <c:v>2.4360000000000004E-5</c:v>
                </c:pt>
                <c:pt idx="16">
                  <c:v>3.4370000000000005E-5</c:v>
                </c:pt>
                <c:pt idx="17">
                  <c:v>5.4559999999999999E-5</c:v>
                </c:pt>
                <c:pt idx="18">
                  <c:v>5.1919999999999991E-5</c:v>
                </c:pt>
                <c:pt idx="19">
                  <c:v>1.0266999999999996E-4</c:v>
                </c:pt>
                <c:pt idx="20">
                  <c:v>1.2001999999999998E-4</c:v>
                </c:pt>
                <c:pt idx="21">
                  <c:v>1.1733000000000002E-4</c:v>
                </c:pt>
                <c:pt idx="22">
                  <c:v>1.0758999999999999E-4</c:v>
                </c:pt>
                <c:pt idx="23">
                  <c:v>1.0882999999999999E-4</c:v>
                </c:pt>
                <c:pt idx="24">
                  <c:v>1.9408999999999995E-4</c:v>
                </c:pt>
                <c:pt idx="25">
                  <c:v>1.8146999999999998E-4</c:v>
                </c:pt>
                <c:pt idx="26">
                  <c:v>1.8338E-4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438-4FD2-BB5C-9A00D5A5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0135584"/>
        <c:axId val="1035529664"/>
      </c:bar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Graph!$W$3</c:f>
          <c:strCache>
            <c:ptCount val="1"/>
            <c:pt idx="0">
              <c:v>Entire US - CO2_MTons (MTons) -Yearly Change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Graph!$U$5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Graph!$S$6:$S$31</c:f>
              <c:numCache>
                <c:formatCode>General</c:formatCode>
                <c:ptCount val="26"/>
              </c:numCache>
            </c:numRef>
          </c:cat>
          <c:val>
            <c:numRef>
              <c:f>Graph!$U$6:$U$31</c:f>
              <c:numCache>
                <c:formatCode>#,##0.00</c:formatCode>
                <c:ptCount val="26"/>
                <c:pt idx="0">
                  <c:v>0.13462902000000021</c:v>
                </c:pt>
                <c:pt idx="1">
                  <c:v>0.14590453000000014</c:v>
                </c:pt>
                <c:pt idx="2">
                  <c:v>0.15661683999999987</c:v>
                </c:pt>
                <c:pt idx="3">
                  <c:v>0.16484348000000004</c:v>
                </c:pt>
                <c:pt idx="4">
                  <c:v>0.17083601000000015</c:v>
                </c:pt>
                <c:pt idx="5">
                  <c:v>0.17568498999999993</c:v>
                </c:pt>
                <c:pt idx="6">
                  <c:v>0.18035365999999975</c:v>
                </c:pt>
                <c:pt idx="7">
                  <c:v>0.18421973000000014</c:v>
                </c:pt>
                <c:pt idx="8">
                  <c:v>0.18703740999999985</c:v>
                </c:pt>
                <c:pt idx="9">
                  <c:v>0.1743383000000005</c:v>
                </c:pt>
                <c:pt idx="10">
                  <c:v>0.17839846999999986</c:v>
                </c:pt>
                <c:pt idx="11">
                  <c:v>0.18044134999999972</c:v>
                </c:pt>
                <c:pt idx="12">
                  <c:v>0.17954113999999954</c:v>
                </c:pt>
                <c:pt idx="13">
                  <c:v>0.17821073000000087</c:v>
                </c:pt>
                <c:pt idx="14">
                  <c:v>0.17512676999999943</c:v>
                </c:pt>
                <c:pt idx="15">
                  <c:v>0.17458967000000047</c:v>
                </c:pt>
                <c:pt idx="16">
                  <c:v>0.14797323999999934</c:v>
                </c:pt>
                <c:pt idx="17">
                  <c:v>0.15607474000000066</c:v>
                </c:pt>
                <c:pt idx="18">
                  <c:v>0.12728502999999947</c:v>
                </c:pt>
                <c:pt idx="19">
                  <c:v>0.12901921000000005</c:v>
                </c:pt>
                <c:pt idx="20">
                  <c:v>0.11584695999999983</c:v>
                </c:pt>
                <c:pt idx="21">
                  <c:v>0.10906068999999974</c:v>
                </c:pt>
                <c:pt idx="22">
                  <c:v>2.5794269999999564E-2</c:v>
                </c:pt>
                <c:pt idx="23">
                  <c:v>3.4517640000000682E-2</c:v>
                </c:pt>
                <c:pt idx="24">
                  <c:v>3.7775540000000163E-2</c:v>
                </c:pt>
                <c:pt idx="25">
                  <c:v>5.8056080000000954E-2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DA-46BF-826D-9B729F6E50D8}"/>
            </c:ext>
          </c:extLst>
        </c:ser>
        <c:ser>
          <c:idx val="1"/>
          <c:order val="1"/>
          <c:tx>
            <c:strRef>
              <c:f>Graph!$V$5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Graph!$V$6:$V$31</c:f>
              <c:numCache>
                <c:formatCode>#,##0.00</c:formatCode>
                <c:ptCount val="26"/>
                <c:pt idx="0">
                  <c:v>0.21755563000000011</c:v>
                </c:pt>
                <c:pt idx="1">
                  <c:v>0.23635866999999955</c:v>
                </c:pt>
                <c:pt idx="2">
                  <c:v>0.25373663000000013</c:v>
                </c:pt>
                <c:pt idx="3">
                  <c:v>0.26756730000000006</c:v>
                </c:pt>
                <c:pt idx="4">
                  <c:v>0.27780818999999957</c:v>
                </c:pt>
                <c:pt idx="5">
                  <c:v>0.28698016000000104</c:v>
                </c:pt>
                <c:pt idx="6">
                  <c:v>0.2970551299999995</c:v>
                </c:pt>
                <c:pt idx="7">
                  <c:v>0.30755293999999944</c:v>
                </c:pt>
                <c:pt idx="8">
                  <c:v>0.31724783000000034</c:v>
                </c:pt>
                <c:pt idx="9">
                  <c:v>0.32370044000000053</c:v>
                </c:pt>
                <c:pt idx="10">
                  <c:v>0.32953879999999991</c:v>
                </c:pt>
                <c:pt idx="11">
                  <c:v>0.33734704000000004</c:v>
                </c:pt>
                <c:pt idx="12">
                  <c:v>0.34555570999999929</c:v>
                </c:pt>
                <c:pt idx="13">
                  <c:v>0.35399920000000051</c:v>
                </c:pt>
                <c:pt idx="14">
                  <c:v>0.36319154999999981</c:v>
                </c:pt>
                <c:pt idx="15">
                  <c:v>0.37204441999999993</c:v>
                </c:pt>
                <c:pt idx="16">
                  <c:v>0.38116277000000043</c:v>
                </c:pt>
                <c:pt idx="17">
                  <c:v>0.36365464999999997</c:v>
                </c:pt>
                <c:pt idx="18">
                  <c:v>0.38871630000000046</c:v>
                </c:pt>
                <c:pt idx="19">
                  <c:v>0.39530356999999938</c:v>
                </c:pt>
                <c:pt idx="20">
                  <c:v>0.40316817000000071</c:v>
                </c:pt>
                <c:pt idx="21">
                  <c:v>0.41142087999999966</c:v>
                </c:pt>
                <c:pt idx="22">
                  <c:v>0.41798605999999872</c:v>
                </c:pt>
                <c:pt idx="23">
                  <c:v>0.41616536999999987</c:v>
                </c:pt>
                <c:pt idx="24">
                  <c:v>0.41711605000000063</c:v>
                </c:pt>
                <c:pt idx="25">
                  <c:v>0.38889029999999991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DA-46BF-826D-9B729F6E50D8}"/>
            </c:ext>
          </c:extLst>
        </c:ser>
        <c:ser>
          <c:idx val="2"/>
          <c:order val="2"/>
          <c:tx>
            <c:strRef>
              <c:f>Graph!$W$5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Graph!$W$6:$W$31</c:f>
              <c:numCache>
                <c:formatCode>#,##0.00</c:formatCode>
                <c:ptCount val="26"/>
                <c:pt idx="0">
                  <c:v>0.51945641000000009</c:v>
                </c:pt>
                <c:pt idx="1">
                  <c:v>0.56171792000000043</c:v>
                </c:pt>
                <c:pt idx="2">
                  <c:v>0.5937719699999997</c:v>
                </c:pt>
                <c:pt idx="3">
                  <c:v>0.60109881999999981</c:v>
                </c:pt>
                <c:pt idx="4">
                  <c:v>0.51905408000000008</c:v>
                </c:pt>
                <c:pt idx="5">
                  <c:v>0.49927758999999927</c:v>
                </c:pt>
                <c:pt idx="6">
                  <c:v>0.42597408000000048</c:v>
                </c:pt>
                <c:pt idx="7">
                  <c:v>0.31647673000000065</c:v>
                </c:pt>
                <c:pt idx="8">
                  <c:v>0.12879350999999861</c:v>
                </c:pt>
                <c:pt idx="9">
                  <c:v>-8.2215899999997788E-3</c:v>
                </c:pt>
                <c:pt idx="10">
                  <c:v>3.1657060000001458E-2</c:v>
                </c:pt>
                <c:pt idx="11">
                  <c:v>-5.6555780000000055E-2</c:v>
                </c:pt>
                <c:pt idx="12">
                  <c:v>-4.3752940000000962E-2</c:v>
                </c:pt>
                <c:pt idx="13">
                  <c:v>4.7567200000004917E-3</c:v>
                </c:pt>
                <c:pt idx="14">
                  <c:v>-6.848095000000054E-2</c:v>
                </c:pt>
                <c:pt idx="15">
                  <c:v>-8.5555290000001172E-2</c:v>
                </c:pt>
                <c:pt idx="16">
                  <c:v>-6.3033689999999254E-2</c:v>
                </c:pt>
                <c:pt idx="17">
                  <c:v>-8.8052769999997338E-2</c:v>
                </c:pt>
                <c:pt idx="18">
                  <c:v>-8.8126930000000492E-2</c:v>
                </c:pt>
                <c:pt idx="19">
                  <c:v>-6.1397220000001695E-2</c:v>
                </c:pt>
                <c:pt idx="20">
                  <c:v>-7.4856999999999729E-2</c:v>
                </c:pt>
                <c:pt idx="21">
                  <c:v>-7.2992929999998957E-2</c:v>
                </c:pt>
                <c:pt idx="22">
                  <c:v>-2.9298500000000338E-2</c:v>
                </c:pt>
                <c:pt idx="23">
                  <c:v>-3.2678480000000398E-2</c:v>
                </c:pt>
                <c:pt idx="24">
                  <c:v>-5.9789500000002604E-3</c:v>
                </c:pt>
                <c:pt idx="25">
                  <c:v>-1.254300999999991E-2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DA-46BF-826D-9B729F6E50D8}"/>
            </c:ext>
          </c:extLst>
        </c:ser>
        <c:ser>
          <c:idx val="3"/>
          <c:order val="3"/>
          <c:tx>
            <c:strRef>
              <c:f>Graph!$X$5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Graph!$X$6:$X$31</c:f>
              <c:numCache>
                <c:formatCode>#,##0.00</c:formatCode>
                <c:ptCount val="26"/>
                <c:pt idx="0">
                  <c:v>52.589815220000105</c:v>
                </c:pt>
                <c:pt idx="1">
                  <c:v>16.604080709999835</c:v>
                </c:pt>
                <c:pt idx="2">
                  <c:v>-40.351113579999947</c:v>
                </c:pt>
                <c:pt idx="3">
                  <c:v>-82.407628440000053</c:v>
                </c:pt>
                <c:pt idx="4">
                  <c:v>-80.71575034</c:v>
                </c:pt>
                <c:pt idx="5">
                  <c:v>-81.79174986999999</c:v>
                </c:pt>
                <c:pt idx="6">
                  <c:v>-73.666423420000001</c:v>
                </c:pt>
                <c:pt idx="7">
                  <c:v>-58.420053390000021</c:v>
                </c:pt>
                <c:pt idx="8">
                  <c:v>-32.805843040000013</c:v>
                </c:pt>
                <c:pt idx="9">
                  <c:v>-10.469442569999956</c:v>
                </c:pt>
                <c:pt idx="10">
                  <c:v>-14.155895999999927</c:v>
                </c:pt>
                <c:pt idx="11">
                  <c:v>-0.82192637000008517</c:v>
                </c:pt>
                <c:pt idx="12">
                  <c:v>-2.6545835899999588</c:v>
                </c:pt>
                <c:pt idx="13">
                  <c:v>-10.437468539999998</c:v>
                </c:pt>
                <c:pt idx="14">
                  <c:v>1.3936595499999953</c:v>
                </c:pt>
                <c:pt idx="15">
                  <c:v>3.7662788700000078</c:v>
                </c:pt>
                <c:pt idx="16">
                  <c:v>2.8793777500000033</c:v>
                </c:pt>
                <c:pt idx="17">
                  <c:v>9.2098907700000154</c:v>
                </c:pt>
                <c:pt idx="18">
                  <c:v>9.8012825199999725</c:v>
                </c:pt>
                <c:pt idx="19">
                  <c:v>5.4264266100000782</c:v>
                </c:pt>
                <c:pt idx="20">
                  <c:v>8.930619209999918</c:v>
                </c:pt>
                <c:pt idx="21">
                  <c:v>9.3750133000000346</c:v>
                </c:pt>
                <c:pt idx="22">
                  <c:v>10.590751289999957</c:v>
                </c:pt>
                <c:pt idx="23">
                  <c:v>11.765605500000049</c:v>
                </c:pt>
                <c:pt idx="24">
                  <c:v>8.1163995599999339</c:v>
                </c:pt>
                <c:pt idx="25">
                  <c:v>11.917879669999934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DA-46BF-826D-9B729F6E50D8}"/>
            </c:ext>
          </c:extLst>
        </c:ser>
        <c:ser>
          <c:idx val="4"/>
          <c:order val="4"/>
          <c:tx>
            <c:strRef>
              <c:f>Graph!$Y$5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Graph!$Y$6:$Y$31</c:f>
              <c:numCache>
                <c:formatCode>#,##0.00</c:formatCode>
                <c:ptCount val="26"/>
                <c:pt idx="0">
                  <c:v>-232.40294106000016</c:v>
                </c:pt>
                <c:pt idx="1">
                  <c:v>-188.15177664999993</c:v>
                </c:pt>
                <c:pt idx="2">
                  <c:v>-105.60872373999999</c:v>
                </c:pt>
                <c:pt idx="3">
                  <c:v>-40.078270740000022</c:v>
                </c:pt>
                <c:pt idx="4">
                  <c:v>-22.202154669999999</c:v>
                </c:pt>
                <c:pt idx="5">
                  <c:v>-16.280146449999989</c:v>
                </c:pt>
                <c:pt idx="6">
                  <c:v>-11.253200830000011</c:v>
                </c:pt>
                <c:pt idx="7">
                  <c:v>-8.1768316299999952</c:v>
                </c:pt>
                <c:pt idx="8">
                  <c:v>-0.71447839000000357</c:v>
                </c:pt>
                <c:pt idx="9">
                  <c:v>1.6228954300000034</c:v>
                </c:pt>
                <c:pt idx="10">
                  <c:v>-3.4346955299999991</c:v>
                </c:pt>
                <c:pt idx="11">
                  <c:v>-2.0060794900000047</c:v>
                </c:pt>
                <c:pt idx="12">
                  <c:v>-2.3755949199999975</c:v>
                </c:pt>
                <c:pt idx="13">
                  <c:v>-2.4931066600000005</c:v>
                </c:pt>
                <c:pt idx="14">
                  <c:v>-1.9897106099999977</c:v>
                </c:pt>
                <c:pt idx="15">
                  <c:v>-1.3240745399999998</c:v>
                </c:pt>
                <c:pt idx="16">
                  <c:v>-1.769954000000002</c:v>
                </c:pt>
                <c:pt idx="17">
                  <c:v>-1.5003805200000002</c:v>
                </c:pt>
                <c:pt idx="18">
                  <c:v>-1.0860540299999988</c:v>
                </c:pt>
                <c:pt idx="19">
                  <c:v>-0.86997791000000024</c:v>
                </c:pt>
                <c:pt idx="20">
                  <c:v>-0.63467769000000107</c:v>
                </c:pt>
                <c:pt idx="21">
                  <c:v>-0.55672838999999907</c:v>
                </c:pt>
                <c:pt idx="22">
                  <c:v>-0.27641468999999885</c:v>
                </c:pt>
                <c:pt idx="23">
                  <c:v>-0.38884338000000085</c:v>
                </c:pt>
                <c:pt idx="24">
                  <c:v>-0.28225100000000025</c:v>
                </c:pt>
                <c:pt idx="25">
                  <c:v>-0.32209317999999998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DA-46BF-826D-9B729F6E50D8}"/>
            </c:ext>
          </c:extLst>
        </c:ser>
        <c:ser>
          <c:idx val="5"/>
          <c:order val="5"/>
          <c:tx>
            <c:strRef>
              <c:f>Graph!$Z$5</c:f>
              <c:strCache>
                <c:ptCount val="1"/>
                <c:pt idx="0">
                  <c:v>Storage</c:v>
                </c:pt>
              </c:strCache>
            </c:strRef>
          </c:tx>
          <c:spPr>
            <a:ln w="28575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Graph!$Z$6:$Z$31</c:f>
              <c:numCache>
                <c:formatCode>#,##0.00</c:formatCode>
                <c:ptCount val="26"/>
                <c:pt idx="0">
                  <c:v>4.9999999999999998E-7</c:v>
                </c:pt>
                <c:pt idx="1">
                  <c:v>6.0999999999999998E-7</c:v>
                </c:pt>
                <c:pt idx="2">
                  <c:v>2.3999999999999982E-7</c:v>
                </c:pt>
                <c:pt idx="3">
                  <c:v>2.1000000000000002E-6</c:v>
                </c:pt>
                <c:pt idx="4">
                  <c:v>-2.6000000000000005E-7</c:v>
                </c:pt>
                <c:pt idx="5">
                  <c:v>1.8300000000000003E-6</c:v>
                </c:pt>
                <c:pt idx="6">
                  <c:v>-4.4000000000000002E-7</c:v>
                </c:pt>
                <c:pt idx="7">
                  <c:v>-4.2000000000000021E-7</c:v>
                </c:pt>
                <c:pt idx="8">
                  <c:v>2.2199999999999999E-6</c:v>
                </c:pt>
                <c:pt idx="9">
                  <c:v>9.0999999999999976E-7</c:v>
                </c:pt>
                <c:pt idx="10">
                  <c:v>3.9999999999999617E-8</c:v>
                </c:pt>
                <c:pt idx="11">
                  <c:v>-3.999999999999877E-8</c:v>
                </c:pt>
                <c:pt idx="12">
                  <c:v>3.0299999999999989E-6</c:v>
                </c:pt>
                <c:pt idx="13">
                  <c:v>5.0300000000000044E-6</c:v>
                </c:pt>
                <c:pt idx="14">
                  <c:v>9.0100000000000001E-6</c:v>
                </c:pt>
                <c:pt idx="15">
                  <c:v>1.0010000000000001E-5</c:v>
                </c:pt>
                <c:pt idx="16">
                  <c:v>2.0189999999999995E-5</c:v>
                </c:pt>
                <c:pt idx="17">
                  <c:v>-2.6400000000000086E-6</c:v>
                </c:pt>
                <c:pt idx="18">
                  <c:v>5.0749999999999973E-5</c:v>
                </c:pt>
                <c:pt idx="19">
                  <c:v>1.7350000000000015E-5</c:v>
                </c:pt>
                <c:pt idx="20">
                  <c:v>-2.6899999999999624E-6</c:v>
                </c:pt>
                <c:pt idx="21">
                  <c:v>-9.7400000000000253E-6</c:v>
                </c:pt>
                <c:pt idx="22">
                  <c:v>1.2399999999999949E-6</c:v>
                </c:pt>
                <c:pt idx="23">
                  <c:v>8.5259999999999966E-5</c:v>
                </c:pt>
                <c:pt idx="24">
                  <c:v>-1.2619999999999971E-5</c:v>
                </c:pt>
                <c:pt idx="25">
                  <c:v>1.9100000000000139E-6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DA-46BF-826D-9B729F6E5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2</xdr:row>
      <xdr:rowOff>43544</xdr:rowOff>
    </xdr:from>
    <xdr:to>
      <xdr:col>8</xdr:col>
      <xdr:colOff>522513</xdr:colOff>
      <xdr:row>17</xdr:row>
      <xdr:rowOff>160565</xdr:rowOff>
    </xdr:to>
    <xdr:graphicFrame macro="">
      <xdr:nvGraphicFramePr>
        <xdr:cNvPr id="2" name="Main_Chart">
          <a:extLst>
            <a:ext uri="{FF2B5EF4-FFF2-40B4-BE49-F238E27FC236}">
              <a16:creationId xmlns:a16="http://schemas.microsoft.com/office/drawing/2014/main" id="{25BAA3F5-CA3B-4A71-AF15-F1FE490DE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163287</xdr:colOff>
      <xdr:row>1</xdr:row>
      <xdr:rowOff>19050</xdr:rowOff>
    </xdr:from>
    <xdr:to>
      <xdr:col>3</xdr:col>
      <xdr:colOff>359229</xdr:colOff>
      <xdr:row>2</xdr:row>
      <xdr:rowOff>2722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9D648211-02FF-D3E8-1007-4C9CC8D0BCB7}"/>
            </a:ext>
          </a:extLst>
        </xdr:cNvPr>
        <xdr:cNvSpPr/>
      </xdr:nvSpPr>
      <xdr:spPr>
        <a:xfrm>
          <a:off x="1518558" y="220436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To Line</a:t>
          </a:r>
        </a:p>
      </xdr:txBody>
    </xdr:sp>
    <xdr:clientData/>
  </xdr:twoCellAnchor>
  <xdr:twoCellAnchor>
    <xdr:from>
      <xdr:col>1</xdr:col>
      <xdr:colOff>234045</xdr:colOff>
      <xdr:row>18</xdr:row>
      <xdr:rowOff>16328</xdr:rowOff>
    </xdr:from>
    <xdr:to>
      <xdr:col>8</xdr:col>
      <xdr:colOff>443595</xdr:colOff>
      <xdr:row>32</xdr:row>
      <xdr:rowOff>134710</xdr:rowOff>
    </xdr:to>
    <xdr:graphicFrame macro="">
      <xdr:nvGraphicFramePr>
        <xdr:cNvPr id="5" name="Delta_Chart">
          <a:extLst>
            <a:ext uri="{FF2B5EF4-FFF2-40B4-BE49-F238E27FC236}">
              <a16:creationId xmlns:a16="http://schemas.microsoft.com/office/drawing/2014/main" id="{58798326-D875-4D72-8A03-F380918744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0651-08B8-40CF-87B1-42322635E156}">
  <sheetPr codeName="Sheet1"/>
  <dimension ref="A1:AA32"/>
  <sheetViews>
    <sheetView tabSelected="1" workbookViewId="0">
      <selection sqref="A1:A2"/>
    </sheetView>
  </sheetViews>
  <sheetFormatPr defaultRowHeight="14.6" x14ac:dyDescent="0.85"/>
  <cols>
    <col min="1" max="1" width="9.5" customWidth="1"/>
    <col min="2" max="2" width="9.65234375" bestFit="1" customWidth="1"/>
    <col min="3" max="3" width="8.9609375" bestFit="1" customWidth="1"/>
    <col min="4" max="4" width="9.65234375" bestFit="1" customWidth="1"/>
    <col min="5" max="6" width="8.9609375" bestFit="1" customWidth="1"/>
    <col min="7" max="7" width="24.765625" customWidth="1"/>
    <col min="8" max="8" width="13.73046875" customWidth="1"/>
    <col min="9" max="9" width="11.53515625" customWidth="1"/>
    <col min="10" max="10" width="3.65234375" customWidth="1"/>
    <col min="11" max="17" width="12.69140625" customWidth="1"/>
    <col min="18" max="18" width="2.9609375" customWidth="1"/>
  </cols>
  <sheetData>
    <row r="1" spans="1:27" ht="16.149999999999999" x14ac:dyDescent="0.85">
      <c r="A1" s="2" t="s">
        <v>8</v>
      </c>
      <c r="C1" s="4" t="s">
        <v>9</v>
      </c>
      <c r="D1" s="3"/>
      <c r="E1" s="3"/>
      <c r="F1" s="3"/>
      <c r="G1" s="3"/>
      <c r="H1" s="3"/>
      <c r="I1" s="3"/>
    </row>
    <row r="2" spans="1:27" ht="14.65" x14ac:dyDescent="0.85">
      <c r="A2" s="2" t="s">
        <v>7</v>
      </c>
    </row>
    <row r="3" spans="1:27" ht="14.65" x14ac:dyDescent="0.85">
      <c r="K3" t="str">
        <f>VLOOKUP(Region, Region_lookup,2,FALSE)</f>
        <v>US</v>
      </c>
      <c r="M3" s="3" t="str">
        <f>$A$1 &amp; " - " &amp; $A$2 &amp; " (" &amp; VLOOKUP(A2,Param_Table,3,FALSE) &amp; ")"</f>
        <v>Entire US - CO2_MTons (MTons)</v>
      </c>
      <c r="N3" s="3"/>
      <c r="O3" s="3"/>
      <c r="W3" t="str">
        <f>$M$3 &amp; " -Yearly Change"</f>
        <v>Entire US - CO2_MTons (MTons) -Yearly Change</v>
      </c>
    </row>
    <row r="4" spans="1:27" ht="14.65" x14ac:dyDescent="0.85"/>
    <row r="5" spans="1:27" ht="14.65" x14ac:dyDescent="0.85">
      <c r="I5">
        <v>2023</v>
      </c>
      <c r="J5">
        <v>-1</v>
      </c>
      <c r="K5" t="s">
        <v>0</v>
      </c>
      <c r="L5" t="s">
        <v>1</v>
      </c>
      <c r="M5" t="s">
        <v>2</v>
      </c>
      <c r="N5" t="s">
        <v>3</v>
      </c>
      <c r="O5" t="s">
        <v>4</v>
      </c>
      <c r="P5" t="s">
        <v>5</v>
      </c>
      <c r="Q5" t="s">
        <v>6</v>
      </c>
      <c r="S5">
        <v>2023</v>
      </c>
      <c r="T5">
        <v>0</v>
      </c>
      <c r="U5" t="s">
        <v>0</v>
      </c>
      <c r="V5" t="s">
        <v>1</v>
      </c>
      <c r="W5" t="s">
        <v>2</v>
      </c>
      <c r="X5" t="s">
        <v>3</v>
      </c>
      <c r="Y5" t="s">
        <v>4</v>
      </c>
      <c r="Z5" t="s">
        <v>5</v>
      </c>
      <c r="AA5" t="s">
        <v>6</v>
      </c>
    </row>
    <row r="6" spans="1:27" ht="14.65" x14ac:dyDescent="0.85">
      <c r="I6">
        <f>I5+1</f>
        <v>2024</v>
      </c>
      <c r="J6">
        <f>J5+1</f>
        <v>0</v>
      </c>
      <c r="K6" s="1" cm="1">
        <f t="array" aca="1" ref="K6" ca="1" xml:space="preserve"> VLOOKUP($A$2,Param_Table,4,FALSE) * OFFSET(INDIRECT(Region_abbr &amp; "!A1"), VLOOKUP($A$2,Param_Table,2,FALSE) + VLOOKUP(K$5,NRG_Table,2,FALSE),$J6+1)</f>
        <v>1.0456935399999998</v>
      </c>
      <c r="L6" s="1" cm="1">
        <f t="array" aca="1" ref="L6" ca="1" xml:space="preserve"> VLOOKUP($A$2,Param_Table,4,FALSE) * OFFSET(INDIRECT(Region_abbr &amp; "!A1"), VLOOKUP($A$2,Param_Table,2,FALSE) + VLOOKUP(L$5,NRG_Table,2,FALSE),$J6+1)</f>
        <v>1.7573104800000001</v>
      </c>
      <c r="M6" s="1" cm="1">
        <f t="array" aca="1" ref="M6" ca="1" xml:space="preserve"> VLOOKUP($A$2,Param_Table,4,FALSE) * OFFSET(INDIRECT(Region_abbr &amp; "!A1"), VLOOKUP($A$2,Param_Table,2,FALSE) + VLOOKUP(M$5,NRG_Table,2,FALSE),$J6+1)</f>
        <v>2.5016352399999997</v>
      </c>
      <c r="N6" s="1" cm="1">
        <f t="array" aca="1" ref="N6" ca="1" xml:space="preserve"> VLOOKUP($A$2,Param_Table,4,FALSE) * OFFSET(INDIRECT(Region_abbr &amp; "!A1"), VLOOKUP($A$2,Param_Table,2,FALSE) + VLOOKUP(N$5,NRG_Table,2,FALSE),$J6+1)</f>
        <v>807.72998526000003</v>
      </c>
      <c r="O6" s="1" cm="1">
        <f t="array" aca="1" ref="O6" ca="1" xml:space="preserve"> VLOOKUP($A$2,Param_Table,4,FALSE) * OFFSET(INDIRECT(Region_abbr &amp; "!A1"), VLOOKUP($A$2,Param_Table,2,FALSE) + VLOOKUP(O$5,NRG_Table,2,FALSE),$J6+1)</f>
        <v>646.1345785100001</v>
      </c>
      <c r="P6" s="1" cm="1">
        <f t="array" aca="1" ref="P6" ca="1" xml:space="preserve"> VLOOKUP($A$2,Param_Table,4,FALSE) * OFFSET(INDIRECT(Region_abbr &amp; "!A1"), VLOOKUP($A$2,Param_Table,2,FALSE) + VLOOKUP(P$5,NRG_Table,2,FALSE),$J6+1)</f>
        <v>0</v>
      </c>
      <c r="Q6" s="1">
        <f ca="1">SUM(K6:P6)</f>
        <v>1459.1692030300001</v>
      </c>
      <c r="T6">
        <f>T5+1</f>
        <v>1</v>
      </c>
      <c r="U6" s="1">
        <f ca="1">K7-K6</f>
        <v>0.13462902000000021</v>
      </c>
      <c r="V6" s="1">
        <f t="shared" ref="V6:AA6" ca="1" si="0">L7-L6</f>
        <v>0.21755563000000011</v>
      </c>
      <c r="W6" s="1">
        <f t="shared" ca="1" si="0"/>
        <v>0.51945641000000009</v>
      </c>
      <c r="X6" s="1">
        <f t="shared" ca="1" si="0"/>
        <v>52.589815220000105</v>
      </c>
      <c r="Y6" s="1">
        <f t="shared" ca="1" si="0"/>
        <v>-232.40294106000016</v>
      </c>
      <c r="Z6" s="1">
        <f t="shared" ca="1" si="0"/>
        <v>4.9999999999999998E-7</v>
      </c>
      <c r="AA6" s="1">
        <f t="shared" ca="1" si="0"/>
        <v>-178.94148427999994</v>
      </c>
    </row>
    <row r="7" spans="1:27" ht="14.65" x14ac:dyDescent="0.85">
      <c r="I7">
        <f t="shared" ref="I7:I32" si="1">I6+1</f>
        <v>2025</v>
      </c>
      <c r="J7">
        <f t="shared" ref="J7:J32" si="2">J6+1</f>
        <v>1</v>
      </c>
      <c r="K7" s="1" cm="1">
        <f t="array" aca="1" ref="K7" ca="1" xml:space="preserve"> VLOOKUP($A$2,Param_Table,4,FALSE) * OFFSET(INDIRECT(Region_abbr &amp; "!A1"), VLOOKUP($A$2,Param_Table,2,FALSE) + VLOOKUP(K$5,NRG_Table,2,FALSE),$J7+1)</f>
        <v>1.18032256</v>
      </c>
      <c r="L7" s="1" cm="1">
        <f t="array" aca="1" ref="L7" ca="1" xml:space="preserve"> VLOOKUP($A$2,Param_Table,4,FALSE) * OFFSET(INDIRECT(Region_abbr &amp; "!A1"), VLOOKUP($A$2,Param_Table,2,FALSE) + VLOOKUP(L$5,NRG_Table,2,FALSE),$J7+1)</f>
        <v>1.9748661100000002</v>
      </c>
      <c r="M7" s="1" cm="1">
        <f t="array" aca="1" ref="M7" ca="1" xml:space="preserve"> VLOOKUP($A$2,Param_Table,4,FALSE) * OFFSET(INDIRECT(Region_abbr &amp; "!A1"), VLOOKUP($A$2,Param_Table,2,FALSE) + VLOOKUP(M$5,NRG_Table,2,FALSE),$J7+1)</f>
        <v>3.0210916499999998</v>
      </c>
      <c r="N7" s="1" cm="1">
        <f t="array" aca="1" ref="N7" ca="1" xml:space="preserve"> VLOOKUP($A$2,Param_Table,4,FALSE) * OFFSET(INDIRECT(Region_abbr &amp; "!A1"), VLOOKUP($A$2,Param_Table,2,FALSE) + VLOOKUP(N$5,NRG_Table,2,FALSE),$J7+1)</f>
        <v>860.31980048000014</v>
      </c>
      <c r="O7" s="1" cm="1">
        <f t="array" aca="1" ref="O7" ca="1" xml:space="preserve"> VLOOKUP($A$2,Param_Table,4,FALSE) * OFFSET(INDIRECT(Region_abbr &amp; "!A1"), VLOOKUP($A$2,Param_Table,2,FALSE) + VLOOKUP(O$5,NRG_Table,2,FALSE),$J7+1)</f>
        <v>413.73163744999994</v>
      </c>
      <c r="P7" s="1" cm="1">
        <f t="array" aca="1" ref="P7" ca="1" xml:space="preserve"> VLOOKUP($A$2,Param_Table,4,FALSE) * OFFSET(INDIRECT(Region_abbr &amp; "!A1"), VLOOKUP($A$2,Param_Table,2,FALSE) + VLOOKUP(P$5,NRG_Table,2,FALSE),$J7+1)</f>
        <v>4.9999999999999998E-7</v>
      </c>
      <c r="Q7" s="1">
        <f t="shared" ref="Q7:Q32" ca="1" si="3">SUM(K7:P7)</f>
        <v>1280.2277187500001</v>
      </c>
      <c r="T7">
        <f t="shared" ref="T7:T31" si="4">T6+1</f>
        <v>2</v>
      </c>
      <c r="U7" s="1">
        <f t="shared" ref="U7:U31" ca="1" si="5">K8-K7</f>
        <v>0.14590453000000014</v>
      </c>
      <c r="V7" s="1">
        <f t="shared" ref="V7:V31" ca="1" si="6">L8-L7</f>
        <v>0.23635866999999955</v>
      </c>
      <c r="W7" s="1">
        <f t="shared" ref="W7:W31" ca="1" si="7">M8-M7</f>
        <v>0.56171792000000043</v>
      </c>
      <c r="X7" s="1">
        <f t="shared" ref="X7:X31" ca="1" si="8">N8-N7</f>
        <v>16.604080709999835</v>
      </c>
      <c r="Y7" s="1">
        <f t="shared" ref="Y7:Y31" ca="1" si="9">O8-O7</f>
        <v>-188.15177664999993</v>
      </c>
      <c r="Z7" s="1">
        <f t="shared" ref="Z7:Z31" ca="1" si="10">P8-P7</f>
        <v>6.0999999999999998E-7</v>
      </c>
      <c r="AA7" s="1">
        <f t="shared" ref="AA7:AA31" ca="1" si="11">Q8-Q7</f>
        <v>-170.60371421000013</v>
      </c>
    </row>
    <row r="8" spans="1:27" ht="14.65" x14ac:dyDescent="0.85">
      <c r="I8">
        <f t="shared" si="1"/>
        <v>2026</v>
      </c>
      <c r="J8">
        <f t="shared" si="2"/>
        <v>2</v>
      </c>
      <c r="K8" s="1" cm="1">
        <f t="array" aca="1" ref="K8" ca="1" xml:space="preserve"> VLOOKUP($A$2,Param_Table,4,FALSE) * OFFSET(INDIRECT(Region_abbr &amp; "!A1"), VLOOKUP($A$2,Param_Table,2,FALSE) + VLOOKUP(K$5,NRG_Table,2,FALSE),$J8+1)</f>
        <v>1.3262270900000002</v>
      </c>
      <c r="L8" s="1" cm="1">
        <f t="array" aca="1" ref="L8" ca="1" xml:space="preserve"> VLOOKUP($A$2,Param_Table,4,FALSE) * OFFSET(INDIRECT(Region_abbr &amp; "!A1"), VLOOKUP($A$2,Param_Table,2,FALSE) + VLOOKUP(L$5,NRG_Table,2,FALSE),$J8+1)</f>
        <v>2.2112247799999998</v>
      </c>
      <c r="M8" s="1" cm="1">
        <f t="array" aca="1" ref="M8" ca="1" xml:space="preserve"> VLOOKUP($A$2,Param_Table,4,FALSE) * OFFSET(INDIRECT(Region_abbr &amp; "!A1"), VLOOKUP($A$2,Param_Table,2,FALSE) + VLOOKUP(M$5,NRG_Table,2,FALSE),$J8+1)</f>
        <v>3.5828095700000002</v>
      </c>
      <c r="N8" s="1" cm="1">
        <f t="array" aca="1" ref="N8" ca="1" xml:space="preserve"> VLOOKUP($A$2,Param_Table,4,FALSE) * OFFSET(INDIRECT(Region_abbr &amp; "!A1"), VLOOKUP($A$2,Param_Table,2,FALSE) + VLOOKUP(N$5,NRG_Table,2,FALSE),$J8+1)</f>
        <v>876.92388118999997</v>
      </c>
      <c r="O8" s="1" cm="1">
        <f t="array" aca="1" ref="O8" ca="1" xml:space="preserve"> VLOOKUP($A$2,Param_Table,4,FALSE) * OFFSET(INDIRECT(Region_abbr &amp; "!A1"), VLOOKUP($A$2,Param_Table,2,FALSE) + VLOOKUP(O$5,NRG_Table,2,FALSE),$J8+1)</f>
        <v>225.57986080000001</v>
      </c>
      <c r="P8" s="1" cm="1">
        <f t="array" aca="1" ref="P8" ca="1" xml:space="preserve"> VLOOKUP($A$2,Param_Table,4,FALSE) * OFFSET(INDIRECT(Region_abbr &amp; "!A1"), VLOOKUP($A$2,Param_Table,2,FALSE) + VLOOKUP(P$5,NRG_Table,2,FALSE),$J8+1)</f>
        <v>1.11E-6</v>
      </c>
      <c r="Q8" s="1">
        <f t="shared" ca="1" si="3"/>
        <v>1109.62400454</v>
      </c>
      <c r="T8">
        <f t="shared" si="4"/>
        <v>3</v>
      </c>
      <c r="U8" s="1">
        <f t="shared" ca="1" si="5"/>
        <v>0.15661683999999987</v>
      </c>
      <c r="V8" s="1">
        <f t="shared" ca="1" si="6"/>
        <v>0.25373663000000013</v>
      </c>
      <c r="W8" s="1">
        <f t="shared" ca="1" si="7"/>
        <v>0.5937719699999997</v>
      </c>
      <c r="X8" s="1">
        <f t="shared" ca="1" si="8"/>
        <v>-40.351113579999947</v>
      </c>
      <c r="Y8" s="1">
        <f t="shared" ca="1" si="9"/>
        <v>-105.60872373999999</v>
      </c>
      <c r="Z8" s="1">
        <f t="shared" ca="1" si="10"/>
        <v>2.3999999999999982E-7</v>
      </c>
      <c r="AA8" s="1">
        <f t="shared" ca="1" si="11"/>
        <v>-144.95571163999989</v>
      </c>
    </row>
    <row r="9" spans="1:27" ht="14.65" x14ac:dyDescent="0.85">
      <c r="I9">
        <f t="shared" si="1"/>
        <v>2027</v>
      </c>
      <c r="J9">
        <f t="shared" si="2"/>
        <v>3</v>
      </c>
      <c r="K9" s="1" cm="1">
        <f t="array" aca="1" ref="K9" ca="1" xml:space="preserve"> VLOOKUP($A$2,Param_Table,4,FALSE) * OFFSET(INDIRECT(Region_abbr &amp; "!A1"), VLOOKUP($A$2,Param_Table,2,FALSE) + VLOOKUP(K$5,NRG_Table,2,FALSE),$J9+1)</f>
        <v>1.48284393</v>
      </c>
      <c r="L9" s="1" cm="1">
        <f t="array" aca="1" ref="L9" ca="1" xml:space="preserve"> VLOOKUP($A$2,Param_Table,4,FALSE) * OFFSET(INDIRECT(Region_abbr &amp; "!A1"), VLOOKUP($A$2,Param_Table,2,FALSE) + VLOOKUP(L$5,NRG_Table,2,FALSE),$J9+1)</f>
        <v>2.4649614099999999</v>
      </c>
      <c r="M9" s="1" cm="1">
        <f t="array" aca="1" ref="M9" ca="1" xml:space="preserve"> VLOOKUP($A$2,Param_Table,4,FALSE) * OFFSET(INDIRECT(Region_abbr &amp; "!A1"), VLOOKUP($A$2,Param_Table,2,FALSE) + VLOOKUP(M$5,NRG_Table,2,FALSE),$J9+1)</f>
        <v>4.1765815399999999</v>
      </c>
      <c r="N9" s="1" cm="1">
        <f t="array" aca="1" ref="N9" ca="1" xml:space="preserve"> VLOOKUP($A$2,Param_Table,4,FALSE) * OFFSET(INDIRECT(Region_abbr &amp; "!A1"), VLOOKUP($A$2,Param_Table,2,FALSE) + VLOOKUP(N$5,NRG_Table,2,FALSE),$J9+1)</f>
        <v>836.57276761000003</v>
      </c>
      <c r="O9" s="1" cm="1">
        <f t="array" aca="1" ref="O9" ca="1" xml:space="preserve"> VLOOKUP($A$2,Param_Table,4,FALSE) * OFFSET(INDIRECT(Region_abbr &amp; "!A1"), VLOOKUP($A$2,Param_Table,2,FALSE) + VLOOKUP(O$5,NRG_Table,2,FALSE),$J9+1)</f>
        <v>119.97113706000002</v>
      </c>
      <c r="P9" s="1" cm="1">
        <f t="array" aca="1" ref="P9" ca="1" xml:space="preserve"> VLOOKUP($A$2,Param_Table,4,FALSE) * OFFSET(INDIRECT(Region_abbr &amp; "!A1"), VLOOKUP($A$2,Param_Table,2,FALSE) + VLOOKUP(P$5,NRG_Table,2,FALSE),$J9+1)</f>
        <v>1.3499999999999998E-6</v>
      </c>
      <c r="Q9" s="1">
        <f t="shared" ca="1" si="3"/>
        <v>964.6682929000001</v>
      </c>
      <c r="T9">
        <f t="shared" si="4"/>
        <v>4</v>
      </c>
      <c r="U9" s="1">
        <f t="shared" ca="1" si="5"/>
        <v>0.16484348000000004</v>
      </c>
      <c r="V9" s="1">
        <f t="shared" ca="1" si="6"/>
        <v>0.26756730000000006</v>
      </c>
      <c r="W9" s="1">
        <f t="shared" ca="1" si="7"/>
        <v>0.60109881999999981</v>
      </c>
      <c r="X9" s="1">
        <f t="shared" ca="1" si="8"/>
        <v>-82.407628440000053</v>
      </c>
      <c r="Y9" s="1">
        <f t="shared" ca="1" si="9"/>
        <v>-40.078270740000022</v>
      </c>
      <c r="Z9" s="1">
        <f t="shared" ca="1" si="10"/>
        <v>2.1000000000000002E-6</v>
      </c>
      <c r="AA9" s="1">
        <f t="shared" ca="1" si="11"/>
        <v>-121.45238748000008</v>
      </c>
    </row>
    <row r="10" spans="1:27" ht="14.65" x14ac:dyDescent="0.85">
      <c r="I10">
        <f t="shared" si="1"/>
        <v>2028</v>
      </c>
      <c r="J10">
        <f t="shared" si="2"/>
        <v>4</v>
      </c>
      <c r="K10" s="1" cm="1">
        <f t="array" aca="1" ref="K10" ca="1" xml:space="preserve"> VLOOKUP($A$2,Param_Table,4,FALSE) * OFFSET(INDIRECT(Region_abbr &amp; "!A1"), VLOOKUP($A$2,Param_Table,2,FALSE) + VLOOKUP(K$5,NRG_Table,2,FALSE),$J10+1)</f>
        <v>1.6476874100000001</v>
      </c>
      <c r="L10" s="1" cm="1">
        <f t="array" aca="1" ref="L10" ca="1" xml:space="preserve"> VLOOKUP($A$2,Param_Table,4,FALSE) * OFFSET(INDIRECT(Region_abbr &amp; "!A1"), VLOOKUP($A$2,Param_Table,2,FALSE) + VLOOKUP(L$5,NRG_Table,2,FALSE),$J10+1)</f>
        <v>2.73252871</v>
      </c>
      <c r="M10" s="1" cm="1">
        <f t="array" aca="1" ref="M10" ca="1" xml:space="preserve"> VLOOKUP($A$2,Param_Table,4,FALSE) * OFFSET(INDIRECT(Region_abbr &amp; "!A1"), VLOOKUP($A$2,Param_Table,2,FALSE) + VLOOKUP(M$5,NRG_Table,2,FALSE),$J10+1)</f>
        <v>4.7776803599999997</v>
      </c>
      <c r="N10" s="1" cm="1">
        <f t="array" aca="1" ref="N10" ca="1" xml:space="preserve"> VLOOKUP($A$2,Param_Table,4,FALSE) * OFFSET(INDIRECT(Region_abbr &amp; "!A1"), VLOOKUP($A$2,Param_Table,2,FALSE) + VLOOKUP(N$5,NRG_Table,2,FALSE),$J10+1)</f>
        <v>754.16513916999997</v>
      </c>
      <c r="O10" s="1" cm="1">
        <f t="array" aca="1" ref="O10" ca="1" xml:space="preserve"> VLOOKUP($A$2,Param_Table,4,FALSE) * OFFSET(INDIRECT(Region_abbr &amp; "!A1"), VLOOKUP($A$2,Param_Table,2,FALSE) + VLOOKUP(O$5,NRG_Table,2,FALSE),$J10+1)</f>
        <v>79.892866319999996</v>
      </c>
      <c r="P10" s="1" cm="1">
        <f t="array" aca="1" ref="P10" ca="1" xml:space="preserve"> VLOOKUP($A$2,Param_Table,4,FALSE) * OFFSET(INDIRECT(Region_abbr &amp; "!A1"), VLOOKUP($A$2,Param_Table,2,FALSE) + VLOOKUP(P$5,NRG_Table,2,FALSE),$J10+1)</f>
        <v>3.45E-6</v>
      </c>
      <c r="Q10" s="1">
        <f t="shared" ca="1" si="3"/>
        <v>843.21590542000001</v>
      </c>
      <c r="T10">
        <f t="shared" si="4"/>
        <v>5</v>
      </c>
      <c r="U10" s="1">
        <f t="shared" ca="1" si="5"/>
        <v>0.17083601000000015</v>
      </c>
      <c r="V10" s="1">
        <f t="shared" ca="1" si="6"/>
        <v>0.27780818999999957</v>
      </c>
      <c r="W10" s="1">
        <f t="shared" ca="1" si="7"/>
        <v>0.51905408000000008</v>
      </c>
      <c r="X10" s="1">
        <f t="shared" ca="1" si="8"/>
        <v>-80.71575034</v>
      </c>
      <c r="Y10" s="1">
        <f t="shared" ca="1" si="9"/>
        <v>-22.202154669999999</v>
      </c>
      <c r="Z10" s="1">
        <f t="shared" ca="1" si="10"/>
        <v>-2.6000000000000005E-7</v>
      </c>
      <c r="AA10" s="1">
        <f t="shared" ca="1" si="11"/>
        <v>-101.95020698999997</v>
      </c>
    </row>
    <row r="11" spans="1:27" ht="14.65" x14ac:dyDescent="0.85">
      <c r="I11">
        <f t="shared" si="1"/>
        <v>2029</v>
      </c>
      <c r="J11">
        <f t="shared" si="2"/>
        <v>5</v>
      </c>
      <c r="K11" s="1" cm="1">
        <f t="array" aca="1" ref="K11" ca="1" xml:space="preserve"> VLOOKUP($A$2,Param_Table,4,FALSE) * OFFSET(INDIRECT(Region_abbr &amp; "!A1"), VLOOKUP($A$2,Param_Table,2,FALSE) + VLOOKUP(K$5,NRG_Table,2,FALSE),$J11+1)</f>
        <v>1.8185234200000002</v>
      </c>
      <c r="L11" s="1" cm="1">
        <f t="array" aca="1" ref="L11" ca="1" xml:space="preserve"> VLOOKUP($A$2,Param_Table,4,FALSE) * OFFSET(INDIRECT(Region_abbr &amp; "!A1"), VLOOKUP($A$2,Param_Table,2,FALSE) + VLOOKUP(L$5,NRG_Table,2,FALSE),$J11+1)</f>
        <v>3.0103368999999995</v>
      </c>
      <c r="M11" s="1" cm="1">
        <f t="array" aca="1" ref="M11" ca="1" xml:space="preserve"> VLOOKUP($A$2,Param_Table,4,FALSE) * OFFSET(INDIRECT(Region_abbr &amp; "!A1"), VLOOKUP($A$2,Param_Table,2,FALSE) + VLOOKUP(M$5,NRG_Table,2,FALSE),$J11+1)</f>
        <v>5.2967344399999998</v>
      </c>
      <c r="N11" s="1" cm="1">
        <f t="array" aca="1" ref="N11" ca="1" xml:space="preserve"> VLOOKUP($A$2,Param_Table,4,FALSE) * OFFSET(INDIRECT(Region_abbr &amp; "!A1"), VLOOKUP($A$2,Param_Table,2,FALSE) + VLOOKUP(N$5,NRG_Table,2,FALSE),$J11+1)</f>
        <v>673.44938882999998</v>
      </c>
      <c r="O11" s="1" cm="1">
        <f t="array" aca="1" ref="O11" ca="1" xml:space="preserve"> VLOOKUP($A$2,Param_Table,4,FALSE) * OFFSET(INDIRECT(Region_abbr &amp; "!A1"), VLOOKUP($A$2,Param_Table,2,FALSE) + VLOOKUP(O$5,NRG_Table,2,FALSE),$J11+1)</f>
        <v>57.690711649999997</v>
      </c>
      <c r="P11" s="1" cm="1">
        <f t="array" aca="1" ref="P11" ca="1" xml:space="preserve"> VLOOKUP($A$2,Param_Table,4,FALSE) * OFFSET(INDIRECT(Region_abbr &amp; "!A1"), VLOOKUP($A$2,Param_Table,2,FALSE) + VLOOKUP(P$5,NRG_Table,2,FALSE),$J11+1)</f>
        <v>3.19E-6</v>
      </c>
      <c r="Q11" s="1">
        <f t="shared" ca="1" si="3"/>
        <v>741.26569843000004</v>
      </c>
      <c r="T11">
        <f t="shared" si="4"/>
        <v>6</v>
      </c>
      <c r="U11" s="1">
        <f t="shared" ca="1" si="5"/>
        <v>0.17568498999999993</v>
      </c>
      <c r="V11" s="1">
        <f t="shared" ca="1" si="6"/>
        <v>0.28698016000000104</v>
      </c>
      <c r="W11" s="1">
        <f t="shared" ca="1" si="7"/>
        <v>0.49927758999999927</v>
      </c>
      <c r="X11" s="1">
        <f t="shared" ca="1" si="8"/>
        <v>-81.79174986999999</v>
      </c>
      <c r="Y11" s="1">
        <f t="shared" ca="1" si="9"/>
        <v>-16.280146449999989</v>
      </c>
      <c r="Z11" s="1">
        <f t="shared" ca="1" si="10"/>
        <v>1.8300000000000003E-6</v>
      </c>
      <c r="AA11" s="1">
        <f t="shared" ca="1" si="11"/>
        <v>-97.109951749999937</v>
      </c>
    </row>
    <row r="12" spans="1:27" ht="14.65" x14ac:dyDescent="0.85">
      <c r="I12">
        <f t="shared" si="1"/>
        <v>2030</v>
      </c>
      <c r="J12">
        <f t="shared" si="2"/>
        <v>6</v>
      </c>
      <c r="K12" s="1" cm="1">
        <f t="array" aca="1" ref="K12" ca="1" xml:space="preserve"> VLOOKUP($A$2,Param_Table,4,FALSE) * OFFSET(INDIRECT(Region_abbr &amp; "!A1"), VLOOKUP($A$2,Param_Table,2,FALSE) + VLOOKUP(K$5,NRG_Table,2,FALSE),$J12+1)</f>
        <v>1.9942084100000002</v>
      </c>
      <c r="L12" s="1" cm="1">
        <f t="array" aca="1" ref="L12" ca="1" xml:space="preserve"> VLOOKUP($A$2,Param_Table,4,FALSE) * OFFSET(INDIRECT(Region_abbr &amp; "!A1"), VLOOKUP($A$2,Param_Table,2,FALSE) + VLOOKUP(L$5,NRG_Table,2,FALSE),$J12+1)</f>
        <v>3.2973170600000006</v>
      </c>
      <c r="M12" s="1" cm="1">
        <f t="array" aca="1" ref="M12" ca="1" xml:space="preserve"> VLOOKUP($A$2,Param_Table,4,FALSE) * OFFSET(INDIRECT(Region_abbr &amp; "!A1"), VLOOKUP($A$2,Param_Table,2,FALSE) + VLOOKUP(M$5,NRG_Table,2,FALSE),$J12+1)</f>
        <v>5.7960120299999991</v>
      </c>
      <c r="N12" s="1" cm="1">
        <f t="array" aca="1" ref="N12" ca="1" xml:space="preserve"> VLOOKUP($A$2,Param_Table,4,FALSE) * OFFSET(INDIRECT(Region_abbr &amp; "!A1"), VLOOKUP($A$2,Param_Table,2,FALSE) + VLOOKUP(N$5,NRG_Table,2,FALSE),$J12+1)</f>
        <v>591.65763895999999</v>
      </c>
      <c r="O12" s="1" cm="1">
        <f t="array" aca="1" ref="O12" ca="1" xml:space="preserve"> VLOOKUP($A$2,Param_Table,4,FALSE) * OFFSET(INDIRECT(Region_abbr &amp; "!A1"), VLOOKUP($A$2,Param_Table,2,FALSE) + VLOOKUP(O$5,NRG_Table,2,FALSE),$J12+1)</f>
        <v>41.410565200000008</v>
      </c>
      <c r="P12" s="1" cm="1">
        <f t="array" aca="1" ref="P12" ca="1" xml:space="preserve"> VLOOKUP($A$2,Param_Table,4,FALSE) * OFFSET(INDIRECT(Region_abbr &amp; "!A1"), VLOOKUP($A$2,Param_Table,2,FALSE) + VLOOKUP(P$5,NRG_Table,2,FALSE),$J12+1)</f>
        <v>5.0200000000000002E-6</v>
      </c>
      <c r="Q12" s="1">
        <f t="shared" ca="1" si="3"/>
        <v>644.15574668000011</v>
      </c>
      <c r="T12">
        <f t="shared" si="4"/>
        <v>7</v>
      </c>
      <c r="U12" s="1">
        <f t="shared" ca="1" si="5"/>
        <v>0.18035365999999975</v>
      </c>
      <c r="V12" s="1">
        <f t="shared" ca="1" si="6"/>
        <v>0.2970551299999995</v>
      </c>
      <c r="W12" s="1">
        <f t="shared" ca="1" si="7"/>
        <v>0.42597408000000048</v>
      </c>
      <c r="X12" s="1">
        <f t="shared" ca="1" si="8"/>
        <v>-73.666423420000001</v>
      </c>
      <c r="Y12" s="1">
        <f t="shared" ca="1" si="9"/>
        <v>-11.253200830000011</v>
      </c>
      <c r="Z12" s="1">
        <f t="shared" ca="1" si="10"/>
        <v>-4.4000000000000002E-7</v>
      </c>
      <c r="AA12" s="1">
        <f t="shared" ca="1" si="11"/>
        <v>-84.016241820000118</v>
      </c>
    </row>
    <row r="13" spans="1:27" ht="14.65" x14ac:dyDescent="0.85">
      <c r="I13">
        <f t="shared" si="1"/>
        <v>2031</v>
      </c>
      <c r="J13">
        <f t="shared" si="2"/>
        <v>7</v>
      </c>
      <c r="K13" s="1" cm="1">
        <f t="array" aca="1" ref="K13" ca="1" xml:space="preserve"> VLOOKUP($A$2,Param_Table,4,FALSE) * OFFSET(INDIRECT(Region_abbr &amp; "!A1"), VLOOKUP($A$2,Param_Table,2,FALSE) + VLOOKUP(K$5,NRG_Table,2,FALSE),$J13+1)</f>
        <v>2.1745620699999999</v>
      </c>
      <c r="L13" s="1" cm="1">
        <f t="array" aca="1" ref="L13" ca="1" xml:space="preserve"> VLOOKUP($A$2,Param_Table,4,FALSE) * OFFSET(INDIRECT(Region_abbr &amp; "!A1"), VLOOKUP($A$2,Param_Table,2,FALSE) + VLOOKUP(L$5,NRG_Table,2,FALSE),$J13+1)</f>
        <v>3.5943721900000001</v>
      </c>
      <c r="M13" s="1" cm="1">
        <f t="array" aca="1" ref="M13" ca="1" xml:space="preserve"> VLOOKUP($A$2,Param_Table,4,FALSE) * OFFSET(INDIRECT(Region_abbr &amp; "!A1"), VLOOKUP($A$2,Param_Table,2,FALSE) + VLOOKUP(M$5,NRG_Table,2,FALSE),$J13+1)</f>
        <v>6.2219861099999996</v>
      </c>
      <c r="N13" s="1" cm="1">
        <f t="array" aca="1" ref="N13" ca="1" xml:space="preserve"> VLOOKUP($A$2,Param_Table,4,FALSE) * OFFSET(INDIRECT(Region_abbr &amp; "!A1"), VLOOKUP($A$2,Param_Table,2,FALSE) + VLOOKUP(N$5,NRG_Table,2,FALSE),$J13+1)</f>
        <v>517.99121553999998</v>
      </c>
      <c r="O13" s="1" cm="1">
        <f t="array" aca="1" ref="O13" ca="1" xml:space="preserve"> VLOOKUP($A$2,Param_Table,4,FALSE) * OFFSET(INDIRECT(Region_abbr &amp; "!A1"), VLOOKUP($A$2,Param_Table,2,FALSE) + VLOOKUP(O$5,NRG_Table,2,FALSE),$J13+1)</f>
        <v>30.157364369999996</v>
      </c>
      <c r="P13" s="1" cm="1">
        <f t="array" aca="1" ref="P13" ca="1" xml:space="preserve"> VLOOKUP($A$2,Param_Table,4,FALSE) * OFFSET(INDIRECT(Region_abbr &amp; "!A1"), VLOOKUP($A$2,Param_Table,2,FALSE) + VLOOKUP(P$5,NRG_Table,2,FALSE),$J13+1)</f>
        <v>4.5800000000000002E-6</v>
      </c>
      <c r="Q13" s="1">
        <f t="shared" ca="1" si="3"/>
        <v>560.13950485999999</v>
      </c>
      <c r="T13">
        <f t="shared" si="4"/>
        <v>8</v>
      </c>
      <c r="U13" s="1">
        <f t="shared" ca="1" si="5"/>
        <v>0.18421973000000014</v>
      </c>
      <c r="V13" s="1">
        <f t="shared" ca="1" si="6"/>
        <v>0.30755293999999944</v>
      </c>
      <c r="W13" s="1">
        <f t="shared" ca="1" si="7"/>
        <v>0.31647673000000065</v>
      </c>
      <c r="X13" s="1">
        <f t="shared" ca="1" si="8"/>
        <v>-58.420053390000021</v>
      </c>
      <c r="Y13" s="1">
        <f t="shared" ca="1" si="9"/>
        <v>-8.1768316299999952</v>
      </c>
      <c r="Z13" s="1">
        <f t="shared" ca="1" si="10"/>
        <v>-4.2000000000000021E-7</v>
      </c>
      <c r="AA13" s="1">
        <f t="shared" ca="1" si="11"/>
        <v>-65.788636040000029</v>
      </c>
    </row>
    <row r="14" spans="1:27" ht="14.65" x14ac:dyDescent="0.85">
      <c r="I14">
        <f t="shared" si="1"/>
        <v>2032</v>
      </c>
      <c r="J14">
        <f t="shared" si="2"/>
        <v>8</v>
      </c>
      <c r="K14" s="1" cm="1">
        <f t="array" aca="1" ref="K14" ca="1" xml:space="preserve"> VLOOKUP($A$2,Param_Table,4,FALSE) * OFFSET(INDIRECT(Region_abbr &amp; "!A1"), VLOOKUP($A$2,Param_Table,2,FALSE) + VLOOKUP(K$5,NRG_Table,2,FALSE),$J14+1)</f>
        <v>2.3587818</v>
      </c>
      <c r="L14" s="1" cm="1">
        <f t="array" aca="1" ref="L14" ca="1" xml:space="preserve"> VLOOKUP($A$2,Param_Table,4,FALSE) * OFFSET(INDIRECT(Region_abbr &amp; "!A1"), VLOOKUP($A$2,Param_Table,2,FALSE) + VLOOKUP(L$5,NRG_Table,2,FALSE),$J14+1)</f>
        <v>3.9019251299999995</v>
      </c>
      <c r="M14" s="1" cm="1">
        <f t="array" aca="1" ref="M14" ca="1" xml:space="preserve"> VLOOKUP($A$2,Param_Table,4,FALSE) * OFFSET(INDIRECT(Region_abbr &amp; "!A1"), VLOOKUP($A$2,Param_Table,2,FALSE) + VLOOKUP(M$5,NRG_Table,2,FALSE),$J14+1)</f>
        <v>6.5384628400000002</v>
      </c>
      <c r="N14" s="1" cm="1">
        <f t="array" aca="1" ref="N14" ca="1" xml:space="preserve"> VLOOKUP($A$2,Param_Table,4,FALSE) * OFFSET(INDIRECT(Region_abbr &amp; "!A1"), VLOOKUP($A$2,Param_Table,2,FALSE) + VLOOKUP(N$5,NRG_Table,2,FALSE),$J14+1)</f>
        <v>459.57116214999996</v>
      </c>
      <c r="O14" s="1" cm="1">
        <f t="array" aca="1" ref="O14" ca="1" xml:space="preserve"> VLOOKUP($A$2,Param_Table,4,FALSE) * OFFSET(INDIRECT(Region_abbr &amp; "!A1"), VLOOKUP($A$2,Param_Table,2,FALSE) + VLOOKUP(O$5,NRG_Table,2,FALSE),$J14+1)</f>
        <v>21.980532740000001</v>
      </c>
      <c r="P14" s="1" cm="1">
        <f t="array" aca="1" ref="P14" ca="1" xml:space="preserve"> VLOOKUP($A$2,Param_Table,4,FALSE) * OFFSET(INDIRECT(Region_abbr &amp; "!A1"), VLOOKUP($A$2,Param_Table,2,FALSE) + VLOOKUP(P$5,NRG_Table,2,FALSE),$J14+1)</f>
        <v>4.16E-6</v>
      </c>
      <c r="Q14" s="1">
        <f t="shared" ca="1" si="3"/>
        <v>494.35086881999996</v>
      </c>
      <c r="T14">
        <f t="shared" si="4"/>
        <v>9</v>
      </c>
      <c r="U14" s="1">
        <f t="shared" ca="1" si="5"/>
        <v>0.18703740999999985</v>
      </c>
      <c r="V14" s="1">
        <f t="shared" ca="1" si="6"/>
        <v>0.31724783000000034</v>
      </c>
      <c r="W14" s="1">
        <f t="shared" ca="1" si="7"/>
        <v>0.12879350999999861</v>
      </c>
      <c r="X14" s="1">
        <f t="shared" ca="1" si="8"/>
        <v>-32.805843040000013</v>
      </c>
      <c r="Y14" s="1">
        <f t="shared" ca="1" si="9"/>
        <v>-0.71447839000000357</v>
      </c>
      <c r="Z14" s="1">
        <f t="shared" ca="1" si="10"/>
        <v>2.2199999999999999E-6</v>
      </c>
      <c r="AA14" s="1">
        <f t="shared" ca="1" si="11"/>
        <v>-32.887240460000044</v>
      </c>
    </row>
    <row r="15" spans="1:27" ht="14.65" x14ac:dyDescent="0.85">
      <c r="I15">
        <f t="shared" si="1"/>
        <v>2033</v>
      </c>
      <c r="J15">
        <f t="shared" si="2"/>
        <v>9</v>
      </c>
      <c r="K15" s="1" cm="1">
        <f t="array" aca="1" ref="K15" ca="1" xml:space="preserve"> VLOOKUP($A$2,Param_Table,4,FALSE) * OFFSET(INDIRECT(Region_abbr &amp; "!A1"), VLOOKUP($A$2,Param_Table,2,FALSE) + VLOOKUP(K$5,NRG_Table,2,FALSE),$J15+1)</f>
        <v>2.5458192099999999</v>
      </c>
      <c r="L15" s="1" cm="1">
        <f t="array" aca="1" ref="L15" ca="1" xml:space="preserve"> VLOOKUP($A$2,Param_Table,4,FALSE) * OFFSET(INDIRECT(Region_abbr &amp; "!A1"), VLOOKUP($A$2,Param_Table,2,FALSE) + VLOOKUP(L$5,NRG_Table,2,FALSE),$J15+1)</f>
        <v>4.2191729599999999</v>
      </c>
      <c r="M15" s="1" cm="1">
        <f t="array" aca="1" ref="M15" ca="1" xml:space="preserve"> VLOOKUP($A$2,Param_Table,4,FALSE) * OFFSET(INDIRECT(Region_abbr &amp; "!A1"), VLOOKUP($A$2,Param_Table,2,FALSE) + VLOOKUP(M$5,NRG_Table,2,FALSE),$J15+1)</f>
        <v>6.6672563499999988</v>
      </c>
      <c r="N15" s="1" cm="1">
        <f t="array" aca="1" ref="N15" ca="1" xml:space="preserve"> VLOOKUP($A$2,Param_Table,4,FALSE) * OFFSET(INDIRECT(Region_abbr &amp; "!A1"), VLOOKUP($A$2,Param_Table,2,FALSE) + VLOOKUP(N$5,NRG_Table,2,FALSE),$J15+1)</f>
        <v>426.76531910999995</v>
      </c>
      <c r="O15" s="1" cm="1">
        <f t="array" aca="1" ref="O15" ca="1" xml:space="preserve"> VLOOKUP($A$2,Param_Table,4,FALSE) * OFFSET(INDIRECT(Region_abbr &amp; "!A1"), VLOOKUP($A$2,Param_Table,2,FALSE) + VLOOKUP(O$5,NRG_Table,2,FALSE),$J15+1)</f>
        <v>21.266054349999997</v>
      </c>
      <c r="P15" s="1" cm="1">
        <f t="array" aca="1" ref="P15" ca="1" xml:space="preserve"> VLOOKUP($A$2,Param_Table,4,FALSE) * OFFSET(INDIRECT(Region_abbr &amp; "!A1"), VLOOKUP($A$2,Param_Table,2,FALSE) + VLOOKUP(P$5,NRG_Table,2,FALSE),$J15+1)</f>
        <v>6.3799999999999999E-6</v>
      </c>
      <c r="Q15" s="1">
        <f t="shared" ca="1" si="3"/>
        <v>461.46362835999992</v>
      </c>
      <c r="T15">
        <f t="shared" si="4"/>
        <v>10</v>
      </c>
      <c r="U15" s="1">
        <f t="shared" ca="1" si="5"/>
        <v>0.1743383000000005</v>
      </c>
      <c r="V15" s="1">
        <f t="shared" ca="1" si="6"/>
        <v>0.32370044000000053</v>
      </c>
      <c r="W15" s="1">
        <f t="shared" ca="1" si="7"/>
        <v>-8.2215899999997788E-3</v>
      </c>
      <c r="X15" s="1">
        <f t="shared" ca="1" si="8"/>
        <v>-10.469442569999956</v>
      </c>
      <c r="Y15" s="1">
        <f t="shared" ca="1" si="9"/>
        <v>1.6228954300000034</v>
      </c>
      <c r="Z15" s="1">
        <f t="shared" ca="1" si="10"/>
        <v>9.0999999999999976E-7</v>
      </c>
      <c r="AA15" s="1">
        <f t="shared" ca="1" si="11"/>
        <v>-8.3567290799999228</v>
      </c>
    </row>
    <row r="16" spans="1:27" ht="14.65" x14ac:dyDescent="0.85">
      <c r="I16">
        <f t="shared" si="1"/>
        <v>2034</v>
      </c>
      <c r="J16">
        <f t="shared" si="2"/>
        <v>10</v>
      </c>
      <c r="K16" s="1" cm="1">
        <f t="array" aca="1" ref="K16" ca="1" xml:space="preserve"> VLOOKUP($A$2,Param_Table,4,FALSE) * OFFSET(INDIRECT(Region_abbr &amp; "!A1"), VLOOKUP($A$2,Param_Table,2,FALSE) + VLOOKUP(K$5,NRG_Table,2,FALSE),$J16+1)</f>
        <v>2.7201575100000004</v>
      </c>
      <c r="L16" s="1" cm="1">
        <f t="array" aca="1" ref="L16" ca="1" xml:space="preserve"> VLOOKUP($A$2,Param_Table,4,FALSE) * OFFSET(INDIRECT(Region_abbr &amp; "!A1"), VLOOKUP($A$2,Param_Table,2,FALSE) + VLOOKUP(L$5,NRG_Table,2,FALSE),$J16+1)</f>
        <v>4.5428734000000004</v>
      </c>
      <c r="M16" s="1" cm="1">
        <f t="array" aca="1" ref="M16" ca="1" xml:space="preserve"> VLOOKUP($A$2,Param_Table,4,FALSE) * OFFSET(INDIRECT(Region_abbr &amp; "!A1"), VLOOKUP($A$2,Param_Table,2,FALSE) + VLOOKUP(M$5,NRG_Table,2,FALSE),$J16+1)</f>
        <v>6.6590347599999991</v>
      </c>
      <c r="N16" s="1" cm="1">
        <f t="array" aca="1" ref="N16" ca="1" xml:space="preserve"> VLOOKUP($A$2,Param_Table,4,FALSE) * OFFSET(INDIRECT(Region_abbr &amp; "!A1"), VLOOKUP($A$2,Param_Table,2,FALSE) + VLOOKUP(N$5,NRG_Table,2,FALSE),$J16+1)</f>
        <v>416.29587653999999</v>
      </c>
      <c r="O16" s="1" cm="1">
        <f t="array" aca="1" ref="O16" ca="1" xml:space="preserve"> VLOOKUP($A$2,Param_Table,4,FALSE) * OFFSET(INDIRECT(Region_abbr &amp; "!A1"), VLOOKUP($A$2,Param_Table,2,FALSE) + VLOOKUP(O$5,NRG_Table,2,FALSE),$J16+1)</f>
        <v>22.888949780000001</v>
      </c>
      <c r="P16" s="1" cm="1">
        <f t="array" aca="1" ref="P16" ca="1" xml:space="preserve"> VLOOKUP($A$2,Param_Table,4,FALSE) * OFFSET(INDIRECT(Region_abbr &amp; "!A1"), VLOOKUP($A$2,Param_Table,2,FALSE) + VLOOKUP(P$5,NRG_Table,2,FALSE),$J16+1)</f>
        <v>7.2899999999999997E-6</v>
      </c>
      <c r="Q16" s="1">
        <f t="shared" ca="1" si="3"/>
        <v>453.10689927999999</v>
      </c>
      <c r="T16">
        <f t="shared" si="4"/>
        <v>11</v>
      </c>
      <c r="U16" s="1">
        <f t="shared" ca="1" si="5"/>
        <v>0.17839846999999986</v>
      </c>
      <c r="V16" s="1">
        <f t="shared" ca="1" si="6"/>
        <v>0.32953879999999991</v>
      </c>
      <c r="W16" s="1">
        <f t="shared" ca="1" si="7"/>
        <v>3.1657060000001458E-2</v>
      </c>
      <c r="X16" s="1">
        <f t="shared" ca="1" si="8"/>
        <v>-14.155895999999927</v>
      </c>
      <c r="Y16" s="1">
        <f t="shared" ca="1" si="9"/>
        <v>-3.4346955299999991</v>
      </c>
      <c r="Z16" s="1">
        <f t="shared" ca="1" si="10"/>
        <v>3.9999999999999617E-8</v>
      </c>
      <c r="AA16" s="1">
        <f t="shared" ca="1" si="11"/>
        <v>-17.050997159999895</v>
      </c>
    </row>
    <row r="17" spans="9:27" x14ac:dyDescent="0.85">
      <c r="I17">
        <f t="shared" si="1"/>
        <v>2035</v>
      </c>
      <c r="J17">
        <f t="shared" si="2"/>
        <v>11</v>
      </c>
      <c r="K17" s="1" cm="1">
        <f t="array" aca="1" ref="K17" ca="1" xml:space="preserve"> VLOOKUP($A$2,Param_Table,4,FALSE) * OFFSET(INDIRECT(Region_abbr &amp; "!A1"), VLOOKUP($A$2,Param_Table,2,FALSE) + VLOOKUP(K$5,NRG_Table,2,FALSE),$J17+1)</f>
        <v>2.8985559800000003</v>
      </c>
      <c r="L17" s="1" cm="1">
        <f t="array" aca="1" ref="L17" ca="1" xml:space="preserve"> VLOOKUP($A$2,Param_Table,4,FALSE) * OFFSET(INDIRECT(Region_abbr &amp; "!A1"), VLOOKUP($A$2,Param_Table,2,FALSE) + VLOOKUP(L$5,NRG_Table,2,FALSE),$J17+1)</f>
        <v>4.8724122000000003</v>
      </c>
      <c r="M17" s="1" cm="1">
        <f t="array" aca="1" ref="M17" ca="1" xml:space="preserve"> VLOOKUP($A$2,Param_Table,4,FALSE) * OFFSET(INDIRECT(Region_abbr &amp; "!A1"), VLOOKUP($A$2,Param_Table,2,FALSE) + VLOOKUP(M$5,NRG_Table,2,FALSE),$J17+1)</f>
        <v>6.6906918200000005</v>
      </c>
      <c r="N17" s="1" cm="1">
        <f t="array" aca="1" ref="N17" ca="1" xml:space="preserve"> VLOOKUP($A$2,Param_Table,4,FALSE) * OFFSET(INDIRECT(Region_abbr &amp; "!A1"), VLOOKUP($A$2,Param_Table,2,FALSE) + VLOOKUP(N$5,NRG_Table,2,FALSE),$J17+1)</f>
        <v>402.13998054000007</v>
      </c>
      <c r="O17" s="1" cm="1">
        <f t="array" aca="1" ref="O17" ca="1" xml:space="preserve"> VLOOKUP($A$2,Param_Table,4,FALSE) * OFFSET(INDIRECT(Region_abbr &amp; "!A1"), VLOOKUP($A$2,Param_Table,2,FALSE) + VLOOKUP(O$5,NRG_Table,2,FALSE),$J17+1)</f>
        <v>19.454254250000002</v>
      </c>
      <c r="P17" s="1" cm="1">
        <f t="array" aca="1" ref="P17" ca="1" xml:space="preserve"> VLOOKUP($A$2,Param_Table,4,FALSE) * OFFSET(INDIRECT(Region_abbr &amp; "!A1"), VLOOKUP($A$2,Param_Table,2,FALSE) + VLOOKUP(P$5,NRG_Table,2,FALSE),$J17+1)</f>
        <v>7.3299999999999993E-6</v>
      </c>
      <c r="Q17" s="1">
        <f t="shared" ca="1" si="3"/>
        <v>436.0559021200001</v>
      </c>
      <c r="T17">
        <f t="shared" si="4"/>
        <v>12</v>
      </c>
      <c r="U17" s="1">
        <f t="shared" ca="1" si="5"/>
        <v>0.18044134999999972</v>
      </c>
      <c r="V17" s="1">
        <f t="shared" ca="1" si="6"/>
        <v>0.33734704000000004</v>
      </c>
      <c r="W17" s="1">
        <f t="shared" ca="1" si="7"/>
        <v>-5.6555780000000055E-2</v>
      </c>
      <c r="X17" s="1">
        <f t="shared" ca="1" si="8"/>
        <v>-0.82192637000008517</v>
      </c>
      <c r="Y17" s="1">
        <f t="shared" ca="1" si="9"/>
        <v>-2.0060794900000047</v>
      </c>
      <c r="Z17" s="1">
        <f t="shared" ca="1" si="10"/>
        <v>-3.999999999999877E-8</v>
      </c>
      <c r="AA17" s="1">
        <f t="shared" ca="1" si="11"/>
        <v>-2.3667732900001397</v>
      </c>
    </row>
    <row r="18" spans="9:27" x14ac:dyDescent="0.85">
      <c r="I18">
        <f t="shared" si="1"/>
        <v>2036</v>
      </c>
      <c r="J18">
        <f t="shared" si="2"/>
        <v>12</v>
      </c>
      <c r="K18" s="1" cm="1">
        <f t="array" aca="1" ref="K18" ca="1" xml:space="preserve"> VLOOKUP($A$2,Param_Table,4,FALSE) * OFFSET(INDIRECT(Region_abbr &amp; "!A1"), VLOOKUP($A$2,Param_Table,2,FALSE) + VLOOKUP(K$5,NRG_Table,2,FALSE),$J18+1)</f>
        <v>3.07899733</v>
      </c>
      <c r="L18" s="1" cm="1">
        <f t="array" aca="1" ref="L18" ca="1" xml:space="preserve"> VLOOKUP($A$2,Param_Table,4,FALSE) * OFFSET(INDIRECT(Region_abbr &amp; "!A1"), VLOOKUP($A$2,Param_Table,2,FALSE) + VLOOKUP(L$5,NRG_Table,2,FALSE),$J18+1)</f>
        <v>5.2097592400000003</v>
      </c>
      <c r="M18" s="1" cm="1">
        <f t="array" aca="1" ref="M18" ca="1" xml:space="preserve"> VLOOKUP($A$2,Param_Table,4,FALSE) * OFFSET(INDIRECT(Region_abbr &amp; "!A1"), VLOOKUP($A$2,Param_Table,2,FALSE) + VLOOKUP(M$5,NRG_Table,2,FALSE),$J18+1)</f>
        <v>6.6341360400000005</v>
      </c>
      <c r="N18" s="1" cm="1">
        <f t="array" aca="1" ref="N18" ca="1" xml:space="preserve"> VLOOKUP($A$2,Param_Table,4,FALSE) * OFFSET(INDIRECT(Region_abbr &amp; "!A1"), VLOOKUP($A$2,Param_Table,2,FALSE) + VLOOKUP(N$5,NRG_Table,2,FALSE),$J18+1)</f>
        <v>401.31805416999998</v>
      </c>
      <c r="O18" s="1" cm="1">
        <f t="array" aca="1" ref="O18" ca="1" xml:space="preserve"> VLOOKUP($A$2,Param_Table,4,FALSE) * OFFSET(INDIRECT(Region_abbr &amp; "!A1"), VLOOKUP($A$2,Param_Table,2,FALSE) + VLOOKUP(O$5,NRG_Table,2,FALSE),$J18+1)</f>
        <v>17.448174759999997</v>
      </c>
      <c r="P18" s="1" cm="1">
        <f t="array" aca="1" ref="P18" ca="1" xml:space="preserve"> VLOOKUP($A$2,Param_Table,4,FALSE) * OFFSET(INDIRECT(Region_abbr &amp; "!A1"), VLOOKUP($A$2,Param_Table,2,FALSE) + VLOOKUP(P$5,NRG_Table,2,FALSE),$J18+1)</f>
        <v>7.2900000000000005E-6</v>
      </c>
      <c r="Q18" s="1">
        <f t="shared" ca="1" si="3"/>
        <v>433.68912882999996</v>
      </c>
      <c r="T18">
        <f t="shared" si="4"/>
        <v>13</v>
      </c>
      <c r="U18" s="1">
        <f t="shared" ca="1" si="5"/>
        <v>0.17954113999999954</v>
      </c>
      <c r="V18" s="1">
        <f t="shared" ca="1" si="6"/>
        <v>0.34555570999999929</v>
      </c>
      <c r="W18" s="1">
        <f t="shared" ca="1" si="7"/>
        <v>-4.3752940000000962E-2</v>
      </c>
      <c r="X18" s="1">
        <f t="shared" ca="1" si="8"/>
        <v>-2.6545835899999588</v>
      </c>
      <c r="Y18" s="1">
        <f t="shared" ca="1" si="9"/>
        <v>-2.3755949199999975</v>
      </c>
      <c r="Z18" s="1">
        <f t="shared" ca="1" si="10"/>
        <v>3.0299999999999989E-6</v>
      </c>
      <c r="AA18" s="1">
        <f t="shared" ca="1" si="11"/>
        <v>-4.5488315699999475</v>
      </c>
    </row>
    <row r="19" spans="9:27" x14ac:dyDescent="0.85">
      <c r="I19">
        <f t="shared" si="1"/>
        <v>2037</v>
      </c>
      <c r="J19">
        <f t="shared" si="2"/>
        <v>13</v>
      </c>
      <c r="K19" s="1" cm="1">
        <f t="array" aca="1" ref="K19" ca="1" xml:space="preserve"> VLOOKUP($A$2,Param_Table,4,FALSE) * OFFSET(INDIRECT(Region_abbr &amp; "!A1"), VLOOKUP($A$2,Param_Table,2,FALSE) + VLOOKUP(K$5,NRG_Table,2,FALSE),$J19+1)</f>
        <v>3.2585384699999995</v>
      </c>
      <c r="L19" s="1" cm="1">
        <f t="array" aca="1" ref="L19" ca="1" xml:space="preserve"> VLOOKUP($A$2,Param_Table,4,FALSE) * OFFSET(INDIRECT(Region_abbr &amp; "!A1"), VLOOKUP($A$2,Param_Table,2,FALSE) + VLOOKUP(L$5,NRG_Table,2,FALSE),$J19+1)</f>
        <v>5.5553149499999996</v>
      </c>
      <c r="M19" s="1" cm="1">
        <f t="array" aca="1" ref="M19" ca="1" xml:space="preserve"> VLOOKUP($A$2,Param_Table,4,FALSE) * OFFSET(INDIRECT(Region_abbr &amp; "!A1"), VLOOKUP($A$2,Param_Table,2,FALSE) + VLOOKUP(M$5,NRG_Table,2,FALSE),$J19+1)</f>
        <v>6.5903830999999995</v>
      </c>
      <c r="N19" s="1" cm="1">
        <f t="array" aca="1" ref="N19" ca="1" xml:space="preserve"> VLOOKUP($A$2,Param_Table,4,FALSE) * OFFSET(INDIRECT(Region_abbr &amp; "!A1"), VLOOKUP($A$2,Param_Table,2,FALSE) + VLOOKUP(N$5,NRG_Table,2,FALSE),$J19+1)</f>
        <v>398.66347058000002</v>
      </c>
      <c r="O19" s="1" cm="1">
        <f t="array" aca="1" ref="O19" ca="1" xml:space="preserve"> VLOOKUP($A$2,Param_Table,4,FALSE) * OFFSET(INDIRECT(Region_abbr &amp; "!A1"), VLOOKUP($A$2,Param_Table,2,FALSE) + VLOOKUP(O$5,NRG_Table,2,FALSE),$J19+1)</f>
        <v>15.07257984</v>
      </c>
      <c r="P19" s="1" cm="1">
        <f t="array" aca="1" ref="P19" ca="1" xml:space="preserve"> VLOOKUP($A$2,Param_Table,4,FALSE) * OFFSET(INDIRECT(Region_abbr &amp; "!A1"), VLOOKUP($A$2,Param_Table,2,FALSE) + VLOOKUP(P$5,NRG_Table,2,FALSE),$J19+1)</f>
        <v>1.0319999999999999E-5</v>
      </c>
      <c r="Q19" s="1">
        <f t="shared" ca="1" si="3"/>
        <v>429.14029726000001</v>
      </c>
      <c r="T19">
        <f t="shared" si="4"/>
        <v>14</v>
      </c>
      <c r="U19" s="1">
        <f t="shared" ca="1" si="5"/>
        <v>0.17821073000000087</v>
      </c>
      <c r="V19" s="1">
        <f t="shared" ca="1" si="6"/>
        <v>0.35399920000000051</v>
      </c>
      <c r="W19" s="1">
        <f t="shared" ca="1" si="7"/>
        <v>4.7567200000004917E-3</v>
      </c>
      <c r="X19" s="1">
        <f t="shared" ca="1" si="8"/>
        <v>-10.437468539999998</v>
      </c>
      <c r="Y19" s="1">
        <f t="shared" ca="1" si="9"/>
        <v>-2.4931066600000005</v>
      </c>
      <c r="Z19" s="1">
        <f t="shared" ca="1" si="10"/>
        <v>5.0300000000000044E-6</v>
      </c>
      <c r="AA19" s="1">
        <f t="shared" ca="1" si="11"/>
        <v>-12.393603519999999</v>
      </c>
    </row>
    <row r="20" spans="9:27" x14ac:dyDescent="0.85">
      <c r="I20">
        <f t="shared" si="1"/>
        <v>2038</v>
      </c>
      <c r="J20">
        <f t="shared" si="2"/>
        <v>14</v>
      </c>
      <c r="K20" s="1" cm="1">
        <f t="array" aca="1" ref="K20" ca="1" xml:space="preserve"> VLOOKUP($A$2,Param_Table,4,FALSE) * OFFSET(INDIRECT(Region_abbr &amp; "!A1"), VLOOKUP($A$2,Param_Table,2,FALSE) + VLOOKUP(K$5,NRG_Table,2,FALSE),$J20+1)</f>
        <v>3.4367492000000004</v>
      </c>
      <c r="L20" s="1" cm="1">
        <f t="array" aca="1" ref="L20" ca="1" xml:space="preserve"> VLOOKUP($A$2,Param_Table,4,FALSE) * OFFSET(INDIRECT(Region_abbr &amp; "!A1"), VLOOKUP($A$2,Param_Table,2,FALSE) + VLOOKUP(L$5,NRG_Table,2,FALSE),$J20+1)</f>
        <v>5.9093141500000002</v>
      </c>
      <c r="M20" s="1" cm="1">
        <f t="array" aca="1" ref="M20" ca="1" xml:space="preserve"> VLOOKUP($A$2,Param_Table,4,FALSE) * OFFSET(INDIRECT(Region_abbr &amp; "!A1"), VLOOKUP($A$2,Param_Table,2,FALSE) + VLOOKUP(M$5,NRG_Table,2,FALSE),$J20+1)</f>
        <v>6.59513982</v>
      </c>
      <c r="N20" s="1" cm="1">
        <f t="array" aca="1" ref="N20" ca="1" xml:space="preserve"> VLOOKUP($A$2,Param_Table,4,FALSE) * OFFSET(INDIRECT(Region_abbr &amp; "!A1"), VLOOKUP($A$2,Param_Table,2,FALSE) + VLOOKUP(N$5,NRG_Table,2,FALSE),$J20+1)</f>
        <v>388.22600204000003</v>
      </c>
      <c r="O20" s="1" cm="1">
        <f t="array" aca="1" ref="O20" ca="1" xml:space="preserve"> VLOOKUP($A$2,Param_Table,4,FALSE) * OFFSET(INDIRECT(Region_abbr &amp; "!A1"), VLOOKUP($A$2,Param_Table,2,FALSE) + VLOOKUP(O$5,NRG_Table,2,FALSE),$J20+1)</f>
        <v>12.579473179999999</v>
      </c>
      <c r="P20" s="1" cm="1">
        <f t="array" aca="1" ref="P20" ca="1" xml:space="preserve"> VLOOKUP($A$2,Param_Table,4,FALSE) * OFFSET(INDIRECT(Region_abbr &amp; "!A1"), VLOOKUP($A$2,Param_Table,2,FALSE) + VLOOKUP(P$5,NRG_Table,2,FALSE),$J20+1)</f>
        <v>1.5350000000000004E-5</v>
      </c>
      <c r="Q20" s="1">
        <f t="shared" ca="1" si="3"/>
        <v>416.74669374000001</v>
      </c>
      <c r="T20">
        <f t="shared" si="4"/>
        <v>15</v>
      </c>
      <c r="U20" s="1">
        <f t="shared" ca="1" si="5"/>
        <v>0.17512676999999943</v>
      </c>
      <c r="V20" s="1">
        <f t="shared" ca="1" si="6"/>
        <v>0.36319154999999981</v>
      </c>
      <c r="W20" s="1">
        <f t="shared" ca="1" si="7"/>
        <v>-6.848095000000054E-2</v>
      </c>
      <c r="X20" s="1">
        <f t="shared" ca="1" si="8"/>
        <v>1.3936595499999953</v>
      </c>
      <c r="Y20" s="1">
        <f t="shared" ca="1" si="9"/>
        <v>-1.9897106099999977</v>
      </c>
      <c r="Z20" s="1">
        <f t="shared" ca="1" si="10"/>
        <v>9.0100000000000001E-6</v>
      </c>
      <c r="AA20" s="1">
        <f t="shared" ca="1" si="11"/>
        <v>-0.12620468000000074</v>
      </c>
    </row>
    <row r="21" spans="9:27" x14ac:dyDescent="0.85">
      <c r="I21">
        <f t="shared" si="1"/>
        <v>2039</v>
      </c>
      <c r="J21">
        <f t="shared" si="2"/>
        <v>15</v>
      </c>
      <c r="K21" s="1" cm="1">
        <f t="array" aca="1" ref="K21" ca="1" xml:space="preserve"> VLOOKUP($A$2,Param_Table,4,FALSE) * OFFSET(INDIRECT(Region_abbr &amp; "!A1"), VLOOKUP($A$2,Param_Table,2,FALSE) + VLOOKUP(K$5,NRG_Table,2,FALSE),$J21+1)</f>
        <v>3.6118759699999998</v>
      </c>
      <c r="L21" s="1" cm="1">
        <f t="array" aca="1" ref="L21" ca="1" xml:space="preserve"> VLOOKUP($A$2,Param_Table,4,FALSE) * OFFSET(INDIRECT(Region_abbr &amp; "!A1"), VLOOKUP($A$2,Param_Table,2,FALSE) + VLOOKUP(L$5,NRG_Table,2,FALSE),$J21+1)</f>
        <v>6.2725057</v>
      </c>
      <c r="M21" s="1" cm="1">
        <f t="array" aca="1" ref="M21" ca="1" xml:space="preserve"> VLOOKUP($A$2,Param_Table,4,FALSE) * OFFSET(INDIRECT(Region_abbr &amp; "!A1"), VLOOKUP($A$2,Param_Table,2,FALSE) + VLOOKUP(M$5,NRG_Table,2,FALSE),$J21+1)</f>
        <v>6.5266588699999994</v>
      </c>
      <c r="N21" s="1" cm="1">
        <f t="array" aca="1" ref="N21" ca="1" xml:space="preserve"> VLOOKUP($A$2,Param_Table,4,FALSE) * OFFSET(INDIRECT(Region_abbr &amp; "!A1"), VLOOKUP($A$2,Param_Table,2,FALSE) + VLOOKUP(N$5,NRG_Table,2,FALSE),$J21+1)</f>
        <v>389.61966159000002</v>
      </c>
      <c r="O21" s="1" cm="1">
        <f t="array" aca="1" ref="O21" ca="1" xml:space="preserve"> VLOOKUP($A$2,Param_Table,4,FALSE) * OFFSET(INDIRECT(Region_abbr &amp; "!A1"), VLOOKUP($A$2,Param_Table,2,FALSE) + VLOOKUP(O$5,NRG_Table,2,FALSE),$J21+1)</f>
        <v>10.589762570000001</v>
      </c>
      <c r="P21" s="1" cm="1">
        <f t="array" aca="1" ref="P21" ca="1" xml:space="preserve"> VLOOKUP($A$2,Param_Table,4,FALSE) * OFFSET(INDIRECT(Region_abbr &amp; "!A1"), VLOOKUP($A$2,Param_Table,2,FALSE) + VLOOKUP(P$5,NRG_Table,2,FALSE),$J21+1)</f>
        <v>2.4360000000000004E-5</v>
      </c>
      <c r="Q21" s="1">
        <f t="shared" ca="1" si="3"/>
        <v>416.62048906000001</v>
      </c>
      <c r="T21">
        <f t="shared" si="4"/>
        <v>16</v>
      </c>
      <c r="U21" s="1">
        <f t="shared" ca="1" si="5"/>
        <v>0.17458967000000047</v>
      </c>
      <c r="V21" s="1">
        <f t="shared" ca="1" si="6"/>
        <v>0.37204441999999993</v>
      </c>
      <c r="W21" s="1">
        <f t="shared" ca="1" si="7"/>
        <v>-8.5555290000001172E-2</v>
      </c>
      <c r="X21" s="1">
        <f t="shared" ca="1" si="8"/>
        <v>3.7662788700000078</v>
      </c>
      <c r="Y21" s="1">
        <f t="shared" ca="1" si="9"/>
        <v>-1.3240745399999998</v>
      </c>
      <c r="Z21" s="1">
        <f t="shared" ca="1" si="10"/>
        <v>1.0010000000000001E-5</v>
      </c>
      <c r="AA21" s="1">
        <f t="shared" ca="1" si="11"/>
        <v>2.9032931399999597</v>
      </c>
    </row>
    <row r="22" spans="9:27" x14ac:dyDescent="0.85">
      <c r="I22">
        <f t="shared" si="1"/>
        <v>2040</v>
      </c>
      <c r="J22">
        <f t="shared" si="2"/>
        <v>16</v>
      </c>
      <c r="K22" s="1" cm="1">
        <f t="array" aca="1" ref="K22" ca="1" xml:space="preserve"> VLOOKUP($A$2,Param_Table,4,FALSE) * OFFSET(INDIRECT(Region_abbr &amp; "!A1"), VLOOKUP($A$2,Param_Table,2,FALSE) + VLOOKUP(K$5,NRG_Table,2,FALSE),$J22+1)</f>
        <v>3.7864656400000003</v>
      </c>
      <c r="L22" s="1" cm="1">
        <f t="array" aca="1" ref="L22" ca="1" xml:space="preserve"> VLOOKUP($A$2,Param_Table,4,FALSE) * OFFSET(INDIRECT(Region_abbr &amp; "!A1"), VLOOKUP($A$2,Param_Table,2,FALSE) + VLOOKUP(L$5,NRG_Table,2,FALSE),$J22+1)</f>
        <v>6.6445501199999999</v>
      </c>
      <c r="M22" s="1" cm="1">
        <f t="array" aca="1" ref="M22" ca="1" xml:space="preserve"> VLOOKUP($A$2,Param_Table,4,FALSE) * OFFSET(INDIRECT(Region_abbr &amp; "!A1"), VLOOKUP($A$2,Param_Table,2,FALSE) + VLOOKUP(M$5,NRG_Table,2,FALSE),$J22+1)</f>
        <v>6.4411035799999983</v>
      </c>
      <c r="N22" s="1" cm="1">
        <f t="array" aca="1" ref="N22" ca="1" xml:space="preserve"> VLOOKUP($A$2,Param_Table,4,FALSE) * OFFSET(INDIRECT(Region_abbr &amp; "!A1"), VLOOKUP($A$2,Param_Table,2,FALSE) + VLOOKUP(N$5,NRG_Table,2,FALSE),$J22+1)</f>
        <v>393.38594046000003</v>
      </c>
      <c r="O22" s="1" cm="1">
        <f t="array" aca="1" ref="O22" ca="1" xml:space="preserve"> VLOOKUP($A$2,Param_Table,4,FALSE) * OFFSET(INDIRECT(Region_abbr &amp; "!A1"), VLOOKUP($A$2,Param_Table,2,FALSE) + VLOOKUP(O$5,NRG_Table,2,FALSE),$J22+1)</f>
        <v>9.2656880300000015</v>
      </c>
      <c r="P22" s="1" cm="1">
        <f t="array" aca="1" ref="P22" ca="1" xml:space="preserve"> VLOOKUP($A$2,Param_Table,4,FALSE) * OFFSET(INDIRECT(Region_abbr &amp; "!A1"), VLOOKUP($A$2,Param_Table,2,FALSE) + VLOOKUP(P$5,NRG_Table,2,FALSE),$J22+1)</f>
        <v>3.4370000000000005E-5</v>
      </c>
      <c r="Q22" s="1">
        <f t="shared" ca="1" si="3"/>
        <v>419.52378219999997</v>
      </c>
      <c r="T22">
        <f t="shared" si="4"/>
        <v>17</v>
      </c>
      <c r="U22" s="1">
        <f t="shared" ca="1" si="5"/>
        <v>0.14797323999999934</v>
      </c>
      <c r="V22" s="1">
        <f t="shared" ca="1" si="6"/>
        <v>0.38116277000000043</v>
      </c>
      <c r="W22" s="1">
        <f t="shared" ca="1" si="7"/>
        <v>-6.3033689999999254E-2</v>
      </c>
      <c r="X22" s="1">
        <f t="shared" ca="1" si="8"/>
        <v>2.8793777500000033</v>
      </c>
      <c r="Y22" s="1">
        <f t="shared" ca="1" si="9"/>
        <v>-1.769954000000002</v>
      </c>
      <c r="Z22" s="1">
        <f t="shared" ca="1" si="10"/>
        <v>2.0189999999999995E-5</v>
      </c>
      <c r="AA22" s="1">
        <f t="shared" ca="1" si="11"/>
        <v>1.5755462600000669</v>
      </c>
    </row>
    <row r="23" spans="9:27" x14ac:dyDescent="0.85">
      <c r="I23">
        <f t="shared" si="1"/>
        <v>2041</v>
      </c>
      <c r="J23">
        <f t="shared" si="2"/>
        <v>17</v>
      </c>
      <c r="K23" s="1" cm="1">
        <f t="array" aca="1" ref="K23" ca="1" xml:space="preserve"> VLOOKUP($A$2,Param_Table,4,FALSE) * OFFSET(INDIRECT(Region_abbr &amp; "!A1"), VLOOKUP($A$2,Param_Table,2,FALSE) + VLOOKUP(K$5,NRG_Table,2,FALSE),$J23+1)</f>
        <v>3.9344388799999996</v>
      </c>
      <c r="L23" s="1" cm="1">
        <f t="array" aca="1" ref="L23" ca="1" xml:space="preserve"> VLOOKUP($A$2,Param_Table,4,FALSE) * OFFSET(INDIRECT(Region_abbr &amp; "!A1"), VLOOKUP($A$2,Param_Table,2,FALSE) + VLOOKUP(L$5,NRG_Table,2,FALSE),$J23+1)</f>
        <v>7.0257128900000003</v>
      </c>
      <c r="M23" s="1" cm="1">
        <f t="array" aca="1" ref="M23" ca="1" xml:space="preserve"> VLOOKUP($A$2,Param_Table,4,FALSE) * OFFSET(INDIRECT(Region_abbr &amp; "!A1"), VLOOKUP($A$2,Param_Table,2,FALSE) + VLOOKUP(M$5,NRG_Table,2,FALSE),$J23+1)</f>
        <v>6.378069889999999</v>
      </c>
      <c r="N23" s="1" cm="1">
        <f t="array" aca="1" ref="N23" ca="1" xml:space="preserve"> VLOOKUP($A$2,Param_Table,4,FALSE) * OFFSET(INDIRECT(Region_abbr &amp; "!A1"), VLOOKUP($A$2,Param_Table,2,FALSE) + VLOOKUP(N$5,NRG_Table,2,FALSE),$J23+1)</f>
        <v>396.26531821000003</v>
      </c>
      <c r="O23" s="1" cm="1">
        <f t="array" aca="1" ref="O23" ca="1" xml:space="preserve"> VLOOKUP($A$2,Param_Table,4,FALSE) * OFFSET(INDIRECT(Region_abbr &amp; "!A1"), VLOOKUP($A$2,Param_Table,2,FALSE) + VLOOKUP(O$5,NRG_Table,2,FALSE),$J23+1)</f>
        <v>7.4957340299999995</v>
      </c>
      <c r="P23" s="1" cm="1">
        <f t="array" aca="1" ref="P23" ca="1" xml:space="preserve"> VLOOKUP($A$2,Param_Table,4,FALSE) * OFFSET(INDIRECT(Region_abbr &amp; "!A1"), VLOOKUP($A$2,Param_Table,2,FALSE) + VLOOKUP(P$5,NRG_Table,2,FALSE),$J23+1)</f>
        <v>5.4559999999999999E-5</v>
      </c>
      <c r="Q23" s="1">
        <f t="shared" ca="1" si="3"/>
        <v>421.09932846000004</v>
      </c>
      <c r="T23">
        <f t="shared" si="4"/>
        <v>18</v>
      </c>
      <c r="U23" s="1">
        <f t="shared" ca="1" si="5"/>
        <v>0.15607474000000066</v>
      </c>
      <c r="V23" s="1">
        <f t="shared" ca="1" si="6"/>
        <v>0.36365464999999997</v>
      </c>
      <c r="W23" s="1">
        <f t="shared" ca="1" si="7"/>
        <v>-8.8052769999997338E-2</v>
      </c>
      <c r="X23" s="1">
        <f t="shared" ca="1" si="8"/>
        <v>9.2098907700000154</v>
      </c>
      <c r="Y23" s="1">
        <f t="shared" ca="1" si="9"/>
        <v>-1.5003805200000002</v>
      </c>
      <c r="Z23" s="1">
        <f t="shared" ca="1" si="10"/>
        <v>-2.6400000000000086E-6</v>
      </c>
      <c r="AA23" s="1">
        <f t="shared" ca="1" si="11"/>
        <v>8.1411842299999648</v>
      </c>
    </row>
    <row r="24" spans="9:27" x14ac:dyDescent="0.85">
      <c r="I24">
        <f t="shared" si="1"/>
        <v>2042</v>
      </c>
      <c r="J24">
        <f t="shared" si="2"/>
        <v>18</v>
      </c>
      <c r="K24" s="1" cm="1">
        <f t="array" aca="1" ref="K24" ca="1" xml:space="preserve"> VLOOKUP($A$2,Param_Table,4,FALSE) * OFFSET(INDIRECT(Region_abbr &amp; "!A1"), VLOOKUP($A$2,Param_Table,2,FALSE) + VLOOKUP(K$5,NRG_Table,2,FALSE),$J24+1)</f>
        <v>4.0905136200000003</v>
      </c>
      <c r="L24" s="1" cm="1">
        <f t="array" aca="1" ref="L24" ca="1" xml:space="preserve"> VLOOKUP($A$2,Param_Table,4,FALSE) * OFFSET(INDIRECT(Region_abbr &amp; "!A1"), VLOOKUP($A$2,Param_Table,2,FALSE) + VLOOKUP(L$5,NRG_Table,2,FALSE),$J24+1)</f>
        <v>7.3893675400000003</v>
      </c>
      <c r="M24" s="1" cm="1">
        <f t="array" aca="1" ref="M24" ca="1" xml:space="preserve"> VLOOKUP($A$2,Param_Table,4,FALSE) * OFFSET(INDIRECT(Region_abbr &amp; "!A1"), VLOOKUP($A$2,Param_Table,2,FALSE) + VLOOKUP(M$5,NRG_Table,2,FALSE),$J24+1)</f>
        <v>6.2900171200000017</v>
      </c>
      <c r="N24" s="1" cm="1">
        <f t="array" aca="1" ref="N24" ca="1" xml:space="preserve"> VLOOKUP($A$2,Param_Table,4,FALSE) * OFFSET(INDIRECT(Region_abbr &amp; "!A1"), VLOOKUP($A$2,Param_Table,2,FALSE) + VLOOKUP(N$5,NRG_Table,2,FALSE),$J24+1)</f>
        <v>405.47520898000005</v>
      </c>
      <c r="O24" s="1" cm="1">
        <f t="array" aca="1" ref="O24" ca="1" xml:space="preserve"> VLOOKUP($A$2,Param_Table,4,FALSE) * OFFSET(INDIRECT(Region_abbr &amp; "!A1"), VLOOKUP($A$2,Param_Table,2,FALSE) + VLOOKUP(O$5,NRG_Table,2,FALSE),$J24+1)</f>
        <v>5.9953535099999993</v>
      </c>
      <c r="P24" s="1" cm="1">
        <f t="array" aca="1" ref="P24" ca="1" xml:space="preserve"> VLOOKUP($A$2,Param_Table,4,FALSE) * OFFSET(INDIRECT(Region_abbr &amp; "!A1"), VLOOKUP($A$2,Param_Table,2,FALSE) + VLOOKUP(P$5,NRG_Table,2,FALSE),$J24+1)</f>
        <v>5.1919999999999991E-5</v>
      </c>
      <c r="Q24" s="1">
        <f t="shared" ca="1" si="3"/>
        <v>429.24051269</v>
      </c>
      <c r="T24">
        <f t="shared" si="4"/>
        <v>19</v>
      </c>
      <c r="U24" s="1">
        <f t="shared" ca="1" si="5"/>
        <v>0.12728502999999947</v>
      </c>
      <c r="V24" s="1">
        <f t="shared" ca="1" si="6"/>
        <v>0.38871630000000046</v>
      </c>
      <c r="W24" s="1">
        <f t="shared" ca="1" si="7"/>
        <v>-8.8126930000000492E-2</v>
      </c>
      <c r="X24" s="1">
        <f t="shared" ca="1" si="8"/>
        <v>9.8012825199999725</v>
      </c>
      <c r="Y24" s="1">
        <f t="shared" ca="1" si="9"/>
        <v>-1.0860540299999988</v>
      </c>
      <c r="Z24" s="1">
        <f t="shared" ca="1" si="10"/>
        <v>5.0749999999999973E-5</v>
      </c>
      <c r="AA24" s="1">
        <f t="shared" ca="1" si="11"/>
        <v>9.1431536400000368</v>
      </c>
    </row>
    <row r="25" spans="9:27" x14ac:dyDescent="0.85">
      <c r="I25">
        <f t="shared" si="1"/>
        <v>2043</v>
      </c>
      <c r="J25">
        <f t="shared" si="2"/>
        <v>19</v>
      </c>
      <c r="K25" s="1" cm="1">
        <f t="array" aca="1" ref="K25" ca="1" xml:space="preserve"> VLOOKUP($A$2,Param_Table,4,FALSE) * OFFSET(INDIRECT(Region_abbr &amp; "!A1"), VLOOKUP($A$2,Param_Table,2,FALSE) + VLOOKUP(K$5,NRG_Table,2,FALSE),$J25+1)</f>
        <v>4.2177986499999998</v>
      </c>
      <c r="L25" s="1" cm="1">
        <f t="array" aca="1" ref="L25" ca="1" xml:space="preserve"> VLOOKUP($A$2,Param_Table,4,FALSE) * OFFSET(INDIRECT(Region_abbr &amp; "!A1"), VLOOKUP($A$2,Param_Table,2,FALSE) + VLOOKUP(L$5,NRG_Table,2,FALSE),$J25+1)</f>
        <v>7.7780838400000007</v>
      </c>
      <c r="M25" s="1" cm="1">
        <f t="array" aca="1" ref="M25" ca="1" xml:space="preserve"> VLOOKUP($A$2,Param_Table,4,FALSE) * OFFSET(INDIRECT(Region_abbr &amp; "!A1"), VLOOKUP($A$2,Param_Table,2,FALSE) + VLOOKUP(M$5,NRG_Table,2,FALSE),$J25+1)</f>
        <v>6.2018901900000012</v>
      </c>
      <c r="N25" s="1" cm="1">
        <f t="array" aca="1" ref="N25" ca="1" xml:space="preserve"> VLOOKUP($A$2,Param_Table,4,FALSE) * OFFSET(INDIRECT(Region_abbr &amp; "!A1"), VLOOKUP($A$2,Param_Table,2,FALSE) + VLOOKUP(N$5,NRG_Table,2,FALSE),$J25+1)</f>
        <v>415.27649150000002</v>
      </c>
      <c r="O25" s="1" cm="1">
        <f t="array" aca="1" ref="O25" ca="1" xml:space="preserve"> VLOOKUP($A$2,Param_Table,4,FALSE) * OFFSET(INDIRECT(Region_abbr &amp; "!A1"), VLOOKUP($A$2,Param_Table,2,FALSE) + VLOOKUP(O$5,NRG_Table,2,FALSE),$J25+1)</f>
        <v>4.9092994800000005</v>
      </c>
      <c r="P25" s="1" cm="1">
        <f t="array" aca="1" ref="P25" ca="1" xml:space="preserve"> VLOOKUP($A$2,Param_Table,4,FALSE) * OFFSET(INDIRECT(Region_abbr &amp; "!A1"), VLOOKUP($A$2,Param_Table,2,FALSE) + VLOOKUP(P$5,NRG_Table,2,FALSE),$J25+1)</f>
        <v>1.0266999999999996E-4</v>
      </c>
      <c r="Q25" s="1">
        <f t="shared" ca="1" si="3"/>
        <v>438.38366633000004</v>
      </c>
      <c r="T25">
        <f t="shared" si="4"/>
        <v>20</v>
      </c>
      <c r="U25" s="1">
        <f t="shared" ca="1" si="5"/>
        <v>0.12901921000000005</v>
      </c>
      <c r="V25" s="1">
        <f t="shared" ca="1" si="6"/>
        <v>0.39530356999999938</v>
      </c>
      <c r="W25" s="1">
        <f t="shared" ca="1" si="7"/>
        <v>-6.1397220000001695E-2</v>
      </c>
      <c r="X25" s="1">
        <f t="shared" ca="1" si="8"/>
        <v>5.4264266100000782</v>
      </c>
      <c r="Y25" s="1">
        <f t="shared" ca="1" si="9"/>
        <v>-0.86997791000000024</v>
      </c>
      <c r="Z25" s="1">
        <f t="shared" ca="1" si="10"/>
        <v>1.7350000000000015E-5</v>
      </c>
      <c r="AA25" s="1">
        <f t="shared" ca="1" si="11"/>
        <v>5.0193916100000706</v>
      </c>
    </row>
    <row r="26" spans="9:27" x14ac:dyDescent="0.85">
      <c r="I26">
        <f t="shared" si="1"/>
        <v>2044</v>
      </c>
      <c r="J26">
        <f t="shared" si="2"/>
        <v>20</v>
      </c>
      <c r="K26" s="1" cm="1">
        <f t="array" aca="1" ref="K26" ca="1" xml:space="preserve"> VLOOKUP($A$2,Param_Table,4,FALSE) * OFFSET(INDIRECT(Region_abbr &amp; "!A1"), VLOOKUP($A$2,Param_Table,2,FALSE) + VLOOKUP(K$5,NRG_Table,2,FALSE),$J26+1)</f>
        <v>4.3468178599999998</v>
      </c>
      <c r="L26" s="1" cm="1">
        <f t="array" aca="1" ref="L26" ca="1" xml:space="preserve"> VLOOKUP($A$2,Param_Table,4,FALSE) * OFFSET(INDIRECT(Region_abbr &amp; "!A1"), VLOOKUP($A$2,Param_Table,2,FALSE) + VLOOKUP(L$5,NRG_Table,2,FALSE),$J26+1)</f>
        <v>8.1733874100000001</v>
      </c>
      <c r="M26" s="1" cm="1">
        <f t="array" aca="1" ref="M26" ca="1" xml:space="preserve"> VLOOKUP($A$2,Param_Table,4,FALSE) * OFFSET(INDIRECT(Region_abbr &amp; "!A1"), VLOOKUP($A$2,Param_Table,2,FALSE) + VLOOKUP(M$5,NRG_Table,2,FALSE),$J26+1)</f>
        <v>6.1404929699999995</v>
      </c>
      <c r="N26" s="1" cm="1">
        <f t="array" aca="1" ref="N26" ca="1" xml:space="preserve"> VLOOKUP($A$2,Param_Table,4,FALSE) * OFFSET(INDIRECT(Region_abbr &amp; "!A1"), VLOOKUP($A$2,Param_Table,2,FALSE) + VLOOKUP(N$5,NRG_Table,2,FALSE),$J26+1)</f>
        <v>420.7029181100001</v>
      </c>
      <c r="O26" s="1" cm="1">
        <f t="array" aca="1" ref="O26" ca="1" xml:space="preserve"> VLOOKUP($A$2,Param_Table,4,FALSE) * OFFSET(INDIRECT(Region_abbr &amp; "!A1"), VLOOKUP($A$2,Param_Table,2,FALSE) + VLOOKUP(O$5,NRG_Table,2,FALSE),$J26+1)</f>
        <v>4.0393215700000002</v>
      </c>
      <c r="P26" s="1" cm="1">
        <f t="array" aca="1" ref="P26" ca="1" xml:space="preserve"> VLOOKUP($A$2,Param_Table,4,FALSE) * OFFSET(INDIRECT(Region_abbr &amp; "!A1"), VLOOKUP($A$2,Param_Table,2,FALSE) + VLOOKUP(P$5,NRG_Table,2,FALSE),$J26+1)</f>
        <v>1.2001999999999998E-4</v>
      </c>
      <c r="Q26" s="1">
        <f t="shared" ca="1" si="3"/>
        <v>443.40305794000011</v>
      </c>
      <c r="T26">
        <f t="shared" si="4"/>
        <v>21</v>
      </c>
      <c r="U26" s="1">
        <f t="shared" ca="1" si="5"/>
        <v>0.11584695999999983</v>
      </c>
      <c r="V26" s="1">
        <f t="shared" ca="1" si="6"/>
        <v>0.40316817000000071</v>
      </c>
      <c r="W26" s="1">
        <f t="shared" ca="1" si="7"/>
        <v>-7.4856999999999729E-2</v>
      </c>
      <c r="X26" s="1">
        <f t="shared" ca="1" si="8"/>
        <v>8.930619209999918</v>
      </c>
      <c r="Y26" s="1">
        <f t="shared" ca="1" si="9"/>
        <v>-0.63467769000000107</v>
      </c>
      <c r="Z26" s="1">
        <f t="shared" ca="1" si="10"/>
        <v>-2.6899999999999624E-6</v>
      </c>
      <c r="AA26" s="1">
        <f t="shared" ca="1" si="11"/>
        <v>8.740096959999903</v>
      </c>
    </row>
    <row r="27" spans="9:27" x14ac:dyDescent="0.85">
      <c r="I27">
        <f t="shared" si="1"/>
        <v>2045</v>
      </c>
      <c r="J27">
        <f t="shared" si="2"/>
        <v>21</v>
      </c>
      <c r="K27" s="1" cm="1">
        <f t="array" aca="1" ref="K27" ca="1" xml:space="preserve"> VLOOKUP($A$2,Param_Table,4,FALSE) * OFFSET(INDIRECT(Region_abbr &amp; "!A1"), VLOOKUP($A$2,Param_Table,2,FALSE) + VLOOKUP(K$5,NRG_Table,2,FALSE),$J27+1)</f>
        <v>4.4626648199999996</v>
      </c>
      <c r="L27" s="1" cm="1">
        <f t="array" aca="1" ref="L27" ca="1" xml:space="preserve"> VLOOKUP($A$2,Param_Table,4,FALSE) * OFFSET(INDIRECT(Region_abbr &amp; "!A1"), VLOOKUP($A$2,Param_Table,2,FALSE) + VLOOKUP(L$5,NRG_Table,2,FALSE),$J27+1)</f>
        <v>8.5765555800000008</v>
      </c>
      <c r="M27" s="1" cm="1">
        <f t="array" aca="1" ref="M27" ca="1" xml:space="preserve"> VLOOKUP($A$2,Param_Table,4,FALSE) * OFFSET(INDIRECT(Region_abbr &amp; "!A1"), VLOOKUP($A$2,Param_Table,2,FALSE) + VLOOKUP(M$5,NRG_Table,2,FALSE),$J27+1)</f>
        <v>6.0656359699999998</v>
      </c>
      <c r="N27" s="1" cm="1">
        <f t="array" aca="1" ref="N27" ca="1" xml:space="preserve"> VLOOKUP($A$2,Param_Table,4,FALSE) * OFFSET(INDIRECT(Region_abbr &amp; "!A1"), VLOOKUP($A$2,Param_Table,2,FALSE) + VLOOKUP(N$5,NRG_Table,2,FALSE),$J27+1)</f>
        <v>429.63353732000002</v>
      </c>
      <c r="O27" s="1" cm="1">
        <f t="array" aca="1" ref="O27" ca="1" xml:space="preserve"> VLOOKUP($A$2,Param_Table,4,FALSE) * OFFSET(INDIRECT(Region_abbr &amp; "!A1"), VLOOKUP($A$2,Param_Table,2,FALSE) + VLOOKUP(O$5,NRG_Table,2,FALSE),$J27+1)</f>
        <v>3.4046438799999992</v>
      </c>
      <c r="P27" s="1" cm="1">
        <f t="array" aca="1" ref="P27" ca="1" xml:space="preserve"> VLOOKUP($A$2,Param_Table,4,FALSE) * OFFSET(INDIRECT(Region_abbr &amp; "!A1"), VLOOKUP($A$2,Param_Table,2,FALSE) + VLOOKUP(P$5,NRG_Table,2,FALSE),$J27+1)</f>
        <v>1.1733000000000002E-4</v>
      </c>
      <c r="Q27" s="1">
        <f t="shared" ca="1" si="3"/>
        <v>452.14315490000001</v>
      </c>
      <c r="T27">
        <f t="shared" si="4"/>
        <v>22</v>
      </c>
      <c r="U27" s="1">
        <f t="shared" ca="1" si="5"/>
        <v>0.10906068999999974</v>
      </c>
      <c r="V27" s="1">
        <f t="shared" ca="1" si="6"/>
        <v>0.41142087999999966</v>
      </c>
      <c r="W27" s="1">
        <f t="shared" ca="1" si="7"/>
        <v>-7.2992929999998957E-2</v>
      </c>
      <c r="X27" s="1">
        <f t="shared" ca="1" si="8"/>
        <v>9.3750133000000346</v>
      </c>
      <c r="Y27" s="1">
        <f t="shared" ca="1" si="9"/>
        <v>-0.55672838999999907</v>
      </c>
      <c r="Z27" s="1">
        <f t="shared" ca="1" si="10"/>
        <v>-9.7400000000000253E-6</v>
      </c>
      <c r="AA27" s="1">
        <f t="shared" ca="1" si="11"/>
        <v>9.2657638100000668</v>
      </c>
    </row>
    <row r="28" spans="9:27" x14ac:dyDescent="0.85">
      <c r="I28">
        <f t="shared" si="1"/>
        <v>2046</v>
      </c>
      <c r="J28">
        <f t="shared" si="2"/>
        <v>22</v>
      </c>
      <c r="K28" s="1" cm="1">
        <f t="array" aca="1" ref="K28" ca="1" xml:space="preserve"> VLOOKUP($A$2,Param_Table,4,FALSE) * OFFSET(INDIRECT(Region_abbr &amp; "!A1"), VLOOKUP($A$2,Param_Table,2,FALSE) + VLOOKUP(K$5,NRG_Table,2,FALSE),$J28+1)</f>
        <v>4.5717255099999994</v>
      </c>
      <c r="L28" s="1" cm="1">
        <f t="array" aca="1" ref="L28" ca="1" xml:space="preserve"> VLOOKUP($A$2,Param_Table,4,FALSE) * OFFSET(INDIRECT(Region_abbr &amp; "!A1"), VLOOKUP($A$2,Param_Table,2,FALSE) + VLOOKUP(L$5,NRG_Table,2,FALSE),$J28+1)</f>
        <v>8.9879764600000005</v>
      </c>
      <c r="M28" s="1" cm="1">
        <f t="array" aca="1" ref="M28" ca="1" xml:space="preserve"> VLOOKUP($A$2,Param_Table,4,FALSE) * OFFSET(INDIRECT(Region_abbr &amp; "!A1"), VLOOKUP($A$2,Param_Table,2,FALSE) + VLOOKUP(M$5,NRG_Table,2,FALSE),$J28+1)</f>
        <v>5.9926430400000008</v>
      </c>
      <c r="N28" s="1" cm="1">
        <f t="array" aca="1" ref="N28" ca="1" xml:space="preserve"> VLOOKUP($A$2,Param_Table,4,FALSE) * OFFSET(INDIRECT(Region_abbr &amp; "!A1"), VLOOKUP($A$2,Param_Table,2,FALSE) + VLOOKUP(N$5,NRG_Table,2,FALSE),$J28+1)</f>
        <v>439.00855062000005</v>
      </c>
      <c r="O28" s="1" cm="1">
        <f t="array" aca="1" ref="O28" ca="1" xml:space="preserve"> VLOOKUP($A$2,Param_Table,4,FALSE) * OFFSET(INDIRECT(Region_abbr &amp; "!A1"), VLOOKUP($A$2,Param_Table,2,FALSE) + VLOOKUP(O$5,NRG_Table,2,FALSE),$J28+1)</f>
        <v>2.8479154900000001</v>
      </c>
      <c r="P28" s="1" cm="1">
        <f t="array" aca="1" ref="P28" ca="1" xml:space="preserve"> VLOOKUP($A$2,Param_Table,4,FALSE) * OFFSET(INDIRECT(Region_abbr &amp; "!A1"), VLOOKUP($A$2,Param_Table,2,FALSE) + VLOOKUP(P$5,NRG_Table,2,FALSE),$J28+1)</f>
        <v>1.0758999999999999E-4</v>
      </c>
      <c r="Q28" s="1">
        <f t="shared" ca="1" si="3"/>
        <v>461.40891871000008</v>
      </c>
      <c r="T28">
        <f t="shared" si="4"/>
        <v>23</v>
      </c>
      <c r="U28" s="1">
        <f t="shared" ca="1" si="5"/>
        <v>2.5794269999999564E-2</v>
      </c>
      <c r="V28" s="1">
        <f t="shared" ca="1" si="6"/>
        <v>0.41798605999999872</v>
      </c>
      <c r="W28" s="1">
        <f t="shared" ca="1" si="7"/>
        <v>-2.9298500000000338E-2</v>
      </c>
      <c r="X28" s="1">
        <f t="shared" ca="1" si="8"/>
        <v>10.590751289999957</v>
      </c>
      <c r="Y28" s="1">
        <f t="shared" ca="1" si="9"/>
        <v>-0.27641468999999885</v>
      </c>
      <c r="Z28" s="1">
        <f t="shared" ca="1" si="10"/>
        <v>1.2399999999999949E-6</v>
      </c>
      <c r="AA28" s="1">
        <f t="shared" ca="1" si="11"/>
        <v>10.72881966999995</v>
      </c>
    </row>
    <row r="29" spans="9:27" x14ac:dyDescent="0.85">
      <c r="I29">
        <f t="shared" si="1"/>
        <v>2047</v>
      </c>
      <c r="J29">
        <f t="shared" si="2"/>
        <v>23</v>
      </c>
      <c r="K29" s="1" cm="1">
        <f t="array" aca="1" ref="K29" ca="1" xml:space="preserve"> VLOOKUP($A$2,Param_Table,4,FALSE) * OFFSET(INDIRECT(Region_abbr &amp; "!A1"), VLOOKUP($A$2,Param_Table,2,FALSE) + VLOOKUP(K$5,NRG_Table,2,FALSE),$J29+1)</f>
        <v>4.5975197799999989</v>
      </c>
      <c r="L29" s="1" cm="1">
        <f t="array" aca="1" ref="L29" ca="1" xml:space="preserve"> VLOOKUP($A$2,Param_Table,4,FALSE) * OFFSET(INDIRECT(Region_abbr &amp; "!A1"), VLOOKUP($A$2,Param_Table,2,FALSE) + VLOOKUP(L$5,NRG_Table,2,FALSE),$J29+1)</f>
        <v>9.4059625199999992</v>
      </c>
      <c r="M29" s="1" cm="1">
        <f t="array" aca="1" ref="M29" ca="1" xml:space="preserve"> VLOOKUP($A$2,Param_Table,4,FALSE) * OFFSET(INDIRECT(Region_abbr &amp; "!A1"), VLOOKUP($A$2,Param_Table,2,FALSE) + VLOOKUP(M$5,NRG_Table,2,FALSE),$J29+1)</f>
        <v>5.9633445400000005</v>
      </c>
      <c r="N29" s="1" cm="1">
        <f t="array" aca="1" ref="N29" ca="1" xml:space="preserve"> VLOOKUP($A$2,Param_Table,4,FALSE) * OFFSET(INDIRECT(Region_abbr &amp; "!A1"), VLOOKUP($A$2,Param_Table,2,FALSE) + VLOOKUP(N$5,NRG_Table,2,FALSE),$J29+1)</f>
        <v>449.59930191000001</v>
      </c>
      <c r="O29" s="1" cm="1">
        <f t="array" aca="1" ref="O29" ca="1" xml:space="preserve"> VLOOKUP($A$2,Param_Table,4,FALSE) * OFFSET(INDIRECT(Region_abbr &amp; "!A1"), VLOOKUP($A$2,Param_Table,2,FALSE) + VLOOKUP(O$5,NRG_Table,2,FALSE),$J29+1)</f>
        <v>2.5715008000000013</v>
      </c>
      <c r="P29" s="1" cm="1">
        <f t="array" aca="1" ref="P29" ca="1" xml:space="preserve"> VLOOKUP($A$2,Param_Table,4,FALSE) * OFFSET(INDIRECT(Region_abbr &amp; "!A1"), VLOOKUP($A$2,Param_Table,2,FALSE) + VLOOKUP(P$5,NRG_Table,2,FALSE),$J29+1)</f>
        <v>1.0882999999999999E-4</v>
      </c>
      <c r="Q29" s="1">
        <f t="shared" ca="1" si="3"/>
        <v>472.13773838000003</v>
      </c>
      <c r="T29">
        <f t="shared" si="4"/>
        <v>24</v>
      </c>
      <c r="U29" s="1">
        <f t="shared" ca="1" si="5"/>
        <v>3.4517640000000682E-2</v>
      </c>
      <c r="V29" s="1">
        <f t="shared" ca="1" si="6"/>
        <v>0.41616536999999987</v>
      </c>
      <c r="W29" s="1">
        <f t="shared" ca="1" si="7"/>
        <v>-3.2678480000000398E-2</v>
      </c>
      <c r="X29" s="1">
        <f t="shared" ca="1" si="8"/>
        <v>11.765605500000049</v>
      </c>
      <c r="Y29" s="1">
        <f t="shared" ca="1" si="9"/>
        <v>-0.38884338000000085</v>
      </c>
      <c r="Z29" s="1">
        <f t="shared" ca="1" si="10"/>
        <v>8.5259999999999966E-5</v>
      </c>
      <c r="AA29" s="1">
        <f t="shared" ca="1" si="11"/>
        <v>11.794851909999977</v>
      </c>
    </row>
    <row r="30" spans="9:27" x14ac:dyDescent="0.85">
      <c r="I30">
        <f t="shared" si="1"/>
        <v>2048</v>
      </c>
      <c r="J30">
        <f t="shared" si="2"/>
        <v>24</v>
      </c>
      <c r="K30" s="1" cm="1">
        <f t="array" aca="1" ref="K30" ca="1" xml:space="preserve"> VLOOKUP($A$2,Param_Table,4,FALSE) * OFFSET(INDIRECT(Region_abbr &amp; "!A1"), VLOOKUP($A$2,Param_Table,2,FALSE) + VLOOKUP(K$5,NRG_Table,2,FALSE),$J30+1)</f>
        <v>4.6320374199999996</v>
      </c>
      <c r="L30" s="1" cm="1">
        <f t="array" aca="1" ref="L30" ca="1" xml:space="preserve"> VLOOKUP($A$2,Param_Table,4,FALSE) * OFFSET(INDIRECT(Region_abbr &amp; "!A1"), VLOOKUP($A$2,Param_Table,2,FALSE) + VLOOKUP(L$5,NRG_Table,2,FALSE),$J30+1)</f>
        <v>9.8221278899999991</v>
      </c>
      <c r="M30" s="1" cm="1">
        <f t="array" aca="1" ref="M30" ca="1" xml:space="preserve"> VLOOKUP($A$2,Param_Table,4,FALSE) * OFFSET(INDIRECT(Region_abbr &amp; "!A1"), VLOOKUP($A$2,Param_Table,2,FALSE) + VLOOKUP(M$5,NRG_Table,2,FALSE),$J30+1)</f>
        <v>5.9306660600000001</v>
      </c>
      <c r="N30" s="1" cm="1">
        <f t="array" aca="1" ref="N30" ca="1" xml:space="preserve"> VLOOKUP($A$2,Param_Table,4,FALSE) * OFFSET(INDIRECT(Region_abbr &amp; "!A1"), VLOOKUP($A$2,Param_Table,2,FALSE) + VLOOKUP(N$5,NRG_Table,2,FALSE),$J30+1)</f>
        <v>461.36490741000006</v>
      </c>
      <c r="O30" s="1" cm="1">
        <f t="array" aca="1" ref="O30" ca="1" xml:space="preserve"> VLOOKUP($A$2,Param_Table,4,FALSE) * OFFSET(INDIRECT(Region_abbr &amp; "!A1"), VLOOKUP($A$2,Param_Table,2,FALSE) + VLOOKUP(O$5,NRG_Table,2,FALSE),$J30+1)</f>
        <v>2.1826574200000004</v>
      </c>
      <c r="P30" s="1" cm="1">
        <f t="array" aca="1" ref="P30" ca="1" xml:space="preserve"> VLOOKUP($A$2,Param_Table,4,FALSE) * OFFSET(INDIRECT(Region_abbr &amp; "!A1"), VLOOKUP($A$2,Param_Table,2,FALSE) + VLOOKUP(P$5,NRG_Table,2,FALSE),$J30+1)</f>
        <v>1.9408999999999995E-4</v>
      </c>
      <c r="Q30" s="1">
        <f t="shared" ca="1" si="3"/>
        <v>483.93259029000001</v>
      </c>
      <c r="T30">
        <f t="shared" si="4"/>
        <v>25</v>
      </c>
      <c r="U30" s="1">
        <f t="shared" ca="1" si="5"/>
        <v>3.7775540000000163E-2</v>
      </c>
      <c r="V30" s="1">
        <f t="shared" ca="1" si="6"/>
        <v>0.41711605000000063</v>
      </c>
      <c r="W30" s="1">
        <f t="shared" ca="1" si="7"/>
        <v>-5.9789500000002604E-3</v>
      </c>
      <c r="X30" s="1">
        <f t="shared" ca="1" si="8"/>
        <v>8.1163995599999339</v>
      </c>
      <c r="Y30" s="1">
        <f t="shared" ca="1" si="9"/>
        <v>-0.28225100000000025</v>
      </c>
      <c r="Z30" s="1">
        <f t="shared" ca="1" si="10"/>
        <v>-1.2619999999999971E-5</v>
      </c>
      <c r="AA30" s="1">
        <f t="shared" ca="1" si="11"/>
        <v>8.2830485799999565</v>
      </c>
    </row>
    <row r="31" spans="9:27" x14ac:dyDescent="0.85">
      <c r="I31">
        <f t="shared" si="1"/>
        <v>2049</v>
      </c>
      <c r="J31">
        <f t="shared" si="2"/>
        <v>25</v>
      </c>
      <c r="K31" s="1" cm="1">
        <f t="array" aca="1" ref="K31" ca="1" xml:space="preserve"> VLOOKUP($A$2,Param_Table,4,FALSE) * OFFSET(INDIRECT(Region_abbr &amp; "!A1"), VLOOKUP($A$2,Param_Table,2,FALSE) + VLOOKUP(K$5,NRG_Table,2,FALSE),$J31+1)</f>
        <v>4.6698129599999998</v>
      </c>
      <c r="L31" s="1" cm="1">
        <f t="array" aca="1" ref="L31" ca="1" xml:space="preserve"> VLOOKUP($A$2,Param_Table,4,FALSE) * OFFSET(INDIRECT(Region_abbr &amp; "!A1"), VLOOKUP($A$2,Param_Table,2,FALSE) + VLOOKUP(L$5,NRG_Table,2,FALSE),$J31+1)</f>
        <v>10.23924394</v>
      </c>
      <c r="M31" s="1" cm="1">
        <f t="array" aca="1" ref="M31" ca="1" xml:space="preserve"> VLOOKUP($A$2,Param_Table,4,FALSE) * OFFSET(INDIRECT(Region_abbr &amp; "!A1"), VLOOKUP($A$2,Param_Table,2,FALSE) + VLOOKUP(M$5,NRG_Table,2,FALSE),$J31+1)</f>
        <v>5.9246871099999998</v>
      </c>
      <c r="N31" s="1" cm="1">
        <f t="array" aca="1" ref="N31" ca="1" xml:space="preserve"> VLOOKUP($A$2,Param_Table,4,FALSE) * OFFSET(INDIRECT(Region_abbr &amp; "!A1"), VLOOKUP($A$2,Param_Table,2,FALSE) + VLOOKUP(N$5,NRG_Table,2,FALSE),$J31+1)</f>
        <v>469.48130696999999</v>
      </c>
      <c r="O31" s="1" cm="1">
        <f t="array" aca="1" ref="O31" ca="1" xml:space="preserve"> VLOOKUP($A$2,Param_Table,4,FALSE) * OFFSET(INDIRECT(Region_abbr &amp; "!A1"), VLOOKUP($A$2,Param_Table,2,FALSE) + VLOOKUP(O$5,NRG_Table,2,FALSE),$J31+1)</f>
        <v>1.9004064200000002</v>
      </c>
      <c r="P31" s="1" cm="1">
        <f t="array" aca="1" ref="P31" ca="1" xml:space="preserve"> VLOOKUP($A$2,Param_Table,4,FALSE) * OFFSET(INDIRECT(Region_abbr &amp; "!A1"), VLOOKUP($A$2,Param_Table,2,FALSE) + VLOOKUP(P$5,NRG_Table,2,FALSE),$J31+1)</f>
        <v>1.8146999999999998E-4</v>
      </c>
      <c r="Q31" s="1">
        <f t="shared" ca="1" si="3"/>
        <v>492.21563886999996</v>
      </c>
      <c r="T31">
        <f t="shared" si="4"/>
        <v>26</v>
      </c>
      <c r="U31" s="1">
        <f t="shared" ca="1" si="5"/>
        <v>5.8056080000000954E-2</v>
      </c>
      <c r="V31" s="1">
        <f t="shared" ca="1" si="6"/>
        <v>0.38889029999999991</v>
      </c>
      <c r="W31" s="1">
        <f t="shared" ca="1" si="7"/>
        <v>-1.254300999999991E-2</v>
      </c>
      <c r="X31" s="1">
        <f t="shared" ca="1" si="8"/>
        <v>11.917879669999934</v>
      </c>
      <c r="Y31" s="1">
        <f t="shared" ca="1" si="9"/>
        <v>-0.32209317999999998</v>
      </c>
      <c r="Z31" s="1">
        <f t="shared" ca="1" si="10"/>
        <v>1.9100000000000139E-6</v>
      </c>
      <c r="AA31" s="1">
        <f t="shared" ca="1" si="11"/>
        <v>12.030191769999988</v>
      </c>
    </row>
    <row r="32" spans="9:27" x14ac:dyDescent="0.85">
      <c r="I32">
        <f t="shared" si="1"/>
        <v>2050</v>
      </c>
      <c r="J32">
        <f t="shared" si="2"/>
        <v>26</v>
      </c>
      <c r="K32" s="1" cm="1">
        <f t="array" aca="1" ref="K32" ca="1" xml:space="preserve"> VLOOKUP($A$2,Param_Table,4,FALSE) * OFFSET(INDIRECT(Region_abbr &amp; "!A1"), VLOOKUP($A$2,Param_Table,2,FALSE) + VLOOKUP(K$5,NRG_Table,2,FALSE),$J32+1)</f>
        <v>4.7278690400000007</v>
      </c>
      <c r="L32" s="1" cm="1">
        <f t="array" aca="1" ref="L32" ca="1" xml:space="preserve"> VLOOKUP($A$2,Param_Table,4,FALSE) * OFFSET(INDIRECT(Region_abbr &amp; "!A1"), VLOOKUP($A$2,Param_Table,2,FALSE) + VLOOKUP(L$5,NRG_Table,2,FALSE),$J32+1)</f>
        <v>10.62813424</v>
      </c>
      <c r="M32" s="1" cm="1">
        <f t="array" aca="1" ref="M32" ca="1" xml:space="preserve"> VLOOKUP($A$2,Param_Table,4,FALSE) * OFFSET(INDIRECT(Region_abbr &amp; "!A1"), VLOOKUP($A$2,Param_Table,2,FALSE) + VLOOKUP(M$5,NRG_Table,2,FALSE),$J32+1)</f>
        <v>5.9121440999999999</v>
      </c>
      <c r="N32" s="1" cm="1">
        <f t="array" aca="1" ref="N32" ca="1" xml:space="preserve"> VLOOKUP($A$2,Param_Table,4,FALSE) * OFFSET(INDIRECT(Region_abbr &amp; "!A1"), VLOOKUP($A$2,Param_Table,2,FALSE) + VLOOKUP(N$5,NRG_Table,2,FALSE),$J32+1)</f>
        <v>481.39918663999993</v>
      </c>
      <c r="O32" s="1" cm="1">
        <f t="array" aca="1" ref="O32" ca="1" xml:space="preserve"> VLOOKUP($A$2,Param_Table,4,FALSE) * OFFSET(INDIRECT(Region_abbr &amp; "!A1"), VLOOKUP($A$2,Param_Table,2,FALSE) + VLOOKUP(O$5,NRG_Table,2,FALSE),$J32+1)</f>
        <v>1.5783132400000002</v>
      </c>
      <c r="P32" s="1" cm="1">
        <f t="array" aca="1" ref="P32" ca="1" xml:space="preserve"> VLOOKUP($A$2,Param_Table,4,FALSE) * OFFSET(INDIRECT(Region_abbr &amp; "!A1"), VLOOKUP($A$2,Param_Table,2,FALSE) + VLOOKUP(P$5,NRG_Table,2,FALSE),$J32+1)</f>
        <v>1.8338E-4</v>
      </c>
      <c r="Q32" s="1">
        <f t="shared" ca="1" si="3"/>
        <v>504.24583063999995</v>
      </c>
    </row>
  </sheetData>
  <mergeCells count="2">
    <mergeCell ref="M3:O3"/>
    <mergeCell ref="C1:I1"/>
  </mergeCells>
  <conditionalFormatting sqref="K6:Q32">
    <cfRule type="expression" dxfId="15" priority="3">
      <formula>$Q6 &gt; 10000</formula>
    </cfRule>
  </conditionalFormatting>
  <conditionalFormatting sqref="U6:AA31">
    <cfRule type="expression" dxfId="14" priority="1">
      <formula>$Q6 &gt; 10000</formula>
    </cfRule>
  </conditionalFormatting>
  <dataValidations count="2">
    <dataValidation type="list" allowBlank="1" showInputMessage="1" showErrorMessage="1" sqref="A2" xr:uid="{FBA341F7-B53D-40FE-9073-E8DFC7E6B155}">
      <formula1>Params</formula1>
    </dataValidation>
    <dataValidation type="list" allowBlank="1" showInputMessage="1" showErrorMessage="1" sqref="A1" xr:uid="{6F091012-C548-41FF-A759-F6C128FEEFD7}">
      <formula1>Regions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19B4C9-6819-442B-A2D8-767A74196972}">
  <dimension ref="A1:L15"/>
  <sheetViews>
    <sheetView workbookViewId="0">
      <selection activeCell="I3" sqref="I3"/>
    </sheetView>
  </sheetViews>
  <sheetFormatPr defaultRowHeight="14.6" x14ac:dyDescent="0.85"/>
  <cols>
    <col min="1" max="3" width="12.07421875" style="6" customWidth="1"/>
    <col min="4" max="4" width="14.69140625" style="6" customWidth="1"/>
    <col min="5" max="5" width="1.65234375" style="6" bestFit="1" customWidth="1"/>
    <col min="6" max="6" width="8.265625" style="6" customWidth="1"/>
    <col min="7" max="7" width="9.15234375" style="6" customWidth="1"/>
    <col min="8" max="8" width="10.73046875" style="6" bestFit="1" customWidth="1"/>
    <col min="9" max="16384" width="8.921875" style="6"/>
  </cols>
  <sheetData>
    <row r="1" spans="1:12" s="5" customFormat="1" ht="29.15" x14ac:dyDescent="0.85">
      <c r="A1" s="5" t="s">
        <v>10</v>
      </c>
      <c r="B1" s="5" t="s">
        <v>11</v>
      </c>
      <c r="C1" s="5" t="str">
        <f>A1</f>
        <v>Regions</v>
      </c>
      <c r="D1" s="5" t="s">
        <v>12</v>
      </c>
      <c r="E1" s="6"/>
      <c r="F1" s="5" t="s">
        <v>13</v>
      </c>
      <c r="G1" s="5" t="s">
        <v>14</v>
      </c>
      <c r="H1" s="5" t="s">
        <v>15</v>
      </c>
      <c r="I1" s="5" t="s">
        <v>16</v>
      </c>
      <c r="J1" s="5" t="s">
        <v>17</v>
      </c>
      <c r="K1" s="5" t="s">
        <v>18</v>
      </c>
      <c r="L1" s="5" t="s">
        <v>19</v>
      </c>
    </row>
    <row r="2" spans="1:12" x14ac:dyDescent="0.85">
      <c r="A2" s="6" t="s">
        <v>8</v>
      </c>
      <c r="B2" s="6" t="s">
        <v>20</v>
      </c>
      <c r="C2" s="6" t="s">
        <v>8</v>
      </c>
      <c r="D2" s="6" t="s">
        <v>21</v>
      </c>
      <c r="E2" s="6">
        <v>0</v>
      </c>
      <c r="F2" s="6" t="s">
        <v>22</v>
      </c>
      <c r="G2" s="6">
        <f>1/1000</f>
        <v>1E-3</v>
      </c>
      <c r="H2" s="6">
        <v>11</v>
      </c>
      <c r="I2" s="6">
        <v>16</v>
      </c>
      <c r="J2" s="6" t="s">
        <v>0</v>
      </c>
      <c r="K2" s="6">
        <f>_1st_ref</f>
        <v>16</v>
      </c>
      <c r="L2" s="6">
        <v>1</v>
      </c>
    </row>
    <row r="3" spans="1:12" x14ac:dyDescent="0.85">
      <c r="A3" s="6" t="s">
        <v>23</v>
      </c>
      <c r="B3" s="6" t="s">
        <v>24</v>
      </c>
      <c r="C3" s="6" t="s">
        <v>23</v>
      </c>
      <c r="D3" s="6" t="s">
        <v>25</v>
      </c>
      <c r="E3" s="6">
        <v>1</v>
      </c>
      <c r="F3" s="6" t="s">
        <v>26</v>
      </c>
      <c r="G3" s="6">
        <f>1/1000000</f>
        <v>9.9999999999999995E-7</v>
      </c>
      <c r="J3" s="6" t="s">
        <v>1</v>
      </c>
      <c r="K3" s="6">
        <f>K2+Param_Count</f>
        <v>27</v>
      </c>
      <c r="L3" s="6">
        <v>2</v>
      </c>
    </row>
    <row r="4" spans="1:12" x14ac:dyDescent="0.85">
      <c r="A4" s="6" t="s">
        <v>27</v>
      </c>
      <c r="B4" s="6" t="s">
        <v>28</v>
      </c>
      <c r="C4" s="6" t="s">
        <v>27</v>
      </c>
      <c r="D4" s="6" t="s">
        <v>29</v>
      </c>
      <c r="E4" s="6">
        <v>2</v>
      </c>
      <c r="F4" s="6" t="s">
        <v>26</v>
      </c>
      <c r="G4" s="6">
        <f>1/1000000</f>
        <v>9.9999999999999995E-7</v>
      </c>
      <c r="J4" s="6" t="s">
        <v>2</v>
      </c>
      <c r="K4" s="6">
        <f>K3+Param_Count</f>
        <v>38</v>
      </c>
      <c r="L4" s="6">
        <v>3</v>
      </c>
    </row>
    <row r="5" spans="1:12" x14ac:dyDescent="0.85">
      <c r="A5" s="6" t="s">
        <v>30</v>
      </c>
      <c r="B5" s="6" t="s">
        <v>31</v>
      </c>
      <c r="C5" s="6" t="s">
        <v>30</v>
      </c>
      <c r="D5" s="6" t="s">
        <v>32</v>
      </c>
      <c r="E5" s="6">
        <v>3</v>
      </c>
      <c r="F5" s="6" t="s">
        <v>33</v>
      </c>
      <c r="G5" s="6">
        <f>1/1000</f>
        <v>1E-3</v>
      </c>
      <c r="J5" s="6" t="s">
        <v>3</v>
      </c>
      <c r="K5" s="6">
        <f>K4+Param_Count</f>
        <v>49</v>
      </c>
      <c r="L5" s="6">
        <v>4</v>
      </c>
    </row>
    <row r="6" spans="1:12" x14ac:dyDescent="0.85">
      <c r="A6" s="6" t="s">
        <v>34</v>
      </c>
      <c r="B6" s="6" t="s">
        <v>35</v>
      </c>
      <c r="C6" s="6" t="s">
        <v>34</v>
      </c>
      <c r="D6" s="6" t="s">
        <v>36</v>
      </c>
      <c r="E6" s="6">
        <v>4</v>
      </c>
      <c r="F6" s="6" t="s">
        <v>33</v>
      </c>
      <c r="G6" s="6">
        <f>1/1000</f>
        <v>1E-3</v>
      </c>
      <c r="J6" s="6" t="s">
        <v>4</v>
      </c>
      <c r="K6" s="6">
        <f>K5+Param_Count</f>
        <v>60</v>
      </c>
      <c r="L6" s="6">
        <v>5</v>
      </c>
    </row>
    <row r="7" spans="1:12" x14ac:dyDescent="0.85">
      <c r="A7" s="6" t="s">
        <v>37</v>
      </c>
      <c r="B7" s="6" t="s">
        <v>38</v>
      </c>
      <c r="C7" s="6" t="s">
        <v>37</v>
      </c>
      <c r="D7" s="6" t="s">
        <v>7</v>
      </c>
      <c r="E7" s="6">
        <v>5</v>
      </c>
      <c r="F7" s="6" t="s">
        <v>39</v>
      </c>
      <c r="G7" s="6">
        <v>1</v>
      </c>
      <c r="J7" s="6" t="s">
        <v>5</v>
      </c>
      <c r="K7" s="6">
        <f>K6+Param_Count</f>
        <v>71</v>
      </c>
      <c r="L7" s="6">
        <v>6</v>
      </c>
    </row>
    <row r="8" spans="1:12" x14ac:dyDescent="0.85">
      <c r="A8" s="6" t="s">
        <v>40</v>
      </c>
      <c r="B8" s="6" t="s">
        <v>41</v>
      </c>
      <c r="C8" s="6" t="s">
        <v>40</v>
      </c>
      <c r="J8" s="6" t="s">
        <v>42</v>
      </c>
      <c r="L8" s="6">
        <v>7</v>
      </c>
    </row>
    <row r="9" spans="1:12" x14ac:dyDescent="0.85">
      <c r="A9" s="6" t="s">
        <v>43</v>
      </c>
      <c r="B9" s="6" t="s">
        <v>44</v>
      </c>
      <c r="C9" s="6" t="s">
        <v>43</v>
      </c>
      <c r="D9" s="5"/>
    </row>
    <row r="10" spans="1:12" x14ac:dyDescent="0.85">
      <c r="A10" s="6" t="s">
        <v>45</v>
      </c>
      <c r="B10" s="6" t="s">
        <v>46</v>
      </c>
      <c r="C10" s="6" t="s">
        <v>45</v>
      </c>
    </row>
    <row r="11" spans="1:12" x14ac:dyDescent="0.85">
      <c r="A11" s="6" t="s">
        <v>47</v>
      </c>
      <c r="B11" s="6" t="s">
        <v>48</v>
      </c>
      <c r="C11" s="6" t="s">
        <v>47</v>
      </c>
    </row>
    <row r="12" spans="1:12" x14ac:dyDescent="0.85">
      <c r="A12" s="6" t="s">
        <v>49</v>
      </c>
      <c r="B12" s="6" t="s">
        <v>50</v>
      </c>
      <c r="C12" s="6" t="s">
        <v>49</v>
      </c>
    </row>
    <row r="13" spans="1:12" x14ac:dyDescent="0.85">
      <c r="A13" s="6" t="s">
        <v>51</v>
      </c>
      <c r="B13" s="6" t="s">
        <v>52</v>
      </c>
      <c r="C13" s="6" t="s">
        <v>51</v>
      </c>
    </row>
    <row r="14" spans="1:12" x14ac:dyDescent="0.85">
      <c r="A14" s="6" t="s">
        <v>53</v>
      </c>
      <c r="B14" s="6" t="s">
        <v>54</v>
      </c>
      <c r="C14" s="6" t="s">
        <v>53</v>
      </c>
    </row>
    <row r="15" spans="1:12" x14ac:dyDescent="0.85">
      <c r="A15" s="6" t="s">
        <v>55</v>
      </c>
      <c r="B15" s="6" t="s">
        <v>56</v>
      </c>
      <c r="C15" s="6" t="s">
        <v>55</v>
      </c>
    </row>
  </sheetData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1B9599-A8BF-4F33-9526-4E46FC73ED44}">
  <dimension ref="A1:D40"/>
  <sheetViews>
    <sheetView workbookViewId="0">
      <selection activeCell="B3" sqref="B3"/>
    </sheetView>
  </sheetViews>
  <sheetFormatPr defaultRowHeight="14.6" x14ac:dyDescent="0.85"/>
  <cols>
    <col min="2" max="2" width="9.8828125" bestFit="1" customWidth="1"/>
  </cols>
  <sheetData>
    <row r="1" spans="1:4" x14ac:dyDescent="0.85">
      <c r="B1" t="s">
        <v>57</v>
      </c>
      <c r="C1" t="s">
        <v>58</v>
      </c>
      <c r="D1" t="s">
        <v>59</v>
      </c>
    </row>
    <row r="2" spans="1:4" x14ac:dyDescent="0.85">
      <c r="A2" t="s">
        <v>60</v>
      </c>
      <c r="B2" s="7">
        <v>45865</v>
      </c>
    </row>
    <row r="3" spans="1:4" x14ac:dyDescent="0.85">
      <c r="A3" t="s">
        <v>61</v>
      </c>
      <c r="B3" s="8">
        <v>45865.672222685185</v>
      </c>
    </row>
    <row r="4" spans="1:4" x14ac:dyDescent="0.85">
      <c r="A4" t="s">
        <v>62</v>
      </c>
      <c r="B4" t="s">
        <v>63</v>
      </c>
    </row>
    <row r="5" spans="1:4" x14ac:dyDescent="0.85">
      <c r="A5" t="s">
        <v>64</v>
      </c>
      <c r="B5" t="s">
        <v>63</v>
      </c>
    </row>
    <row r="6" spans="1:4" x14ac:dyDescent="0.85">
      <c r="A6" t="s">
        <v>65</v>
      </c>
      <c r="B6" t="s">
        <v>20</v>
      </c>
    </row>
    <row r="7" spans="1:4" x14ac:dyDescent="0.85">
      <c r="A7" t="s">
        <v>66</v>
      </c>
      <c r="C7">
        <v>26</v>
      </c>
      <c r="D7">
        <v>0</v>
      </c>
    </row>
    <row r="8" spans="1:4" x14ac:dyDescent="0.85">
      <c r="A8" t="s">
        <v>67</v>
      </c>
      <c r="C8">
        <v>50</v>
      </c>
      <c r="D8">
        <v>0</v>
      </c>
    </row>
    <row r="9" spans="1:4" x14ac:dyDescent="0.85">
      <c r="A9" t="s">
        <v>68</v>
      </c>
      <c r="C9">
        <v>0.12</v>
      </c>
      <c r="D9">
        <v>1</v>
      </c>
    </row>
    <row r="10" spans="1:4" x14ac:dyDescent="0.85">
      <c r="A10" t="s">
        <v>69</v>
      </c>
      <c r="C10">
        <v>1.02</v>
      </c>
      <c r="D10">
        <v>1</v>
      </c>
    </row>
    <row r="11" spans="1:4" x14ac:dyDescent="0.85">
      <c r="A11" t="s">
        <v>70</v>
      </c>
      <c r="C11">
        <v>1</v>
      </c>
      <c r="D11">
        <v>1</v>
      </c>
    </row>
    <row r="12" spans="1:4" x14ac:dyDescent="0.85">
      <c r="A12" t="s">
        <v>71</v>
      </c>
      <c r="C12">
        <v>1</v>
      </c>
      <c r="D12">
        <v>1</v>
      </c>
    </row>
    <row r="13" spans="1:4" x14ac:dyDescent="0.85">
      <c r="A13" t="s">
        <v>72</v>
      </c>
      <c r="C13">
        <v>1</v>
      </c>
      <c r="D13">
        <v>1</v>
      </c>
    </row>
    <row r="14" spans="1:4" x14ac:dyDescent="0.85">
      <c r="A14" t="s">
        <v>73</v>
      </c>
      <c r="C14">
        <v>1</v>
      </c>
      <c r="D14">
        <v>1</v>
      </c>
    </row>
    <row r="15" spans="1:4" x14ac:dyDescent="0.85">
      <c r="A15" t="s">
        <v>74</v>
      </c>
      <c r="C15">
        <v>1</v>
      </c>
      <c r="D15">
        <v>1</v>
      </c>
    </row>
    <row r="16" spans="1:4" x14ac:dyDescent="0.85">
      <c r="A16" t="s">
        <v>75</v>
      </c>
      <c r="C16">
        <v>1</v>
      </c>
      <c r="D16">
        <v>1</v>
      </c>
    </row>
    <row r="17" spans="1:4" x14ac:dyDescent="0.85">
      <c r="A17" t="s">
        <v>76</v>
      </c>
      <c r="C17">
        <v>1</v>
      </c>
      <c r="D17">
        <v>1</v>
      </c>
    </row>
    <row r="18" spans="1:4" x14ac:dyDescent="0.85">
      <c r="A18" t="s">
        <v>77</v>
      </c>
      <c r="C18">
        <v>1</v>
      </c>
      <c r="D18">
        <v>1</v>
      </c>
    </row>
    <row r="19" spans="1:4" x14ac:dyDescent="0.85">
      <c r="A19" t="s">
        <v>78</v>
      </c>
      <c r="C19">
        <v>1</v>
      </c>
      <c r="D19">
        <v>1</v>
      </c>
    </row>
    <row r="20" spans="1:4" x14ac:dyDescent="0.85">
      <c r="A20" t="s">
        <v>79</v>
      </c>
      <c r="C20">
        <v>1</v>
      </c>
      <c r="D20">
        <v>1</v>
      </c>
    </row>
    <row r="21" spans="1:4" x14ac:dyDescent="0.85">
      <c r="A21" t="s">
        <v>80</v>
      </c>
      <c r="C21">
        <v>1</v>
      </c>
      <c r="D21">
        <v>1</v>
      </c>
    </row>
    <row r="22" spans="1:4" x14ac:dyDescent="0.85">
      <c r="A22" t="s">
        <v>81</v>
      </c>
      <c r="C22">
        <v>1</v>
      </c>
      <c r="D22">
        <v>1</v>
      </c>
    </row>
    <row r="23" spans="1:4" x14ac:dyDescent="0.85">
      <c r="A23" t="s">
        <v>82</v>
      </c>
      <c r="C23">
        <v>1</v>
      </c>
      <c r="D23">
        <v>1</v>
      </c>
    </row>
    <row r="24" spans="1:4" x14ac:dyDescent="0.85">
      <c r="A24" t="s">
        <v>83</v>
      </c>
      <c r="C24">
        <v>1</v>
      </c>
      <c r="D24">
        <v>1</v>
      </c>
    </row>
    <row r="25" spans="1:4" x14ac:dyDescent="0.85">
      <c r="A25" t="s">
        <v>84</v>
      </c>
      <c r="C25">
        <v>1</v>
      </c>
      <c r="D25">
        <v>1</v>
      </c>
    </row>
    <row r="26" spans="1:4" x14ac:dyDescent="0.85">
      <c r="A26" t="s">
        <v>85</v>
      </c>
      <c r="C26">
        <v>1</v>
      </c>
      <c r="D26">
        <v>1</v>
      </c>
    </row>
    <row r="27" spans="1:4" x14ac:dyDescent="0.85">
      <c r="A27" t="s">
        <v>86</v>
      </c>
      <c r="C27">
        <v>1</v>
      </c>
      <c r="D27">
        <v>1</v>
      </c>
    </row>
    <row r="28" spans="1:4" x14ac:dyDescent="0.85">
      <c r="A28" t="s">
        <v>87</v>
      </c>
      <c r="C28">
        <v>1</v>
      </c>
      <c r="D28">
        <v>1</v>
      </c>
    </row>
    <row r="29" spans="1:4" x14ac:dyDescent="0.85">
      <c r="A29" t="s">
        <v>88</v>
      </c>
      <c r="C29">
        <v>1</v>
      </c>
      <c r="D29">
        <v>1</v>
      </c>
    </row>
    <row r="30" spans="1:4" x14ac:dyDescent="0.85">
      <c r="A30" t="s">
        <v>89</v>
      </c>
      <c r="C30">
        <v>1</v>
      </c>
      <c r="D30">
        <v>1</v>
      </c>
    </row>
    <row r="31" spans="1:4" x14ac:dyDescent="0.85">
      <c r="A31" t="s">
        <v>90</v>
      </c>
      <c r="C31">
        <v>1</v>
      </c>
      <c r="D31">
        <v>1</v>
      </c>
    </row>
    <row r="32" spans="1:4" x14ac:dyDescent="0.85">
      <c r="A32" t="s">
        <v>91</v>
      </c>
      <c r="C32">
        <v>1</v>
      </c>
      <c r="D32">
        <v>1</v>
      </c>
    </row>
    <row r="33" spans="1:4" x14ac:dyDescent="0.85">
      <c r="A33" t="s">
        <v>92</v>
      </c>
      <c r="C33">
        <v>1</v>
      </c>
      <c r="D33">
        <v>1</v>
      </c>
    </row>
    <row r="34" spans="1:4" x14ac:dyDescent="0.85">
      <c r="A34" t="s">
        <v>93</v>
      </c>
      <c r="C34">
        <v>1</v>
      </c>
      <c r="D34">
        <v>1</v>
      </c>
    </row>
    <row r="35" spans="1:4" x14ac:dyDescent="0.85">
      <c r="A35" t="s">
        <v>94</v>
      </c>
      <c r="C35">
        <v>1</v>
      </c>
      <c r="D35">
        <v>1</v>
      </c>
    </row>
    <row r="36" spans="1:4" x14ac:dyDescent="0.85">
      <c r="A36" t="s">
        <v>95</v>
      </c>
      <c r="C36">
        <v>1</v>
      </c>
      <c r="D36">
        <v>1</v>
      </c>
    </row>
    <row r="37" spans="1:4" x14ac:dyDescent="0.85">
      <c r="A37" t="s">
        <v>96</v>
      </c>
      <c r="C37">
        <v>1</v>
      </c>
      <c r="D37">
        <v>1</v>
      </c>
    </row>
    <row r="38" spans="1:4" x14ac:dyDescent="0.85">
      <c r="A38" t="s">
        <v>97</v>
      </c>
      <c r="C38">
        <v>1</v>
      </c>
      <c r="D38">
        <v>1</v>
      </c>
    </row>
    <row r="39" spans="1:4" x14ac:dyDescent="0.85">
      <c r="A39" t="s">
        <v>98</v>
      </c>
      <c r="C39">
        <v>1</v>
      </c>
      <c r="D39">
        <v>1</v>
      </c>
    </row>
    <row r="40" spans="1:4" x14ac:dyDescent="0.85">
      <c r="A40" t="s">
        <v>99</v>
      </c>
      <c r="C40">
        <v>1</v>
      </c>
      <c r="D40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F27129-C3D2-4138-B76A-27C9DB9BA98A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8" width="12.15234375" bestFit="1" customWidth="1"/>
  </cols>
  <sheetData>
    <row r="1" spans="1:702" x14ac:dyDescent="0.85">
      <c r="B1" s="9">
        <f>CAL!B1</f>
        <v>0</v>
      </c>
      <c r="C1" s="9">
        <f>CAL!C1</f>
        <v>1</v>
      </c>
      <c r="D1" s="9">
        <f>CAL!D1</f>
        <v>2</v>
      </c>
      <c r="E1" s="9">
        <f>CAL!E1</f>
        <v>3</v>
      </c>
      <c r="F1" s="9">
        <f>CAL!F1</f>
        <v>4</v>
      </c>
      <c r="G1" s="9">
        <f>CAL!G1</f>
        <v>5</v>
      </c>
      <c r="H1" s="9">
        <f>CAL!H1</f>
        <v>6</v>
      </c>
      <c r="I1" s="9">
        <f>CAL!I1</f>
        <v>7</v>
      </c>
      <c r="J1" s="9">
        <f>CAL!J1</f>
        <v>8</v>
      </c>
      <c r="K1" s="9">
        <f>CAL!K1</f>
        <v>9</v>
      </c>
      <c r="L1" s="9">
        <f>CAL!L1</f>
        <v>10</v>
      </c>
      <c r="M1" s="9">
        <f>CAL!M1</f>
        <v>11</v>
      </c>
      <c r="N1" s="9">
        <f>CAL!N1</f>
        <v>12</v>
      </c>
      <c r="O1" s="9">
        <f>CAL!O1</f>
        <v>13</v>
      </c>
      <c r="P1" s="9">
        <f>CAL!P1</f>
        <v>14</v>
      </c>
      <c r="Q1" s="9">
        <f>CAL!Q1</f>
        <v>15</v>
      </c>
      <c r="R1" s="9">
        <f>CAL!R1</f>
        <v>16</v>
      </c>
      <c r="S1" s="9">
        <f>CAL!S1</f>
        <v>17</v>
      </c>
      <c r="T1" s="9">
        <f>CAL!T1</f>
        <v>18</v>
      </c>
      <c r="U1" s="9">
        <f>CAL!U1</f>
        <v>19</v>
      </c>
      <c r="V1" s="9">
        <f>CAL!V1</f>
        <v>20</v>
      </c>
      <c r="W1" s="9">
        <f>CAL!W1</f>
        <v>21</v>
      </c>
      <c r="X1" s="9">
        <f>CAL!X1</f>
        <v>22</v>
      </c>
      <c r="Y1" s="9">
        <f>CAL!Y1</f>
        <v>23</v>
      </c>
      <c r="Z1" s="9">
        <f>CAL!Z1</f>
        <v>24</v>
      </c>
      <c r="AA1" s="9">
        <f>CAL!AA1</f>
        <v>25</v>
      </c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tr">
        <f>CAL!A2</f>
        <v>Year</v>
      </c>
      <c r="B2" s="9">
        <f>CAL!B2</f>
        <v>2024</v>
      </c>
      <c r="C2" s="9">
        <f>CAL!C2</f>
        <v>2025</v>
      </c>
      <c r="D2" s="9">
        <f>CAL!D2</f>
        <v>2026</v>
      </c>
      <c r="E2" s="9">
        <f>CAL!E2</f>
        <v>2027</v>
      </c>
      <c r="F2" s="9">
        <f>CAL!F2</f>
        <v>2028</v>
      </c>
      <c r="G2" s="9">
        <f>CAL!G2</f>
        <v>2029</v>
      </c>
      <c r="H2" s="9">
        <f>CAL!H2</f>
        <v>2030</v>
      </c>
      <c r="I2" s="9">
        <f>CAL!I2</f>
        <v>2031</v>
      </c>
      <c r="J2" s="9">
        <f>CAL!J2</f>
        <v>2032</v>
      </c>
      <c r="K2" s="9">
        <f>CAL!K2</f>
        <v>2033</v>
      </c>
      <c r="L2" s="9">
        <f>CAL!L2</f>
        <v>2034</v>
      </c>
      <c r="M2" s="9">
        <f>CAL!M2</f>
        <v>2035</v>
      </c>
      <c r="N2" s="9">
        <f>CAL!N2</f>
        <v>2036</v>
      </c>
      <c r="O2" s="9">
        <f>CAL!O2</f>
        <v>2037</v>
      </c>
      <c r="P2" s="9">
        <f>CAL!P2</f>
        <v>2038</v>
      </c>
      <c r="Q2" s="9">
        <f>CAL!Q2</f>
        <v>2039</v>
      </c>
      <c r="R2" s="9">
        <f>CAL!R2</f>
        <v>2040</v>
      </c>
      <c r="S2" s="9">
        <f>CAL!S2</f>
        <v>2041</v>
      </c>
      <c r="T2" s="9">
        <f>CAL!T2</f>
        <v>2042</v>
      </c>
      <c r="U2" s="9">
        <f>CAL!U2</f>
        <v>2043</v>
      </c>
      <c r="V2" s="9">
        <f>CAL!V2</f>
        <v>2044</v>
      </c>
      <c r="W2" s="9">
        <f>CAL!W2</f>
        <v>2045</v>
      </c>
      <c r="X2" s="9">
        <f>CAL!X2</f>
        <v>2046</v>
      </c>
      <c r="Y2" s="9">
        <f>CAL!Y2</f>
        <v>2047</v>
      </c>
      <c r="Z2" s="9">
        <f>CAL!Z2</f>
        <v>2048</v>
      </c>
      <c r="AA2" s="9">
        <f>CAL!AA2</f>
        <v>2049</v>
      </c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tr">
        <f>CAL!A3</f>
        <v>CO2_Price</v>
      </c>
      <c r="B3" s="9">
        <f xml:space="preserve"> 0 + CAL!B3 + CAR!B3 + CENT!B3 + FLA!B3 + MIDA!B3 + MIDW!B3 + NE!B3 + NY!B3 + NW!B3 + SE!B3 + SW!B3 + TEN!B3 + TEX!B3</f>
        <v>0</v>
      </c>
      <c r="C3" s="9">
        <f xml:space="preserve"> 0 + CAL!C3 + CAR!C3 + CENT!C3 + FLA!C3 + MIDA!C3 + MIDW!C3 + NE!C3 + NY!C3 + NW!C3 + SE!C3 + SW!C3 + TEN!C3 + TEX!C3</f>
        <v>650</v>
      </c>
      <c r="D3" s="9">
        <f xml:space="preserve"> 0 + CAL!D3 + CAR!D3 + CENT!D3 + FLA!D3 + MIDA!D3 + MIDW!D3 + NE!D3 + NY!D3 + NW!D3 + SE!D3 + SW!D3 + TEN!D3 + TEX!D3</f>
        <v>650</v>
      </c>
      <c r="E3" s="9">
        <f xml:space="preserve"> 0 + CAL!E3 + CAR!E3 + CENT!E3 + FLA!E3 + MIDA!E3 + MIDW!E3 + NE!E3 + NY!E3 + NW!E3 + SE!E3 + SW!E3 + TEN!E3 + TEX!E3</f>
        <v>650</v>
      </c>
      <c r="F3" s="9">
        <f xml:space="preserve"> 0 + CAL!F3 + CAR!F3 + CENT!F3 + FLA!F3 + MIDA!F3 + MIDW!F3 + NE!F3 + NY!F3 + NW!F3 + SE!F3 + SW!F3 + TEN!F3 + TEX!F3</f>
        <v>650</v>
      </c>
      <c r="G3" s="9">
        <f xml:space="preserve"> 0 + CAL!G3 + CAR!G3 + CENT!G3 + FLA!G3 + MIDA!G3 + MIDW!G3 + NE!G3 + NY!G3 + NW!G3 + SE!G3 + SW!G3 + TEN!G3 + TEX!G3</f>
        <v>650</v>
      </c>
      <c r="H3" s="9">
        <f xml:space="preserve"> 0 + CAL!H3 + CAR!H3 + CENT!H3 + FLA!H3 + MIDA!H3 + MIDW!H3 + NE!H3 + NY!H3 + NW!H3 + SE!H3 + SW!H3 + TEN!H3 + TEX!H3</f>
        <v>650</v>
      </c>
      <c r="I3" s="9">
        <f xml:space="preserve"> 0 + CAL!I3 + CAR!I3 + CENT!I3 + FLA!I3 + MIDA!I3 + MIDW!I3 + NE!I3 + NY!I3 + NW!I3 + SE!I3 + SW!I3 + TEN!I3 + TEX!I3</f>
        <v>650</v>
      </c>
      <c r="J3" s="9">
        <f xml:space="preserve"> 0 + CAL!J3 + CAR!J3 + CENT!J3 + FLA!J3 + MIDA!J3 + MIDW!J3 + NE!J3 + NY!J3 + NW!J3 + SE!J3 + SW!J3 + TEN!J3 + TEX!J3</f>
        <v>650</v>
      </c>
      <c r="K3" s="9">
        <f xml:space="preserve"> 0 + CAL!K3 + CAR!K3 + CENT!K3 + FLA!K3 + MIDA!K3 + MIDW!K3 + NE!K3 + NY!K3 + NW!K3 + SE!K3 + SW!K3 + TEN!K3 + TEX!K3</f>
        <v>650</v>
      </c>
      <c r="L3" s="9">
        <f xml:space="preserve"> 0 + CAL!L3 + CAR!L3 + CENT!L3 + FLA!L3 + MIDA!L3 + MIDW!L3 + NE!L3 + NY!L3 + NW!L3 + SE!L3 + SW!L3 + TEN!L3 + TEX!L3</f>
        <v>650</v>
      </c>
      <c r="M3" s="9">
        <f xml:space="preserve"> 0 + CAL!M3 + CAR!M3 + CENT!M3 + FLA!M3 + MIDA!M3 + MIDW!M3 + NE!M3 + NY!M3 + NW!M3 + SE!M3 + SW!M3 + TEN!M3 + TEX!M3</f>
        <v>650</v>
      </c>
      <c r="N3" s="9">
        <f xml:space="preserve"> 0 + CAL!N3 + CAR!N3 + CENT!N3 + FLA!N3 + MIDA!N3 + MIDW!N3 + NE!N3 + NY!N3 + NW!N3 + SE!N3 + SW!N3 + TEN!N3 + TEX!N3</f>
        <v>650</v>
      </c>
      <c r="O3" s="9">
        <f xml:space="preserve"> 0 + CAL!O3 + CAR!O3 + CENT!O3 + FLA!O3 + MIDA!O3 + MIDW!O3 + NE!O3 + NY!O3 + NW!O3 + SE!O3 + SW!O3 + TEN!O3 + TEX!O3</f>
        <v>650</v>
      </c>
      <c r="P3" s="9">
        <f xml:space="preserve"> 0 + CAL!P3 + CAR!P3 + CENT!P3 + FLA!P3 + MIDA!P3 + MIDW!P3 + NE!P3 + NY!P3 + NW!P3 + SE!P3 + SW!P3 + TEN!P3 + TEX!P3</f>
        <v>650</v>
      </c>
      <c r="Q3" s="9">
        <f xml:space="preserve"> 0 + CAL!Q3 + CAR!Q3 + CENT!Q3 + FLA!Q3 + MIDA!Q3 + MIDW!Q3 + NE!Q3 + NY!Q3 + NW!Q3 + SE!Q3 + SW!Q3 + TEN!Q3 + TEX!Q3</f>
        <v>650</v>
      </c>
      <c r="R3" s="9">
        <f xml:space="preserve"> 0 + CAL!R3 + CAR!R3 + CENT!R3 + FLA!R3 + MIDA!R3 + MIDW!R3 + NE!R3 + NY!R3 + NW!R3 + SE!R3 + SW!R3 + TEN!R3 + TEX!R3</f>
        <v>650</v>
      </c>
      <c r="S3" s="9">
        <f xml:space="preserve"> 0 + CAL!S3 + CAR!S3 + CENT!S3 + FLA!S3 + MIDA!S3 + MIDW!S3 + NE!S3 + NY!S3 + NW!S3 + SE!S3 + SW!S3 + TEN!S3 + TEX!S3</f>
        <v>650</v>
      </c>
      <c r="T3" s="9">
        <f xml:space="preserve"> 0 + CAL!T3 + CAR!T3 + CENT!T3 + FLA!T3 + MIDA!T3 + MIDW!T3 + NE!T3 + NY!T3 + NW!T3 + SE!T3 + SW!T3 + TEN!T3 + TEX!T3</f>
        <v>650</v>
      </c>
      <c r="U3" s="9">
        <f xml:space="preserve"> 0 + CAL!U3 + CAR!U3 + CENT!U3 + FLA!U3 + MIDA!U3 + MIDW!U3 + NE!U3 + NY!U3 + NW!U3 + SE!U3 + SW!U3 + TEN!U3 + TEX!U3</f>
        <v>650</v>
      </c>
      <c r="V3" s="9">
        <f xml:space="preserve"> 0 + CAL!V3 + CAR!V3 + CENT!V3 + FLA!V3 + MIDA!V3 + MIDW!V3 + NE!V3 + NY!V3 + NW!V3 + SE!V3 + SW!V3 + TEN!V3 + TEX!V3</f>
        <v>650</v>
      </c>
      <c r="W3" s="9">
        <f xml:space="preserve"> 0 + CAL!W3 + CAR!W3 + CENT!W3 + FLA!W3 + MIDA!W3 + MIDW!W3 + NE!W3 + NY!W3 + NW!W3 + SE!W3 + SW!W3 + TEN!W3 + TEX!W3</f>
        <v>650</v>
      </c>
      <c r="X3" s="9">
        <f xml:space="preserve"> 0 + CAL!X3 + CAR!X3 + CENT!X3 + FLA!X3 + MIDA!X3 + MIDW!X3 + NE!X3 + NY!X3 + NW!X3 + SE!X3 + SW!X3 + TEN!X3 + TEX!X3</f>
        <v>650</v>
      </c>
      <c r="Y3" s="9">
        <f xml:space="preserve"> 0 + CAL!Y3 + CAR!Y3 + CENT!Y3 + FLA!Y3 + MIDA!Y3 + MIDW!Y3 + NE!Y3 + NY!Y3 + NW!Y3 + SE!Y3 + SW!Y3 + TEN!Y3 + TEX!Y3</f>
        <v>650</v>
      </c>
      <c r="Z3" s="9">
        <f xml:space="preserve"> 0 + CAL!Z3 + CAR!Z3 + CENT!Z3 + FLA!Z3 + MIDA!Z3 + MIDW!Z3 + NE!Z3 + NY!Z3 + NW!Z3 + SE!Z3 + SW!Z3 + TEN!Z3 + TEX!Z3</f>
        <v>650</v>
      </c>
      <c r="AA3" s="9">
        <f xml:space="preserve"> 0 + CAL!AA3 + CAR!AA3 + CENT!AA3 + FLA!AA3 + MIDA!AA3 + MIDW!AA3 + NE!AA3 + NY!AA3 + NW!AA3 + SE!AA3 + SW!AA3 + TEN!AA3 + TEX!AA3</f>
        <v>650</v>
      </c>
      <c r="AB3" s="9">
        <f xml:space="preserve"> 0 + CAL!AB3 + CAR!AB3 + CENT!AB3 + FLA!AB3 + MIDA!AB3 + MIDW!AB3 + NE!AB3 + NY!AB3 + NW!AB3 + SE!AB3 + SW!AB3 + TEN!AB3 + TEX!AB3</f>
        <v>650</v>
      </c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tr">
        <f>CAL!A4</f>
        <v>Outage</v>
      </c>
      <c r="B4" s="9">
        <f xml:space="preserve"> 0 + CAL!B4 + CAR!B4 + CENT!B4 + FLA!B4 + MIDA!B4 + MIDW!B4 + NE!B4 + NY!B4 + NW!B4 + SE!B4 + SW!B4 + TEN!B4 + TEX!B4</f>
        <v>0</v>
      </c>
      <c r="C4" s="9">
        <f xml:space="preserve"> 0 + CAL!C4 + CAR!C4 + CENT!C4 + FLA!C4 + MIDA!C4 + MIDW!C4 + NE!C4 + NY!C4 + NW!C4 + SE!C4 + SW!C4 + TEN!C4 + TEX!C4</f>
        <v>2.1710000000000001E-5</v>
      </c>
      <c r="D4" s="9">
        <f xml:space="preserve"> 0 + CAL!D4 + CAR!D4 + CENT!D4 + FLA!D4 + MIDA!D4 + MIDW!D4 + NE!D4 + NY!D4 + NW!D4 + SE!D4 + SW!D4 + TEN!D4 + TEX!D4</f>
        <v>2E-8</v>
      </c>
      <c r="E4" s="9">
        <f xml:space="preserve"> 0 + CAL!E4 + CAR!E4 + CENT!E4 + FLA!E4 + MIDA!E4 + MIDW!E4 + NE!E4 + NY!E4 + NW!E4 + SE!E4 + SW!E4 + TEN!E4 + TEX!E4</f>
        <v>4.0000000000000001E-8</v>
      </c>
      <c r="F4" s="9">
        <f xml:space="preserve"> 0 + CAL!F4 + CAR!F4 + CENT!F4 + FLA!F4 + MIDA!F4 + MIDW!F4 + NE!F4 + NY!F4 + NW!F4 + SE!F4 + SW!F4 + TEN!F4 + TEX!F4</f>
        <v>0</v>
      </c>
      <c r="G4" s="9">
        <f xml:space="preserve"> 0 + CAL!G4 + CAR!G4 + CENT!G4 + FLA!G4 + MIDA!G4 + MIDW!G4 + NE!G4 + NY!G4 + NW!G4 + SE!G4 + SW!G4 + TEN!G4 + TEX!G4</f>
        <v>0</v>
      </c>
      <c r="H4" s="9">
        <f xml:space="preserve"> 0 + CAL!H4 + CAR!H4 + CENT!H4 + FLA!H4 + MIDA!H4 + MIDW!H4 + NE!H4 + NY!H4 + NW!H4 + SE!H4 + SW!H4 + TEN!H4 + TEX!H4</f>
        <v>9.9999999999999995E-8</v>
      </c>
      <c r="I4" s="9">
        <f xml:space="preserve"> 0 + CAL!I4 + CAR!I4 + CENT!I4 + FLA!I4 + MIDA!I4 + MIDW!I4 + NE!I4 + NY!I4 + NW!I4 + SE!I4 + SW!I4 + TEN!I4 + TEX!I4</f>
        <v>0</v>
      </c>
      <c r="J4" s="9">
        <f xml:space="preserve"> 0 + CAL!J4 + CAR!J4 + CENT!J4 + FLA!J4 + MIDA!J4 + MIDW!J4 + NE!J4 + NY!J4 + NW!J4 + SE!J4 + SW!J4 + TEN!J4 + TEX!J4</f>
        <v>2.9000000000000003E-7</v>
      </c>
      <c r="K4" s="9">
        <f xml:space="preserve"> 0 + CAL!K4 + CAR!K4 + CENT!K4 + FLA!K4 + MIDA!K4 + MIDW!K4 + NE!K4 + NY!K4 + NW!K4 + SE!K4 + SW!K4 + TEN!K4 + TEX!K4</f>
        <v>0</v>
      </c>
      <c r="L4" s="9">
        <f xml:space="preserve"> 0 + CAL!L4 + CAR!L4 + CENT!L4 + FLA!L4 + MIDA!L4 + MIDW!L4 + NE!L4 + NY!L4 + NW!L4 + SE!L4 + SW!L4 + TEN!L4 + TEX!L4</f>
        <v>5.9999999999999995E-8</v>
      </c>
      <c r="M4" s="9">
        <f xml:space="preserve"> 0 + CAL!M4 + CAR!M4 + CENT!M4 + FLA!M4 + MIDA!M4 + MIDW!M4 + NE!M4 + NY!M4 + NW!M4 + SE!M4 + SW!M4 + TEN!M4 + TEX!M4</f>
        <v>1.9000000000000001E-7</v>
      </c>
      <c r="N4" s="9">
        <f xml:space="preserve"> 0 + CAL!N4 + CAR!N4 + CENT!N4 + FLA!N4 + MIDA!N4 + MIDW!N4 + NE!N4 + NY!N4 + NW!N4 + SE!N4 + SW!N4 + TEN!N4 + TEX!N4</f>
        <v>4.0000000000000001E-8</v>
      </c>
      <c r="O4" s="9">
        <f xml:space="preserve"> 0 + CAL!O4 + CAR!O4 + CENT!O4 + FLA!O4 + MIDA!O4 + MIDW!O4 + NE!O4 + NY!O4 + NW!O4 + SE!O4 + SW!O4 + TEN!O4 + TEX!O4</f>
        <v>1.6699999999999999E-6</v>
      </c>
      <c r="P4" s="9">
        <f xml:space="preserve"> 0 + CAL!P4 + CAR!P4 + CENT!P4 + FLA!P4 + MIDA!P4 + MIDW!P4 + NE!P4 + NY!P4 + NW!P4 + SE!P4 + SW!P4 + TEN!P4 + TEX!P4</f>
        <v>0</v>
      </c>
      <c r="Q4" s="9">
        <f xml:space="preserve"> 0 + CAL!Q4 + CAR!Q4 + CENT!Q4 + FLA!Q4 + MIDA!Q4 + MIDW!Q4 + NE!Q4 + NY!Q4 + NW!Q4 + SE!Q4 + SW!Q4 + TEN!Q4 + TEX!Q4</f>
        <v>4.0000000000000003E-7</v>
      </c>
      <c r="R4" s="9">
        <f xml:space="preserve"> 0 + CAL!R4 + CAR!R4 + CENT!R4 + FLA!R4 + MIDA!R4 + MIDW!R4 + NE!R4 + NY!R4 + NW!R4 + SE!R4 + SW!R4 + TEN!R4 + TEX!R4</f>
        <v>0</v>
      </c>
      <c r="S4" s="9">
        <f xml:space="preserve"> 0 + CAL!S4 + CAR!S4 + CENT!S4 + FLA!S4 + MIDA!S4 + MIDW!S4 + NE!S4 + NY!S4 + NW!S4 + SE!S4 + SW!S4 + TEN!S4 + TEX!S4</f>
        <v>0</v>
      </c>
      <c r="T4" s="9">
        <f xml:space="preserve"> 0 + CAL!T4 + CAR!T4 + CENT!T4 + FLA!T4 + MIDA!T4 + MIDW!T4 + NE!T4 + NY!T4 + NW!T4 + SE!T4 + SW!T4 + TEN!T4 + TEX!T4</f>
        <v>0</v>
      </c>
      <c r="U4" s="9">
        <f xml:space="preserve"> 0 + CAL!U4 + CAR!U4 + CENT!U4 + FLA!U4 + MIDA!U4 + MIDW!U4 + NE!U4 + NY!U4 + NW!U4 + SE!U4 + SW!U4 + TEN!U4 + TEX!U4</f>
        <v>0</v>
      </c>
      <c r="V4" s="9">
        <f xml:space="preserve"> 0 + CAL!V4 + CAR!V4 + CENT!V4 + FLA!V4 + MIDA!V4 + MIDW!V4 + NE!V4 + NY!V4 + NW!V4 + SE!V4 + SW!V4 + TEN!V4 + TEX!V4</f>
        <v>2.4611000000000001E-4</v>
      </c>
      <c r="W4" s="9">
        <f xml:space="preserve"> 0 + CAL!W4 + CAR!W4 + CENT!W4 + FLA!W4 + MIDA!W4 + MIDW!W4 + NE!W4 + NY!W4 + NW!W4 + SE!W4 + SW!W4 + TEN!W4 + TEX!W4</f>
        <v>1.9199999999999998E-6</v>
      </c>
      <c r="X4" s="9">
        <f xml:space="preserve"> 0 + CAL!X4 + CAR!X4 + CENT!X4 + FLA!X4 + MIDA!X4 + MIDW!X4 + NE!X4 + NY!X4 + NW!X4 + SE!X4 + SW!X4 + TEN!X4 + TEX!X4</f>
        <v>0</v>
      </c>
      <c r="Y4" s="9">
        <f xml:space="preserve"> 0 + CAL!Y4 + CAR!Y4 + CENT!Y4 + FLA!Y4 + MIDA!Y4 + MIDW!Y4 + NE!Y4 + NY!Y4 + NW!Y4 + SE!Y4 + SW!Y4 + TEN!Y4 + TEX!Y4</f>
        <v>0</v>
      </c>
      <c r="Z4" s="9">
        <f xml:space="preserve"> 0 + CAL!Z4 + CAR!Z4 + CENT!Z4 + FLA!Z4 + MIDA!Z4 + MIDW!Z4 + NE!Z4 + NY!Z4 + NW!Z4 + SE!Z4 + SW!Z4 + TEN!Z4 + TEX!Z4</f>
        <v>0</v>
      </c>
      <c r="AA4" s="9">
        <f xml:space="preserve"> 0 + CAL!AA4 + CAR!AA4 + CENT!AA4 + FLA!AA4 + MIDA!AA4 + MIDW!AA4 + NE!AA4 + NY!AA4 + NW!AA4 + SE!AA4 + SW!AA4 + TEN!AA4 + TEX!AA4</f>
        <v>0</v>
      </c>
      <c r="AB4" s="9">
        <f xml:space="preserve"> 0 + CAL!AB4 + CAR!AB4 + CENT!AB4 + FLA!AB4 + MIDA!AB4 + MIDW!AB4 + NE!AB4 + NY!AB4 + NW!AB4 + SE!AB4 + SW!AB4 + TEN!AB4 + TEX!AB4</f>
        <v>0</v>
      </c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tr">
        <f>CAL!A5</f>
        <v>Total_MW</v>
      </c>
      <c r="B5" s="9">
        <f xml:space="preserve"> 0 + CAL!B5 + CAR!B5 + CENT!B5 + FLA!B5 + MIDA!B5 + MIDW!B5 + NE!B5 + NY!B5 + NW!B5 + SE!B5 + SW!B5 + TEN!B5 + TEX!B5</f>
        <v>947373</v>
      </c>
      <c r="C5" s="9">
        <f xml:space="preserve"> 0 + CAL!C5 + CAR!C5 + CENT!C5 + FLA!C5 + MIDA!C5 + MIDW!C5 + NE!C5 + NY!C5 + NW!C5 + SE!C5 + SW!C5 + TEN!C5 + TEX!C5</f>
        <v>1028345.2490313101</v>
      </c>
      <c r="D5" s="9">
        <f xml:space="preserve"> 0 + CAL!D5 + CAR!D5 + CENT!D5 + FLA!D5 + MIDA!D5 + MIDW!D5 + NE!D5 + NY!D5 + NW!D5 + SE!D5 + SW!D5 + TEN!D5 + TEX!D5</f>
        <v>1107551.5370565299</v>
      </c>
      <c r="E5" s="9">
        <f xml:space="preserve"> 0 + CAL!E5 + CAR!E5 + CENT!E5 + FLA!E5 + MIDA!E5 + MIDW!E5 + NE!E5 + NY!E5 + NW!E5 + SE!E5 + SW!E5 + TEN!E5 + TEX!E5</f>
        <v>1172462.97732153</v>
      </c>
      <c r="F5" s="9">
        <f xml:space="preserve"> 0 + CAL!F5 + CAR!F5 + CENT!F5 + FLA!F5 + MIDA!F5 + MIDW!F5 + NE!F5 + NY!F5 + NW!F5 + SE!F5 + SW!F5 + TEN!F5 + TEX!F5</f>
        <v>1225505.7465693301</v>
      </c>
      <c r="G5" s="9">
        <f xml:space="preserve"> 0 + CAL!G5 + CAR!G5 + CENT!G5 + FLA!G5 + MIDA!G5 + MIDW!G5 + NE!G5 + NY!G5 + NW!G5 + SE!G5 + SW!G5 + TEN!G5 + TEX!G5</f>
        <v>1277151.21725992</v>
      </c>
      <c r="H5" s="9">
        <f xml:space="preserve"> 0 + CAL!H5 + CAR!H5 + CENT!H5 + FLA!H5 + MIDA!H5 + MIDW!H5 + NE!H5 + NY!H5 + NW!H5 + SE!H5 + SW!H5 + TEN!H5 + TEX!H5</f>
        <v>1333693.5228432599</v>
      </c>
      <c r="I5" s="9">
        <f xml:space="preserve"> 0 + CAL!I5 + CAR!I5 + CENT!I5 + FLA!I5 + MIDA!I5 + MIDW!I5 + NE!I5 + NY!I5 + NW!I5 + SE!I5 + SW!I5 + TEN!I5 + TEX!I5</f>
        <v>1393251.2070495901</v>
      </c>
      <c r="J5" s="9">
        <f xml:space="preserve"> 0 + CAL!J5 + CAR!J5 + CENT!J5 + FLA!J5 + MIDA!J5 + MIDW!J5 + NE!J5 + NY!J5 + NW!J5 + SE!J5 + SW!J5 + TEN!J5 + TEX!J5</f>
        <v>1452916.61783028</v>
      </c>
      <c r="K5" s="9">
        <f xml:space="preserve"> 0 + CAL!K5 + CAR!K5 + CENT!K5 + FLA!K5 + MIDA!K5 + MIDW!K5 + NE!K5 + NY!K5 + NW!K5 + SE!K5 + SW!K5 + TEN!K5 + TEX!K5</f>
        <v>1505892.4519426599</v>
      </c>
      <c r="L5" s="9">
        <f xml:space="preserve"> 0 + CAL!L5 + CAR!L5 + CENT!L5 + FLA!L5 + MIDA!L5 + MIDW!L5 + NE!L5 + NY!L5 + NW!L5 + SE!L5 + SW!L5 + TEN!L5 + TEX!L5</f>
        <v>1556349.3311895803</v>
      </c>
      <c r="M5" s="9">
        <f xml:space="preserve"> 0 + CAL!M5 + CAR!M5 + CENT!M5 + FLA!M5 + MIDA!M5 + MIDW!M5 + NE!M5 + NY!M5 + NW!M5 + SE!M5 + SW!M5 + TEN!M5 + TEX!M5</f>
        <v>1613444.4132003398</v>
      </c>
      <c r="N5" s="9">
        <f xml:space="preserve"> 0 + CAL!N5 + CAR!N5 + CENT!N5 + FLA!N5 + MIDA!N5 + MIDW!N5 + NE!N5 + NY!N5 + NW!N5 + SE!N5 + SW!N5 + TEN!N5 + TEX!N5</f>
        <v>1674259.2881558996</v>
      </c>
      <c r="O5" s="9">
        <f xml:space="preserve"> 0 + CAL!O5 + CAR!O5 + CENT!O5 + FLA!O5 + MIDA!O5 + MIDW!O5 + NE!O5 + NY!O5 + NW!O5 + SE!O5 + SW!O5 + TEN!O5 + TEX!O5</f>
        <v>1738900.9298323097</v>
      </c>
      <c r="P5" s="9">
        <f xml:space="preserve"> 0 + CAL!P5 + CAR!P5 + CENT!P5 + FLA!P5 + MIDA!P5 + MIDW!P5 + NE!P5 + NY!P5 + NW!P5 + SE!P5 + SW!P5 + TEN!P5 + TEX!P5</f>
        <v>1807232.7826421899</v>
      </c>
      <c r="Q5" s="9">
        <f xml:space="preserve"> 0 + CAL!Q5 + CAR!Q5 + CENT!Q5 + FLA!Q5 + MIDA!Q5 + MIDW!Q5 + NE!Q5 + NY!Q5 + NW!Q5 + SE!Q5 + SW!Q5 + TEN!Q5 + TEX!Q5</f>
        <v>1877578.3710310601</v>
      </c>
      <c r="R5" s="9">
        <f xml:space="preserve"> 0 + CAL!R5 + CAR!R5 + CENT!R5 + FLA!R5 + MIDA!R5 + MIDW!R5 + NE!R5 + NY!R5 + NW!R5 + SE!R5 + SW!R5 + TEN!R5 + TEX!R5</f>
        <v>1950168.18296147</v>
      </c>
      <c r="S5" s="9">
        <f xml:space="preserve"> 0 + CAL!S5 + CAR!S5 + CENT!S5 + FLA!S5 + MIDA!S5 + MIDW!S5 + NE!S5 + NY!S5 + NW!S5 + SE!S5 + SW!S5 + TEN!S5 + TEX!S5</f>
        <v>2023508.4900348701</v>
      </c>
      <c r="T5" s="9">
        <f xml:space="preserve"> 0 + CAL!T5 + CAR!T5 + CENT!T5 + FLA!T5 + MIDA!T5 + MIDW!T5 + NE!T5 + NY!T5 + NW!T5 + SE!T5 + SW!T5 + TEN!T5 + TEX!T5</f>
        <v>2098348.9359290395</v>
      </c>
      <c r="U5" s="9">
        <f xml:space="preserve"> 0 + CAL!U5 + CAR!U5 + CENT!U5 + FLA!U5 + MIDA!U5 + MIDW!U5 + NE!U5 + NY!U5 + NW!U5 + SE!U5 + SW!U5 + TEN!U5 + TEX!U5</f>
        <v>2171105.3710905602</v>
      </c>
      <c r="V5" s="9">
        <f xml:space="preserve"> 0 + CAL!V5 + CAR!V5 + CENT!V5 + FLA!V5 + MIDA!V5 + MIDW!V5 + NE!V5 + NY!V5 + NW!V5 + SE!V5 + SW!V5 + TEN!V5 + TEX!V5</f>
        <v>2250324.3604829898</v>
      </c>
      <c r="W5" s="9">
        <f xml:space="preserve"> 0 + CAL!W5 + CAR!W5 + CENT!W5 + FLA!W5 + MIDA!W5 + MIDW!W5 + NE!W5 + NY!W5 + NW!W5 + SE!W5 + SW!W5 + TEN!W5 + TEX!W5</f>
        <v>2329190.9540455299</v>
      </c>
      <c r="X5" s="9">
        <f xml:space="preserve"> 0 + CAL!X5 + CAR!X5 + CENT!X5 + FLA!X5 + MIDA!X5 + MIDW!X5 + NE!X5 + NY!X5 + NW!X5 + SE!X5 + SW!X5 + TEN!X5 + TEX!X5</f>
        <v>2410575.2489819098</v>
      </c>
      <c r="Y5" s="9">
        <f xml:space="preserve"> 0 + CAL!Y5 + CAR!Y5 + CENT!Y5 + FLA!Y5 + MIDA!Y5 + MIDW!Y5 + NE!Y5 + NY!Y5 + NW!Y5 + SE!Y5 + SW!Y5 + TEN!Y5 + TEX!Y5</f>
        <v>2478757.3635733197</v>
      </c>
      <c r="Z5" s="9">
        <f xml:space="preserve"> 0 + CAL!Z5 + CAR!Z5 + CENT!Z5 + FLA!Z5 + MIDA!Z5 + MIDW!Z5 + NE!Z5 + NY!Z5 + NW!Z5 + SE!Z5 + SW!Z5 + TEN!Z5 + TEX!Z5</f>
        <v>2550155.1396016297</v>
      </c>
      <c r="AA5" s="9">
        <f xml:space="preserve"> 0 + CAL!AA5 + CAR!AA5 + CENT!AA5 + FLA!AA5 + MIDA!AA5 + MIDW!AA5 + NE!AA5 + NY!AA5 + NW!AA5 + SE!AA5 + SW!AA5 + TEN!AA5 + TEX!AA5</f>
        <v>2622474.4938329104</v>
      </c>
      <c r="AB5" s="9">
        <f xml:space="preserve"> 0 + CAL!AB5 + CAR!AB5 + CENT!AB5 + FLA!AB5 + MIDA!AB5 + MIDW!AB5 + NE!AB5 + NY!AB5 + NW!AB5 + SE!AB5 + SW!AB5 + TEN!AB5 + TEX!AB5</f>
        <v>2699142.5941272499</v>
      </c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tr">
        <f>CAL!A6</f>
        <v>Total_MWh</v>
      </c>
      <c r="B6" s="9">
        <f xml:space="preserve"> 0 + CAL!B6 + CAR!B6 + CENT!B6 + FLA!B6 + MIDA!B6 + MIDW!B6 + NE!B6 + NY!B6 + NW!B6 + SE!B6 + SW!B6 + TEN!B6 + TEX!B6</f>
        <v>3918742282.3881893</v>
      </c>
      <c r="C6" s="9">
        <f xml:space="preserve"> 0 + CAL!C6 + CAR!C6 + CENT!C6 + FLA!C6 + MIDA!C6 + MIDW!C6 + NE!C6 + NY!C6 + NW!C6 + SE!C6 + SW!C6 + TEN!C6 + TEX!C6</f>
        <v>3997117060.7847624</v>
      </c>
      <c r="D6" s="9">
        <f xml:space="preserve"> 0 + CAL!D6 + CAR!D6 + CENT!D6 + FLA!D6 + MIDA!D6 + MIDW!D6 + NE!D6 + NY!D6 + NW!D6 + SE!D6 + SW!D6 + TEN!D6 + TEX!D6</f>
        <v>4077059439.3137746</v>
      </c>
      <c r="E6" s="9">
        <f xml:space="preserve"> 0 + CAL!E6 + CAR!E6 + CENT!E6 + FLA!E6 + MIDA!E6 + MIDW!E6 + NE!E6 + NY!E6 + NW!E6 + SE!E6 + SW!E6 + TEN!E6 + TEX!E6</f>
        <v>4158600605.5096807</v>
      </c>
      <c r="F6" s="9">
        <f xml:space="preserve"> 0 + CAL!F6 + CAR!F6 + CENT!F6 + FLA!F6 + MIDA!F6 + MIDW!F6 + NE!F6 + NY!F6 + NW!F6 + SE!F6 + SW!F6 + TEN!F6 + TEX!F6</f>
        <v>4241772629.8089581</v>
      </c>
      <c r="G6" s="9">
        <f xml:space="preserve"> 0 + CAL!G6 + CAR!G6 + CENT!G6 + FLA!G6 + MIDA!G6 + MIDW!G6 + NE!G6 + NY!G6 + NW!G6 + SE!G6 + SW!G6 + TEN!G6 + TEX!G6</f>
        <v>4326608086.3047915</v>
      </c>
      <c r="H6" s="9">
        <f xml:space="preserve"> 0 + CAL!H6 + CAR!H6 + CENT!H6 + FLA!H6 + MIDA!H6 + MIDW!H6 + NE!H6 + NY!H6 + NW!H6 + SE!H6 + SW!H6 + TEN!H6 + TEX!H6</f>
        <v>4413140222.4139061</v>
      </c>
      <c r="I6" s="9">
        <f xml:space="preserve"> 0 + CAL!I6 + CAR!I6 + CENT!I6 + FLA!I6 + MIDA!I6 + MIDW!I6 + NE!I6 + NY!I6 + NW!I6 + SE!I6 + SW!I6 + TEN!I6 + TEX!I6</f>
        <v>4501403031.3568974</v>
      </c>
      <c r="J6" s="9">
        <f xml:space="preserve"> 0 + CAL!J6 + CAR!J6 + CENT!J6 + FLA!J6 + MIDA!J6 + MIDW!J6 + NE!J6 + NY!J6 + NW!J6 + SE!J6 + SW!J6 + TEN!J6 + TEX!J6</f>
        <v>4591431111.9630661</v>
      </c>
      <c r="K6" s="9">
        <f xml:space="preserve"> 0 + CAL!K6 + CAR!K6 + CENT!K6 + FLA!K6 + MIDA!K6 + MIDW!K6 + NE!K6 + NY!K6 + NW!K6 + SE!K6 + SW!K6 + TEN!K6 + TEX!K6</f>
        <v>4683259702.5480423</v>
      </c>
      <c r="L6" s="9">
        <f xml:space="preserve"> 0 + CAL!L6 + CAR!L6 + CENT!L6 + FLA!L6 + MIDA!L6 + MIDW!L6 + NE!L6 + NY!L6 + NW!L6 + SE!L6 + SW!L6 + TEN!L6 + TEX!L6</f>
        <v>4776924886.7529087</v>
      </c>
      <c r="M6" s="9">
        <f xml:space="preserve"> 0 + CAL!M6 + CAR!M6 + CENT!M6 + FLA!M6 + MIDA!M6 + MIDW!M6 + NE!M6 + NY!M6 + NW!M6 + SE!M6 + SW!M6 + TEN!M6 + TEX!M6</f>
        <v>4872463380.6216555</v>
      </c>
      <c r="N6" s="9">
        <f xml:space="preserve"> 0 + CAL!N6 + CAR!N6 + CENT!N6 + FLA!N6 + MIDA!N6 + MIDW!N6 + NE!N6 + NY!N6 + NW!N6 + SE!N6 + SW!N6 + TEN!N6 + TEX!N6</f>
        <v>4969912650.8363028</v>
      </c>
      <c r="O6" s="9">
        <f xml:space="preserve"> 0 + CAL!O6 + CAR!O6 + CENT!O6 + FLA!O6 + MIDA!O6 + MIDW!O6 + NE!O6 + NY!O6 + NW!O6 + SE!O6 + SW!O6 + TEN!O6 + TEX!O6</f>
        <v>5069310913.9494553</v>
      </c>
      <c r="P6" s="9">
        <f xml:space="preserve"> 0 + CAL!P6 + CAR!P6 + CENT!P6 + FLA!P6 + MIDA!P6 + MIDW!P6 + NE!P6 + NY!P6 + NW!P6 + SE!P6 + SW!P6 + TEN!P6 + TEX!P6</f>
        <v>5170697107.7229557</v>
      </c>
      <c r="Q6" s="9">
        <f xml:space="preserve"> 0 + CAL!Q6 + CAR!Q6 + CENT!Q6 + FLA!Q6 + MIDA!Q6 + MIDW!Q6 + NE!Q6 + NY!Q6 + NW!Q6 + SE!Q6 + SW!Q6 + TEN!Q6 + TEX!Q6</f>
        <v>5274111076.3229923</v>
      </c>
      <c r="R6" s="9">
        <f xml:space="preserve"> 0 + CAL!R6 + CAR!R6 + CENT!R6 + FLA!R6 + MIDA!R6 + MIDW!R6 + NE!R6 + NY!R6 + NW!R6 + SE!R6 + SW!R6 + TEN!R6 + TEX!R6</f>
        <v>5379593257.4450731</v>
      </c>
      <c r="S6" s="9">
        <f xml:space="preserve"> 0 + CAL!S6 + CAR!S6 + CENT!S6 + FLA!S6 + MIDA!S6 + MIDW!S6 + NE!S6 + NY!S6 + NW!S6 + SE!S6 + SW!S6 + TEN!S6 + TEX!S6</f>
        <v>5487185166.3164158</v>
      </c>
      <c r="T6" s="9">
        <f xml:space="preserve"> 0 + CAL!T6 + CAR!T6 + CENT!T6 + FLA!T6 + MIDA!T6 + MIDW!T6 + NE!T6 + NY!T6 + NW!T6 + SE!T6 + SW!T6 + TEN!T6 + TEX!T6</f>
        <v>5596928805.7338591</v>
      </c>
      <c r="U6" s="9">
        <f xml:space="preserve"> 0 + CAL!U6 + CAR!U6 + CENT!U6 + FLA!U6 + MIDA!U6 + MIDW!U6 + NE!U6 + NY!U6 + NW!U6 + SE!U6 + SW!U6 + TEN!U6 + TEX!U6</f>
        <v>5708867414.2591839</v>
      </c>
      <c r="V6" s="9">
        <f xml:space="preserve"> 0 + CAL!V6 + CAR!V6 + CENT!V6 + FLA!V6 + MIDA!V6 + MIDW!V6 + NE!V6 + NY!V6 + NW!V6 + SE!V6 + SW!V6 + TEN!V6 + TEX!V6</f>
        <v>5823044798.0039196</v>
      </c>
      <c r="W6" s="9">
        <f xml:space="preserve"> 0 + CAL!W6 + CAR!W6 + CENT!W6 + FLA!W6 + MIDA!W6 + MIDW!W6 + NE!W6 + NY!W6 + NW!W6 + SE!W6 + SW!W6 + TEN!W6 + TEX!W6</f>
        <v>5939505664.7996197</v>
      </c>
      <c r="X6" s="9">
        <f xml:space="preserve"> 0 + CAL!X6 + CAR!X6 + CENT!X6 + FLA!X6 + MIDA!X6 + MIDW!X6 + NE!X6 + NY!X6 + NW!X6 + SE!X6 + SW!X6 + TEN!X6 + TEX!X6</f>
        <v>6058295774.3462219</v>
      </c>
      <c r="Y6" s="9">
        <f xml:space="preserve"> 0 + CAL!Y6 + CAR!Y6 + CENT!Y6 + FLA!Y6 + MIDA!Y6 + MIDW!Y6 + NE!Y6 + NY!Y6 + NW!Y6 + SE!Y6 + SW!Y6 + TEN!Y6 + TEX!Y6</f>
        <v>6179461674.2066784</v>
      </c>
      <c r="Z6" s="9">
        <f xml:space="preserve"> 0 + CAL!Z6 + CAR!Z6 + CENT!Z6 + FLA!Z6 + MIDA!Z6 + MIDW!Z6 + NE!Z6 + NY!Z6 + NW!Z6 + SE!Z6 + SW!Z6 + TEN!Z6 + TEX!Z6</f>
        <v>6303050950.7507153</v>
      </c>
      <c r="AA6" s="9">
        <f xml:space="preserve"> 0 + CAL!AA6 + CAR!AA6 + CENT!AA6 + FLA!AA6 + MIDA!AA6 + MIDW!AA6 + NE!AA6 + NY!AA6 + NW!AA6 + SE!AA6 + SW!AA6 + TEN!AA6 + TEX!AA6</f>
        <v>6429111966.4388428</v>
      </c>
      <c r="AB6" s="9">
        <f xml:space="preserve"> 0 + CAL!AB6 + CAR!AB6 + CENT!AB6 + FLA!AB6 + MIDA!AB6 + MIDW!AB6 + NE!AB6 + NY!AB6 + NW!AB6 + SE!AB6 + SW!AB6 + TEN!AB6 + TEX!AB6</f>
        <v>6557694166.4570675</v>
      </c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tr">
        <f>CAL!A7</f>
        <v>Total_Target</v>
      </c>
      <c r="B7" s="9">
        <f xml:space="preserve"> 0 + CAL!B7 + CAR!B7 + CENT!B7 + FLA!B7 + MIDA!B7 + MIDW!B7 + NE!B7 + NY!B7 + NW!B7 + SE!B7 + SW!B7 + TEN!B7 + TEX!B7</f>
        <v>3918742282.3881893</v>
      </c>
      <c r="C7" s="9">
        <f xml:space="preserve"> 0 + CAL!C7 + CAR!C7 + CENT!C7 + FLA!C7 + MIDA!C7 + MIDW!C7 + NE!C7 + NY!C7 + NW!C7 + SE!C7 + SW!C7 + TEN!C7 + TEX!C7</f>
        <v>3997117128.0359521</v>
      </c>
      <c r="D7" s="9">
        <f xml:space="preserve"> 0 + CAL!D7 + CAR!D7 + CENT!D7 + FLA!D7 + MIDA!D7 + MIDW!D7 + NE!D7 + NY!D7 + NW!D7 + SE!D7 + SW!D7 + TEN!D7 + TEX!D7</f>
        <v>4077059470.5966721</v>
      </c>
      <c r="E7" s="9">
        <f xml:space="preserve"> 0 + CAL!E7 + CAR!E7 + CENT!E7 + FLA!E7 + MIDA!E7 + MIDW!E7 + NE!E7 + NY!E7 + NW!E7 + SE!E7 + SW!E7 + TEN!E7 + TEX!E7</f>
        <v>4158600660.0086055</v>
      </c>
      <c r="F7" s="9">
        <f xml:space="preserve"> 0 + CAL!F7 + CAR!F7 + CENT!F7 + FLA!F7 + MIDA!F7 + MIDW!F7 + NE!F7 + NY!F7 + NW!F7 + SE!F7 + SW!F7 + TEN!F7 + TEX!F7</f>
        <v>4241772673.2087793</v>
      </c>
      <c r="G7" s="9">
        <f xml:space="preserve"> 0 + CAL!G7 + CAR!G7 + CENT!G7 + FLA!G7 + MIDA!G7 + MIDW!G7 + NE!G7 + NY!G7 + NW!G7 + SE!G7 + SW!G7 + TEN!G7 + TEX!G7</f>
        <v>4326608126.6729546</v>
      </c>
      <c r="H7" s="9">
        <f xml:space="preserve"> 0 + CAL!H7 + CAR!H7 + CENT!H7 + FLA!H7 + MIDA!H7 + MIDW!H7 + NE!H7 + NY!H7 + NW!H7 + SE!H7 + SW!H7 + TEN!H7 + TEX!H7</f>
        <v>4413140289.2064123</v>
      </c>
      <c r="I7" s="9">
        <f xml:space="preserve"> 0 + CAL!I7 + CAR!I7 + CENT!I7 + FLA!I7 + MIDA!I7 + MIDW!I7 + NE!I7 + NY!I7 + NW!I7 + SE!I7 + SW!I7 + TEN!I7 + TEX!I7</f>
        <v>4501403094.9905386</v>
      </c>
      <c r="J7" s="9">
        <f xml:space="preserve"> 0 + CAL!J7 + CAR!J7 + CENT!J7 + FLA!J7 + MIDA!J7 + MIDW!J7 + NE!J7 + NY!J7 + NW!J7 + SE!J7 + SW!J7 + TEN!J7 + TEX!J7</f>
        <v>4591431156.8903532</v>
      </c>
      <c r="K7" s="9">
        <f xml:space="preserve"> 0 + CAL!K7 + CAR!K7 + CENT!K7 + FLA!K7 + MIDA!K7 + MIDW!K7 + NE!K7 + NY!K7 + NW!K7 + SE!K7 + SW!K7 + TEN!K7 + TEX!K7</f>
        <v>4683259780.0281487</v>
      </c>
      <c r="L7" s="9">
        <f xml:space="preserve"> 0 + CAL!L7 + CAR!L7 + CENT!L7 + FLA!L7 + MIDA!L7 + MIDW!L7 + NE!L7 + NY!L7 + NW!L7 + SE!L7 + SW!L7 + TEN!L7 + TEX!L7</f>
        <v>4776924975.6287212</v>
      </c>
      <c r="M7" s="9">
        <f xml:space="preserve"> 0 + CAL!M7 + CAR!M7 + CENT!M7 + FLA!M7 + MIDA!M7 + MIDW!M7 + NE!M7 + NY!M7 + NW!M7 + SE!M7 + SW!M7 + TEN!M7 + TEX!M7</f>
        <v>4872463475.1412954</v>
      </c>
      <c r="N7" s="9">
        <f xml:space="preserve"> 0 + CAL!N7 + CAR!N7 + CENT!N7 + FLA!N7 + MIDA!N7 + MIDW!N7 + NE!N7 + NY!N7 + NW!N7 + SE!N7 + SW!N7 + TEN!N7 + TEX!N7</f>
        <v>4969912744.6441174</v>
      </c>
      <c r="O7" s="9">
        <f xml:space="preserve"> 0 + CAL!O7 + CAR!O7 + CENT!O7 + FLA!O7 + MIDA!O7 + MIDW!O7 + NE!O7 + NY!O7 + NW!O7 + SE!O7 + SW!O7 + TEN!O7 + TEX!O7</f>
        <v>5069310999.5370007</v>
      </c>
      <c r="P7" s="9">
        <f xml:space="preserve"> 0 + CAL!P7 + CAR!P7 + CENT!P7 + FLA!P7 + MIDA!P7 + MIDW!P7 + NE!P7 + NY!P7 + NW!P7 + SE!P7 + SW!P7 + TEN!P7 + TEX!P7</f>
        <v>5170697219.5277414</v>
      </c>
      <c r="Q7" s="9">
        <f xml:space="preserve"> 0 + CAL!Q7 + CAR!Q7 + CENT!Q7 + FLA!Q7 + MIDA!Q7 + MIDW!Q7 + NE!Q7 + NY!Q7 + NW!Q7 + SE!Q7 + SW!Q7 + TEN!Q7 + TEX!Q7</f>
        <v>5274111163.9183025</v>
      </c>
      <c r="R7" s="9">
        <f xml:space="preserve"> 0 + CAL!R7 + CAR!R7 + CENT!R7 + FLA!R7 + MIDA!R7 + MIDW!R7 + NE!R7 + NY!R7 + NW!R7 + SE!R7 + SW!R7 + TEN!R7 + TEX!R7</f>
        <v>5379593387.196661</v>
      </c>
      <c r="S7" s="9">
        <f xml:space="preserve"> 0 + CAL!S7 + CAR!S7 + CENT!S7 + FLA!S7 + MIDA!S7 + MIDW!S7 + NE!S7 + NY!S7 + NW!S7 + SE!S7 + SW!S7 + TEN!S7 + TEX!S7</f>
        <v>5487185254.9405975</v>
      </c>
      <c r="T7" s="9">
        <f xml:space="preserve"> 0 + CAL!T7 + CAR!T7 + CENT!T7 + FLA!T7 + MIDA!T7 + MIDW!T7 + NE!T7 + NY!T7 + NW!T7 + SE!T7 + SW!T7 + TEN!T7 + TEX!T7</f>
        <v>5596928960.0394077</v>
      </c>
      <c r="U7" s="9">
        <f xml:space="preserve"> 0 + CAL!U7 + CAR!U7 + CENT!U7 + FLA!U7 + MIDA!U7 + MIDW!U7 + NE!U7 + NY!U7 + NW!U7 + SE!U7 + SW!U7 + TEN!U7 + TEX!U7</f>
        <v>5708867539.2401838</v>
      </c>
      <c r="V7" s="9">
        <f xml:space="preserve"> 0 + CAL!V7 + CAR!V7 + CENT!V7 + FLA!V7 + MIDA!V7 + MIDW!V7 + NE!V7 + NY!V7 + NW!V7 + SE!V7 + SW!V7 + TEN!V7 + TEX!V7</f>
        <v>5823044890.0249939</v>
      </c>
      <c r="W7" s="9">
        <f xml:space="preserve"> 0 + CAL!W7 + CAR!W7 + CENT!W7 + FLA!W7 + MIDA!W7 + MIDW!W7 + NE!W7 + NY!W7 + NW!W7 + SE!W7 + SW!W7 + TEN!W7 + TEX!W7</f>
        <v>5939505787.825491</v>
      </c>
      <c r="X7" s="9">
        <f xml:space="preserve"> 0 + CAL!X7 + CAR!X7 + CENT!X7 + FLA!X7 + MIDA!X7 + MIDW!X7 + NE!X7 + NY!X7 + NW!X7 + SE!X7 + SW!X7 + TEN!X7 + TEX!X7</f>
        <v>6058295903.5820026</v>
      </c>
      <c r="Y7" s="9">
        <f xml:space="preserve"> 0 + CAL!Y7 + CAR!Y7 + CENT!Y7 + FLA!Y7 + MIDA!Y7 + MIDW!Y7 + NE!Y7 + NY!Y7 + NW!Y7 + SE!Y7 + SW!Y7 + TEN!Y7 + TEX!Y7</f>
        <v>6179461821.6536407</v>
      </c>
      <c r="Z7" s="9">
        <f xml:space="preserve"> 0 + CAL!Z7 + CAR!Z7 + CENT!Z7 + FLA!Z7 + MIDA!Z7 + MIDW!Z7 + NE!Z7 + NY!Z7 + NW!Z7 + SE!Z7 + SW!Z7 + TEN!Z7 + TEX!Z7</f>
        <v>6303051058.0867214</v>
      </c>
      <c r="AA7" s="9">
        <f xml:space="preserve"> 0 + CAL!AA7 + CAR!AA7 + CENT!AA7 + FLA!AA7 + MIDA!AA7 + MIDW!AA7 + NE!AA7 + NY!AA7 + NW!AA7 + SE!AA7 + SW!AA7 + TEN!AA7 + TEX!AA7</f>
        <v>6429112079.2484608</v>
      </c>
      <c r="AB7" s="9">
        <f xml:space="preserve"> 0 + CAL!AB7 + CAR!AB7 + CENT!AB7 + FLA!AB7 + MIDA!AB7 + MIDW!AB7 + NE!AB7 + NY!AB7 + NW!AB7 + SE!AB7 + SW!AB7 + TEN!AB7 + TEX!AB7</f>
        <v>6557694320.8334246</v>
      </c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tr">
        <f>CAL!A8</f>
        <v>MW_Cost</v>
      </c>
      <c r="B8" s="9">
        <f xml:space="preserve"> 0 + CAL!B8 + CAR!B8 + CENT!B8 + FLA!B8 + MIDA!B8 + MIDW!B8 + NE!B8 + NY!B8 + NW!B8 + SE!B8 + SW!B8 + TEN!B8 + TEX!B8</f>
        <v>378404.58961134002</v>
      </c>
      <c r="C8" s="9">
        <f xml:space="preserve"> 0 + CAL!C8 + CAR!C8 + CENT!C8 + FLA!C8 + MIDA!C8 + MIDW!C8 + NE!C8 + NY!C8 + NW!C8 + SE!C8 + SW!C8 + TEN!C8 + TEX!C8</f>
        <v>415369.96213665995</v>
      </c>
      <c r="D8" s="9">
        <f xml:space="preserve"> 0 + CAL!D8 + CAR!D8 + CENT!D8 + FLA!D8 + MIDA!D8 + MIDW!D8 + NE!D8 + NY!D8 + NW!D8 + SE!D8 + SW!D8 + TEN!D8 + TEX!D8</f>
        <v>454014.18205331004</v>
      </c>
      <c r="E8" s="9">
        <f xml:space="preserve"> 0 + CAL!E8 + CAR!E8 + CENT!E8 + FLA!E8 + MIDA!E8 + MIDW!E8 + NE!E8 + NY!E8 + NW!E8 + SE!E8 + SW!E8 + TEN!E8 + TEX!E8</f>
        <v>491935.68628251</v>
      </c>
      <c r="F8" s="9">
        <f xml:space="preserve"> 0 + CAL!F8 + CAR!F8 + CENT!F8 + FLA!F8 + MIDA!F8 + MIDW!F8 + NE!F8 + NY!F8 + NW!F8 + SE!F8 + SW!F8 + TEN!F8 + TEX!F8</f>
        <v>528965.16365920997</v>
      </c>
      <c r="G8" s="9">
        <f xml:space="preserve"> 0 + CAL!G8 + CAR!G8 + CENT!G8 + FLA!G8 + MIDA!G8 + MIDW!G8 + NE!G8 + NY!G8 + NW!G8 + SE!G8 + SW!G8 + TEN!G8 + TEX!G8</f>
        <v>562354.49431258009</v>
      </c>
      <c r="H8" s="9">
        <f xml:space="preserve"> 0 + CAL!H8 + CAR!H8 + CENT!H8 + FLA!H8 + MIDA!H8 + MIDW!H8 + NE!H8 + NY!H8 + NW!H8 + SE!H8 + SW!H8 + TEN!H8 + TEX!H8</f>
        <v>597141.04789360007</v>
      </c>
      <c r="I8" s="9">
        <f xml:space="preserve"> 0 + CAL!I8 + CAR!I8 + CENT!I8 + FLA!I8 + MIDA!I8 + MIDW!I8 + NE!I8 + NY!I8 + NW!I8 + SE!I8 + SW!I8 + TEN!I8 + TEX!I8</f>
        <v>630624.12022337993</v>
      </c>
      <c r="J8" s="9">
        <f xml:space="preserve"> 0 + CAL!J8 + CAR!J8 + CENT!J8 + FLA!J8 + MIDA!J8 + MIDW!J8 + NE!J8 + NY!J8 + NW!J8 + SE!J8 + SW!J8 + TEN!J8 + TEX!J8</f>
        <v>660960.8986980801</v>
      </c>
      <c r="K8" s="9">
        <f xml:space="preserve"> 0 + CAL!K8 + CAR!K8 + CENT!K8 + FLA!K8 + MIDA!K8 + MIDW!K8 + NE!K8 + NY!K8 + NW!K8 + SE!K8 + SW!K8 + TEN!K8 + TEX!K8</f>
        <v>681792.24008526024</v>
      </c>
      <c r="L8" s="9">
        <f xml:space="preserve"> 0 + CAL!L8 + CAR!L8 + CENT!L8 + FLA!L8 + MIDA!L8 + MIDW!L8 + NE!L8 + NY!L8 + NW!L8 + SE!L8 + SW!L8 + TEN!L8 + TEX!L8</f>
        <v>694831.08260413003</v>
      </c>
      <c r="M8" s="9">
        <f xml:space="preserve"> 0 + CAL!M8 + CAR!M8 + CENT!M8 + FLA!M8 + MIDA!M8 + MIDW!M8 + NE!M8 + NY!M8 + NW!M8 + SE!M8 + SW!M8 + TEN!M8 + TEX!M8</f>
        <v>712490.94900499005</v>
      </c>
      <c r="N8" s="9">
        <f xml:space="preserve"> 0 + CAL!N8 + CAR!N8 + CENT!N8 + FLA!N8 + MIDA!N8 + MIDW!N8 + NE!N8 + NY!N8 + NW!N8 + SE!N8 + SW!N8 + TEN!N8 + TEX!N8</f>
        <v>725908.66830431996</v>
      </c>
      <c r="O8" s="9">
        <f xml:space="preserve"> 0 + CAL!O8 + CAR!O8 + CENT!O8 + FLA!O8 + MIDA!O8 + MIDW!O8 + NE!O8 + NY!O8 + NW!O8 + SE!O8 + SW!O8 + TEN!O8 + TEX!O8</f>
        <v>741390.27103875985</v>
      </c>
      <c r="P8" s="9">
        <f xml:space="preserve"> 0 + CAL!P8 + CAR!P8 + CENT!P8 + FLA!P8 + MIDA!P8 + MIDW!P8 + NE!P8 + NY!P8 + NW!P8 + SE!P8 + SW!P8 + TEN!P8 + TEX!P8</f>
        <v>761354.83915431006</v>
      </c>
      <c r="Q8" s="9">
        <f xml:space="preserve"> 0 + CAL!Q8 + CAR!Q8 + CENT!Q8 + FLA!Q8 + MIDA!Q8 + MIDW!Q8 + NE!Q8 + NY!Q8 + NW!Q8 + SE!Q8 + SW!Q8 + TEN!Q8 + TEX!Q8</f>
        <v>777624.36183131987</v>
      </c>
      <c r="R8" s="9">
        <f xml:space="preserve"> 0 + CAL!R8 + CAR!R8 + CENT!R8 + FLA!R8 + MIDA!R8 + MIDW!R8 + NE!R8 + NY!R8 + NW!R8 + SE!R8 + SW!R8 + TEN!R8 + TEX!R8</f>
        <v>793530.89166833984</v>
      </c>
      <c r="S8" s="9">
        <f xml:space="preserve"> 0 + CAL!S8 + CAR!S8 + CENT!S8 + FLA!S8 + MIDA!S8 + MIDW!S8 + NE!S8 + NY!S8 + NW!S8 + SE!S8 + SW!S8 + TEN!S8 + TEX!S8</f>
        <v>810801.61440177006</v>
      </c>
      <c r="T8" s="9">
        <f xml:space="preserve"> 0 + CAL!T8 + CAR!T8 + CENT!T8 + FLA!T8 + MIDA!T8 + MIDW!T8 + NE!T8 + NY!T8 + NW!T8 + SE!T8 + SW!T8 + TEN!T8 + TEX!T8</f>
        <v>825715.61570579011</v>
      </c>
      <c r="U8" s="9">
        <f xml:space="preserve"> 0 + CAL!U8 + CAR!U8 + CENT!U8 + FLA!U8 + MIDA!U8 + MIDW!U8 + NE!U8 + NY!U8 + NW!U8 + SE!U8 + SW!U8 + TEN!U8 + TEX!U8</f>
        <v>841370.93512798985</v>
      </c>
      <c r="V8" s="9">
        <f xml:space="preserve"> 0 + CAL!V8 + CAR!V8 + CENT!V8 + FLA!V8 + MIDA!V8 + MIDW!V8 + NE!V8 + NY!V8 + NW!V8 + SE!V8 + SW!V8 + TEN!V8 + TEX!V8</f>
        <v>859144.19742456987</v>
      </c>
      <c r="W8" s="9">
        <f xml:space="preserve"> 0 + CAL!W8 + CAR!W8 + CENT!W8 + FLA!W8 + MIDA!W8 + MIDW!W8 + NE!W8 + NY!W8 + NW!W8 + SE!W8 + SW!W8 + TEN!W8 + TEX!W8</f>
        <v>875768.57964532019</v>
      </c>
      <c r="X8" s="9">
        <f xml:space="preserve"> 0 + CAL!X8 + CAR!X8 + CENT!X8 + FLA!X8 + MIDA!X8 + MIDW!X8 + NE!X8 + NY!X8 + NW!X8 + SE!X8 + SW!X8 + TEN!X8 + TEX!X8</f>
        <v>892855.69760850002</v>
      </c>
      <c r="Y8" s="9">
        <f xml:space="preserve"> 0 + CAL!Y8 + CAR!Y8 + CENT!Y8 + FLA!Y8 + MIDA!Y8 + MIDW!Y8 + NE!Y8 + NY!Y8 + NW!Y8 + SE!Y8 + SW!Y8 + TEN!Y8 + TEX!Y8</f>
        <v>909196.01055861008</v>
      </c>
      <c r="Z8" s="9">
        <f xml:space="preserve"> 0 + CAL!Z8 + CAR!Z8 + CENT!Z8 + FLA!Z8 + MIDA!Z8 + MIDW!Z8 + NE!Z8 + NY!Z8 + NW!Z8 + SE!Z8 + SW!Z8 + TEN!Z8 + TEX!Z8</f>
        <v>926752.29915575997</v>
      </c>
      <c r="AA8" s="9">
        <f xml:space="preserve"> 0 + CAL!AA8 + CAR!AA8 + CENT!AA8 + FLA!AA8 + MIDA!AA8 + MIDW!AA8 + NE!AA8 + NY!AA8 + NW!AA8 + SE!AA8 + SW!AA8 + TEN!AA8 + TEX!AA8</f>
        <v>945379.0672069299</v>
      </c>
      <c r="AB8" s="9">
        <f xml:space="preserve"> 0 + CAL!AB8 + CAR!AB8 + CENT!AB8 + FLA!AB8 + MIDA!AB8 + MIDW!AB8 + NE!AB8 + NY!AB8 + NW!AB8 + SE!AB8 + SW!AB8 + TEN!AB8 + TEX!AB8</f>
        <v>962856.38847615011</v>
      </c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tr">
        <f>CAL!A9</f>
        <v>MWh_Cost</v>
      </c>
      <c r="B9" s="9">
        <f xml:space="preserve"> 0 + CAL!B9 + CAR!B9 + CENT!B9 + FLA!B9 + MIDA!B9 + MIDW!B9 + NE!B9 + NY!B9 + NW!B9 + SE!B9 + SW!B9 + TEN!B9 + TEX!B9</f>
        <v>66996.085471409999</v>
      </c>
      <c r="C9" s="9">
        <f xml:space="preserve"> 0 + CAL!C9 + CAR!C9 + CENT!C9 + FLA!C9 + MIDA!C9 + MIDW!C9 + NE!C9 + NY!C9 + NW!C9 + SE!C9 + SW!C9 + TEN!C9 + TEX!C9</f>
        <v>64767.435561170001</v>
      </c>
      <c r="D9" s="9">
        <f xml:space="preserve"> 0 + CAL!D9 + CAR!D9 + CENT!D9 + FLA!D9 + MIDA!D9 + MIDW!D9 + NE!D9 + NY!D9 + NW!D9 + SE!D9 + SW!D9 + TEN!D9 + TEX!D9</f>
        <v>62145.565692920005</v>
      </c>
      <c r="E9" s="9">
        <f xml:space="preserve"> 0 + CAL!E9 + CAR!E9 + CENT!E9 + FLA!E9 + MIDA!E9 + MIDW!E9 + NE!E9 + NY!E9 + NW!E9 + SE!E9 + SW!E9 + TEN!E9 + TEX!E9</f>
        <v>59138.99898733</v>
      </c>
      <c r="F9" s="9">
        <f xml:space="preserve"> 0 + CAL!F9 + CAR!F9 + CENT!F9 + FLA!F9 + MIDA!F9 + MIDW!F9 + NE!F9 + NY!F9 + NW!F9 + SE!F9 + SW!F9 + TEN!F9 + TEX!F9</f>
        <v>55923.306859739998</v>
      </c>
      <c r="G9" s="9">
        <f xml:space="preserve"> 0 + CAL!G9 + CAR!G9 + CENT!G9 + FLA!G9 + MIDA!G9 + MIDW!G9 + NE!G9 + NY!G9 + NW!G9 + SE!G9 + SW!G9 + TEN!G9 + TEX!G9</f>
        <v>53022.879611600001</v>
      </c>
      <c r="H9" s="9">
        <f xml:space="preserve"> 0 + CAL!H9 + CAR!H9 + CENT!H9 + FLA!H9 + MIDA!H9 + MIDW!H9 + NE!H9 + NY!H9 + NW!H9 + SE!H9 + SW!H9 + TEN!H9 + TEX!H9</f>
        <v>50170.352757590001</v>
      </c>
      <c r="I9" s="9">
        <f xml:space="preserve"> 0 + CAL!I9 + CAR!I9 + CENT!I9 + FLA!I9 + MIDA!I9 + MIDW!I9 + NE!I9 + NY!I9 + NW!I9 + SE!I9 + SW!I9 + TEN!I9 + TEX!I9</f>
        <v>47618.116940690008</v>
      </c>
      <c r="J9" s="9">
        <f xml:space="preserve"> 0 + CAL!J9 + CAR!J9 + CENT!J9 + FLA!J9 + MIDA!J9 + MIDW!J9 + NE!J9 + NY!J9 + NW!J9 + SE!J9 + SW!J9 + TEN!J9 + TEX!J9</f>
        <v>45543.42106162</v>
      </c>
      <c r="K9" s="9">
        <f xml:space="preserve"> 0 + CAL!K9 + CAR!K9 + CENT!K9 + FLA!K9 + MIDA!K9 + MIDW!K9 + NE!K9 + NY!K9 + NW!K9 + SE!K9 + SW!K9 + TEN!K9 + TEX!K9</f>
        <v>44323.574128059998</v>
      </c>
      <c r="L9" s="9">
        <f xml:space="preserve"> 0 + CAL!L9 + CAR!L9 + CENT!L9 + FLA!L9 + MIDA!L9 + MIDW!L9 + NE!L9 + NY!L9 + NW!L9 + SE!L9 + SW!L9 + TEN!L9 + TEX!L9</f>
        <v>43820.60644702999</v>
      </c>
      <c r="M9" s="9">
        <f xml:space="preserve"> 0 + CAL!M9 + CAR!M9 + CENT!M9 + FLA!M9 + MIDA!M9 + MIDW!M9 + NE!M9 + NY!M9 + NW!M9 + SE!M9 + SW!M9 + TEN!M9 + TEX!M9</f>
        <v>43124.872972540004</v>
      </c>
      <c r="N9" s="9">
        <f xml:space="preserve"> 0 + CAL!N9 + CAR!N9 + CENT!N9 + FLA!N9 + MIDA!N9 + MIDW!N9 + NE!N9 + NY!N9 + NW!N9 + SE!N9 + SW!N9 + TEN!N9 + TEX!N9</f>
        <v>42836.398310250006</v>
      </c>
      <c r="O9" s="9">
        <f xml:space="preserve"> 0 + CAL!O9 + CAR!O9 + CENT!O9 + FLA!O9 + MIDA!O9 + MIDW!O9 + NE!O9 + NY!O9 + NW!O9 + SE!O9 + SW!O9 + TEN!O9 + TEX!O9</f>
        <v>42489.320214910003</v>
      </c>
      <c r="P9" s="9">
        <f xml:space="preserve"> 0 + CAL!P9 + CAR!P9 + CENT!P9 + FLA!P9 + MIDA!P9 + MIDW!P9 + NE!P9 + NY!P9 + NW!P9 + SE!P9 + SW!P9 + TEN!P9 + TEX!P9</f>
        <v>41914.827805159992</v>
      </c>
      <c r="Q9" s="9">
        <f xml:space="preserve"> 0 + CAL!Q9 + CAR!Q9 + CENT!Q9 + FLA!Q9 + MIDA!Q9 + MIDW!Q9 + NE!Q9 + NY!Q9 + NW!Q9 + SE!Q9 + SW!Q9 + TEN!Q9 + TEX!Q9</f>
        <v>41696.958142810006</v>
      </c>
      <c r="R9" s="9">
        <f xml:space="preserve"> 0 + CAL!R9 + CAR!R9 + CENT!R9 + FLA!R9 + MIDA!R9 + MIDW!R9 + NE!R9 + NY!R9 + NW!R9 + SE!R9 + SW!R9 + TEN!R9 + TEX!R9</f>
        <v>41558.5926492</v>
      </c>
      <c r="S9" s="9">
        <f xml:space="preserve"> 0 + CAL!S9 + CAR!S9 + CENT!S9 + FLA!S9 + MIDA!S9 + MIDW!S9 + NE!S9 + NY!S9 + NW!S9 + SE!S9 + SW!S9 + TEN!S9 + TEX!S9</f>
        <v>41439.303480250004</v>
      </c>
      <c r="T9" s="9">
        <f xml:space="preserve"> 0 + CAL!T9 + CAR!T9 + CENT!T9 + FLA!T9 + MIDA!T9 + MIDW!T9 + NE!T9 + NY!T9 + NW!T9 + SE!T9 + SW!T9 + TEN!T9 + TEX!T9</f>
        <v>41558.584031840008</v>
      </c>
      <c r="U9" s="9">
        <f xml:space="preserve"> 0 + CAL!U9 + CAR!U9 + CENT!U9 + FLA!U9 + MIDA!U9 + MIDW!U9 + NE!U9 + NY!U9 + NW!U9 + SE!U9 + SW!U9 + TEN!U9 + TEX!U9</f>
        <v>41718.833147599995</v>
      </c>
      <c r="V9" s="9">
        <f xml:space="preserve"> 0 + CAL!V9 + CAR!V9 + CENT!V9 + FLA!V9 + MIDA!V9 + MIDW!V9 + NE!V9 + NY!V9 + NW!V9 + SE!V9 + SW!V9 + TEN!V9 + TEX!V9</f>
        <v>41757.441688189996</v>
      </c>
      <c r="W9" s="9">
        <f xml:space="preserve"> 0 + CAL!W9 + CAR!W9 + CENT!W9 + FLA!W9 + MIDA!W9 + MIDW!W9 + NE!W9 + NY!W9 + NW!W9 + SE!W9 + SW!W9 + TEN!W9 + TEX!W9</f>
        <v>41931.863041690005</v>
      </c>
      <c r="X9" s="9">
        <f xml:space="preserve"> 0 + CAL!X9 + CAR!X9 + CENT!X9 + FLA!X9 + MIDA!X9 + MIDW!X9 + NE!X9 + NY!X9 + NW!X9 + SE!X9 + SW!X9 + TEN!X9 + TEX!X9</f>
        <v>42136.90726842</v>
      </c>
      <c r="Y9" s="9">
        <f xml:space="preserve"> 0 + CAL!Y9 + CAR!Y9 + CENT!Y9 + FLA!Y9 + MIDA!Y9 + MIDW!Y9 + NE!Y9 + NY!Y9 + NW!Y9 + SE!Y9 + SW!Y9 + TEN!Y9 + TEX!Y9</f>
        <v>42557.700290870001</v>
      </c>
      <c r="Z9" s="9">
        <f xml:space="preserve"> 0 + CAL!Z9 + CAR!Z9 + CENT!Z9 + FLA!Z9 + MIDA!Z9 + MIDW!Z9 + NE!Z9 + NY!Z9 + NW!Z9 + SE!Z9 + SW!Z9 + TEN!Z9 + TEX!Z9</f>
        <v>43022.424110190004</v>
      </c>
      <c r="AA9" s="9">
        <f xml:space="preserve"> 0 + CAL!AA9 + CAR!AA9 + CENT!AA9 + FLA!AA9 + MIDA!AA9 + MIDW!AA9 + NE!AA9 + NY!AA9 + NW!AA9 + SE!AA9 + SW!AA9 + TEN!AA9 + TEX!AA9</f>
        <v>43398.423930840007</v>
      </c>
      <c r="AB9" s="9">
        <f xml:space="preserve"> 0 + CAL!AB9 + CAR!AB9 + CENT!AB9 + FLA!AB9 + MIDA!AB9 + MIDW!AB9 + NE!AB9 + NY!AB9 + NW!AB9 + SE!AB9 + SW!AB9 + TEN!AB9 + TEX!AB9</f>
        <v>43940.471699129994</v>
      </c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tr">
        <f>CAL!A10</f>
        <v>Outage_Cost</v>
      </c>
      <c r="B10" s="9">
        <f xml:space="preserve"> 0 + CAL!B10 + CAR!B10 + CENT!B10 + FLA!B10 + MIDA!B10 + MIDW!B10 + NE!B10 + NY!B10 + NW!B10 + SE!B10 + SW!B10 + TEN!B10 + TEX!B10</f>
        <v>0</v>
      </c>
      <c r="C10" s="9">
        <f xml:space="preserve"> 0 + CAL!C10 + CAR!C10 + CENT!C10 + FLA!C10 + MIDA!C10 + MIDW!C10 + NE!C10 + NY!C10 + NW!C10 + SE!C10 + SW!C10 + TEN!C10 + TEX!C10</f>
        <v>3.8720000000000002E-5</v>
      </c>
      <c r="D10" s="9">
        <f xml:space="preserve"> 0 + CAL!D10 + CAR!D10 + CENT!D10 + FLA!D10 + MIDA!D10 + MIDW!D10 + NE!D10 + NY!D10 + NW!D10 + SE!D10 + SW!D10 + TEN!D10 + TEX!D10</f>
        <v>4.0000000000000001E-8</v>
      </c>
      <c r="E10" s="9">
        <f xml:space="preserve"> 0 + CAL!E10 + CAR!E10 + CENT!E10 + FLA!E10 + MIDA!E10 + MIDW!E10 + NE!E10 + NY!E10 + NW!E10 + SE!E10 + SW!E10 + TEN!E10 + TEX!E10</f>
        <v>4.0000000000000001E-8</v>
      </c>
      <c r="F10" s="9">
        <f xml:space="preserve"> 0 + CAL!F10 + CAR!F10 + CENT!F10 + FLA!F10 + MIDA!F10 + MIDW!F10 + NE!F10 + NY!F10 + NW!F10 + SE!F10 + SW!F10 + TEN!F10 + TEX!F10</f>
        <v>0</v>
      </c>
      <c r="G10" s="9">
        <f xml:space="preserve"> 0 + CAL!G10 + CAR!G10 + CENT!G10 + FLA!G10 + MIDA!G10 + MIDW!G10 + NE!G10 + NY!G10 + NW!G10 + SE!G10 + SW!G10 + TEN!G10 + TEX!G10</f>
        <v>0</v>
      </c>
      <c r="H10" s="9">
        <f xml:space="preserve"> 0 + CAL!H10 + CAR!H10 + CENT!H10 + FLA!H10 + MIDA!H10 + MIDW!H10 + NE!H10 + NY!H10 + NW!H10 + SE!H10 + SW!H10 + TEN!H10 + TEX!H10</f>
        <v>3.1E-7</v>
      </c>
      <c r="I10" s="9">
        <f xml:space="preserve"> 0 + CAL!I10 + CAR!I10 + CENT!I10 + FLA!I10 + MIDA!I10 + MIDW!I10 + NE!I10 + NY!I10 + NW!I10 + SE!I10 + SW!I10 + TEN!I10 + TEX!I10</f>
        <v>0</v>
      </c>
      <c r="J10" s="9">
        <f xml:space="preserve"> 0 + CAL!J10 + CAR!J10 + CENT!J10 + FLA!J10 + MIDA!J10 + MIDW!J10 + NE!J10 + NY!J10 + NW!J10 + SE!J10 + SW!J10 + TEN!J10 + TEX!J10</f>
        <v>5.0999999999999999E-7</v>
      </c>
      <c r="K10" s="9">
        <f xml:space="preserve"> 0 + CAL!K10 + CAR!K10 + CENT!K10 + FLA!K10 + MIDA!K10 + MIDW!K10 + NE!K10 + NY!K10 + NW!K10 + SE!K10 + SW!K10 + TEN!K10 + TEX!K10</f>
        <v>0</v>
      </c>
      <c r="L10" s="9">
        <f xml:space="preserve"> 0 + CAL!L10 + CAR!L10 + CENT!L10 + FLA!L10 + MIDA!L10 + MIDW!L10 + NE!L10 + NY!L10 + NW!L10 + SE!L10 + SW!L10 + TEN!L10 + TEX!L10</f>
        <v>1.9000000000000001E-7</v>
      </c>
      <c r="M10" s="9">
        <f xml:space="preserve"> 0 + CAL!M10 + CAR!M10 + CENT!M10 + FLA!M10 + MIDA!M10 + MIDW!M10 + NE!M10 + NY!M10 + NW!M10 + SE!M10 + SW!M10 + TEN!M10 + TEX!M10</f>
        <v>3.1E-7</v>
      </c>
      <c r="N10" s="9">
        <f xml:space="preserve"> 0 + CAL!N10 + CAR!N10 + CENT!N10 + FLA!N10 + MIDA!N10 + MIDW!N10 + NE!N10 + NY!N10 + NW!N10 + SE!N10 + SW!N10 + TEN!N10 + TEX!N10</f>
        <v>5.9999999999999995E-8</v>
      </c>
      <c r="O10" s="9">
        <f xml:space="preserve"> 0 + CAL!O10 + CAR!O10 + CENT!O10 + FLA!O10 + MIDA!O10 + MIDW!O10 + NE!O10 + NY!O10 + NW!O10 + SE!O10 + SW!O10 + TEN!O10 + TEX!O10</f>
        <v>1.8000000000000001E-6</v>
      </c>
      <c r="P10" s="9">
        <f xml:space="preserve"> 0 + CAL!P10 + CAR!P10 + CENT!P10 + FLA!P10 + MIDA!P10 + MIDW!P10 + NE!P10 + NY!P10 + NW!P10 + SE!P10 + SW!P10 + TEN!P10 + TEX!P10</f>
        <v>0</v>
      </c>
      <c r="Q10" s="9">
        <f xml:space="preserve"> 0 + CAL!Q10 + CAR!Q10 + CENT!Q10 + FLA!Q10 + MIDA!Q10 + MIDW!Q10 + NE!Q10 + NY!Q10 + NW!Q10 + SE!Q10 + SW!Q10 + TEN!Q10 + TEX!Q10</f>
        <v>7.6999999999999993E-7</v>
      </c>
      <c r="R10" s="9">
        <f xml:space="preserve"> 0 + CAL!R10 + CAR!R10 + CENT!R10 + FLA!R10 + MIDA!R10 + MIDW!R10 + NE!R10 + NY!R10 + NW!R10 + SE!R10 + SW!R10 + TEN!R10 + TEX!R10</f>
        <v>0</v>
      </c>
      <c r="S10" s="9">
        <f xml:space="preserve"> 0 + CAL!S10 + CAR!S10 + CENT!S10 + FLA!S10 + MIDA!S10 + MIDW!S10 + NE!S10 + NY!S10 + NW!S10 + SE!S10 + SW!S10 + TEN!S10 + TEX!S10</f>
        <v>0</v>
      </c>
      <c r="T10" s="9">
        <f xml:space="preserve"> 0 + CAL!T10 + CAR!T10 + CENT!T10 + FLA!T10 + MIDA!T10 + MIDW!T10 + NE!T10 + NY!T10 + NW!T10 + SE!T10 + SW!T10 + TEN!T10 + TEX!T10</f>
        <v>0</v>
      </c>
      <c r="U10" s="9">
        <f xml:space="preserve"> 0 + CAL!U10 + CAR!U10 + CENT!U10 + FLA!U10 + MIDA!U10 + MIDW!U10 + NE!U10 + NY!U10 + NW!U10 + SE!U10 + SW!U10 + TEN!U10 + TEX!U10</f>
        <v>0</v>
      </c>
      <c r="V10" s="9">
        <f xml:space="preserve"> 0 + CAL!V10 + CAR!V10 + CENT!V10 + FLA!V10 + MIDA!V10 + MIDW!V10 + NE!V10 + NY!V10 + NW!V10 + SE!V10 + SW!V10 + TEN!V10 + TEX!V10</f>
        <v>3.4736000000000001E-4</v>
      </c>
      <c r="W10" s="9">
        <f xml:space="preserve"> 0 + CAL!W10 + CAR!W10 + CENT!W10 + FLA!W10 + MIDA!W10 + MIDW!W10 + NE!W10 + NY!W10 + NW!W10 + SE!W10 + SW!W10 + TEN!W10 + TEX!W10</f>
        <v>4.42E-6</v>
      </c>
      <c r="X10" s="9">
        <f xml:space="preserve"> 0 + CAL!X10 + CAR!X10 + CENT!X10 + FLA!X10 + MIDA!X10 + MIDW!X10 + NE!X10 + NY!X10 + NW!X10 + SE!X10 + SW!X10 + TEN!X10 + TEX!X10</f>
        <v>0</v>
      </c>
      <c r="Y10" s="9">
        <f xml:space="preserve"> 0 + CAL!Y10 + CAR!Y10 + CENT!Y10 + FLA!Y10 + MIDA!Y10 + MIDW!Y10 + NE!Y10 + NY!Y10 + NW!Y10 + SE!Y10 + SW!Y10 + TEN!Y10 + TEX!Y10</f>
        <v>0</v>
      </c>
      <c r="Z10" s="9">
        <f xml:space="preserve"> 0 + CAL!Z10 + CAR!Z10 + CENT!Z10 + FLA!Z10 + MIDA!Z10 + MIDW!Z10 + NE!Z10 + NY!Z10 + NW!Z10 + SE!Z10 + SW!Z10 + TEN!Z10 + TEX!Z10</f>
        <v>0</v>
      </c>
      <c r="AA10" s="9">
        <f xml:space="preserve"> 0 + CAL!AA10 + CAR!AA10 + CENT!AA10 + FLA!AA10 + MIDA!AA10 + MIDW!AA10 + NE!AA10 + NY!AA10 + NW!AA10 + SE!AA10 + SW!AA10 + TEN!AA10 + TEX!AA10</f>
        <v>0</v>
      </c>
      <c r="AB10" s="9">
        <f xml:space="preserve"> 0 + CAL!AB10 + CAR!AB10 + CENT!AB10 + FLA!AB10 + MIDA!AB10 + MIDW!AB10 + NE!AB10 + NY!AB10 + NW!AB10 + SE!AB10 + SW!AB10 + TEN!AB10 + TEX!AB10</f>
        <v>0</v>
      </c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tr">
        <f>CAL!A11</f>
        <v>CO2_Cost</v>
      </c>
      <c r="B11" s="9">
        <f xml:space="preserve"> 0 + CAL!B11 + CAR!B11 + CENT!B11 + FLA!B11 + MIDA!B11 + MIDW!B11 + NE!B11 + NY!B11 + NW!B11 + SE!B11 + SW!B11 + TEN!B11 + TEX!B11</f>
        <v>0</v>
      </c>
      <c r="C11" s="9">
        <f xml:space="preserve"> 0 + CAL!C11 + CAR!C11 + CENT!C11 + FLA!C11 + MIDA!C11 + MIDW!C11 + NE!C11 + NY!C11 + NW!C11 + SE!C11 + SW!C11 + TEN!C11 + TEX!C11</f>
        <v>64011.385937410007</v>
      </c>
      <c r="D11" s="9">
        <f xml:space="preserve"> 0 + CAL!D11 + CAR!D11 + CENT!D11 + FLA!D11 + MIDA!D11 + MIDW!D11 + NE!D11 + NY!D11 + NW!D11 + SE!D11 + SW!D11 + TEN!D11 + TEX!D11</f>
        <v>55481.200227780006</v>
      </c>
      <c r="E11" s="9">
        <f xml:space="preserve"> 0 + CAL!E11 + CAR!E11 + CENT!E11 + FLA!E11 + MIDA!E11 + MIDW!E11 + NE!E11 + NY!E11 + NW!E11 + SE!E11 + SW!E11 + TEN!E11 + TEX!E11</f>
        <v>48233.41464367001</v>
      </c>
      <c r="F11" s="9">
        <f xml:space="preserve"> 0 + CAL!F11 + CAR!F11 + CENT!F11 + FLA!F11 + MIDA!F11 + MIDW!F11 + NE!F11 + NY!F11 + NW!F11 + SE!F11 + SW!F11 + TEN!F11 + TEX!F11</f>
        <v>42160.795270619994</v>
      </c>
      <c r="G11" s="9">
        <f xml:space="preserve"> 0 + CAL!G11 + CAR!G11 + CENT!G11 + FLA!G11 + MIDA!G11 + MIDW!G11 + NE!G11 + NY!G11 + NW!G11 + SE!G11 + SW!G11 + TEN!G11 + TEX!G11</f>
        <v>37063.284921319995</v>
      </c>
      <c r="H11" s="9">
        <f xml:space="preserve"> 0 + CAL!H11 + CAR!H11 + CENT!H11 + FLA!H11 + MIDA!H11 + MIDW!H11 + NE!H11 + NY!H11 + NW!H11 + SE!H11 + SW!H11 + TEN!H11 + TEX!H11</f>
        <v>32207.787335480003</v>
      </c>
      <c r="I11" s="9">
        <f xml:space="preserve"> 0 + CAL!I11 + CAR!I11 + CENT!I11 + FLA!I11 + MIDA!I11 + MIDW!I11 + NE!I11 + NY!I11 + NW!I11 + SE!I11 + SW!I11 + TEN!I11 + TEX!I11</f>
        <v>28006.975241350003</v>
      </c>
      <c r="J11" s="9">
        <f xml:space="preserve"> 0 + CAL!J11 + CAR!J11 + CENT!J11 + FLA!J11 + MIDA!J11 + MIDW!J11 + NE!J11 + NY!J11 + NW!J11 + SE!J11 + SW!J11 + TEN!J11 + TEX!J11</f>
        <v>24717.543440730002</v>
      </c>
      <c r="K11" s="9">
        <f xml:space="preserve"> 0 + CAL!K11 + CAR!K11 + CENT!K11 + FLA!K11 + MIDA!K11 + MIDW!K11 + NE!K11 + NY!K11 + NW!K11 + SE!K11 + SW!K11 + TEN!K11 + TEX!K11</f>
        <v>23073.181417900003</v>
      </c>
      <c r="L11" s="9">
        <f xml:space="preserve"> 0 + CAL!L11 + CAR!L11 + CENT!L11 + FLA!L11 + MIDA!L11 + MIDW!L11 + NE!L11 + NY!L11 + NW!L11 + SE!L11 + SW!L11 + TEN!L11 + TEX!L11</f>
        <v>22655.344965279994</v>
      </c>
      <c r="M11" s="9">
        <f xml:space="preserve"> 0 + CAL!M11 + CAR!M11 + CENT!M11 + FLA!M11 + MIDA!M11 + MIDW!M11 + NE!M11 + NY!M11 + NW!M11 + SE!M11 + SW!M11 + TEN!M11 + TEX!M11</f>
        <v>21802.795103529999</v>
      </c>
      <c r="N11" s="9">
        <f xml:space="preserve"> 0 + CAL!N11 + CAR!N11 + CENT!N11 + FLA!N11 + MIDA!N11 + MIDW!N11 + NE!N11 + NY!N11 + NW!N11 + SE!N11 + SW!N11 + TEN!N11 + TEX!N11</f>
        <v>21684.456442930001</v>
      </c>
      <c r="O11" s="9">
        <f xml:space="preserve"> 0 + CAL!O11 + CAR!O11 + CENT!O11 + FLA!O11 + MIDA!O11 + MIDW!O11 + NE!O11 + NY!O11 + NW!O11 + SE!O11 + SW!O11 + TEN!O11 + TEX!O11</f>
        <v>21457.014863410001</v>
      </c>
      <c r="P11" s="9">
        <f xml:space="preserve"> 0 + CAL!P11 + CAR!P11 + CENT!P11 + FLA!P11 + MIDA!P11 + MIDW!P11 + NE!P11 + NY!P11 + NW!P11 + SE!P11 + SW!P11 + TEN!P11 + TEX!P11</f>
        <v>20837.33468801</v>
      </c>
      <c r="Q11" s="9">
        <f xml:space="preserve"> 0 + CAL!Q11 + CAR!Q11 + CENT!Q11 + FLA!Q11 + MIDA!Q11 + MIDW!Q11 + NE!Q11 + NY!Q11 + NW!Q11 + SE!Q11 + SW!Q11 + TEN!Q11 + TEX!Q11</f>
        <v>20831.024450959998</v>
      </c>
      <c r="R11" s="9">
        <f xml:space="preserve"> 0 + CAL!R11 + CAR!R11 + CENT!R11 + FLA!R11 + MIDA!R11 + MIDW!R11 + NE!R11 + NY!R11 + NW!R11 + SE!R11 + SW!R11 + TEN!R11 + TEX!R11</f>
        <v>20976.189110910003</v>
      </c>
      <c r="S11" s="9">
        <f xml:space="preserve"> 0 + CAL!S11 + CAR!S11 + CENT!S11 + FLA!S11 + MIDA!S11 + MIDW!S11 + NE!S11 + NY!S11 + NW!S11 + SE!S11 + SW!S11 + TEN!S11 + TEX!S11</f>
        <v>21054.966423540001</v>
      </c>
      <c r="T11" s="9">
        <f xml:space="preserve"> 0 + CAL!T11 + CAR!T11 + CENT!T11 + FLA!T11 + MIDA!T11 + MIDW!T11 + NE!T11 + NY!T11 + NW!T11 + SE!T11 + SW!T11 + TEN!T11 + TEX!T11</f>
        <v>21462.025632509998</v>
      </c>
      <c r="U11" s="9">
        <f xml:space="preserve"> 0 + CAL!U11 + CAR!U11 + CENT!U11 + FLA!U11 + MIDA!U11 + MIDW!U11 + NE!U11 + NY!U11 + NW!U11 + SE!U11 + SW!U11 + TEN!U11 + TEX!U11</f>
        <v>21919.18331611</v>
      </c>
      <c r="V11" s="9">
        <f xml:space="preserve"> 0 + CAL!V11 + CAR!V11 + CENT!V11 + FLA!V11 + MIDA!V11 + MIDW!V11 + NE!V11 + NY!V11 + NW!V11 + SE!V11 + SW!V11 + TEN!V11 + TEX!V11</f>
        <v>22170.152896139996</v>
      </c>
      <c r="W11" s="9">
        <f xml:space="preserve"> 0 + CAL!W11 + CAR!W11 + CENT!W11 + FLA!W11 + MIDA!W11 + MIDW!W11 + NE!W11 + NY!W11 + NW!W11 + SE!W11 + SW!W11 + TEN!W11 + TEX!W11</f>
        <v>22607.157744549997</v>
      </c>
      <c r="X11" s="9">
        <f xml:space="preserve"> 0 + CAL!X11 + CAR!X11 + CENT!X11 + FLA!X11 + MIDA!X11 + MIDW!X11 + NE!X11 + NY!X11 + NW!X11 + SE!X11 + SW!X11 + TEN!X11 + TEX!X11</f>
        <v>23070.445935430002</v>
      </c>
      <c r="Y11" s="9">
        <f xml:space="preserve"> 0 + CAL!Y11 + CAR!Y11 + CENT!Y11 + FLA!Y11 + MIDA!Y11 + MIDW!Y11 + NE!Y11 + NY!Y11 + NW!Y11 + SE!Y11 + SW!Y11 + TEN!Y11 + TEX!Y11</f>
        <v>23606.88691831</v>
      </c>
      <c r="Z11" s="9">
        <f xml:space="preserve"> 0 + CAL!Z11 + CAR!Z11 + CENT!Z11 + FLA!Z11 + MIDA!Z11 + MIDW!Z11 + NE!Z11 + NY!Z11 + NW!Z11 + SE!Z11 + SW!Z11 + TEN!Z11 + TEX!Z11</f>
        <v>24196.629514370004</v>
      </c>
      <c r="AA11" s="9">
        <f xml:space="preserve"> 0 + CAL!AA11 + CAR!AA11 + CENT!AA11 + FLA!AA11 + MIDA!AA11 + MIDW!AA11 + NE!AA11 + NY!AA11 + NW!AA11 + SE!AA11 + SW!AA11 + TEN!AA11 + TEX!AA11</f>
        <v>24610.78194511</v>
      </c>
      <c r="AB11" s="9">
        <f xml:space="preserve"> 0 + CAL!AB11 + CAR!AB11 + CENT!AB11 + FLA!AB11 + MIDA!AB11 + MIDW!AB11 + NE!AB11 + NY!AB11 + NW!AB11 + SE!AB11 + SW!AB11 + TEN!AB11 + TEX!AB11</f>
        <v>25212.291533329997</v>
      </c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tr">
        <f>CAL!A12</f>
        <v>MW+MWh+Outage_Cost</v>
      </c>
      <c r="B12" s="9">
        <f xml:space="preserve"> 0 + CAL!B12 + CAR!B12 + CENT!B12 + FLA!B12 + MIDA!B12 + MIDW!B12 + NE!B12 + NY!B12 + NW!B12 + SE!B12 + SW!B12 + TEN!B12 + TEX!B12</f>
        <v>445400.67508276994</v>
      </c>
      <c r="C12" s="9">
        <f xml:space="preserve"> 0 + CAL!C12 + CAR!C12 + CENT!C12 + FLA!C12 + MIDA!C12 + MIDW!C12 + NE!C12 + NY!C12 + NW!C12 + SE!C12 + SW!C12 + TEN!C12 + TEX!C12</f>
        <v>480137.39773651998</v>
      </c>
      <c r="D12" s="9">
        <f xml:space="preserve"> 0 + CAL!D12 + CAR!D12 + CENT!D12 + FLA!D12 + MIDA!D12 + MIDW!D12 + NE!D12 + NY!D12 + NW!D12 + SE!D12 + SW!D12 + TEN!D12 + TEX!D12</f>
        <v>516159.74774626014</v>
      </c>
      <c r="E12" s="9">
        <f xml:space="preserve"> 0 + CAL!E12 + CAR!E12 + CENT!E12 + FLA!E12 + MIDA!E12 + MIDW!E12 + NE!E12 + NY!E12 + NW!E12 + SE!E12 + SW!E12 + TEN!E12 + TEX!E12</f>
        <v>551074.68526986986</v>
      </c>
      <c r="F12" s="9">
        <f xml:space="preserve"> 0 + CAL!F12 + CAR!F12 + CENT!F12 + FLA!F12 + MIDA!F12 + MIDW!F12 + NE!F12 + NY!F12 + NW!F12 + SE!F12 + SW!F12 + TEN!F12 + TEX!F12</f>
        <v>584888.47051895992</v>
      </c>
      <c r="G12" s="9">
        <f xml:space="preserve"> 0 + CAL!G12 + CAR!G12 + CENT!G12 + FLA!G12 + MIDA!G12 + MIDW!G12 + NE!G12 + NY!G12 + NW!G12 + SE!G12 + SW!G12 + TEN!G12 + TEX!G12</f>
        <v>615377.37392420997</v>
      </c>
      <c r="H12" s="9">
        <f xml:space="preserve"> 0 + CAL!H12 + CAR!H12 + CENT!H12 + FLA!H12 + MIDA!H12 + MIDW!H12 + NE!H12 + NY!H12 + NW!H12 + SE!H12 + SW!H12 + TEN!H12 + TEX!H12</f>
        <v>647311.40065147995</v>
      </c>
      <c r="I12" s="9">
        <f xml:space="preserve"> 0 + CAL!I12 + CAR!I12 + CENT!I12 + FLA!I12 + MIDA!I12 + MIDW!I12 + NE!I12 + NY!I12 + NW!I12 + SE!I12 + SW!I12 + TEN!I12 + TEX!I12</f>
        <v>678242.23716410995</v>
      </c>
      <c r="J12" s="9">
        <f xml:space="preserve"> 0 + CAL!J12 + CAR!J12 + CENT!J12 + FLA!J12 + MIDA!J12 + MIDW!J12 + NE!J12 + NY!J12 + NW!J12 + SE!J12 + SW!J12 + TEN!J12 + TEX!J12</f>
        <v>706504.31976020988</v>
      </c>
      <c r="K12" s="9">
        <f xml:space="preserve"> 0 + CAL!K12 + CAR!K12 + CENT!K12 + FLA!K12 + MIDA!K12 + MIDW!K12 + NE!K12 + NY!K12 + NW!K12 + SE!K12 + SW!K12 + TEN!K12 + TEX!K12</f>
        <v>726115.81421331002</v>
      </c>
      <c r="L12" s="9">
        <f xml:space="preserve"> 0 + CAL!L12 + CAR!L12 + CENT!L12 + FLA!L12 + MIDA!L12 + MIDW!L12 + NE!L12 + NY!L12 + NW!L12 + SE!L12 + SW!L12 + TEN!L12 + TEX!L12</f>
        <v>738651.68905133009</v>
      </c>
      <c r="M12" s="9">
        <f xml:space="preserve"> 0 + CAL!M12 + CAR!M12 + CENT!M12 + FLA!M12 + MIDA!M12 + MIDW!M12 + NE!M12 + NY!M12 + NW!M12 + SE!M12 + SW!M12 + TEN!M12 + TEX!M12</f>
        <v>755615.82197784993</v>
      </c>
      <c r="N12" s="9">
        <f xml:space="preserve"> 0 + CAL!N12 + CAR!N12 + CENT!N12 + FLA!N12 + MIDA!N12 + MIDW!N12 + NE!N12 + NY!N12 + NW!N12 + SE!N12 + SW!N12 + TEN!N12 + TEX!N12</f>
        <v>768745.06661463005</v>
      </c>
      <c r="O12" s="9">
        <f xml:space="preserve"> 0 + CAL!O12 + CAR!O12 + CENT!O12 + FLA!O12 + MIDA!O12 + MIDW!O12 + NE!O12 + NY!O12 + NW!O12 + SE!O12 + SW!O12 + TEN!O12 + TEX!O12</f>
        <v>783879.59125548007</v>
      </c>
      <c r="P12" s="9">
        <f xml:space="preserve"> 0 + CAL!P12 + CAR!P12 + CENT!P12 + FLA!P12 + MIDA!P12 + MIDW!P12 + NE!P12 + NY!P12 + NW!P12 + SE!P12 + SW!P12 + TEN!P12 + TEX!P12</f>
        <v>803269.66695949004</v>
      </c>
      <c r="Q12" s="9">
        <f xml:space="preserve"> 0 + CAL!Q12 + CAR!Q12 + CENT!Q12 + FLA!Q12 + MIDA!Q12 + MIDW!Q12 + NE!Q12 + NY!Q12 + NW!Q12 + SE!Q12 + SW!Q12 + TEN!Q12 + TEX!Q12</f>
        <v>819321.31997490977</v>
      </c>
      <c r="R12" s="9">
        <f xml:space="preserve"> 0 + CAL!R12 + CAR!R12 + CENT!R12 + FLA!R12 + MIDA!R12 + MIDW!R12 + NE!R12 + NY!R12 + NW!R12 + SE!R12 + SW!R12 + TEN!R12 + TEX!R12</f>
        <v>835089.48431753996</v>
      </c>
      <c r="S12" s="9">
        <f xml:space="preserve"> 0 + CAL!S12 + CAR!S12 + CENT!S12 + FLA!S12 + MIDA!S12 + MIDW!S12 + NE!S12 + NY!S12 + NW!S12 + SE!S12 + SW!S12 + TEN!S12 + TEX!S12</f>
        <v>852240.91788201989</v>
      </c>
      <c r="T12" s="9">
        <f xml:space="preserve"> 0 + CAL!T12 + CAR!T12 + CENT!T12 + FLA!T12 + MIDA!T12 + MIDW!T12 + NE!T12 + NY!T12 + NW!T12 + SE!T12 + SW!T12 + TEN!T12 + TEX!T12</f>
        <v>867274.19973761996</v>
      </c>
      <c r="U12" s="9">
        <f xml:space="preserve"> 0 + CAL!U12 + CAR!U12 + CENT!U12 + FLA!U12 + MIDA!U12 + MIDW!U12 + NE!U12 + NY!U12 + NW!U12 + SE!U12 + SW!U12 + TEN!U12 + TEX!U12</f>
        <v>883089.76827561983</v>
      </c>
      <c r="V12" s="9">
        <f xml:space="preserve"> 0 + CAL!V12 + CAR!V12 + CENT!V12 + FLA!V12 + MIDA!V12 + MIDW!V12 + NE!V12 + NY!V12 + NW!V12 + SE!V12 + SW!V12 + TEN!V12 + TEX!V12</f>
        <v>900901.63946010009</v>
      </c>
      <c r="W12" s="9">
        <f xml:space="preserve"> 0 + CAL!W12 + CAR!W12 + CENT!W12 + FLA!W12 + MIDA!W12 + MIDW!W12 + NE!W12 + NY!W12 + NW!W12 + SE!W12 + SW!W12 + TEN!W12 + TEX!W12</f>
        <v>917700.44269144989</v>
      </c>
      <c r="X12" s="9">
        <f xml:space="preserve"> 0 + CAL!X12 + CAR!X12 + CENT!X12 + FLA!X12 + MIDA!X12 + MIDW!X12 + NE!X12 + NY!X12 + NW!X12 + SE!X12 + SW!X12 + TEN!X12 + TEX!X12</f>
        <v>934992.60487692989</v>
      </c>
      <c r="Y12" s="9">
        <f xml:space="preserve"> 0 + CAL!Y12 + CAR!Y12 + CENT!Y12 + FLA!Y12 + MIDA!Y12 + MIDW!Y12 + NE!Y12 + NY!Y12 + NW!Y12 + SE!Y12 + SW!Y12 + TEN!Y12 + TEX!Y12</f>
        <v>951753.71084945998</v>
      </c>
      <c r="Z12" s="9">
        <f xml:space="preserve"> 0 + CAL!Z12 + CAR!Z12 + CENT!Z12 + FLA!Z12 + MIDA!Z12 + MIDW!Z12 + NE!Z12 + NY!Z12 + NW!Z12 + SE!Z12 + SW!Z12 + TEN!Z12 + TEX!Z12</f>
        <v>969774.7232659799</v>
      </c>
      <c r="AA12" s="9">
        <f xml:space="preserve"> 0 + CAL!AA12 + CAR!AA12 + CENT!AA12 + FLA!AA12 + MIDA!AA12 + MIDW!AA12 + NE!AA12 + NY!AA12 + NW!AA12 + SE!AA12 + SW!AA12 + TEN!AA12 + TEX!AA12</f>
        <v>988777.49113776011</v>
      </c>
      <c r="AB12" s="9">
        <f xml:space="preserve"> 0 + CAL!AB12 + CAR!AB12 + CENT!AB12 + FLA!AB12 + MIDA!AB12 + MIDW!AB12 + NE!AB12 + NY!AB12 + NW!AB12 + SE!AB12 + SW!AB12 + TEN!AB12 + TEX!AB12</f>
        <v>1006796.8601752599</v>
      </c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tr">
        <f>CAL!A13</f>
        <v>Including_CO2_Cost</v>
      </c>
      <c r="B13" s="9">
        <f xml:space="preserve"> 0 + CAL!B13 + CAR!B13 + CENT!B13 + FLA!B13 + MIDA!B13 + MIDW!B13 + NE!B13 + NY!B13 + NW!B13 + SE!B13 + SW!B13 + TEN!B13 + TEX!B13</f>
        <v>445400.67508276994</v>
      </c>
      <c r="C13" s="9">
        <f xml:space="preserve"> 0 + CAL!C13 + CAR!C13 + CENT!C13 + FLA!C13 + MIDA!C13 + MIDW!C13 + NE!C13 + NY!C13 + NW!C13 + SE!C13 + SW!C13 + TEN!C13 + TEX!C13</f>
        <v>544148.78367393999</v>
      </c>
      <c r="D13" s="9">
        <f xml:space="preserve"> 0 + CAL!D13 + CAR!D13 + CENT!D13 + FLA!D13 + MIDA!D13 + MIDW!D13 + NE!D13 + NY!D13 + NW!D13 + SE!D13 + SW!D13 + TEN!D13 + TEX!D13</f>
        <v>571640.94797402003</v>
      </c>
      <c r="E13" s="9">
        <f xml:space="preserve"> 0 + CAL!E13 + CAR!E13 + CENT!E13 + FLA!E13 + MIDA!E13 + MIDW!E13 + NE!E13 + NY!E13 + NW!E13 + SE!E13 + SW!E13 + TEN!E13 + TEX!E13</f>
        <v>599308.09991352994</v>
      </c>
      <c r="F13" s="9">
        <f xml:space="preserve"> 0 + CAL!F13 + CAR!F13 + CENT!F13 + FLA!F13 + MIDA!F13 + MIDW!F13 + NE!F13 + NY!F13 + NW!F13 + SE!F13 + SW!F13 + TEN!F13 + TEX!F13</f>
        <v>627049.26578957005</v>
      </c>
      <c r="G13" s="9">
        <f xml:space="preserve"> 0 + CAL!G13 + CAR!G13 + CENT!G13 + FLA!G13 + MIDA!G13 + MIDW!G13 + NE!G13 + NY!G13 + NW!G13 + SE!G13 + SW!G13 + TEN!G13 + TEX!G13</f>
        <v>652440.65884555003</v>
      </c>
      <c r="H13" s="9">
        <f xml:space="preserve"> 0 + CAL!H13 + CAR!H13 + CENT!H13 + FLA!H13 + MIDA!H13 + MIDW!H13 + NE!H13 + NY!H13 + NW!H13 + SE!H13 + SW!H13 + TEN!H13 + TEX!H13</f>
        <v>679519.18798699009</v>
      </c>
      <c r="I13" s="9">
        <f xml:space="preserve"> 0 + CAL!I13 + CAR!I13 + CENT!I13 + FLA!I13 + MIDA!I13 + MIDW!I13 + NE!I13 + NY!I13 + NW!I13 + SE!I13 + SW!I13 + TEN!I13 + TEX!I13</f>
        <v>706249.21240544005</v>
      </c>
      <c r="J13" s="9">
        <f xml:space="preserve"> 0 + CAL!J13 + CAR!J13 + CENT!J13 + FLA!J13 + MIDA!J13 + MIDW!J13 + NE!J13 + NY!J13 + NW!J13 + SE!J13 + SW!J13 + TEN!J13 + TEX!J13</f>
        <v>731221.86320093996</v>
      </c>
      <c r="K13" s="9">
        <f xml:space="preserve"> 0 + CAL!K13 + CAR!K13 + CENT!K13 + FLA!K13 + MIDA!K13 + MIDW!K13 + NE!K13 + NY!K13 + NW!K13 + SE!K13 + SW!K13 + TEN!K13 + TEX!K13</f>
        <v>749188.99563122995</v>
      </c>
      <c r="L13" s="9">
        <f xml:space="preserve"> 0 + CAL!L13 + CAR!L13 + CENT!L13 + FLA!L13 + MIDA!L13 + MIDW!L13 + NE!L13 + NY!L13 + NW!L13 + SE!L13 + SW!L13 + TEN!L13 + TEX!L13</f>
        <v>761307.03401666007</v>
      </c>
      <c r="M13" s="9">
        <f xml:space="preserve"> 0 + CAL!M13 + CAR!M13 + CENT!M13 + FLA!M13 + MIDA!M13 + MIDW!M13 + NE!M13 + NY!M13 + NW!M13 + SE!M13 + SW!M13 + TEN!M13 + TEX!M13</f>
        <v>777418.61708137998</v>
      </c>
      <c r="N13" s="9">
        <f xml:space="preserve"> 0 + CAL!N13 + CAR!N13 + CENT!N13 + FLA!N13 + MIDA!N13 + MIDW!N13 + NE!N13 + NY!N13 + NW!N13 + SE!N13 + SW!N13 + TEN!N13 + TEX!N13</f>
        <v>790429.52305753995</v>
      </c>
      <c r="O13" s="9">
        <f xml:space="preserve"> 0 + CAL!O13 + CAR!O13 + CENT!O13 + FLA!O13 + MIDA!O13 + MIDW!O13 + NE!O13 + NY!O13 + NW!O13 + SE!O13 + SW!O13 + TEN!O13 + TEX!O13</f>
        <v>805336.6061189</v>
      </c>
      <c r="P13" s="9">
        <f xml:space="preserve"> 0 + CAL!P13 + CAR!P13 + CENT!P13 + FLA!P13 + MIDA!P13 + MIDW!P13 + NE!P13 + NY!P13 + NW!P13 + SE!P13 + SW!P13 + TEN!P13 + TEX!P13</f>
        <v>824107.00164747983</v>
      </c>
      <c r="Q13" s="9">
        <f xml:space="preserve"> 0 + CAL!Q13 + CAR!Q13 + CENT!Q13 + FLA!Q13 + MIDA!Q13 + MIDW!Q13 + NE!Q13 + NY!Q13 + NW!Q13 + SE!Q13 + SW!Q13 + TEN!Q13 + TEX!Q13</f>
        <v>840152.34442586987</v>
      </c>
      <c r="R13" s="9">
        <f xml:space="preserve"> 0 + CAL!R13 + CAR!R13 + CENT!R13 + FLA!R13 + MIDA!R13 + MIDW!R13 + NE!R13 + NY!R13 + NW!R13 + SE!R13 + SW!R13 + TEN!R13 + TEX!R13</f>
        <v>856065.67342845013</v>
      </c>
      <c r="S13" s="9">
        <f xml:space="preserve"> 0 + CAL!S13 + CAR!S13 + CENT!S13 + FLA!S13 + MIDA!S13 + MIDW!S13 + NE!S13 + NY!S13 + NW!S13 + SE!S13 + SW!S13 + TEN!S13 + TEX!S13</f>
        <v>873295.8843055499</v>
      </c>
      <c r="T13" s="9">
        <f xml:space="preserve"> 0 + CAL!T13 + CAR!T13 + CENT!T13 + FLA!T13 + MIDA!T13 + MIDW!T13 + NE!T13 + NY!T13 + NW!T13 + SE!T13 + SW!T13 + TEN!T13 + TEX!T13</f>
        <v>888736.22537013004</v>
      </c>
      <c r="U13" s="9">
        <f xml:space="preserve"> 0 + CAL!U13 + CAR!U13 + CENT!U13 + FLA!U13 + MIDA!U13 + MIDW!U13 + NE!U13 + NY!U13 + NW!U13 + SE!U13 + SW!U13 + TEN!U13 + TEX!U13</f>
        <v>905008.95159171009</v>
      </c>
      <c r="V13" s="9">
        <f xml:space="preserve"> 0 + CAL!V13 + CAR!V13 + CENT!V13 + FLA!V13 + MIDA!V13 + MIDW!V13 + NE!V13 + NY!V13 + NW!V13 + SE!V13 + SW!V13 + TEN!V13 + TEX!V13</f>
        <v>923071.7923562401</v>
      </c>
      <c r="W13" s="9">
        <f xml:space="preserve"> 0 + CAL!W13 + CAR!W13 + CENT!W13 + FLA!W13 + MIDA!W13 + MIDW!W13 + NE!W13 + NY!W13 + NW!W13 + SE!W13 + SW!W13 + TEN!W13 + TEX!W13</f>
        <v>940307.60043602006</v>
      </c>
      <c r="X13" s="9">
        <f xml:space="preserve"> 0 + CAL!X13 + CAR!X13 + CENT!X13 + FLA!X13 + MIDA!X13 + MIDW!X13 + NE!X13 + NY!X13 + NW!X13 + SE!X13 + SW!X13 + TEN!X13 + TEX!X13</f>
        <v>958063.0508123599</v>
      </c>
      <c r="Y13" s="9">
        <f xml:space="preserve"> 0 + CAL!Y13 + CAR!Y13 + CENT!Y13 + FLA!Y13 + MIDA!Y13 + MIDW!Y13 + NE!Y13 + NY!Y13 + NW!Y13 + SE!Y13 + SW!Y13 + TEN!Y13 + TEX!Y13</f>
        <v>975360.59776777006</v>
      </c>
      <c r="Z13" s="9">
        <f xml:space="preserve"> 0 + CAL!Z13 + CAR!Z13 + CENT!Z13 + FLA!Z13 + MIDA!Z13 + MIDW!Z13 + NE!Z13 + NY!Z13 + NW!Z13 + SE!Z13 + SW!Z13 + TEN!Z13 + TEX!Z13</f>
        <v>993971.35278036003</v>
      </c>
      <c r="AA13" s="9">
        <f xml:space="preserve"> 0 + CAL!AA13 + CAR!AA13 + CENT!AA13 + FLA!AA13 + MIDA!AA13 + MIDW!AA13 + NE!AA13 + NY!AA13 + NW!AA13 + SE!AA13 + SW!AA13 + TEN!AA13 + TEX!AA13</f>
        <v>1013388.2730828701</v>
      </c>
      <c r="AB13" s="9">
        <f xml:space="preserve"> 0 + CAL!AB13 + CAR!AB13 + CENT!AB13 + FLA!AB13 + MIDA!AB13 + MIDW!AB13 + NE!AB13 + NY!AB13 + NW!AB13 + SE!AB13 + SW!AB13 + TEN!AB13 + TEX!AB13</f>
        <v>1032009.15170862</v>
      </c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tr">
        <f>CAL!A14</f>
        <v>Demand</v>
      </c>
      <c r="B14" s="9">
        <f xml:space="preserve"> 0 + CAL!B14 + CAR!B14 + CENT!B14 + FLA!B14 + MIDA!B14 + MIDW!B14 + NE!B14 + NY!B14 + NW!B14 + SE!B14 + SW!B14 + TEN!B14 + TEX!B14</f>
        <v>13</v>
      </c>
      <c r="C14" s="9">
        <f xml:space="preserve"> 0 + CAL!C14 + CAR!C14 + CENT!C14 + FLA!C14 + MIDA!C14 + MIDW!C14 + NE!C14 + NY!C14 + NW!C14 + SE!C14 + SW!C14 + TEN!C14 + TEX!C14</f>
        <v>13.259999999999996</v>
      </c>
      <c r="D14" s="9">
        <f xml:space="preserve"> 0 + CAL!D14 + CAR!D14 + CENT!D14 + FLA!D14 + MIDA!D14 + MIDW!D14 + NE!D14 + NY!D14 + NW!D14 + SE!D14 + SW!D14 + TEN!D14 + TEX!D14</f>
        <v>13.259999999999996</v>
      </c>
      <c r="E14" s="9">
        <f xml:space="preserve"> 0 + CAL!E14 + CAR!E14 + CENT!E14 + FLA!E14 + MIDA!E14 + MIDW!E14 + NE!E14 + NY!E14 + NW!E14 + SE!E14 + SW!E14 + TEN!E14 + TEX!E14</f>
        <v>13.259999999999996</v>
      </c>
      <c r="F14" s="9">
        <f xml:space="preserve"> 0 + CAL!F14 + CAR!F14 + CENT!F14 + FLA!F14 + MIDA!F14 + MIDW!F14 + NE!F14 + NY!F14 + NW!F14 + SE!F14 + SW!F14 + TEN!F14 + TEX!F14</f>
        <v>13.259999999999996</v>
      </c>
      <c r="G14" s="9">
        <f xml:space="preserve"> 0 + CAL!G14 + CAR!G14 + CENT!G14 + FLA!G14 + MIDA!G14 + MIDW!G14 + NE!G14 + NY!G14 + NW!G14 + SE!G14 + SW!G14 + TEN!G14 + TEX!G14</f>
        <v>13.259999999999996</v>
      </c>
      <c r="H14" s="9">
        <f xml:space="preserve"> 0 + CAL!H14 + CAR!H14 + CENT!H14 + FLA!H14 + MIDA!H14 + MIDW!H14 + NE!H14 + NY!H14 + NW!H14 + SE!H14 + SW!H14 + TEN!H14 + TEX!H14</f>
        <v>13.259999999999996</v>
      </c>
      <c r="I14" s="9">
        <f xml:space="preserve"> 0 + CAL!I14 + CAR!I14 + CENT!I14 + FLA!I14 + MIDA!I14 + MIDW!I14 + NE!I14 + NY!I14 + NW!I14 + SE!I14 + SW!I14 + TEN!I14 + TEX!I14</f>
        <v>13.259999999999996</v>
      </c>
      <c r="J14" s="9">
        <f xml:space="preserve"> 0 + CAL!J14 + CAR!J14 + CENT!J14 + FLA!J14 + MIDA!J14 + MIDW!J14 + NE!J14 + NY!J14 + NW!J14 + SE!J14 + SW!J14 + TEN!J14 + TEX!J14</f>
        <v>13.259999999999996</v>
      </c>
      <c r="K14" s="9">
        <f xml:space="preserve"> 0 + CAL!K14 + CAR!K14 + CENT!K14 + FLA!K14 + MIDA!K14 + MIDW!K14 + NE!K14 + NY!K14 + NW!K14 + SE!K14 + SW!K14 + TEN!K14 + TEX!K14</f>
        <v>13.259999999999996</v>
      </c>
      <c r="L14" s="9">
        <f xml:space="preserve"> 0 + CAL!L14 + CAR!L14 + CENT!L14 + FLA!L14 + MIDA!L14 + MIDW!L14 + NE!L14 + NY!L14 + NW!L14 + SE!L14 + SW!L14 + TEN!L14 + TEX!L14</f>
        <v>13.259999999999996</v>
      </c>
      <c r="M14" s="9">
        <f xml:space="preserve"> 0 + CAL!M14 + CAR!M14 + CENT!M14 + FLA!M14 + MIDA!M14 + MIDW!M14 + NE!M14 + NY!M14 + NW!M14 + SE!M14 + SW!M14 + TEN!M14 + TEX!M14</f>
        <v>13.259999999999996</v>
      </c>
      <c r="N14" s="9">
        <f xml:space="preserve"> 0 + CAL!N14 + CAR!N14 + CENT!N14 + FLA!N14 + MIDA!N14 + MIDW!N14 + NE!N14 + NY!N14 + NW!N14 + SE!N14 + SW!N14 + TEN!N14 + TEX!N14</f>
        <v>13.259999999999996</v>
      </c>
      <c r="O14" s="9">
        <f xml:space="preserve"> 0 + CAL!O14 + CAR!O14 + CENT!O14 + FLA!O14 + MIDA!O14 + MIDW!O14 + NE!O14 + NY!O14 + NW!O14 + SE!O14 + SW!O14 + TEN!O14 + TEX!O14</f>
        <v>13.259999999999996</v>
      </c>
      <c r="P14" s="9">
        <f xml:space="preserve"> 0 + CAL!P14 + CAR!P14 + CENT!P14 + FLA!P14 + MIDA!P14 + MIDW!P14 + NE!P14 + NY!P14 + NW!P14 + SE!P14 + SW!P14 + TEN!P14 + TEX!P14</f>
        <v>13.259999999999996</v>
      </c>
      <c r="Q14" s="9">
        <f xml:space="preserve"> 0 + CAL!Q14 + CAR!Q14 + CENT!Q14 + FLA!Q14 + MIDA!Q14 + MIDW!Q14 + NE!Q14 + NY!Q14 + NW!Q14 + SE!Q14 + SW!Q14 + TEN!Q14 + TEX!Q14</f>
        <v>13.259999999999996</v>
      </c>
      <c r="R14" s="9">
        <f xml:space="preserve"> 0 + CAL!R14 + CAR!R14 + CENT!R14 + FLA!R14 + MIDA!R14 + MIDW!R14 + NE!R14 + NY!R14 + NW!R14 + SE!R14 + SW!R14 + TEN!R14 + TEX!R14</f>
        <v>13.259999999999996</v>
      </c>
      <c r="S14" s="9">
        <f xml:space="preserve"> 0 + CAL!S14 + CAR!S14 + CENT!S14 + FLA!S14 + MIDA!S14 + MIDW!S14 + NE!S14 + NY!S14 + NW!S14 + SE!S14 + SW!S14 + TEN!S14 + TEX!S14</f>
        <v>13.259999999999996</v>
      </c>
      <c r="T14" s="9">
        <f xml:space="preserve"> 0 + CAL!T14 + CAR!T14 + CENT!T14 + FLA!T14 + MIDA!T14 + MIDW!T14 + NE!T14 + NY!T14 + NW!T14 + SE!T14 + SW!T14 + TEN!T14 + TEX!T14</f>
        <v>13.259999999999996</v>
      </c>
      <c r="U14" s="9">
        <f xml:space="preserve"> 0 + CAL!U14 + CAR!U14 + CENT!U14 + FLA!U14 + MIDA!U14 + MIDW!U14 + NE!U14 + NY!U14 + NW!U14 + SE!U14 + SW!U14 + TEN!U14 + TEX!U14</f>
        <v>13.259999999999996</v>
      </c>
      <c r="V14" s="9">
        <f xml:space="preserve"> 0 + CAL!V14 + CAR!V14 + CENT!V14 + FLA!V14 + MIDA!V14 + MIDW!V14 + NE!V14 + NY!V14 + NW!V14 + SE!V14 + SW!V14 + TEN!V14 + TEX!V14</f>
        <v>13.259999999999996</v>
      </c>
      <c r="W14" s="9">
        <f xml:space="preserve"> 0 + CAL!W14 + CAR!W14 + CENT!W14 + FLA!W14 + MIDA!W14 + MIDW!W14 + NE!W14 + NY!W14 + NW!W14 + SE!W14 + SW!W14 + TEN!W14 + TEX!W14</f>
        <v>13.259999999999996</v>
      </c>
      <c r="X14" s="9">
        <f xml:space="preserve"> 0 + CAL!X14 + CAR!X14 + CENT!X14 + FLA!X14 + MIDA!X14 + MIDW!X14 + NE!X14 + NY!X14 + NW!X14 + SE!X14 + SW!X14 + TEN!X14 + TEX!X14</f>
        <v>13.259999999999996</v>
      </c>
      <c r="Y14" s="9">
        <f xml:space="preserve"> 0 + CAL!Y14 + CAR!Y14 + CENT!Y14 + FLA!Y14 + MIDA!Y14 + MIDW!Y14 + NE!Y14 + NY!Y14 + NW!Y14 + SE!Y14 + SW!Y14 + TEN!Y14 + TEX!Y14</f>
        <v>13.259999999999996</v>
      </c>
      <c r="Z14" s="9">
        <f xml:space="preserve"> 0 + CAL!Z14 + CAR!Z14 + CENT!Z14 + FLA!Z14 + MIDA!Z14 + MIDW!Z14 + NE!Z14 + NY!Z14 + NW!Z14 + SE!Z14 + SW!Z14 + TEN!Z14 + TEX!Z14</f>
        <v>13.259999999999996</v>
      </c>
      <c r="AA14" s="9">
        <f xml:space="preserve"> 0 + CAL!AA14 + CAR!AA14 + CENT!AA14 + FLA!AA14 + MIDA!AA14 + MIDW!AA14 + NE!AA14 + NY!AA14 + NW!AA14 + SE!AA14 + SW!AA14 + TEN!AA14 + TEX!AA14</f>
        <v>13.259999999999996</v>
      </c>
      <c r="AB14" s="9">
        <f xml:space="preserve"> 0 + CAL!AB14 + CAR!AB14 + CENT!AB14 + FLA!AB14 + MIDA!AB14 + MIDW!AB14 + NE!AB14 + NY!AB14 + NW!AB14 + SE!AB14 + SW!AB14 + TEN!AB14 + TEX!AB14</f>
        <v>13.259999999999996</v>
      </c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tr">
        <f>CAL!A15</f>
        <v>Iterations</v>
      </c>
      <c r="B15" s="9">
        <f xml:space="preserve"> 0 + CAL!B15 + CAR!B15 + CENT!B15 + FLA!B15 + MIDA!B15 + MIDW!B15 + NE!B15 + NY!B15 + NW!B15 + SE!B15 + SW!B15 + TEN!B15 + TEX!B15</f>
        <v>0</v>
      </c>
      <c r="C15" s="9">
        <f xml:space="preserve"> 0 + CAL!C15 + CAR!C15 + CENT!C15 + FLA!C15 + MIDA!C15 + MIDW!C15 + NE!C15 + NY!C15 + NW!C15 + SE!C15 + SW!C15 + TEN!C15 + TEX!C15</f>
        <v>5908</v>
      </c>
      <c r="D15" s="9">
        <f xml:space="preserve"> 0 + CAL!D15 + CAR!D15 + CENT!D15 + FLA!D15 + MIDA!D15 + MIDW!D15 + NE!D15 + NY!D15 + NW!D15 + SE!D15 + SW!D15 + TEN!D15 + TEX!D15</f>
        <v>5585</v>
      </c>
      <c r="E15" s="9">
        <f xml:space="preserve"> 0 + CAL!E15 + CAR!E15 + CENT!E15 + FLA!E15 + MIDA!E15 + MIDW!E15 + NE!E15 + NY!E15 + NW!E15 + SE!E15 + SW!E15 + TEN!E15 + TEX!E15</f>
        <v>7027</v>
      </c>
      <c r="F15" s="9">
        <f xml:space="preserve"> 0 + CAL!F15 + CAR!F15 + CENT!F15 + FLA!F15 + MIDA!F15 + MIDW!F15 + NE!F15 + NY!F15 + NW!F15 + SE!F15 + SW!F15 + TEN!F15 + TEX!F15</f>
        <v>5639</v>
      </c>
      <c r="G15" s="9">
        <f xml:space="preserve"> 0 + CAL!G15 + CAR!G15 + CENT!G15 + FLA!G15 + MIDA!G15 + MIDW!G15 + NE!G15 + NY!G15 + NW!G15 + SE!G15 + SW!G15 + TEN!G15 + TEX!G15</f>
        <v>6599</v>
      </c>
      <c r="H15" s="9">
        <f xml:space="preserve"> 0 + CAL!H15 + CAR!H15 + CENT!H15 + FLA!H15 + MIDA!H15 + MIDW!H15 + NE!H15 + NY!H15 + NW!H15 + SE!H15 + SW!H15 + TEN!H15 + TEX!H15</f>
        <v>6560</v>
      </c>
      <c r="I15" s="9">
        <f xml:space="preserve"> 0 + CAL!I15 + CAR!I15 + CENT!I15 + FLA!I15 + MIDA!I15 + MIDW!I15 + NE!I15 + NY!I15 + NW!I15 + SE!I15 + SW!I15 + TEN!I15 + TEX!I15</f>
        <v>6508</v>
      </c>
      <c r="J15" s="9">
        <f xml:space="preserve"> 0 + CAL!J15 + CAR!J15 + CENT!J15 + FLA!J15 + MIDA!J15 + MIDW!J15 + NE!J15 + NY!J15 + NW!J15 + SE!J15 + SW!J15 + TEN!J15 + TEX!J15</f>
        <v>6875</v>
      </c>
      <c r="K15" s="9">
        <f xml:space="preserve"> 0 + CAL!K15 + CAR!K15 + CENT!K15 + FLA!K15 + MIDA!K15 + MIDW!K15 + NE!K15 + NY!K15 + NW!K15 + SE!K15 + SW!K15 + TEN!K15 + TEX!K15</f>
        <v>7152</v>
      </c>
      <c r="L15" s="9">
        <f xml:space="preserve"> 0 + CAL!L15 + CAR!L15 + CENT!L15 + FLA!L15 + MIDA!L15 + MIDW!L15 + NE!L15 + NY!L15 + NW!L15 + SE!L15 + SW!L15 + TEN!L15 + TEX!L15</f>
        <v>8150</v>
      </c>
      <c r="M15" s="9">
        <f xml:space="preserve"> 0 + CAL!M15 + CAR!M15 + CENT!M15 + FLA!M15 + MIDA!M15 + MIDW!M15 + NE!M15 + NY!M15 + NW!M15 + SE!M15 + SW!M15 + TEN!M15 + TEX!M15</f>
        <v>7388</v>
      </c>
      <c r="N15" s="9">
        <f xml:space="preserve"> 0 + CAL!N15 + CAR!N15 + CENT!N15 + FLA!N15 + MIDA!N15 + MIDW!N15 + NE!N15 + NY!N15 + NW!N15 + SE!N15 + SW!N15 + TEN!N15 + TEX!N15</f>
        <v>7371</v>
      </c>
      <c r="O15" s="9">
        <f xml:space="preserve"> 0 + CAL!O15 + CAR!O15 + CENT!O15 + FLA!O15 + MIDA!O15 + MIDW!O15 + NE!O15 + NY!O15 + NW!O15 + SE!O15 + SW!O15 + TEN!O15 + TEX!O15</f>
        <v>7948</v>
      </c>
      <c r="P15" s="9">
        <f xml:space="preserve"> 0 + CAL!P15 + CAR!P15 + CENT!P15 + FLA!P15 + MIDA!P15 + MIDW!P15 + NE!P15 + NY!P15 + NW!P15 + SE!P15 + SW!P15 + TEN!P15 + TEX!P15</f>
        <v>8599</v>
      </c>
      <c r="Q15" s="9">
        <f xml:space="preserve"> 0 + CAL!Q15 + CAR!Q15 + CENT!Q15 + FLA!Q15 + MIDA!Q15 + MIDW!Q15 + NE!Q15 + NY!Q15 + NW!Q15 + SE!Q15 + SW!Q15 + TEN!Q15 + TEX!Q15</f>
        <v>7496</v>
      </c>
      <c r="R15" s="9">
        <f xml:space="preserve"> 0 + CAL!R15 + CAR!R15 + CENT!R15 + FLA!R15 + MIDA!R15 + MIDW!R15 + NE!R15 + NY!R15 + NW!R15 + SE!R15 + SW!R15 + TEN!R15 + TEX!R15</f>
        <v>8436</v>
      </c>
      <c r="S15" s="9">
        <f xml:space="preserve"> 0 + CAL!S15 + CAR!S15 + CENT!S15 + FLA!S15 + MIDA!S15 + MIDW!S15 + NE!S15 + NY!S15 + NW!S15 + SE!S15 + SW!S15 + TEN!S15 + TEX!S15</f>
        <v>8128</v>
      </c>
      <c r="T15" s="9">
        <f xml:space="preserve"> 0 + CAL!T15 + CAR!T15 + CENT!T15 + FLA!T15 + MIDA!T15 + MIDW!T15 + NE!T15 + NY!T15 + NW!T15 + SE!T15 + SW!T15 + TEN!T15 + TEX!T15</f>
        <v>9023</v>
      </c>
      <c r="U15" s="9">
        <f xml:space="preserve"> 0 + CAL!U15 + CAR!U15 + CENT!U15 + FLA!U15 + MIDA!U15 + MIDW!U15 + NE!U15 + NY!U15 + NW!U15 + SE!U15 + SW!U15 + TEN!U15 + TEX!U15</f>
        <v>9162</v>
      </c>
      <c r="V15" s="9">
        <f xml:space="preserve"> 0 + CAL!V15 + CAR!V15 + CENT!V15 + FLA!V15 + MIDA!V15 + MIDW!V15 + NE!V15 + NY!V15 + NW!V15 + SE!V15 + SW!V15 + TEN!V15 + TEX!V15</f>
        <v>7692</v>
      </c>
      <c r="W15" s="9">
        <f xml:space="preserve"> 0 + CAL!W15 + CAR!W15 + CENT!W15 + FLA!W15 + MIDA!W15 + MIDW!W15 + NE!W15 + NY!W15 + NW!W15 + SE!W15 + SW!W15 + TEN!W15 + TEX!W15</f>
        <v>8217</v>
      </c>
      <c r="X15" s="9">
        <f xml:space="preserve"> 0 + CAL!X15 + CAR!X15 + CENT!X15 + FLA!X15 + MIDA!X15 + MIDW!X15 + NE!X15 + NY!X15 + NW!X15 + SE!X15 + SW!X15 + TEN!X15 + TEX!X15</f>
        <v>9461</v>
      </c>
      <c r="Y15" s="9">
        <f xml:space="preserve"> 0 + CAL!Y15 + CAR!Y15 + CENT!Y15 + FLA!Y15 + MIDA!Y15 + MIDW!Y15 + NE!Y15 + NY!Y15 + NW!Y15 + SE!Y15 + SW!Y15 + TEN!Y15 + TEX!Y15</f>
        <v>10263</v>
      </c>
      <c r="Z15" s="9">
        <f xml:space="preserve"> 0 + CAL!Z15 + CAR!Z15 + CENT!Z15 + FLA!Z15 + MIDA!Z15 + MIDW!Z15 + NE!Z15 + NY!Z15 + NW!Z15 + SE!Z15 + SW!Z15 + TEN!Z15 + TEX!Z15</f>
        <v>8938</v>
      </c>
      <c r="AA15" s="9">
        <f xml:space="preserve"> 0 + CAL!AA15 + CAR!AA15 + CENT!AA15 + FLA!AA15 + MIDA!AA15 + MIDW!AA15 + NE!AA15 + NY!AA15 + NW!AA15 + SE!AA15 + SW!AA15 + TEN!AA15 + TEX!AA15</f>
        <v>8552</v>
      </c>
      <c r="AB15" s="9">
        <f xml:space="preserve"> 0 + CAL!AB15 + CAR!AB15 + CENT!AB15 + FLA!AB15 + MIDA!AB15 + MIDW!AB15 + NE!AB15 + NY!AB15 + NW!AB15 + SE!AB15 + SW!AB15 + TEN!AB15 + TEX!AB15</f>
        <v>10203</v>
      </c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tr">
        <f>CAL!A16</f>
        <v>TBD1</v>
      </c>
      <c r="B16" s="9">
        <f xml:space="preserve"> 0 + CAL!B16 + CAR!B16 + CENT!B16 + FLA!B16 + MIDA!B16 + MIDW!B16 + NE!B16 + NY!B16 + NW!B16 + SE!B16 + SW!B16 + TEN!B16 + TEX!B16</f>
        <v>0</v>
      </c>
      <c r="C16" s="9">
        <f xml:space="preserve"> 0 + CAL!C16 + CAR!C16 + CENT!C16 + FLA!C16 + MIDA!C16 + MIDW!C16 + NE!C16 + NY!C16 + NW!C16 + SE!C16 + SW!C16 + TEN!C16 + TEX!C16</f>
        <v>0</v>
      </c>
      <c r="D16" s="9">
        <f xml:space="preserve"> 0 + CAL!D16 + CAR!D16 + CENT!D16 + FLA!D16 + MIDA!D16 + MIDW!D16 + NE!D16 + NY!D16 + NW!D16 + SE!D16 + SW!D16 + TEN!D16 + TEX!D16</f>
        <v>0</v>
      </c>
      <c r="E16" s="9">
        <f xml:space="preserve"> 0 + CAL!E16 + CAR!E16 + CENT!E16 + FLA!E16 + MIDA!E16 + MIDW!E16 + NE!E16 + NY!E16 + NW!E16 + SE!E16 + SW!E16 + TEN!E16 + TEX!E16</f>
        <v>0</v>
      </c>
      <c r="F16" s="9">
        <f xml:space="preserve"> 0 + CAL!F16 + CAR!F16 + CENT!F16 + FLA!F16 + MIDA!F16 + MIDW!F16 + NE!F16 + NY!F16 + NW!F16 + SE!F16 + SW!F16 + TEN!F16 + TEX!F16</f>
        <v>0</v>
      </c>
      <c r="G16" s="9">
        <f xml:space="preserve"> 0 + CAL!G16 + CAR!G16 + CENT!G16 + FLA!G16 + MIDA!G16 + MIDW!G16 + NE!G16 + NY!G16 + NW!G16 + SE!G16 + SW!G16 + TEN!G16 + TEX!G16</f>
        <v>0</v>
      </c>
      <c r="H16" s="9">
        <f xml:space="preserve"> 0 + CAL!H16 + CAR!H16 + CENT!H16 + FLA!H16 + MIDA!H16 + MIDW!H16 + NE!H16 + NY!H16 + NW!H16 + SE!H16 + SW!H16 + TEN!H16 + TEX!H16</f>
        <v>0</v>
      </c>
      <c r="I16" s="9">
        <f xml:space="preserve"> 0 + CAL!I16 + CAR!I16 + CENT!I16 + FLA!I16 + MIDA!I16 + MIDW!I16 + NE!I16 + NY!I16 + NW!I16 + SE!I16 + SW!I16 + TEN!I16 + TEX!I16</f>
        <v>0</v>
      </c>
      <c r="J16" s="9">
        <f xml:space="preserve"> 0 + CAL!J16 + CAR!J16 + CENT!J16 + FLA!J16 + MIDA!J16 + MIDW!J16 + NE!J16 + NY!J16 + NW!J16 + SE!J16 + SW!J16 + TEN!J16 + TEX!J16</f>
        <v>0</v>
      </c>
      <c r="K16" s="9">
        <f xml:space="preserve"> 0 + CAL!K16 + CAR!K16 + CENT!K16 + FLA!K16 + MIDA!K16 + MIDW!K16 + NE!K16 + NY!K16 + NW!K16 + SE!K16 + SW!K16 + TEN!K16 + TEX!K16</f>
        <v>0</v>
      </c>
      <c r="L16" s="9">
        <f xml:space="preserve"> 0 + CAL!L16 + CAR!L16 + CENT!L16 + FLA!L16 + MIDA!L16 + MIDW!L16 + NE!L16 + NY!L16 + NW!L16 + SE!L16 + SW!L16 + TEN!L16 + TEX!L16</f>
        <v>0</v>
      </c>
      <c r="M16" s="9">
        <f xml:space="preserve"> 0 + CAL!M16 + CAR!M16 + CENT!M16 + FLA!M16 + MIDA!M16 + MIDW!M16 + NE!M16 + NY!M16 + NW!M16 + SE!M16 + SW!M16 + TEN!M16 + TEX!M16</f>
        <v>0</v>
      </c>
      <c r="N16" s="9">
        <f xml:space="preserve"> 0 + CAL!N16 + CAR!N16 + CENT!N16 + FLA!N16 + MIDA!N16 + MIDW!N16 + NE!N16 + NY!N16 + NW!N16 + SE!N16 + SW!N16 + TEN!N16 + TEX!N16</f>
        <v>0</v>
      </c>
      <c r="O16" s="9">
        <f xml:space="preserve"> 0 + CAL!O16 + CAR!O16 + CENT!O16 + FLA!O16 + MIDA!O16 + MIDW!O16 + NE!O16 + NY!O16 + NW!O16 + SE!O16 + SW!O16 + TEN!O16 + TEX!O16</f>
        <v>0</v>
      </c>
      <c r="P16" s="9">
        <f xml:space="preserve"> 0 + CAL!P16 + CAR!P16 + CENT!P16 + FLA!P16 + MIDA!P16 + MIDW!P16 + NE!P16 + NY!P16 + NW!P16 + SE!P16 + SW!P16 + TEN!P16 + TEX!P16</f>
        <v>0</v>
      </c>
      <c r="Q16" s="9">
        <f xml:space="preserve"> 0 + CAL!Q16 + CAR!Q16 + CENT!Q16 + FLA!Q16 + MIDA!Q16 + MIDW!Q16 + NE!Q16 + NY!Q16 + NW!Q16 + SE!Q16 + SW!Q16 + TEN!Q16 + TEX!Q16</f>
        <v>0</v>
      </c>
      <c r="R16" s="9">
        <f xml:space="preserve"> 0 + CAL!R16 + CAR!R16 + CENT!R16 + FLA!R16 + MIDA!R16 + MIDW!R16 + NE!R16 + NY!R16 + NW!R16 + SE!R16 + SW!R16 + TEN!R16 + TEX!R16</f>
        <v>0</v>
      </c>
      <c r="S16" s="9">
        <f xml:space="preserve"> 0 + CAL!S16 + CAR!S16 + CENT!S16 + FLA!S16 + MIDA!S16 + MIDW!S16 + NE!S16 + NY!S16 + NW!S16 + SE!S16 + SW!S16 + TEN!S16 + TEX!S16</f>
        <v>0</v>
      </c>
      <c r="T16" s="9">
        <f xml:space="preserve"> 0 + CAL!T16 + CAR!T16 + CENT!T16 + FLA!T16 + MIDA!T16 + MIDW!T16 + NE!T16 + NY!T16 + NW!T16 + SE!T16 + SW!T16 + TEN!T16 + TEX!T16</f>
        <v>0</v>
      </c>
      <c r="U16" s="9">
        <f xml:space="preserve"> 0 + CAL!U16 + CAR!U16 + CENT!U16 + FLA!U16 + MIDA!U16 + MIDW!U16 + NE!U16 + NY!U16 + NW!U16 + SE!U16 + SW!U16 + TEN!U16 + TEX!U16</f>
        <v>0</v>
      </c>
      <c r="V16" s="9">
        <f xml:space="preserve"> 0 + CAL!V16 + CAR!V16 + CENT!V16 + FLA!V16 + MIDA!V16 + MIDW!V16 + NE!V16 + NY!V16 + NW!V16 + SE!V16 + SW!V16 + TEN!V16 + TEX!V16</f>
        <v>0</v>
      </c>
      <c r="W16" s="9">
        <f xml:space="preserve"> 0 + CAL!W16 + CAR!W16 + CENT!W16 + FLA!W16 + MIDA!W16 + MIDW!W16 + NE!W16 + NY!W16 + NW!W16 + SE!W16 + SW!W16 + TEN!W16 + TEX!W16</f>
        <v>0</v>
      </c>
      <c r="X16" s="9">
        <f xml:space="preserve"> 0 + CAL!X16 + CAR!X16 + CENT!X16 + FLA!X16 + MIDA!X16 + MIDW!X16 + NE!X16 + NY!X16 + NW!X16 + SE!X16 + SW!X16 + TEN!X16 + TEX!X16</f>
        <v>0</v>
      </c>
      <c r="Y16" s="9">
        <f xml:space="preserve"> 0 + CAL!Y16 + CAR!Y16 + CENT!Y16 + FLA!Y16 + MIDA!Y16 + MIDW!Y16 + NE!Y16 + NY!Y16 + NW!Y16 + SE!Y16 + SW!Y16 + TEN!Y16 + TEX!Y16</f>
        <v>0</v>
      </c>
      <c r="Z16" s="9">
        <f xml:space="preserve"> 0 + CAL!Z16 + CAR!Z16 + CENT!Z16 + FLA!Z16 + MIDA!Z16 + MIDW!Z16 + NE!Z16 + NY!Z16 + NW!Z16 + SE!Z16 + SW!Z16 + TEN!Z16 + TEX!Z16</f>
        <v>0</v>
      </c>
      <c r="AA16" s="9">
        <f xml:space="preserve"> 0 + CAL!AA16 + CAR!AA16 + CENT!AA16 + FLA!AA16 + MIDA!AA16 + MIDW!AA16 + NE!AA16 + NY!AA16 + NW!AA16 + SE!AA16 + SW!AA16 + TEN!AA16 + TEX!AA16</f>
        <v>0</v>
      </c>
      <c r="AB16" s="9">
        <f xml:space="preserve"> 0 + CAL!AB16 + CAR!AB16 + CENT!AB16 + FLA!AB16 + MIDA!AB16 + MIDW!AB16 + NE!AB16 + NY!AB16 + NW!AB16 + SE!AB16 + SW!AB16 + TEN!AB16 + TEX!AB16</f>
        <v>0</v>
      </c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tr">
        <f>CAL!A17</f>
        <v>Solar_MW</v>
      </c>
      <c r="B17" s="9">
        <f xml:space="preserve"> 0 + CAL!B17 + CAR!B17 + CENT!B17 + FLA!B17 + MIDA!B17 + MIDW!B17 + NE!B17 + NY!B17 + NW!B17 + SE!B17 + SW!B17 + TEN!B17 + TEX!B17</f>
        <v>114907</v>
      </c>
      <c r="C17" s="9">
        <f xml:space="preserve"> 0 + CAL!C17 + CAR!C17 + CENT!C17 + FLA!C17 + MIDA!C17 + MIDW!C17 + NE!C17 + NY!C17 + NW!C17 + SE!C17 + SW!C17 + TEN!C17 + TEX!C17</f>
        <v>129086.09689289998</v>
      </c>
      <c r="D17" s="9">
        <f xml:space="preserve"> 0 + CAL!D17 + CAR!D17 + CENT!D17 + FLA!D17 + MIDA!D17 + MIDW!D17 + NE!D17 + NY!D17 + NW!D17 + SE!D17 + SW!D17 + TEN!D17 + TEX!D17</f>
        <v>144436.00337009001</v>
      </c>
      <c r="E17" s="9">
        <f xml:space="preserve"> 0 + CAL!E17 + CAR!E17 + CENT!E17 + FLA!E17 + MIDA!E17 + MIDW!E17 + NE!E17 + NY!E17 + NW!E17 + SE!E17 + SW!E17 + TEN!E17 + TEX!E17</f>
        <v>160908.69824598997</v>
      </c>
      <c r="F17" s="9">
        <f xml:space="preserve"> 0 + CAL!F17 + CAR!F17 + CENT!F17 + FLA!F17 + MIDA!F17 + MIDW!F17 + NE!F17 + NY!F17 + NW!F17 + SE!F17 + SW!F17 + TEN!F17 + TEX!F17</f>
        <v>178244.95109348997</v>
      </c>
      <c r="G17" s="9">
        <f xml:space="preserve"> 0 + CAL!G17 + CAR!G17 + CENT!G17 + FLA!G17 + MIDA!G17 + MIDW!G17 + NE!G17 + NY!G17 + NW!G17 + SE!G17 + SW!G17 + TEN!G17 + TEX!G17</f>
        <v>196228.18047349001</v>
      </c>
      <c r="H17" s="9">
        <f xml:space="preserve"> 0 + CAL!H17 + CAR!H17 + CENT!H17 + FLA!H17 + MIDA!H17 + MIDW!H17 + NE!H17 + NY!H17 + NW!H17 + SE!H17 + SW!H17 + TEN!H17 + TEX!H17</f>
        <v>214824.64970803997</v>
      </c>
      <c r="I17" s="9">
        <f xml:space="preserve"> 0 + CAL!I17 + CAR!I17 + CENT!I17 + FLA!I17 + MIDA!I17 + MIDW!I17 + NE!I17 + NY!I17 + NW!I17 + SE!I17 + SW!I17 + TEN!I17 + TEX!I17</f>
        <v>234109.15613427002</v>
      </c>
      <c r="J17" s="9">
        <f xml:space="preserve"> 0 + CAL!J17 + CAR!J17 + CENT!J17 + FLA!J17 + MIDA!J17 + MIDW!J17 + NE!J17 + NY!J17 + NW!J17 + SE!J17 + SW!J17 + TEN!J17 + TEX!J17</f>
        <v>254124.15611623003</v>
      </c>
      <c r="K17" s="9">
        <f xml:space="preserve"> 0 + CAL!K17 + CAR!K17 + CENT!K17 + FLA!K17 + MIDA!K17 + MIDW!K17 + NE!K17 + NY!K17 + NW!K17 + SE!K17 + SW!K17 + TEN!K17 + TEX!K17</f>
        <v>274857.43407041003</v>
      </c>
      <c r="L17" s="9">
        <f xml:space="preserve"> 0 + CAL!L17 + CAR!L17 + CENT!L17 + FLA!L17 + MIDA!L17 + MIDW!L17 + NE!L17 + NY!L17 + NW!L17 + SE!L17 + SW!L17 + TEN!L17 + TEX!L17</f>
        <v>293251.35127704998</v>
      </c>
      <c r="M17" s="9">
        <f xml:space="preserve"> 0 + CAL!M17 + CAR!M17 + CENT!M17 + FLA!M17 + MIDA!M17 + MIDW!M17 + NE!M17 + NY!M17 + NW!M17 + SE!M17 + SW!M17 + TEN!M17 + TEX!M17</f>
        <v>313054.7371733801</v>
      </c>
      <c r="N17" s="9">
        <f xml:space="preserve"> 0 + CAL!N17 + CAR!N17 + CENT!N17 + FLA!N17 + MIDA!N17 + MIDW!N17 + NE!N17 + NY!N17 + NW!N17 + SE!N17 + SW!N17 + TEN!N17 + TEX!N17</f>
        <v>334137.53372646007</v>
      </c>
      <c r="O17" s="9">
        <f xml:space="preserve"> 0 + CAL!O17 + CAR!O17 + CENT!O17 + FLA!O17 + MIDA!O17 + MIDW!O17 + NE!O17 + NY!O17 + NW!O17 + SE!O17 + SW!O17 + TEN!O17 + TEX!O17</f>
        <v>355844.49309597001</v>
      </c>
      <c r="P17" s="9">
        <f xml:space="preserve"> 0 + CAL!P17 + CAR!P17 + CENT!P17 + FLA!P17 + MIDA!P17 + MIDW!P17 + NE!P17 + NY!P17 + NW!P17 + SE!P17 + SW!P17 + TEN!P17 + TEX!P17</f>
        <v>378278.44817524997</v>
      </c>
      <c r="Q17" s="9">
        <f xml:space="preserve"> 0 + CAL!Q17 + CAR!Q17 + CENT!Q17 + FLA!Q17 + MIDA!Q17 + MIDW!Q17 + NE!Q17 + NY!Q17 + NW!Q17 + SE!Q17 + SW!Q17 + TEN!Q17 + TEX!Q17</f>
        <v>401220.22792176006</v>
      </c>
      <c r="R17" s="9">
        <f xml:space="preserve"> 0 + CAL!R17 + CAR!R17 + CENT!R17 + FLA!R17 + MIDA!R17 + MIDW!R17 + NE!R17 + NY!R17 + NW!R17 + SE!R17 + SW!R17 + TEN!R17 + TEX!R17</f>
        <v>425512.31962141994</v>
      </c>
      <c r="S17" s="9">
        <f xml:space="preserve"> 0 + CAL!S17 + CAR!S17 + CENT!S17 + FLA!S17 + MIDA!S17 + MIDW!S17 + NE!S17 + NY!S17 + NW!S17 + SE!S17 + SW!S17 + TEN!S17 + TEX!S17</f>
        <v>447005.45063377003</v>
      </c>
      <c r="T17" s="9">
        <f xml:space="preserve"> 0 + CAL!T17 + CAR!T17 + CENT!T17 + FLA!T17 + MIDA!T17 + MIDW!T17 + NE!T17 + NY!T17 + NW!T17 + SE!T17 + SW!T17 + TEN!T17 + TEX!T17</f>
        <v>469106.62402859004</v>
      </c>
      <c r="U17" s="9">
        <f xml:space="preserve"> 0 + CAL!U17 + CAR!U17 + CENT!U17 + FLA!U17 + MIDA!U17 + MIDW!U17 + NE!U17 + NY!U17 + NW!U17 + SE!U17 + SW!U17 + TEN!U17 + TEX!U17</f>
        <v>488661.95180945995</v>
      </c>
      <c r="V17" s="9">
        <f xml:space="preserve"> 0 + CAL!V17 + CAR!V17 + CENT!V17 + FLA!V17 + MIDA!V17 + MIDW!V17 + NE!V17 + NY!V17 + NW!V17 + SE!V17 + SW!V17 + TEN!V17 + TEX!V17</f>
        <v>509703.13843077002</v>
      </c>
      <c r="W17" s="9">
        <f xml:space="preserve"> 0 + CAL!W17 + CAR!W17 + CENT!W17 + FLA!W17 + MIDA!W17 + MIDW!W17 + NE!W17 + NY!W17 + NW!W17 + SE!W17 + SW!W17 + TEN!W17 + TEX!W17</f>
        <v>529963.09678182006</v>
      </c>
      <c r="X17" s="9">
        <f xml:space="preserve"> 0 + CAL!X17 + CAR!X17 + CENT!X17 + FLA!X17 + MIDA!X17 + MIDW!X17 + NE!X17 + NY!X17 + NW!X17 + SE!X17 + SW!X17 + TEN!X17 + TEX!X17</f>
        <v>549968.24235037994</v>
      </c>
      <c r="Y17" s="9">
        <f xml:space="preserve"> 0 + CAL!Y17 + CAR!Y17 + CENT!Y17 + FLA!Y17 + MIDA!Y17 + MIDW!Y17 + NE!Y17 + NY!Y17 + NW!Y17 + SE!Y17 + SW!Y17 + TEN!Y17 + TEX!Y17</f>
        <v>558108.20982906001</v>
      </c>
      <c r="Z17" s="9">
        <f xml:space="preserve"> 0 + CAL!Z17 + CAR!Z17 + CENT!Z17 + FLA!Z17 + MIDA!Z17 + MIDW!Z17 + NE!Z17 + NY!Z17 + NW!Z17 + SE!Z17 + SW!Z17 + TEN!Z17 + TEX!Z17</f>
        <v>567585.77093558991</v>
      </c>
      <c r="AA17" s="9">
        <f xml:space="preserve"> 0 + CAL!AA17 + CAR!AA17 + CENT!AA17 + FLA!AA17 + MIDA!AA17 + MIDW!AA17 + NE!AA17 + NY!AA17 + NW!AA17 + SE!AA17 + SW!AA17 + TEN!AA17 + TEX!AA17</f>
        <v>577766.39058161993</v>
      </c>
      <c r="AB17" s="9">
        <f xml:space="preserve"> 0 + CAL!AB17 + CAR!AB17 + CENT!AB17 + FLA!AB17 + MIDA!AB17 + MIDW!AB17 + NE!AB17 + NY!AB17 + NW!AB17 + SE!AB17 + SW!AB17 + TEN!AB17 + TEX!AB17</f>
        <v>589556.19074302004</v>
      </c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tr">
        <f>CAL!A18</f>
        <v>Solar_MWh</v>
      </c>
      <c r="B18" s="9">
        <f xml:space="preserve"> 0 + CAL!B18 + CAR!B18 + CENT!B18 + FLA!B18 + MIDA!B18 + MIDW!B18 + NE!B18 + NY!B18 + NW!B18 + SE!B18 + SW!B18 + TEN!B18 + TEX!B18</f>
        <v>209138709.04134631</v>
      </c>
      <c r="C18" s="9">
        <f xml:space="preserve"> 0 + CAL!C18 + CAR!C18 + CENT!C18 + FLA!C18 + MIDA!C18 + MIDW!C18 + NE!C18 + NY!C18 + NW!C18 + SE!C18 + SW!C18 + TEN!C18 + TEX!C18</f>
        <v>236064511.38875169</v>
      </c>
      <c r="D18" s="9">
        <f xml:space="preserve"> 0 + CAL!D18 + CAR!D18 + CENT!D18 + FLA!D18 + MIDA!D18 + MIDW!D18 + NE!D18 + NY!D18 + NW!D18 + SE!D18 + SW!D18 + TEN!D18 + TEX!D18</f>
        <v>265245417.44375992</v>
      </c>
      <c r="E18" s="9">
        <f xml:space="preserve"> 0 + CAL!E18 + CAR!E18 + CENT!E18 + FLA!E18 + MIDA!E18 + MIDW!E18 + NE!E18 + NY!E18 + NW!E18 + SE!E18 + SW!E18 + TEN!E18 + TEX!E18</f>
        <v>296568785.03776622</v>
      </c>
      <c r="F18" s="9">
        <f xml:space="preserve"> 0 + CAL!F18 + CAR!F18 + CENT!F18 + FLA!F18 + MIDA!F18 + MIDW!F18 + NE!F18 + NY!F18 + NW!F18 + SE!F18 + SW!F18 + TEN!F18 + TEX!F18</f>
        <v>329537483.93103403</v>
      </c>
      <c r="G18" s="9">
        <f xml:space="preserve"> 0 + CAL!G18 + CAR!G18 + CENT!G18 + FLA!G18 + MIDA!G18 + MIDW!G18 + NE!G18 + NY!G18 + NW!G18 + SE!G18 + SW!G18 + TEN!G18 + TEX!G18</f>
        <v>363704681.8275857</v>
      </c>
      <c r="H18" s="9">
        <f xml:space="preserve"> 0 + CAL!H18 + CAR!H18 + CENT!H18 + FLA!H18 + MIDA!H18 + MIDW!H18 + NE!H18 + NY!H18 + NW!H18 + SE!H18 + SW!H18 + TEN!H18 + TEX!H18</f>
        <v>398841683.04761851</v>
      </c>
      <c r="I18" s="9">
        <f xml:space="preserve"> 0 + CAL!I18 + CAR!I18 + CENT!I18 + FLA!I18 + MIDA!I18 + MIDW!I18 + NE!I18 + NY!I18 + NW!I18 + SE!I18 + SW!I18 + TEN!I18 + TEX!I18</f>
        <v>434912414.80541825</v>
      </c>
      <c r="J18" s="9">
        <f xml:space="preserve"> 0 + CAL!J18 + CAR!J18 + CENT!J18 + FLA!J18 + MIDA!J18 + MIDW!J18 + NE!J18 + NY!J18 + NW!J18 + SE!J18 + SW!J18 + TEN!J18 + TEX!J18</f>
        <v>471756357.82265949</v>
      </c>
      <c r="K18" s="9">
        <f xml:space="preserve"> 0 + CAL!K18 + CAR!K18 + CENT!K18 + FLA!K18 + MIDA!K18 + MIDW!K18 + NE!K18 + NY!K18 + NW!K18 + SE!K18 + SW!K18 + TEN!K18 + TEX!K18</f>
        <v>509163839.40722454</v>
      </c>
      <c r="L18" s="9">
        <f xml:space="preserve"> 0 + CAL!L18 + CAR!L18 + CENT!L18 + FLA!L18 + MIDA!L18 + MIDW!L18 + NE!L18 + NY!L18 + NW!L18 + SE!L18 + SW!L18 + TEN!L18 + TEX!L18</f>
        <v>544031505.63710964</v>
      </c>
      <c r="M18" s="9">
        <f xml:space="preserve"> 0 + CAL!M18 + CAR!M18 + CENT!M18 + FLA!M18 + MIDA!M18 + MIDW!M18 + NE!M18 + NY!M18 + NW!M18 + SE!M18 + SW!M18 + TEN!M18 + TEX!M18</f>
        <v>579711191.18883395</v>
      </c>
      <c r="N18" s="9">
        <f xml:space="preserve"> 0 + CAL!N18 + CAR!N18 + CENT!N18 + FLA!N18 + MIDA!N18 + MIDW!N18 + NE!N18 + NY!N18 + NW!N18 + SE!N18 + SW!N18 + TEN!N18 + TEX!N18</f>
        <v>615799467.34154189</v>
      </c>
      <c r="O18" s="9">
        <f xml:space="preserve"> 0 + CAL!O18 + CAR!O18 + CENT!O18 + FLA!O18 + MIDA!O18 + MIDW!O18 + NE!O18 + NY!O18 + NW!O18 + SE!O18 + SW!O18 + TEN!O18 + TEX!O18</f>
        <v>651707692.63710833</v>
      </c>
      <c r="P18" s="9">
        <f xml:space="preserve"> 0 + CAL!P18 + CAR!P18 + CENT!P18 + FLA!P18 + MIDA!P18 + MIDW!P18 + NE!P18 + NY!P18 + NW!P18 + SE!P18 + SW!P18 + TEN!P18 + TEX!P18</f>
        <v>687349840.0049243</v>
      </c>
      <c r="Q18" s="9">
        <f xml:space="preserve"> 0 + CAL!Q18 + CAR!Q18 + CENT!Q18 + FLA!Q18 + MIDA!Q18 + MIDW!Q18 + NE!Q18 + NY!Q18 + NW!Q18 + SE!Q18 + SW!Q18 + TEN!Q18 + TEX!Q18</f>
        <v>722375191.87684476</v>
      </c>
      <c r="R18" s="9">
        <f xml:space="preserve"> 0 + CAL!R18 + CAR!R18 + CENT!R18 + FLA!R18 + MIDA!R18 + MIDW!R18 + NE!R18 + NY!R18 + NW!R18 + SE!R18 + SW!R18 + TEN!R18 + TEX!R18</f>
        <v>757293130.26108146</v>
      </c>
      <c r="S18" s="9">
        <f xml:space="preserve"> 0 + CAL!S18 + CAR!S18 + CENT!S18 + FLA!S18 + MIDA!S18 + MIDW!S18 + NE!S18 + NY!S18 + NW!S18 + SE!S18 + SW!S18 + TEN!S18 + TEX!S18</f>
        <v>786887775.60262549</v>
      </c>
      <c r="T18" s="9">
        <f xml:space="preserve"> 0 + CAL!T18 + CAR!T18 + CENT!T18 + FLA!T18 + MIDA!T18 + MIDW!T18 + NE!T18 + NY!T18 + NW!T18 + SE!T18 + SW!T18 + TEN!T18 + TEX!T18</f>
        <v>818102724.32183707</v>
      </c>
      <c r="U18" s="9">
        <f xml:space="preserve"> 0 + CAL!U18 + CAR!U18 + CENT!U18 + FLA!U18 + MIDA!U18 + MIDW!U18 + NE!U18 + NY!U18 + NW!U18 + SE!U18 + SW!U18 + TEN!U18 + TEX!U18</f>
        <v>843559730.49917781</v>
      </c>
      <c r="V18" s="9">
        <f xml:space="preserve"> 0 + CAL!V18 + CAR!V18 + CENT!V18 + FLA!V18 + MIDA!V18 + MIDW!V18 + NE!V18 + NY!V18 + NW!V18 + SE!V18 + SW!V18 + TEN!V18 + TEX!V18</f>
        <v>869363571.4392432</v>
      </c>
      <c r="W18" s="9">
        <f xml:space="preserve"> 0 + CAL!W18 + CAR!W18 + CENT!W18 + FLA!W18 + MIDA!W18 + MIDW!W18 + NE!W18 + NY!W18 + NW!W18 + SE!W18 + SW!W18 + TEN!W18 + TEX!W18</f>
        <v>892532965.0878458</v>
      </c>
      <c r="X18" s="9">
        <f xml:space="preserve"> 0 + CAL!X18 + CAR!X18 + CENT!X18 + FLA!X18 + MIDA!X18 + MIDW!X18 + NE!X18 + NY!X18 + NW!X18 + SE!X18 + SW!X18 + TEN!X18 + TEX!X18</f>
        <v>914345102.13136125</v>
      </c>
      <c r="Y18" s="9">
        <f xml:space="preserve"> 0 + CAL!Y18 + CAR!Y18 + CENT!Y18 + FLA!Y18 + MIDA!Y18 + MIDW!Y18 + NE!Y18 + NY!Y18 + NW!Y18 + SE!Y18 + SW!Y18 + TEN!Y18 + TEX!Y18</f>
        <v>919503955.10590971</v>
      </c>
      <c r="Z18" s="9">
        <f xml:space="preserve"> 0 + CAL!Z18 + CAR!Z18 + CENT!Z18 + FLA!Z18 + MIDA!Z18 + MIDW!Z18 + NE!Z18 + NY!Z18 + NW!Z18 + SE!Z18 + SW!Z18 + TEN!Z18 + TEX!Z18</f>
        <v>926407482.78160691</v>
      </c>
      <c r="AA18" s="9">
        <f xml:space="preserve"> 0 + CAL!AA18 + CAR!AA18 + CENT!AA18 + FLA!AA18 + MIDA!AA18 + MIDW!AA18 + NE!AA18 + NY!AA18 + NW!AA18 + SE!AA18 + SW!AA18 + TEN!AA18 + TEX!AA18</f>
        <v>933962590.46797848</v>
      </c>
      <c r="AB18" s="9">
        <f xml:space="preserve"> 0 + CAL!AB18 + CAR!AB18 + CENT!AB18 + FLA!AB18 + MIDA!AB18 + MIDW!AB18 + NE!AB18 + NY!AB18 + NW!AB18 + SE!AB18 + SW!AB18 + TEN!AB18 + TEX!AB18</f>
        <v>945573809.20032549</v>
      </c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tr">
        <f>CAL!A19</f>
        <v>Solar_TBD</v>
      </c>
      <c r="B19" s="9">
        <f xml:space="preserve"> 0 + CAL!B19 + CAR!B19 + CENT!B19 + FLA!B19 + MIDA!B19 + MIDW!B19 + NE!B19 + NY!B19 + NW!B19 + SE!B19 + SW!B19 + TEN!B19 + TEX!B19</f>
        <v>0</v>
      </c>
      <c r="C19" s="9">
        <f xml:space="preserve"> 0 + CAL!C19 + CAR!C19 + CENT!C19 + FLA!C19 + MIDA!C19 + MIDW!C19 + NE!C19 + NY!C19 + NW!C19 + SE!C19 + SW!C19 + TEN!C19 + TEX!C19</f>
        <v>0</v>
      </c>
      <c r="D19" s="9">
        <f xml:space="preserve"> 0 + CAL!D19 + CAR!D19 + CENT!D19 + FLA!D19 + MIDA!D19 + MIDW!D19 + NE!D19 + NY!D19 + NW!D19 + SE!D19 + SW!D19 + TEN!D19 + TEX!D19</f>
        <v>0</v>
      </c>
      <c r="E19" s="9">
        <f xml:space="preserve"> 0 + CAL!E19 + CAR!E19 + CENT!E19 + FLA!E19 + MIDA!E19 + MIDW!E19 + NE!E19 + NY!E19 + NW!E19 + SE!E19 + SW!E19 + TEN!E19 + TEX!E19</f>
        <v>0</v>
      </c>
      <c r="F19" s="9">
        <f xml:space="preserve"> 0 + CAL!F19 + CAR!F19 + CENT!F19 + FLA!F19 + MIDA!F19 + MIDW!F19 + NE!F19 + NY!F19 + NW!F19 + SE!F19 + SW!F19 + TEN!F19 + TEX!F19</f>
        <v>0</v>
      </c>
      <c r="G19" s="9">
        <f xml:space="preserve"> 0 + CAL!G19 + CAR!G19 + CENT!G19 + FLA!G19 + MIDA!G19 + MIDW!G19 + NE!G19 + NY!G19 + NW!G19 + SE!G19 + SW!G19 + TEN!G19 + TEX!G19</f>
        <v>0</v>
      </c>
      <c r="H19" s="9">
        <f xml:space="preserve"> 0 + CAL!H19 + CAR!H19 + CENT!H19 + FLA!H19 + MIDA!H19 + MIDW!H19 + NE!H19 + NY!H19 + NW!H19 + SE!H19 + SW!H19 + TEN!H19 + TEX!H19</f>
        <v>0</v>
      </c>
      <c r="I19" s="9">
        <f xml:space="preserve"> 0 + CAL!I19 + CAR!I19 + CENT!I19 + FLA!I19 + MIDA!I19 + MIDW!I19 + NE!I19 + NY!I19 + NW!I19 + SE!I19 + SW!I19 + TEN!I19 + TEX!I19</f>
        <v>0</v>
      </c>
      <c r="J19" s="9">
        <f xml:space="preserve"> 0 + CAL!J19 + CAR!J19 + CENT!J19 + FLA!J19 + MIDA!J19 + MIDW!J19 + NE!J19 + NY!J19 + NW!J19 + SE!J19 + SW!J19 + TEN!J19 + TEX!J19</f>
        <v>0</v>
      </c>
      <c r="K19" s="9">
        <f xml:space="preserve"> 0 + CAL!K19 + CAR!K19 + CENT!K19 + FLA!K19 + MIDA!K19 + MIDW!K19 + NE!K19 + NY!K19 + NW!K19 + SE!K19 + SW!K19 + TEN!K19 + TEX!K19</f>
        <v>0</v>
      </c>
      <c r="L19" s="9">
        <f xml:space="preserve"> 0 + CAL!L19 + CAR!L19 + CENT!L19 + FLA!L19 + MIDA!L19 + MIDW!L19 + NE!L19 + NY!L19 + NW!L19 + SE!L19 + SW!L19 + TEN!L19 + TEX!L19</f>
        <v>0</v>
      </c>
      <c r="M19" s="9">
        <f xml:space="preserve"> 0 + CAL!M19 + CAR!M19 + CENT!M19 + FLA!M19 + MIDA!M19 + MIDW!M19 + NE!M19 + NY!M19 + NW!M19 + SE!M19 + SW!M19 + TEN!M19 + TEX!M19</f>
        <v>0</v>
      </c>
      <c r="N19" s="9">
        <f xml:space="preserve"> 0 + CAL!N19 + CAR!N19 + CENT!N19 + FLA!N19 + MIDA!N19 + MIDW!N19 + NE!N19 + NY!N19 + NW!N19 + SE!N19 + SW!N19 + TEN!N19 + TEX!N19</f>
        <v>0</v>
      </c>
      <c r="O19" s="9">
        <f xml:space="preserve"> 0 + CAL!O19 + CAR!O19 + CENT!O19 + FLA!O19 + MIDA!O19 + MIDW!O19 + NE!O19 + NY!O19 + NW!O19 + SE!O19 + SW!O19 + TEN!O19 + TEX!O19</f>
        <v>0</v>
      </c>
      <c r="P19" s="9">
        <f xml:space="preserve"> 0 + CAL!P19 + CAR!P19 + CENT!P19 + FLA!P19 + MIDA!P19 + MIDW!P19 + NE!P19 + NY!P19 + NW!P19 + SE!P19 + SW!P19 + TEN!P19 + TEX!P19</f>
        <v>0</v>
      </c>
      <c r="Q19" s="9">
        <f xml:space="preserve"> 0 + CAL!Q19 + CAR!Q19 + CENT!Q19 + FLA!Q19 + MIDA!Q19 + MIDW!Q19 + NE!Q19 + NY!Q19 + NW!Q19 + SE!Q19 + SW!Q19 + TEN!Q19 + TEX!Q19</f>
        <v>0</v>
      </c>
      <c r="R19" s="9">
        <f xml:space="preserve"> 0 + CAL!R19 + CAR!R19 + CENT!R19 + FLA!R19 + MIDA!R19 + MIDW!R19 + NE!R19 + NY!R19 + NW!R19 + SE!R19 + SW!R19 + TEN!R19 + TEX!R19</f>
        <v>0</v>
      </c>
      <c r="S19" s="9">
        <f xml:space="preserve"> 0 + CAL!S19 + CAR!S19 + CENT!S19 + FLA!S19 + MIDA!S19 + MIDW!S19 + NE!S19 + NY!S19 + NW!S19 + SE!S19 + SW!S19 + TEN!S19 + TEX!S19</f>
        <v>0</v>
      </c>
      <c r="T19" s="9">
        <f xml:space="preserve"> 0 + CAL!T19 + CAR!T19 + CENT!T19 + FLA!T19 + MIDA!T19 + MIDW!T19 + NE!T19 + NY!T19 + NW!T19 + SE!T19 + SW!T19 + TEN!T19 + TEX!T19</f>
        <v>0</v>
      </c>
      <c r="U19" s="9">
        <f xml:space="preserve"> 0 + CAL!U19 + CAR!U19 + CENT!U19 + FLA!U19 + MIDA!U19 + MIDW!U19 + NE!U19 + NY!U19 + NW!U19 + SE!U19 + SW!U19 + TEN!U19 + TEX!U19</f>
        <v>0</v>
      </c>
      <c r="V19" s="9">
        <f xml:space="preserve"> 0 + CAL!V19 + CAR!V19 + CENT!V19 + FLA!V19 + MIDA!V19 + MIDW!V19 + NE!V19 + NY!V19 + NW!V19 + SE!V19 + SW!V19 + TEN!V19 + TEX!V19</f>
        <v>0</v>
      </c>
      <c r="W19" s="9">
        <f xml:space="preserve"> 0 + CAL!W19 + CAR!W19 + CENT!W19 + FLA!W19 + MIDA!W19 + MIDW!W19 + NE!W19 + NY!W19 + NW!W19 + SE!W19 + SW!W19 + TEN!W19 + TEX!W19</f>
        <v>0</v>
      </c>
      <c r="X19" s="9">
        <f xml:space="preserve"> 0 + CAL!X19 + CAR!X19 + CENT!X19 + FLA!X19 + MIDA!X19 + MIDW!X19 + NE!X19 + NY!X19 + NW!X19 + SE!X19 + SW!X19 + TEN!X19 + TEX!X19</f>
        <v>0</v>
      </c>
      <c r="Y19" s="9">
        <f xml:space="preserve"> 0 + CAL!Y19 + CAR!Y19 + CENT!Y19 + FLA!Y19 + MIDA!Y19 + MIDW!Y19 + NE!Y19 + NY!Y19 + NW!Y19 + SE!Y19 + SW!Y19 + TEN!Y19 + TEX!Y19</f>
        <v>0</v>
      </c>
      <c r="Z19" s="9">
        <f xml:space="preserve"> 0 + CAL!Z19 + CAR!Z19 + CENT!Z19 + FLA!Z19 + MIDA!Z19 + MIDW!Z19 + NE!Z19 + NY!Z19 + NW!Z19 + SE!Z19 + SW!Z19 + TEN!Z19 + TEX!Z19</f>
        <v>0</v>
      </c>
      <c r="AA19" s="9">
        <f xml:space="preserve"> 0 + CAL!AA19 + CAR!AA19 + CENT!AA19 + FLA!AA19 + MIDA!AA19 + MIDW!AA19 + NE!AA19 + NY!AA19 + NW!AA19 + SE!AA19 + SW!AA19 + TEN!AA19 + TEX!AA19</f>
        <v>0</v>
      </c>
      <c r="AB19" s="9">
        <f xml:space="preserve"> 0 + CAL!AB19 + CAR!AB19 + CENT!AB19 + FLA!AB19 + MIDA!AB19 + MIDW!AB19 + NE!AB19 + NY!AB19 + NW!AB19 + SE!AB19 + SW!AB19 + TEN!AB19 + TEX!AB19</f>
        <v>0</v>
      </c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tr">
        <f>CAL!A20</f>
        <v>Solar_Cost</v>
      </c>
      <c r="B20" s="9">
        <f xml:space="preserve"> 0 + CAL!B20 + CAR!B20 + CENT!B20 + FLA!B20 + MIDA!B20 + MIDW!B20 + NE!B20 + NY!B20 + NW!B20 + SE!B20 + SW!B20 + TEN!B20 + TEX!B20</f>
        <v>23459.166369600003</v>
      </c>
      <c r="C20" s="9">
        <f xml:space="preserve"> 0 + CAL!C20 + CAR!C20 + CENT!C20 + FLA!C20 + MIDA!C20 + MIDW!C20 + NE!C20 + NY!C20 + NW!C20 + SE!C20 + SW!C20 + TEN!C20 + TEX!C20</f>
        <v>26353.94034316</v>
      </c>
      <c r="D20" s="9">
        <f xml:space="preserve"> 0 + CAL!D20 + CAR!D20 + CENT!D20 + FLA!D20 + MIDA!D20 + MIDW!D20 + NE!D20 + NY!D20 + NW!D20 + SE!D20 + SW!D20 + TEN!D20 + TEX!D20</f>
        <v>29487.744287279998</v>
      </c>
      <c r="E20" s="9">
        <f xml:space="preserve"> 0 + CAL!E20 + CAR!E20 + CENT!E20 + FLA!E20 + MIDA!E20 + MIDW!E20 + NE!E20 + NY!E20 + NW!E20 + SE!E20 + SW!E20 + TEN!E20 + TEX!E20</f>
        <v>32850.774299790006</v>
      </c>
      <c r="F20" s="9">
        <f xml:space="preserve"> 0 + CAL!F20 + CAR!F20 + CENT!F20 + FLA!F20 + MIDA!F20 + MIDW!F20 + NE!F20 + NY!F20 + NW!F20 + SE!F20 + SW!F20 + TEN!F20 + TEX!F20</f>
        <v>36390.106453429995</v>
      </c>
      <c r="G20" s="9">
        <f xml:space="preserve"> 0 + CAL!G20 + CAR!G20 + CENT!G20 + FLA!G20 + MIDA!G20 + MIDW!G20 + NE!G20 + NY!G20 + NW!G20 + SE!G20 + SW!G20 + TEN!G20 + TEX!G20</f>
        <v>40061.523946589994</v>
      </c>
      <c r="H20" s="9">
        <f xml:space="preserve"> 0 + CAL!H20 + CAR!H20 + CENT!H20 + FLA!H20 + MIDA!H20 + MIDW!H20 + NE!H20 + NY!H20 + NW!H20 + SE!H20 + SW!H20 + TEN!H20 + TEX!H20</f>
        <v>43858.139171610004</v>
      </c>
      <c r="I20" s="9">
        <f xml:space="preserve"> 0 + CAL!I20 + CAR!I20 + CENT!I20 + FLA!I20 + MIDA!I20 + MIDW!I20 + NE!I20 + NY!I20 + NW!I20 + SE!I20 + SW!I20 + TEN!I20 + TEX!I20</f>
        <v>47795.222592169994</v>
      </c>
      <c r="J20" s="9">
        <f xml:space="preserve"> 0 + CAL!J20 + CAR!J20 + CENT!J20 + FLA!J20 + MIDA!J20 + MIDW!J20 + NE!J20 + NY!J20 + NW!J20 + SE!J20 + SW!J20 + TEN!J20 + TEX!J20</f>
        <v>51881.44200843999</v>
      </c>
      <c r="K20" s="9">
        <f xml:space="preserve"> 0 + CAL!K20 + CAR!K20 + CENT!K20 + FLA!K20 + MIDA!K20 + MIDW!K20 + NE!K20 + NY!K20 + NW!K20 + SE!K20 + SW!K20 + TEN!K20 + TEX!K20</f>
        <v>56114.303513069994</v>
      </c>
      <c r="L20" s="9">
        <f xml:space="preserve"> 0 + CAL!L20 + CAR!L20 + CENT!L20 + FLA!L20 + MIDA!L20 + MIDW!L20 + NE!L20 + NY!L20 + NW!L20 + SE!L20 + SW!L20 + TEN!L20 + TEX!L20</f>
        <v>59869.56615104001</v>
      </c>
      <c r="M20" s="9">
        <f xml:space="preserve"> 0 + CAL!M20 + CAR!M20 + CENT!M20 + FLA!M20 + MIDA!M20 + MIDW!M20 + NE!M20 + NY!M20 + NW!M20 + SE!M20 + SW!M20 + TEN!M20 + TEX!M20</f>
        <v>63912.582889989993</v>
      </c>
      <c r="N20" s="9">
        <f xml:space="preserve"> 0 + CAL!N20 + CAR!N20 + CENT!N20 + FLA!N20 + MIDA!N20 + MIDW!N20 + NE!N20 + NY!N20 + NW!N20 + SE!N20 + SW!N20 + TEN!N20 + TEX!N20</f>
        <v>68216.801361220001</v>
      </c>
      <c r="O20" s="9">
        <f xml:space="preserve"> 0 + CAL!O20 + CAR!O20 + CENT!O20 + FLA!O20 + MIDA!O20 + MIDW!O20 + NE!O20 + NY!O20 + NW!O20 + SE!O20 + SW!O20 + TEN!O20 + TEX!O20</f>
        <v>72648.44757275001</v>
      </c>
      <c r="P20" s="9">
        <f xml:space="preserve"> 0 + CAL!P20 + CAR!P20 + CENT!P20 + FLA!P20 + MIDA!P20 + MIDW!P20 + NE!P20 + NY!P20 + NW!P20 + SE!P20 + SW!P20 + TEN!P20 + TEX!P20</f>
        <v>77228.515667230007</v>
      </c>
      <c r="Q20" s="9">
        <f xml:space="preserve"> 0 + CAL!Q20 + CAR!Q20 + CENT!Q20 + FLA!Q20 + MIDA!Q20 + MIDW!Q20 + NE!Q20 + NY!Q20 + NW!Q20 + SE!Q20 + SW!Q20 + TEN!Q20 + TEX!Q20</f>
        <v>81912.260155269993</v>
      </c>
      <c r="R20" s="9">
        <f xml:space="preserve"> 0 + CAL!R20 + CAR!R20 + CENT!R20 + FLA!R20 + MIDA!R20 + MIDW!R20 + NE!R20 + NY!R20 + NW!R20 + SE!R20 + SW!R20 + TEN!R20 + TEX!R20</f>
        <v>86871.681432050013</v>
      </c>
      <c r="S20" s="9">
        <f xml:space="preserve"> 0 + CAL!S20 + CAR!S20 + CENT!S20 + FLA!S20 + MIDA!S20 + MIDW!S20 + NE!S20 + NY!S20 + NW!S20 + SE!S20 + SW!S20 + TEN!S20 + TEX!S20</f>
        <v>91259.672905329993</v>
      </c>
      <c r="T20" s="9">
        <f xml:space="preserve"> 0 + CAL!T20 + CAR!T20 + CENT!T20 + FLA!T20 + MIDA!T20 + MIDW!T20 + NE!T20 + NY!T20 + NW!T20 + SE!T20 + SW!T20 + TEN!T20 + TEX!T20</f>
        <v>95771.801005710018</v>
      </c>
      <c r="U20" s="9">
        <f xml:space="preserve"> 0 + CAL!U20 + CAR!U20 + CENT!U20 + FLA!U20 + MIDA!U20 + MIDW!U20 + NE!U20 + NY!U20 + NW!U20 + SE!U20 + SW!U20 + TEN!U20 + TEX!U20</f>
        <v>99764.17473251</v>
      </c>
      <c r="V20" s="9">
        <f xml:space="preserve"> 0 + CAL!V20 + CAR!V20 + CENT!V20 + FLA!V20 + MIDA!V20 + MIDW!V20 + NE!V20 + NY!V20 + NW!V20 + SE!V20 + SW!V20 + TEN!V20 + TEX!V20</f>
        <v>104059.89820946001</v>
      </c>
      <c r="W20" s="9">
        <f xml:space="preserve"> 0 + CAL!W20 + CAR!W20 + CENT!W20 + FLA!W20 + MIDA!W20 + MIDW!W20 + NE!W20 + NY!W20 + NW!W20 + SE!W20 + SW!W20 + TEN!W20 + TEX!W20</f>
        <v>108196.12780030002</v>
      </c>
      <c r="X20" s="9">
        <f xml:space="preserve"> 0 + CAL!X20 + CAR!X20 + CENT!X20 + FLA!X20 + MIDA!X20 + MIDW!X20 + NE!X20 + NY!X20 + NW!X20 + SE!X20 + SW!X20 + TEN!X20 + TEX!X20</f>
        <v>112280.33536067</v>
      </c>
      <c r="Y20" s="9">
        <f xml:space="preserve"> 0 + CAL!Y20 + CAR!Y20 + CENT!Y20 + FLA!Y20 + MIDA!Y20 + MIDW!Y20 + NE!Y20 + NY!Y20 + NW!Y20 + SE!Y20 + SW!Y20 + TEN!Y20 + TEX!Y20</f>
        <v>113942.17364143002</v>
      </c>
      <c r="Z20" s="9">
        <f xml:space="preserve"> 0 + CAL!Z20 + CAR!Z20 + CENT!Z20 + FLA!Z20 + MIDA!Z20 + MIDW!Z20 + NE!Z20 + NY!Z20 + NW!Z20 + SE!Z20 + SW!Z20 + TEN!Z20 + TEX!Z20</f>
        <v>115877.09216490001</v>
      </c>
      <c r="AA20" s="9">
        <f xml:space="preserve"> 0 + CAL!AA20 + CAR!AA20 + CENT!AA20 + FLA!AA20 + MIDA!AA20 + MIDW!AA20 + NE!AA20 + NY!AA20 + NW!AA20 + SE!AA20 + SW!AA20 + TEN!AA20 + TEX!AA20</f>
        <v>117955.54561007001</v>
      </c>
      <c r="AB20" s="9">
        <f xml:space="preserve"> 0 + CAL!AB20 + CAR!AB20 + CENT!AB20 + FLA!AB20 + MIDA!AB20 + MIDW!AB20 + NE!AB20 + NY!AB20 + NW!AB20 + SE!AB20 + SW!AB20 + TEN!AB20 + TEX!AB20</f>
        <v>120362.52589367</v>
      </c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tr">
        <f>CAL!A21</f>
        <v>Solar_CO2_Cost</v>
      </c>
      <c r="B21" s="9">
        <f xml:space="preserve"> 0 + CAL!B21 + CAR!B21 + CENT!B21 + FLA!B21 + MIDA!B21 + MIDW!B21 + NE!B21 + NY!B21 + NW!B21 + SE!B21 + SW!B21 + TEN!B21 + TEX!B21</f>
        <v>0</v>
      </c>
      <c r="C21" s="9">
        <f xml:space="preserve"> 0 + CAL!C21 + CAR!C21 + CENT!C21 + FLA!C21 + MIDA!C21 + MIDW!C21 + NE!C21 + NY!C21 + NW!C21 + SE!C21 + SW!C21 + TEN!C21 + TEX!C21</f>
        <v>59.016127849999997</v>
      </c>
      <c r="D21" s="9">
        <f xml:space="preserve"> 0 + CAL!D21 + CAR!D21 + CENT!D21 + FLA!D21 + MIDA!D21 + MIDW!D21 + NE!D21 + NY!D21 + NW!D21 + SE!D21 + SW!D21 + TEN!D21 + TEX!D21</f>
        <v>66.311354370000018</v>
      </c>
      <c r="E21" s="9">
        <f xml:space="preserve"> 0 + CAL!E21 + CAR!E21 + CENT!E21 + FLA!E21 + MIDA!E21 + MIDW!E21 + NE!E21 + NY!E21 + NW!E21 + SE!E21 + SW!E21 + TEN!E21 + TEX!E21</f>
        <v>74.142196260000006</v>
      </c>
      <c r="F21" s="9">
        <f xml:space="preserve"> 0 + CAL!F21 + CAR!F21 + CENT!F21 + FLA!F21 + MIDA!F21 + MIDW!F21 + NE!F21 + NY!F21 + NW!F21 + SE!F21 + SW!F21 + TEN!F21 + TEX!F21</f>
        <v>82.384370970000006</v>
      </c>
      <c r="G21" s="9">
        <f xml:space="preserve"> 0 + CAL!G21 + CAR!G21 + CENT!G21 + FLA!G21 + MIDA!G21 + MIDW!G21 + NE!G21 + NY!G21 + NW!G21 + SE!G21 + SW!G21 + TEN!G21 + TEX!G21</f>
        <v>90.926170450000001</v>
      </c>
      <c r="H21" s="9">
        <f xml:space="preserve"> 0 + CAL!H21 + CAR!H21 + CENT!H21 + FLA!H21 + MIDA!H21 + MIDW!H21 + NE!H21 + NY!H21 + NW!H21 + SE!H21 + SW!H21 + TEN!H21 + TEX!H21</f>
        <v>99.710420770000027</v>
      </c>
      <c r="I21" s="9">
        <f xml:space="preserve"> 0 + CAL!I21 + CAR!I21 + CENT!I21 + FLA!I21 + MIDA!I21 + MIDW!I21 + NE!I21 + NY!I21 + NW!I21 + SE!I21 + SW!I21 + TEN!I21 + TEX!I21</f>
        <v>108.72810369000001</v>
      </c>
      <c r="J21" s="9">
        <f xml:space="preserve"> 0 + CAL!J21 + CAR!J21 + CENT!J21 + FLA!J21 + MIDA!J21 + MIDW!J21 + NE!J21 + NY!J21 + NW!J21 + SE!J21 + SW!J21 + TEN!J21 + TEX!J21</f>
        <v>117.93908945999998</v>
      </c>
      <c r="K21" s="9">
        <f xml:space="preserve"> 0 + CAL!K21 + CAR!K21 + CENT!K21 + FLA!K21 + MIDA!K21 + MIDW!K21 + NE!K21 + NY!K21 + NW!K21 + SE!K21 + SW!K21 + TEN!K21 + TEX!K21</f>
        <v>127.29095984</v>
      </c>
      <c r="L21" s="9">
        <f xml:space="preserve"> 0 + CAL!L21 + CAR!L21 + CENT!L21 + FLA!L21 + MIDA!L21 + MIDW!L21 + NE!L21 + NY!L21 + NW!L21 + SE!L21 + SW!L21 + TEN!L21 + TEX!L21</f>
        <v>136.00787640999999</v>
      </c>
      <c r="M21" s="9">
        <f xml:space="preserve"> 0 + CAL!M21 + CAR!M21 + CENT!M21 + FLA!M21 + MIDA!M21 + MIDW!M21 + NE!M21 + NY!M21 + NW!M21 + SE!M21 + SW!M21 + TEN!M21 + TEX!M21</f>
        <v>144.92779777999999</v>
      </c>
      <c r="N21" s="9">
        <f xml:space="preserve"> 0 + CAL!N21 + CAR!N21 + CENT!N21 + FLA!N21 + MIDA!N21 + MIDW!N21 + NE!N21 + NY!N21 + NW!N21 + SE!N21 + SW!N21 + TEN!N21 + TEX!N21</f>
        <v>153.94986682000001</v>
      </c>
      <c r="O21" s="9">
        <f xml:space="preserve"> 0 + CAL!O21 + CAR!O21 + CENT!O21 + FLA!O21 + MIDA!O21 + MIDW!O21 + NE!O21 + NY!O21 + NW!O21 + SE!O21 + SW!O21 + TEN!O21 + TEX!O21</f>
        <v>162.92692317999999</v>
      </c>
      <c r="P21" s="9">
        <f xml:space="preserve"> 0 + CAL!P21 + CAR!P21 + CENT!P21 + FLA!P21 + MIDA!P21 + MIDW!P21 + NE!P21 + NY!P21 + NW!P21 + SE!P21 + SW!P21 + TEN!P21 + TEX!P21</f>
        <v>171.83745999000001</v>
      </c>
      <c r="Q21" s="9">
        <f xml:space="preserve"> 0 + CAL!Q21 + CAR!Q21 + CENT!Q21 + FLA!Q21 + MIDA!Q21 + MIDW!Q21 + NE!Q21 + NY!Q21 + NW!Q21 + SE!Q21 + SW!Q21 + TEN!Q21 + TEX!Q21</f>
        <v>180.59379796000002</v>
      </c>
      <c r="R21" s="9">
        <f xml:space="preserve"> 0 + CAL!R21 + CAR!R21 + CENT!R21 + FLA!R21 + MIDA!R21 + MIDW!R21 + NE!R21 + NY!R21 + NW!R21 + SE!R21 + SW!R21 + TEN!R21 + TEX!R21</f>
        <v>189.32328257</v>
      </c>
      <c r="S21" s="9">
        <f xml:space="preserve"> 0 + CAL!S21 + CAR!S21 + CENT!S21 + FLA!S21 + MIDA!S21 + MIDW!S21 + NE!S21 + NY!S21 + NW!S21 + SE!S21 + SW!S21 + TEN!S21 + TEX!S21</f>
        <v>196.72194388999998</v>
      </c>
      <c r="T21" s="9">
        <f xml:space="preserve"> 0 + CAL!T21 + CAR!T21 + CENT!T21 + FLA!T21 + MIDA!T21 + MIDW!T21 + NE!T21 + NY!T21 + NW!T21 + SE!T21 + SW!T21 + TEN!T21 + TEX!T21</f>
        <v>204.52568107000002</v>
      </c>
      <c r="U21" s="9">
        <f xml:space="preserve"> 0 + CAL!U21 + CAR!U21 + CENT!U21 + FLA!U21 + MIDA!U21 + MIDW!U21 + NE!U21 + NY!U21 + NW!U21 + SE!U21 + SW!U21 + TEN!U21 + TEX!U21</f>
        <v>210.88993263</v>
      </c>
      <c r="V21" s="9">
        <f xml:space="preserve"> 0 + CAL!V21 + CAR!V21 + CENT!V21 + FLA!V21 + MIDA!V21 + MIDW!V21 + NE!V21 + NY!V21 + NW!V21 + SE!V21 + SW!V21 + TEN!V21 + TEX!V21</f>
        <v>217.34089287000003</v>
      </c>
      <c r="W21" s="9">
        <f xml:space="preserve"> 0 + CAL!W21 + CAR!W21 + CENT!W21 + FLA!W21 + MIDA!W21 + MIDW!W21 + NE!W21 + NY!W21 + NW!W21 + SE!W21 + SW!W21 + TEN!W21 + TEX!W21</f>
        <v>223.13324127999999</v>
      </c>
      <c r="X21" s="9">
        <f xml:space="preserve"> 0 + CAL!X21 + CAR!X21 + CENT!X21 + FLA!X21 + MIDA!X21 + MIDW!X21 + NE!X21 + NY!X21 + NW!X21 + SE!X21 + SW!X21 + TEN!X21 + TEX!X21</f>
        <v>228.58627554</v>
      </c>
      <c r="Y21" s="9">
        <f xml:space="preserve"> 0 + CAL!Y21 + CAR!Y21 + CENT!Y21 + FLA!Y21 + MIDA!Y21 + MIDW!Y21 + NE!Y21 + NY!Y21 + NW!Y21 + SE!Y21 + SW!Y21 + TEN!Y21 + TEX!Y21</f>
        <v>229.87598876999999</v>
      </c>
      <c r="Z21" s="9">
        <f xml:space="preserve"> 0 + CAL!Z21 + CAR!Z21 + CENT!Z21 + FLA!Z21 + MIDA!Z21 + MIDW!Z21 + NE!Z21 + NY!Z21 + NW!Z21 + SE!Z21 + SW!Z21 + TEN!Z21 + TEX!Z21</f>
        <v>231.60187070000001</v>
      </c>
      <c r="AA21" s="9">
        <f xml:space="preserve"> 0 + CAL!AA21 + CAR!AA21 + CENT!AA21 + FLA!AA21 + MIDA!AA21 + MIDW!AA21 + NE!AA21 + NY!AA21 + NW!AA21 + SE!AA21 + SW!AA21 + TEN!AA21 + TEX!AA21</f>
        <v>233.49064761999998</v>
      </c>
      <c r="AB21" s="9">
        <f xml:space="preserve"> 0 + CAL!AB21 + CAR!AB21 + CENT!AB21 + FLA!AB21 + MIDA!AB21 + MIDW!AB21 + NE!AB21 + NY!AB21 + NW!AB21 + SE!AB21 + SW!AB21 + TEN!AB21 + TEX!AB21</f>
        <v>236.39345228999997</v>
      </c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tr">
        <f>CAL!A22</f>
        <v>Solar_CO2_MTon</v>
      </c>
      <c r="B22" s="9">
        <f xml:space="preserve"> 0 + CAL!B22 + CAR!B22 + CENT!B22 + FLA!B22 + MIDA!B22 + MIDW!B22 + NE!B22 + NY!B22 + NW!B22 + SE!B22 + SW!B22 + TEN!B22 + TEX!B22</f>
        <v>1.0456935399999998</v>
      </c>
      <c r="C22" s="9">
        <f xml:space="preserve"> 0 + CAL!C22 + CAR!C22 + CENT!C22 + FLA!C22 + MIDA!C22 + MIDW!C22 + NE!C22 + NY!C22 + NW!C22 + SE!C22 + SW!C22 + TEN!C22 + TEX!C22</f>
        <v>1.18032256</v>
      </c>
      <c r="D22" s="9">
        <f xml:space="preserve"> 0 + CAL!D22 + CAR!D22 + CENT!D22 + FLA!D22 + MIDA!D22 + MIDW!D22 + NE!D22 + NY!D22 + NW!D22 + SE!D22 + SW!D22 + TEN!D22 + TEX!D22</f>
        <v>1.3262270900000002</v>
      </c>
      <c r="E22" s="9">
        <f xml:space="preserve"> 0 + CAL!E22 + CAR!E22 + CENT!E22 + FLA!E22 + MIDA!E22 + MIDW!E22 + NE!E22 + NY!E22 + NW!E22 + SE!E22 + SW!E22 + TEN!E22 + TEX!E22</f>
        <v>1.48284393</v>
      </c>
      <c r="F22" s="9">
        <f xml:space="preserve"> 0 + CAL!F22 + CAR!F22 + CENT!F22 + FLA!F22 + MIDA!F22 + MIDW!F22 + NE!F22 + NY!F22 + NW!F22 + SE!F22 + SW!F22 + TEN!F22 + TEX!F22</f>
        <v>1.6476874100000001</v>
      </c>
      <c r="G22" s="9">
        <f xml:space="preserve"> 0 + CAL!G22 + CAR!G22 + CENT!G22 + FLA!G22 + MIDA!G22 + MIDW!G22 + NE!G22 + NY!G22 + NW!G22 + SE!G22 + SW!G22 + TEN!G22 + TEX!G22</f>
        <v>1.8185234200000002</v>
      </c>
      <c r="H22" s="9">
        <f xml:space="preserve"> 0 + CAL!H22 + CAR!H22 + CENT!H22 + FLA!H22 + MIDA!H22 + MIDW!H22 + NE!H22 + NY!H22 + NW!H22 + SE!H22 + SW!H22 + TEN!H22 + TEX!H22</f>
        <v>1.9942084100000002</v>
      </c>
      <c r="I22" s="9">
        <f xml:space="preserve"> 0 + CAL!I22 + CAR!I22 + CENT!I22 + FLA!I22 + MIDA!I22 + MIDW!I22 + NE!I22 + NY!I22 + NW!I22 + SE!I22 + SW!I22 + TEN!I22 + TEX!I22</f>
        <v>2.1745620699999999</v>
      </c>
      <c r="J22" s="9">
        <f xml:space="preserve"> 0 + CAL!J22 + CAR!J22 + CENT!J22 + FLA!J22 + MIDA!J22 + MIDW!J22 + NE!J22 + NY!J22 + NW!J22 + SE!J22 + SW!J22 + TEN!J22 + TEX!J22</f>
        <v>2.3587818</v>
      </c>
      <c r="K22" s="9">
        <f xml:space="preserve"> 0 + CAL!K22 + CAR!K22 + CENT!K22 + FLA!K22 + MIDA!K22 + MIDW!K22 + NE!K22 + NY!K22 + NW!K22 + SE!K22 + SW!K22 + TEN!K22 + TEX!K22</f>
        <v>2.5458192099999999</v>
      </c>
      <c r="L22" s="9">
        <f xml:space="preserve"> 0 + CAL!L22 + CAR!L22 + CENT!L22 + FLA!L22 + MIDA!L22 + MIDW!L22 + NE!L22 + NY!L22 + NW!L22 + SE!L22 + SW!L22 + TEN!L22 + TEX!L22</f>
        <v>2.7201575100000004</v>
      </c>
      <c r="M22" s="9">
        <f xml:space="preserve"> 0 + CAL!M22 + CAR!M22 + CENT!M22 + FLA!M22 + MIDA!M22 + MIDW!M22 + NE!M22 + NY!M22 + NW!M22 + SE!M22 + SW!M22 + TEN!M22 + TEX!M22</f>
        <v>2.8985559800000003</v>
      </c>
      <c r="N22" s="9">
        <f xml:space="preserve"> 0 + CAL!N22 + CAR!N22 + CENT!N22 + FLA!N22 + MIDA!N22 + MIDW!N22 + NE!N22 + NY!N22 + NW!N22 + SE!N22 + SW!N22 + TEN!N22 + TEX!N22</f>
        <v>3.07899733</v>
      </c>
      <c r="O22" s="9">
        <f xml:space="preserve"> 0 + CAL!O22 + CAR!O22 + CENT!O22 + FLA!O22 + MIDA!O22 + MIDW!O22 + NE!O22 + NY!O22 + NW!O22 + SE!O22 + SW!O22 + TEN!O22 + TEX!O22</f>
        <v>3.2585384699999995</v>
      </c>
      <c r="P22" s="9">
        <f xml:space="preserve"> 0 + CAL!P22 + CAR!P22 + CENT!P22 + FLA!P22 + MIDA!P22 + MIDW!P22 + NE!P22 + NY!P22 + NW!P22 + SE!P22 + SW!P22 + TEN!P22 + TEX!P22</f>
        <v>3.4367492000000004</v>
      </c>
      <c r="Q22" s="9">
        <f xml:space="preserve"> 0 + CAL!Q22 + CAR!Q22 + CENT!Q22 + FLA!Q22 + MIDA!Q22 + MIDW!Q22 + NE!Q22 + NY!Q22 + NW!Q22 + SE!Q22 + SW!Q22 + TEN!Q22 + TEX!Q22</f>
        <v>3.6118759699999998</v>
      </c>
      <c r="R22" s="9">
        <f xml:space="preserve"> 0 + CAL!R22 + CAR!R22 + CENT!R22 + FLA!R22 + MIDA!R22 + MIDW!R22 + NE!R22 + NY!R22 + NW!R22 + SE!R22 + SW!R22 + TEN!R22 + TEX!R22</f>
        <v>3.7864656400000003</v>
      </c>
      <c r="S22" s="9">
        <f xml:space="preserve"> 0 + CAL!S22 + CAR!S22 + CENT!S22 + FLA!S22 + MIDA!S22 + MIDW!S22 + NE!S22 + NY!S22 + NW!S22 + SE!S22 + SW!S22 + TEN!S22 + TEX!S22</f>
        <v>3.9344388799999996</v>
      </c>
      <c r="T22" s="9">
        <f xml:space="preserve"> 0 + CAL!T22 + CAR!T22 + CENT!T22 + FLA!T22 + MIDA!T22 + MIDW!T22 + NE!T22 + NY!T22 + NW!T22 + SE!T22 + SW!T22 + TEN!T22 + TEX!T22</f>
        <v>4.0905136200000003</v>
      </c>
      <c r="U22" s="9">
        <f xml:space="preserve"> 0 + CAL!U22 + CAR!U22 + CENT!U22 + FLA!U22 + MIDA!U22 + MIDW!U22 + NE!U22 + NY!U22 + NW!U22 + SE!U22 + SW!U22 + TEN!U22 + TEX!U22</f>
        <v>4.2177986499999998</v>
      </c>
      <c r="V22" s="9">
        <f xml:space="preserve"> 0 + CAL!V22 + CAR!V22 + CENT!V22 + FLA!V22 + MIDA!V22 + MIDW!V22 + NE!V22 + NY!V22 + NW!V22 + SE!V22 + SW!V22 + TEN!V22 + TEX!V22</f>
        <v>4.3468178599999998</v>
      </c>
      <c r="W22" s="9">
        <f xml:space="preserve"> 0 + CAL!W22 + CAR!W22 + CENT!W22 + FLA!W22 + MIDA!W22 + MIDW!W22 + NE!W22 + NY!W22 + NW!W22 + SE!W22 + SW!W22 + TEN!W22 + TEX!W22</f>
        <v>4.4626648199999996</v>
      </c>
      <c r="X22" s="9">
        <f xml:space="preserve"> 0 + CAL!X22 + CAR!X22 + CENT!X22 + FLA!X22 + MIDA!X22 + MIDW!X22 + NE!X22 + NY!X22 + NW!X22 + SE!X22 + SW!X22 + TEN!X22 + TEX!X22</f>
        <v>4.5717255099999994</v>
      </c>
      <c r="Y22" s="9">
        <f xml:space="preserve"> 0 + CAL!Y22 + CAR!Y22 + CENT!Y22 + FLA!Y22 + MIDA!Y22 + MIDW!Y22 + NE!Y22 + NY!Y22 + NW!Y22 + SE!Y22 + SW!Y22 + TEN!Y22 + TEX!Y22</f>
        <v>4.5975197799999989</v>
      </c>
      <c r="Z22" s="9">
        <f xml:space="preserve"> 0 + CAL!Z22 + CAR!Z22 + CENT!Z22 + FLA!Z22 + MIDA!Z22 + MIDW!Z22 + NE!Z22 + NY!Z22 + NW!Z22 + SE!Z22 + SW!Z22 + TEN!Z22 + TEX!Z22</f>
        <v>4.6320374199999996</v>
      </c>
      <c r="AA22" s="9">
        <f xml:space="preserve"> 0 + CAL!AA22 + CAR!AA22 + CENT!AA22 + FLA!AA22 + MIDA!AA22 + MIDW!AA22 + NE!AA22 + NY!AA22 + NW!AA22 + SE!AA22 + SW!AA22 + TEN!AA22 + TEX!AA22</f>
        <v>4.6698129599999998</v>
      </c>
      <c r="AB22" s="9">
        <f xml:space="preserve"> 0 + CAL!AB22 + CAR!AB22 + CENT!AB22 + FLA!AB22 + MIDA!AB22 + MIDW!AB22 + NE!AB22 + NY!AB22 + NW!AB22 + SE!AB22 + SW!AB22 + TEN!AB22 + TEX!AB22</f>
        <v>4.7278690400000007</v>
      </c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tr">
        <f>CAL!A23</f>
        <v>Solar_MW_Cost</v>
      </c>
      <c r="B23" s="9">
        <f xml:space="preserve"> 0 + CAL!B23 + CAR!B23 + CENT!B23 + FLA!B23 + MIDA!B23 + MIDW!B23 + NE!B23 + NY!B23 + NW!B23 + SE!B23 + SW!B23 + TEN!B23 + TEX!B23</f>
        <v>23459.166369600003</v>
      </c>
      <c r="C23" s="9">
        <f xml:space="preserve"> 0 + CAL!C23 + CAR!C23 + CENT!C23 + FLA!C23 + MIDA!C23 + MIDW!C23 + NE!C23 + NY!C23 + NW!C23 + SE!C23 + SW!C23 + TEN!C23 + TEX!C23</f>
        <v>26353.94034316</v>
      </c>
      <c r="D23" s="9">
        <f xml:space="preserve"> 0 + CAL!D23 + CAR!D23 + CENT!D23 + FLA!D23 + MIDA!D23 + MIDW!D23 + NE!D23 + NY!D23 + NW!D23 + SE!D23 + SW!D23 + TEN!D23 + TEX!D23</f>
        <v>29487.744287279998</v>
      </c>
      <c r="E23" s="9">
        <f xml:space="preserve"> 0 + CAL!E23 + CAR!E23 + CENT!E23 + FLA!E23 + MIDA!E23 + MIDW!E23 + NE!E23 + NY!E23 + NW!E23 + SE!E23 + SW!E23 + TEN!E23 + TEX!E23</f>
        <v>32850.774299790006</v>
      </c>
      <c r="F23" s="9">
        <f xml:space="preserve"> 0 + CAL!F23 + CAR!F23 + CENT!F23 + FLA!F23 + MIDA!F23 + MIDW!F23 + NE!F23 + NY!F23 + NW!F23 + SE!F23 + SW!F23 + TEN!F23 + TEX!F23</f>
        <v>36390.106453429995</v>
      </c>
      <c r="G23" s="9">
        <f xml:space="preserve"> 0 + CAL!G23 + CAR!G23 + CENT!G23 + FLA!G23 + MIDA!G23 + MIDW!G23 + NE!G23 + NY!G23 + NW!G23 + SE!G23 + SW!G23 + TEN!G23 + TEX!G23</f>
        <v>40061.523946589994</v>
      </c>
      <c r="H23" s="9">
        <f xml:space="preserve"> 0 + CAL!H23 + CAR!H23 + CENT!H23 + FLA!H23 + MIDA!H23 + MIDW!H23 + NE!H23 + NY!H23 + NW!H23 + SE!H23 + SW!H23 + TEN!H23 + TEX!H23</f>
        <v>43858.139171610004</v>
      </c>
      <c r="I23" s="9">
        <f xml:space="preserve"> 0 + CAL!I23 + CAR!I23 + CENT!I23 + FLA!I23 + MIDA!I23 + MIDW!I23 + NE!I23 + NY!I23 + NW!I23 + SE!I23 + SW!I23 + TEN!I23 + TEX!I23</f>
        <v>47795.222592169994</v>
      </c>
      <c r="J23" s="9">
        <f xml:space="preserve"> 0 + CAL!J23 + CAR!J23 + CENT!J23 + FLA!J23 + MIDA!J23 + MIDW!J23 + NE!J23 + NY!J23 + NW!J23 + SE!J23 + SW!J23 + TEN!J23 + TEX!J23</f>
        <v>51881.44200843999</v>
      </c>
      <c r="K23" s="9">
        <f xml:space="preserve"> 0 + CAL!K23 + CAR!K23 + CENT!K23 + FLA!K23 + MIDA!K23 + MIDW!K23 + NE!K23 + NY!K23 + NW!K23 + SE!K23 + SW!K23 + TEN!K23 + TEX!K23</f>
        <v>56114.303513069994</v>
      </c>
      <c r="L23" s="9">
        <f xml:space="preserve"> 0 + CAL!L23 + CAR!L23 + CENT!L23 + FLA!L23 + MIDA!L23 + MIDW!L23 + NE!L23 + NY!L23 + NW!L23 + SE!L23 + SW!L23 + TEN!L23 + TEX!L23</f>
        <v>59869.56615104001</v>
      </c>
      <c r="M23" s="9">
        <f xml:space="preserve"> 0 + CAL!M23 + CAR!M23 + CENT!M23 + FLA!M23 + MIDA!M23 + MIDW!M23 + NE!M23 + NY!M23 + NW!M23 + SE!M23 + SW!M23 + TEN!M23 + TEX!M23</f>
        <v>63912.582889989993</v>
      </c>
      <c r="N23" s="9">
        <f xml:space="preserve"> 0 + CAL!N23 + CAR!N23 + CENT!N23 + FLA!N23 + MIDA!N23 + MIDW!N23 + NE!N23 + NY!N23 + NW!N23 + SE!N23 + SW!N23 + TEN!N23 + TEX!N23</f>
        <v>68216.801361220001</v>
      </c>
      <c r="O23" s="9">
        <f xml:space="preserve"> 0 + CAL!O23 + CAR!O23 + CENT!O23 + FLA!O23 + MIDA!O23 + MIDW!O23 + NE!O23 + NY!O23 + NW!O23 + SE!O23 + SW!O23 + TEN!O23 + TEX!O23</f>
        <v>72648.44757275001</v>
      </c>
      <c r="P23" s="9">
        <f xml:space="preserve"> 0 + CAL!P23 + CAR!P23 + CENT!P23 + FLA!P23 + MIDA!P23 + MIDW!P23 + NE!P23 + NY!P23 + NW!P23 + SE!P23 + SW!P23 + TEN!P23 + TEX!P23</f>
        <v>77228.515667230007</v>
      </c>
      <c r="Q23" s="9">
        <f xml:space="preserve"> 0 + CAL!Q23 + CAR!Q23 + CENT!Q23 + FLA!Q23 + MIDA!Q23 + MIDW!Q23 + NE!Q23 + NY!Q23 + NW!Q23 + SE!Q23 + SW!Q23 + TEN!Q23 + TEX!Q23</f>
        <v>81912.260155269993</v>
      </c>
      <c r="R23" s="9">
        <f xml:space="preserve"> 0 + CAL!R23 + CAR!R23 + CENT!R23 + FLA!R23 + MIDA!R23 + MIDW!R23 + NE!R23 + NY!R23 + NW!R23 + SE!R23 + SW!R23 + TEN!R23 + TEX!R23</f>
        <v>86871.681432050013</v>
      </c>
      <c r="S23" s="9">
        <f xml:space="preserve"> 0 + CAL!S23 + CAR!S23 + CENT!S23 + FLA!S23 + MIDA!S23 + MIDW!S23 + NE!S23 + NY!S23 + NW!S23 + SE!S23 + SW!S23 + TEN!S23 + TEX!S23</f>
        <v>91259.672905329993</v>
      </c>
      <c r="T23" s="9">
        <f xml:space="preserve"> 0 + CAL!T23 + CAR!T23 + CENT!T23 + FLA!T23 + MIDA!T23 + MIDW!T23 + NE!T23 + NY!T23 + NW!T23 + SE!T23 + SW!T23 + TEN!T23 + TEX!T23</f>
        <v>95771.801005710018</v>
      </c>
      <c r="U23" s="9">
        <f xml:space="preserve"> 0 + CAL!U23 + CAR!U23 + CENT!U23 + FLA!U23 + MIDA!U23 + MIDW!U23 + NE!U23 + NY!U23 + NW!U23 + SE!U23 + SW!U23 + TEN!U23 + TEX!U23</f>
        <v>99764.17473251</v>
      </c>
      <c r="V23" s="9">
        <f xml:space="preserve"> 0 + CAL!V23 + CAR!V23 + CENT!V23 + FLA!V23 + MIDA!V23 + MIDW!V23 + NE!V23 + NY!V23 + NW!V23 + SE!V23 + SW!V23 + TEN!V23 + TEX!V23</f>
        <v>104059.89820946001</v>
      </c>
      <c r="W23" s="9">
        <f xml:space="preserve"> 0 + CAL!W23 + CAR!W23 + CENT!W23 + FLA!W23 + MIDA!W23 + MIDW!W23 + NE!W23 + NY!W23 + NW!W23 + SE!W23 + SW!W23 + TEN!W23 + TEX!W23</f>
        <v>108196.12780030002</v>
      </c>
      <c r="X23" s="9">
        <f xml:space="preserve"> 0 + CAL!X23 + CAR!X23 + CENT!X23 + FLA!X23 + MIDA!X23 + MIDW!X23 + NE!X23 + NY!X23 + NW!X23 + SE!X23 + SW!X23 + TEN!X23 + TEX!X23</f>
        <v>112280.33536067</v>
      </c>
      <c r="Y23" s="9">
        <f xml:space="preserve"> 0 + CAL!Y23 + CAR!Y23 + CENT!Y23 + FLA!Y23 + MIDA!Y23 + MIDW!Y23 + NE!Y23 + NY!Y23 + NW!Y23 + SE!Y23 + SW!Y23 + TEN!Y23 + TEX!Y23</f>
        <v>113942.17364143002</v>
      </c>
      <c r="Z23" s="9">
        <f xml:space="preserve"> 0 + CAL!Z23 + CAR!Z23 + CENT!Z23 + FLA!Z23 + MIDA!Z23 + MIDW!Z23 + NE!Z23 + NY!Z23 + NW!Z23 + SE!Z23 + SW!Z23 + TEN!Z23 + TEX!Z23</f>
        <v>115877.09216490001</v>
      </c>
      <c r="AA23" s="9">
        <f xml:space="preserve"> 0 + CAL!AA23 + CAR!AA23 + CENT!AA23 + FLA!AA23 + MIDA!AA23 + MIDW!AA23 + NE!AA23 + NY!AA23 + NW!AA23 + SE!AA23 + SW!AA23 + TEN!AA23 + TEX!AA23</f>
        <v>117955.54561007001</v>
      </c>
      <c r="AB23" s="9">
        <f xml:space="preserve"> 0 + CAL!AB23 + CAR!AB23 + CENT!AB23 + FLA!AB23 + MIDA!AB23 + MIDW!AB23 + NE!AB23 + NY!AB23 + NW!AB23 + SE!AB23 + SW!AB23 + TEN!AB23 + TEX!AB23</f>
        <v>120362.52589367</v>
      </c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tr">
        <f>CAL!A24</f>
        <v>Solar_MWh_Cost</v>
      </c>
      <c r="B24" s="9">
        <f xml:space="preserve"> 0 + CAL!B24 + CAR!B24 + CENT!B24 + FLA!B24 + MIDA!B24 + MIDW!B24 + NE!B24 + NY!B24 + NW!B24 + SE!B24 + SW!B24 + TEN!B24 + TEX!B24</f>
        <v>0</v>
      </c>
      <c r="C24" s="9">
        <f xml:space="preserve"> 0 + CAL!C24 + CAR!C24 + CENT!C24 + FLA!C24 + MIDA!C24 + MIDW!C24 + NE!C24 + NY!C24 + NW!C24 + SE!C24 + SW!C24 + TEN!C24 + TEX!C24</f>
        <v>0</v>
      </c>
      <c r="D24" s="9">
        <f xml:space="preserve"> 0 + CAL!D24 + CAR!D24 + CENT!D24 + FLA!D24 + MIDA!D24 + MIDW!D24 + NE!D24 + NY!D24 + NW!D24 + SE!D24 + SW!D24 + TEN!D24 + TEX!D24</f>
        <v>0</v>
      </c>
      <c r="E24" s="9">
        <f xml:space="preserve"> 0 + CAL!E24 + CAR!E24 + CENT!E24 + FLA!E24 + MIDA!E24 + MIDW!E24 + NE!E24 + NY!E24 + NW!E24 + SE!E24 + SW!E24 + TEN!E24 + TEX!E24</f>
        <v>0</v>
      </c>
      <c r="F24" s="9">
        <f xml:space="preserve"> 0 + CAL!F24 + CAR!F24 + CENT!F24 + FLA!F24 + MIDA!F24 + MIDW!F24 + NE!F24 + NY!F24 + NW!F24 + SE!F24 + SW!F24 + TEN!F24 + TEX!F24</f>
        <v>0</v>
      </c>
      <c r="G24" s="9">
        <f xml:space="preserve"> 0 + CAL!G24 + CAR!G24 + CENT!G24 + FLA!G24 + MIDA!G24 + MIDW!G24 + NE!G24 + NY!G24 + NW!G24 + SE!G24 + SW!G24 + TEN!G24 + TEX!G24</f>
        <v>0</v>
      </c>
      <c r="H24" s="9">
        <f xml:space="preserve"> 0 + CAL!H24 + CAR!H24 + CENT!H24 + FLA!H24 + MIDA!H24 + MIDW!H24 + NE!H24 + NY!H24 + NW!H24 + SE!H24 + SW!H24 + TEN!H24 + TEX!H24</f>
        <v>0</v>
      </c>
      <c r="I24" s="9">
        <f xml:space="preserve"> 0 + CAL!I24 + CAR!I24 + CENT!I24 + FLA!I24 + MIDA!I24 + MIDW!I24 + NE!I24 + NY!I24 + NW!I24 + SE!I24 + SW!I24 + TEN!I24 + TEX!I24</f>
        <v>0</v>
      </c>
      <c r="J24" s="9">
        <f xml:space="preserve"> 0 + CAL!J24 + CAR!J24 + CENT!J24 + FLA!J24 + MIDA!J24 + MIDW!J24 + NE!J24 + NY!J24 + NW!J24 + SE!J24 + SW!J24 + TEN!J24 + TEX!J24</f>
        <v>0</v>
      </c>
      <c r="K24" s="9">
        <f xml:space="preserve"> 0 + CAL!K24 + CAR!K24 + CENT!K24 + FLA!K24 + MIDA!K24 + MIDW!K24 + NE!K24 + NY!K24 + NW!K24 + SE!K24 + SW!K24 + TEN!K24 + TEX!K24</f>
        <v>0</v>
      </c>
      <c r="L24" s="9">
        <f xml:space="preserve"> 0 + CAL!L24 + CAR!L24 + CENT!L24 + FLA!L24 + MIDA!L24 + MIDW!L24 + NE!L24 + NY!L24 + NW!L24 + SE!L24 + SW!L24 + TEN!L24 + TEX!L24</f>
        <v>0</v>
      </c>
      <c r="M24" s="9">
        <f xml:space="preserve"> 0 + CAL!M24 + CAR!M24 + CENT!M24 + FLA!M24 + MIDA!M24 + MIDW!M24 + NE!M24 + NY!M24 + NW!M24 + SE!M24 + SW!M24 + TEN!M24 + TEX!M24</f>
        <v>0</v>
      </c>
      <c r="N24" s="9">
        <f xml:space="preserve"> 0 + CAL!N24 + CAR!N24 + CENT!N24 + FLA!N24 + MIDA!N24 + MIDW!N24 + NE!N24 + NY!N24 + NW!N24 + SE!N24 + SW!N24 + TEN!N24 + TEX!N24</f>
        <v>0</v>
      </c>
      <c r="O24" s="9">
        <f xml:space="preserve"> 0 + CAL!O24 + CAR!O24 + CENT!O24 + FLA!O24 + MIDA!O24 + MIDW!O24 + NE!O24 + NY!O24 + NW!O24 + SE!O24 + SW!O24 + TEN!O24 + TEX!O24</f>
        <v>0</v>
      </c>
      <c r="P24" s="9">
        <f xml:space="preserve"> 0 + CAL!P24 + CAR!P24 + CENT!P24 + FLA!P24 + MIDA!P24 + MIDW!P24 + NE!P24 + NY!P24 + NW!P24 + SE!P24 + SW!P24 + TEN!P24 + TEX!P24</f>
        <v>0</v>
      </c>
      <c r="Q24" s="9">
        <f xml:space="preserve"> 0 + CAL!Q24 + CAR!Q24 + CENT!Q24 + FLA!Q24 + MIDA!Q24 + MIDW!Q24 + NE!Q24 + NY!Q24 + NW!Q24 + SE!Q24 + SW!Q24 + TEN!Q24 + TEX!Q24</f>
        <v>0</v>
      </c>
      <c r="R24" s="9">
        <f xml:space="preserve"> 0 + CAL!R24 + CAR!R24 + CENT!R24 + FLA!R24 + MIDA!R24 + MIDW!R24 + NE!R24 + NY!R24 + NW!R24 + SE!R24 + SW!R24 + TEN!R24 + TEX!R24</f>
        <v>0</v>
      </c>
      <c r="S24" s="9">
        <f xml:space="preserve"> 0 + CAL!S24 + CAR!S24 + CENT!S24 + FLA!S24 + MIDA!S24 + MIDW!S24 + NE!S24 + NY!S24 + NW!S24 + SE!S24 + SW!S24 + TEN!S24 + TEX!S24</f>
        <v>0</v>
      </c>
      <c r="T24" s="9">
        <f xml:space="preserve"> 0 + CAL!T24 + CAR!T24 + CENT!T24 + FLA!T24 + MIDA!T24 + MIDW!T24 + NE!T24 + NY!T24 + NW!T24 + SE!T24 + SW!T24 + TEN!T24 + TEX!T24</f>
        <v>0</v>
      </c>
      <c r="U24" s="9">
        <f xml:space="preserve"> 0 + CAL!U24 + CAR!U24 + CENT!U24 + FLA!U24 + MIDA!U24 + MIDW!U24 + NE!U24 + NY!U24 + NW!U24 + SE!U24 + SW!U24 + TEN!U24 + TEX!U24</f>
        <v>0</v>
      </c>
      <c r="V24" s="9">
        <f xml:space="preserve"> 0 + CAL!V24 + CAR!V24 + CENT!V24 + FLA!V24 + MIDA!V24 + MIDW!V24 + NE!V24 + NY!V24 + NW!V24 + SE!V24 + SW!V24 + TEN!V24 + TEX!V24</f>
        <v>0</v>
      </c>
      <c r="W24" s="9">
        <f xml:space="preserve"> 0 + CAL!W24 + CAR!W24 + CENT!W24 + FLA!W24 + MIDA!W24 + MIDW!W24 + NE!W24 + NY!W24 + NW!W24 + SE!W24 + SW!W24 + TEN!W24 + TEX!W24</f>
        <v>0</v>
      </c>
      <c r="X24" s="9">
        <f xml:space="preserve"> 0 + CAL!X24 + CAR!X24 + CENT!X24 + FLA!X24 + MIDA!X24 + MIDW!X24 + NE!X24 + NY!X24 + NW!X24 + SE!X24 + SW!X24 + TEN!X24 + TEX!X24</f>
        <v>0</v>
      </c>
      <c r="Y24" s="9">
        <f xml:space="preserve"> 0 + CAL!Y24 + CAR!Y24 + CENT!Y24 + FLA!Y24 + MIDA!Y24 + MIDW!Y24 + NE!Y24 + NY!Y24 + NW!Y24 + SE!Y24 + SW!Y24 + TEN!Y24 + TEX!Y24</f>
        <v>0</v>
      </c>
      <c r="Z24" s="9">
        <f xml:space="preserve"> 0 + CAL!Z24 + CAR!Z24 + CENT!Z24 + FLA!Z24 + MIDA!Z24 + MIDW!Z24 + NE!Z24 + NY!Z24 + NW!Z24 + SE!Z24 + SW!Z24 + TEN!Z24 + TEX!Z24</f>
        <v>0</v>
      </c>
      <c r="AA24" s="9">
        <f xml:space="preserve"> 0 + CAL!AA24 + CAR!AA24 + CENT!AA24 + FLA!AA24 + MIDA!AA24 + MIDW!AA24 + NE!AA24 + NY!AA24 + NW!AA24 + SE!AA24 + SW!AA24 + TEN!AA24 + TEX!AA24</f>
        <v>0</v>
      </c>
      <c r="AB24" s="9">
        <f xml:space="preserve"> 0 + CAL!AB24 + CAR!AB24 + CENT!AB24 + FLA!AB24 + MIDA!AB24 + MIDW!AB24 + NE!AB24 + NY!AB24 + NW!AB24 + SE!AB24 + SW!AB24 + TEN!AB24 + TEX!AB24</f>
        <v>0</v>
      </c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tr">
        <f>CAL!A25</f>
        <v>Solar_Start_Knob</v>
      </c>
      <c r="B25" s="9">
        <f xml:space="preserve"> 0 + CAL!B25 + CAR!B25 + CENT!B25 + FLA!B25 + MIDA!B25 + MIDW!B25 + NE!B25 + NY!B25 + NW!B25 + SE!B25 + SW!B25 + TEN!B25 + TEX!B25</f>
        <v>0</v>
      </c>
      <c r="C25" s="9">
        <f xml:space="preserve"> 0 + CAL!C25 + CAR!C25 + CENT!C25 + FLA!C25 + MIDA!C25 + MIDW!C25 + NE!C25 + NY!C25 + NW!C25 + SE!C25 + SW!C25 + TEN!C25 + TEX!C25</f>
        <v>4.6204139000000009</v>
      </c>
      <c r="D25" s="9">
        <f xml:space="preserve"> 0 + CAL!D25 + CAR!D25 + CENT!D25 + FLA!D25 + MIDA!D25 + MIDW!D25 + NE!D25 + NY!D25 + NW!D25 + SE!D25 + SW!D25 + TEN!D25 + TEX!D25</f>
        <v>2.9668221600000004</v>
      </c>
      <c r="E25" s="9">
        <f xml:space="preserve"> 0 + CAL!E25 + CAR!E25 + CENT!E25 + FLA!E25 + MIDA!E25 + MIDW!E25 + NE!E25 + NY!E25 + NW!E25 + SE!E25 + SW!E25 + TEN!E25 + TEX!E25</f>
        <v>2.4776578499999995</v>
      </c>
      <c r="F25" s="9">
        <f xml:space="preserve"> 0 + CAL!F25 + CAR!F25 + CENT!F25 + FLA!F25 + MIDA!F25 + MIDW!F25 + NE!F25 + NY!F25 + NW!F25 + SE!F25 + SW!F25 + TEN!F25 + TEX!F25</f>
        <v>2.1730074200000002</v>
      </c>
      <c r="G25" s="9">
        <f xml:space="preserve"> 0 + CAL!G25 + CAR!G25 + CENT!G25 + FLA!G25 + MIDA!G25 + MIDW!G25 + NE!G25 + NY!G25 + NW!G25 + SE!G25 + SW!G25 + TEN!G25 + TEX!G25</f>
        <v>1.95169232</v>
      </c>
      <c r="H25" s="9">
        <f xml:space="preserve"> 0 + CAL!H25 + CAR!H25 + CENT!H25 + FLA!H25 + MIDA!H25 + MIDW!H25 + NE!H25 + NY!H25 + NW!H25 + SE!H25 + SW!H25 + TEN!H25 + TEX!H25</f>
        <v>1.7899928699999998</v>
      </c>
      <c r="I25" s="9">
        <f xml:space="preserve"> 0 + CAL!I25 + CAR!I25 + CENT!I25 + FLA!I25 + MIDA!I25 + MIDW!I25 + NE!I25 + NY!I25 + NW!I25 + SE!I25 + SW!I25 + TEN!I25 + TEX!I25</f>
        <v>1.67176038</v>
      </c>
      <c r="J25" s="9">
        <f xml:space="preserve"> 0 + CAL!J25 + CAR!J25 + CENT!J25 + FLA!J25 + MIDA!J25 + MIDW!J25 + NE!J25 + NY!J25 + NW!J25 + SE!J25 + SW!J25 + TEN!J25 + TEX!J25</f>
        <v>1.57984452</v>
      </c>
      <c r="K25" s="9">
        <f xml:space="preserve"> 0 + CAL!K25 + CAR!K25 + CENT!K25 + FLA!K25 + MIDA!K25 + MIDW!K25 + NE!K25 + NY!K25 + NW!K25 + SE!K25 + SW!K25 + TEN!K25 + TEX!K25</f>
        <v>1.5029180000000002</v>
      </c>
      <c r="L25" s="9">
        <f xml:space="preserve"> 0 + CAL!L25 + CAR!L25 + CENT!L25 + FLA!L25 + MIDA!L25 + MIDW!L25 + NE!L25 + NY!L25 + NW!L25 + SE!L25 + SW!L25 + TEN!L25 + TEX!L25</f>
        <v>1.4346072300000001</v>
      </c>
      <c r="M25" s="9">
        <f xml:space="preserve"> 0 + CAL!M25 + CAR!M25 + CENT!M25 + FLA!M25 + MIDA!M25 + MIDW!M25 + NE!M25 + NY!M25 + NW!M25 + SE!M25 + SW!M25 + TEN!M25 + TEX!M25</f>
        <v>1.3030341600000002</v>
      </c>
      <c r="N25" s="9">
        <f xml:space="preserve"> 0 + CAL!N25 + CAR!N25 + CENT!N25 + FLA!N25 + MIDA!N25 + MIDW!N25 + NE!N25 + NY!N25 + NW!N25 + SE!N25 + SW!N25 + TEN!N25 + TEX!N25</f>
        <v>1.27745664</v>
      </c>
      <c r="O25" s="9">
        <f xml:space="preserve"> 0 + CAL!O25 + CAR!O25 + CENT!O25 + FLA!O25 + MIDA!O25 + MIDW!O25 + NE!O25 + NY!O25 + NW!O25 + SE!O25 + SW!O25 + TEN!O25 + TEX!O25</f>
        <v>1.1629628400000001</v>
      </c>
      <c r="P25" s="9">
        <f xml:space="preserve"> 0 + CAL!P25 + CAR!P25 + CENT!P25 + FLA!P25 + MIDA!P25 + MIDW!P25 + NE!P25 + NY!P25 + NW!P25 + SE!P25 + SW!P25 + TEN!P25 + TEX!P25</f>
        <v>1.13035105</v>
      </c>
      <c r="Q25" s="9">
        <f xml:space="preserve"> 0 + CAL!Q25 + CAR!Q25 + CENT!Q25 + FLA!Q25 + MIDA!Q25 + MIDW!Q25 + NE!Q25 + NY!Q25 + NW!Q25 + SE!Q25 + SW!Q25 + TEN!Q25 + TEX!Q25</f>
        <v>1.1031369100000001</v>
      </c>
      <c r="R25" s="9">
        <f xml:space="preserve"> 0 + CAL!R25 + CAR!R25 + CENT!R25 + FLA!R25 + MIDA!R25 + MIDW!R25 + NE!R25 + NY!R25 + NW!R25 + SE!R25 + SW!R25 + TEN!R25 + TEX!R25</f>
        <v>1.0706779</v>
      </c>
      <c r="S25" s="9">
        <f xml:space="preserve"> 0 + CAL!S25 + CAR!S25 + CENT!S25 + FLA!S25 + MIDA!S25 + MIDW!S25 + NE!S25 + NY!S25 + NW!S25 + SE!S25 + SW!S25 + TEN!S25 + TEX!S25</f>
        <v>1.0622827800000003</v>
      </c>
      <c r="T25" s="9">
        <f xml:space="preserve"> 0 + CAL!T25 + CAR!T25 + CENT!T25 + FLA!T25 + MIDA!T25 + MIDW!T25 + NE!T25 + NY!T25 + NW!T25 + SE!T25 + SW!T25 + TEN!T25 + TEX!T25</f>
        <v>0.89026417999999996</v>
      </c>
      <c r="U25" s="9">
        <f xml:space="preserve"> 0 + CAL!U25 + CAR!U25 + CENT!U25 + FLA!U25 + MIDA!U25 + MIDW!U25 + NE!U25 + NY!U25 + NW!U25 + SE!U25 + SW!U25 + TEN!U25 + TEX!U25</f>
        <v>0.85818251000000001</v>
      </c>
      <c r="V25" s="9">
        <f xml:space="preserve"> 0 + CAL!V25 + CAR!V25 + CENT!V25 + FLA!V25 + MIDA!V25 + MIDW!V25 + NE!V25 + NY!V25 + NW!V25 + SE!V25 + SW!V25 + TEN!V25 + TEX!V25</f>
        <v>0.72063032000000005</v>
      </c>
      <c r="W25" s="9">
        <f xml:space="preserve"> 0 + CAL!W25 + CAR!W25 + CENT!W25 + FLA!W25 + MIDA!W25 + MIDW!W25 + NE!W25 + NY!W25 + NW!W25 + SE!W25 + SW!W25 + TEN!W25 + TEX!W25</f>
        <v>0.76753972000000015</v>
      </c>
      <c r="X25" s="9">
        <f xml:space="preserve"> 0 + CAL!X25 + CAR!X25 + CENT!X25 + FLA!X25 + MIDA!X25 + MIDW!X25 + NE!X25 + NY!X25 + NW!X25 + SE!X25 + SW!X25 + TEN!X25 + TEX!X25</f>
        <v>0.68776144999999989</v>
      </c>
      <c r="Y25" s="9">
        <f xml:space="preserve"> 0 + CAL!Y25 + CAR!Y25 + CENT!Y25 + FLA!Y25 + MIDA!Y25 + MIDW!Y25 + NE!Y25 + NY!Y25 + NW!Y25 + SE!Y25 + SW!Y25 + TEN!Y25 + TEX!Y25</f>
        <v>0.69507592000000007</v>
      </c>
      <c r="Z25" s="9">
        <f xml:space="preserve"> 0 + CAL!Z25 + CAR!Z25 + CENT!Z25 + FLA!Z25 + MIDA!Z25 + MIDW!Z25 + NE!Z25 + NY!Z25 + NW!Z25 + SE!Z25 + SW!Z25 + TEN!Z25 + TEX!Z25</f>
        <v>0.59044286000000001</v>
      </c>
      <c r="AA25" s="9">
        <f xml:space="preserve"> 0 + CAL!AA25 + CAR!AA25 + CENT!AA25 + FLA!AA25 + MIDA!AA25 + MIDW!AA25 + NE!AA25 + NY!AA25 + NW!AA25 + SE!AA25 + SW!AA25 + TEN!AA25 + TEX!AA25</f>
        <v>0.64436026999999996</v>
      </c>
      <c r="AB25" s="9">
        <f xml:space="preserve"> 0 + CAL!AB25 + CAR!AB25 + CENT!AB25 + FLA!AB25 + MIDA!AB25 + MIDW!AB25 + NE!AB25 + NY!AB25 + NW!AB25 + SE!AB25 + SW!AB25 + TEN!AB25 + TEX!AB25</f>
        <v>0.59288828999999998</v>
      </c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tr">
        <f>CAL!A26</f>
        <v>Solar_Knob</v>
      </c>
      <c r="B26" s="9">
        <f xml:space="preserve"> 0 + CAL!B26 + CAR!B26 + CENT!B26 + FLA!B26 + MIDA!B26 + MIDW!B26 + NE!B26 + NY!B26 + NW!B26 + SE!B26 + SW!B26 + TEN!B26 + TEX!B26</f>
        <v>0</v>
      </c>
      <c r="C26" s="9">
        <f xml:space="preserve"> 0 + CAL!C26 + CAR!C26 + CENT!C26 + FLA!C26 + MIDA!C26 + MIDW!C26 + NE!C26 + NY!C26 + NW!C26 + SE!C26 + SW!C26 + TEN!C26 + TEX!C26</f>
        <v>4.5891975699999996</v>
      </c>
      <c r="D26" s="9">
        <f xml:space="preserve"> 0 + CAL!D26 + CAR!D26 + CENT!D26 + FLA!D26 + MIDA!D26 + MIDW!D26 + NE!D26 + NY!D26 + NW!D26 + SE!D26 + SW!D26 + TEN!D26 + TEX!D26</f>
        <v>2.9727060800000005</v>
      </c>
      <c r="E26" s="9">
        <f xml:space="preserve"> 0 + CAL!E26 + CAR!E26 + CENT!E26 + FLA!E26 + MIDA!E26 + MIDW!E26 + NE!E26 + NY!E26 + NW!E26 + SE!E26 + SW!E26 + TEN!E26 + TEX!E26</f>
        <v>2.4836685700000003</v>
      </c>
      <c r="F26" s="9">
        <f xml:space="preserve"> 0 + CAL!F26 + CAR!F26 + CENT!F26 + FLA!F26 + MIDA!F26 + MIDW!F26 + NE!F26 + NY!F26 + NW!F26 + SE!F26 + SW!F26 + TEN!F26 + TEX!F26</f>
        <v>2.1718514299999998</v>
      </c>
      <c r="G26" s="9">
        <f xml:space="preserve"> 0 + CAL!G26 + CAR!G26 + CENT!G26 + FLA!G26 + MIDA!G26 + MIDW!G26 + NE!G26 + NY!G26 + NW!G26 + SE!G26 + SW!G26 + TEN!G26 + TEX!G26</f>
        <v>1.9539343499999999</v>
      </c>
      <c r="H26" s="9">
        <f xml:space="preserve"> 0 + CAL!H26 + CAR!H26 + CENT!H26 + FLA!H26 + MIDA!H26 + MIDW!H26 + NE!H26 + NY!H26 + NW!H26 + SE!H26 + SW!H26 + TEN!H26 + TEX!H26</f>
        <v>1.7908854799999996</v>
      </c>
      <c r="I26" s="9">
        <f xml:space="preserve"> 0 + CAL!I26 + CAR!I26 + CENT!I26 + FLA!I26 + MIDA!I26 + MIDW!I26 + NE!I26 + NY!I26 + NW!I26 + SE!I26 + SW!I26 + TEN!I26 + TEX!I26</f>
        <v>1.6725371800000002</v>
      </c>
      <c r="J26" s="9">
        <f xml:space="preserve"> 0 + CAL!J26 + CAR!J26 + CENT!J26 + FLA!J26 + MIDA!J26 + MIDW!J26 + NE!J26 + NY!J26 + NW!J26 + SE!J26 + SW!J26 + TEN!J26 + TEX!J26</f>
        <v>1.5806334900000001</v>
      </c>
      <c r="K26" s="9">
        <f xml:space="preserve"> 0 + CAL!K26 + CAR!K26 + CENT!K26 + FLA!K26 + MIDA!K26 + MIDW!K26 + NE!K26 + NY!K26 + NW!K26 + SE!K26 + SW!K26 + TEN!K26 + TEX!K26</f>
        <v>1.5035745899999999</v>
      </c>
      <c r="L26" s="9">
        <f xml:space="preserve"> 0 + CAL!L26 + CAR!L26 + CENT!L26 + FLA!L26 + MIDA!L26 + MIDW!L26 + NE!L26 + NY!L26 + NW!L26 + SE!L26 + SW!L26 + TEN!L26 + TEX!L26</f>
        <v>1.36131413</v>
      </c>
      <c r="M26" s="9">
        <f xml:space="preserve"> 0 + CAL!M26 + CAR!M26 + CENT!M26 + FLA!M26 + MIDA!M26 + MIDW!M26 + NE!M26 + NY!M26 + NW!M26 + SE!M26 + SW!M26 + TEN!M26 + TEX!M26</f>
        <v>1.324864</v>
      </c>
      <c r="N26" s="9">
        <f xml:space="preserve"> 0 + CAL!N26 + CAR!N26 + CENT!N26 + FLA!N26 + MIDA!N26 + MIDW!N26 + NE!N26 + NY!N26 + NW!N26 + SE!N26 + SW!N26 + TEN!N26 + TEX!N26</f>
        <v>1.1992718499999999</v>
      </c>
      <c r="O26" s="9">
        <f xml:space="preserve"> 0 + CAL!O26 + CAR!O26 + CENT!O26 + FLA!O26 + MIDA!O26 + MIDW!O26 + NE!O26 + NY!O26 + NW!O26 + SE!O26 + SW!O26 + TEN!O26 + TEX!O26</f>
        <v>1.1609445999999999</v>
      </c>
      <c r="P26" s="9">
        <f xml:space="preserve"> 0 + CAL!P26 + CAR!P26 + CENT!P26 + FLA!P26 + MIDA!P26 + MIDW!P26 + NE!P26 + NY!P26 + NW!P26 + SE!P26 + SW!P26 + TEN!P26 + TEX!P26</f>
        <v>1.1297034099999999</v>
      </c>
      <c r="Q26" s="9">
        <f xml:space="preserve"> 0 + CAL!Q26 + CAR!Q26 + CENT!Q26 + FLA!Q26 + MIDA!Q26 + MIDW!Q26 + NE!Q26 + NY!Q26 + NW!Q26 + SE!Q26 + SW!Q26 + TEN!Q26 + TEX!Q26</f>
        <v>1.09332742</v>
      </c>
      <c r="R26" s="9">
        <f xml:space="preserve"> 0 + CAL!R26 + CAR!R26 + CENT!R26 + FLA!R26 + MIDA!R26 + MIDW!R26 + NE!R26 + NY!R26 + NW!R26 + SE!R26 + SW!R26 + TEN!R26 + TEX!R26</f>
        <v>1.0822700100000002</v>
      </c>
      <c r="S26" s="9">
        <f xml:space="preserve"> 0 + CAL!S26 + CAR!S26 + CENT!S26 + FLA!S26 + MIDA!S26 + MIDW!S26 + NE!S26 + NY!S26 + NW!S26 + SE!S26 + SW!S26 + TEN!S26 + TEX!S26</f>
        <v>0.90621679999999993</v>
      </c>
      <c r="T26" s="9">
        <f xml:space="preserve"> 0 + CAL!T26 + CAR!T26 + CENT!T26 + FLA!T26 + MIDA!T26 + MIDW!T26 + NE!T26 + NY!T26 + NW!T26 + SE!T26 + SW!T26 + TEN!T26 + TEX!T26</f>
        <v>0.86942795000000006</v>
      </c>
      <c r="U26" s="9">
        <f xml:space="preserve"> 0 + CAL!U26 + CAR!U26 + CENT!U26 + FLA!U26 + MIDA!U26 + MIDW!U26 + NE!U26 + NY!U26 + NW!U26 + SE!U26 + SW!U26 + TEN!U26 + TEX!U26</f>
        <v>0.72626166999999997</v>
      </c>
      <c r="V26" s="9">
        <f xml:space="preserve"> 0 + CAL!V26 + CAR!V26 + CENT!V26 + FLA!V26 + MIDA!V26 + MIDW!V26 + NE!V26 + NY!V26 + NW!V26 + SE!V26 + SW!V26 + TEN!V26 + TEX!V26</f>
        <v>0.77408347</v>
      </c>
      <c r="W26" s="9">
        <f xml:space="preserve"> 0 + CAL!W26 + CAR!W26 + CENT!W26 + FLA!W26 + MIDA!W26 + MIDW!W26 + NE!W26 + NY!W26 + NW!W26 + SE!W26 + SW!W26 + TEN!W26 + TEX!W26</f>
        <v>0.69217640999999996</v>
      </c>
      <c r="X26" s="9">
        <f xml:space="preserve"> 0 + CAL!X26 + CAR!X26 + CENT!X26 + FLA!X26 + MIDA!X26 + MIDW!X26 + NE!X26 + NY!X26 + NW!X26 + SE!X26 + SW!X26 + TEN!X26 + TEX!X26</f>
        <v>0.70087116999999999</v>
      </c>
      <c r="Y26" s="9">
        <f xml:space="preserve"> 0 + CAL!Y26 + CAR!Y26 + CENT!Y26 + FLA!Y26 + MIDA!Y26 + MIDW!Y26 + NE!Y26 + NY!Y26 + NW!Y26 + SE!Y26 + SW!Y26 + TEN!Y26 + TEX!Y26</f>
        <v>0.59243904000000003</v>
      </c>
      <c r="Z26" s="9">
        <f xml:space="preserve"> 0 + CAL!Z26 + CAR!Z26 + CENT!Z26 + FLA!Z26 + MIDA!Z26 + MIDW!Z26 + NE!Z26 + NY!Z26 + NW!Z26 + SE!Z26 + SW!Z26 + TEN!Z26 + TEX!Z26</f>
        <v>0.64557133999999994</v>
      </c>
      <c r="AA26" s="9">
        <f xml:space="preserve"> 0 + CAL!AA26 + CAR!AA26 + CENT!AA26 + FLA!AA26 + MIDA!AA26 + MIDW!AA26 + NE!AA26 + NY!AA26 + NW!AA26 + SE!AA26 + SW!AA26 + TEN!AA26 + TEX!AA26</f>
        <v>0.59596406999999996</v>
      </c>
      <c r="AB26" s="9">
        <f xml:space="preserve"> 0 + CAL!AB26 + CAR!AB26 + CENT!AB26 + FLA!AB26 + MIDA!AB26 + MIDW!AB26 + NE!AB26 + NY!AB26 + NW!AB26 + SE!AB26 + SW!AB26 + TEN!AB26 + TEX!AB26</f>
        <v>0.63727221000000001</v>
      </c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tr">
        <f>CAL!A27</f>
        <v>Solar_Max_Knob</v>
      </c>
      <c r="B27" s="9">
        <f xml:space="preserve"> 0 + CAL!B27 + CAR!B27 + CENT!B27 + FLA!B27 + MIDA!B27 + MIDW!B27 + NE!B27 + NY!B27 + NW!B27 + SE!B27 + SW!B27 + TEN!B27 + TEX!B27</f>
        <v>0</v>
      </c>
      <c r="C27" s="9">
        <f xml:space="preserve"> 0 + CAL!C27 + CAR!C27 + CENT!C27 + FLA!C27 + MIDA!C27 + MIDW!C27 + NE!C27 + NY!C27 + NW!C27 + SE!C27 + SW!C27 + TEN!C27 + TEX!C27</f>
        <v>14.58920241</v>
      </c>
      <c r="D27" s="9">
        <f xml:space="preserve"> 0 + CAL!D27 + CAR!D27 + CENT!D27 + FLA!D27 + MIDA!D27 + MIDW!D27 + NE!D27 + NY!D27 + NW!D27 + SE!D27 + SW!D27 + TEN!D27 + TEX!D27</f>
        <v>12.972712710000001</v>
      </c>
      <c r="E27" s="9">
        <f xml:space="preserve"> 0 + CAL!E27 + CAR!E27 + CENT!E27 + FLA!E27 + MIDA!E27 + MIDW!E27 + NE!E27 + NY!E27 + NW!E27 + SE!E27 + SW!E27 + TEN!E27 + TEX!E27</f>
        <v>12.480259649999999</v>
      </c>
      <c r="F27" s="9">
        <f xml:space="preserve"> 0 + CAL!F27 + CAR!F27 + CENT!F27 + FLA!F27 + MIDA!F27 + MIDW!F27 + NE!F27 + NY!F27 + NW!F27 + SE!F27 + SW!F27 + TEN!F27 + TEX!F27</f>
        <v>12.171882169999998</v>
      </c>
      <c r="G27" s="9">
        <f xml:space="preserve"> 0 + CAL!G27 + CAR!G27 + CENT!G27 + FLA!G27 + MIDA!G27 + MIDW!G27 + NE!G27 + NY!G27 + NW!G27 + SE!G27 + SW!G27 + TEN!G27 + TEX!G27</f>
        <v>11.953936619999999</v>
      </c>
      <c r="H27" s="9">
        <f xml:space="preserve"> 0 + CAL!H27 + CAR!H27 + CENT!H27 + FLA!H27 + MIDA!H27 + MIDW!H27 + NE!H27 + NY!H27 + NW!H27 + SE!H27 + SW!H27 + TEN!H27 + TEX!H27</f>
        <v>11.79089491</v>
      </c>
      <c r="I27" s="9">
        <f xml:space="preserve"> 0 + CAL!I27 + CAR!I27 + CENT!I27 + FLA!I27 + MIDA!I27 + MIDW!I27 + NE!I27 + NY!I27 + NW!I27 + SE!I27 + SW!I27 + TEN!I27 + TEX!I27</f>
        <v>11.67260364</v>
      </c>
      <c r="J27" s="9">
        <f xml:space="preserve"> 0 + CAL!J27 + CAR!J27 + CENT!J27 + FLA!J27 + MIDA!J27 + MIDW!J27 + NE!J27 + NY!J27 + NW!J27 + SE!J27 + SW!J27 + TEN!J27 + TEX!J27</f>
        <v>11.5806348</v>
      </c>
      <c r="K27" s="9">
        <f xml:space="preserve"> 0 + CAL!K27 + CAR!K27 + CENT!K27 + FLA!K27 + MIDA!K27 + MIDW!K27 + NE!K27 + NY!K27 + NW!K27 + SE!K27 + SW!K27 + TEN!K27 + TEX!K27</f>
        <v>11.503656319999999</v>
      </c>
      <c r="L27" s="9">
        <f xml:space="preserve"> 0 + CAL!L27 + CAR!L27 + CENT!L27 + FLA!L27 + MIDA!L27 + MIDW!L27 + NE!L27 + NY!L27 + NW!L27 + SE!L27 + SW!L27 + TEN!L27 + TEX!L27</f>
        <v>11.435294750000001</v>
      </c>
      <c r="M27" s="9">
        <f xml:space="preserve"> 0 + CAL!M27 + CAR!M27 + CENT!M27 + FLA!M27 + MIDA!M27 + MIDW!M27 + NE!M27 + NY!M27 + NW!M27 + SE!M27 + SW!M27 + TEN!M27 + TEX!M27</f>
        <v>11.380081860000001</v>
      </c>
      <c r="N27" s="9">
        <f xml:space="preserve"> 0 + CAL!N27 + CAR!N27 + CENT!N27 + FLA!N27 + MIDA!N27 + MIDW!N27 + NE!N27 + NY!N27 + NW!N27 + SE!N27 + SW!N27 + TEN!N27 + TEX!N27</f>
        <v>11.334140709999996</v>
      </c>
      <c r="O27" s="9">
        <f xml:space="preserve"> 0 + CAL!O27 + CAR!O27 + CENT!O27 + FLA!O27 + MIDA!O27 + MIDW!O27 + NE!O27 + NY!O27 + NW!O27 + SE!O27 + SW!O27 + TEN!O27 + TEX!O27</f>
        <v>11.302572700000002</v>
      </c>
      <c r="P27" s="9">
        <f xml:space="preserve"> 0 + CAL!P27 + CAR!P27 + CENT!P27 + FLA!P27 + MIDA!P27 + MIDW!P27 + NE!P27 + NY!P27 + NW!P27 + SE!P27 + SW!P27 + TEN!P27 + TEX!P27</f>
        <v>11.277309069999999</v>
      </c>
      <c r="Q27" s="9">
        <f xml:space="preserve"> 0 + CAL!Q27 + CAR!Q27 + CENT!Q27 + FLA!Q27 + MIDA!Q27 + MIDW!Q27 + NE!Q27 + NY!Q27 + NW!Q27 + SE!Q27 + SW!Q27 + TEN!Q27 + TEX!Q27</f>
        <v>11.256370090000001</v>
      </c>
      <c r="R27" s="9">
        <f xml:space="preserve"> 0 + CAL!R27 + CAR!R27 + CENT!R27 + FLA!R27 + MIDA!R27 + MIDW!R27 + NE!R27 + NY!R27 + NW!R27 + SE!R27 + SW!R27 + TEN!R27 + TEX!R27</f>
        <v>11.238120319999998</v>
      </c>
      <c r="S27" s="9">
        <f xml:space="preserve"> 0 + CAL!S27 + CAR!S27 + CENT!S27 + FLA!S27 + MIDA!S27 + MIDW!S27 + NE!S27 + NY!S27 + NW!S27 + SE!S27 + SW!S27 + TEN!S27 + TEX!S27</f>
        <v>11.221761819999999</v>
      </c>
      <c r="T27" s="9">
        <f xml:space="preserve"> 0 + CAL!T27 + CAR!T27 + CENT!T27 + FLA!T27 + MIDA!T27 + MIDW!T27 + NE!T27 + NY!T27 + NW!T27 + SE!T27 + SW!T27 + TEN!T27 + TEX!T27</f>
        <v>11.216517719999999</v>
      </c>
      <c r="U27" s="9">
        <f xml:space="preserve"> 0 + CAL!U27 + CAR!U27 + CENT!U27 + FLA!U27 + MIDA!U27 + MIDW!U27 + NE!U27 + NY!U27 + NW!U27 + SE!U27 + SW!U27 + TEN!U27 + TEX!U27</f>
        <v>11.214120129999998</v>
      </c>
      <c r="V27" s="9">
        <f xml:space="preserve"> 0 + CAL!V27 + CAR!V27 + CENT!V27 + FLA!V27 + MIDA!V27 + MIDW!V27 + NE!V27 + NY!V27 + NW!V27 + SE!V27 + SW!V27 + TEN!V27 + TEX!V27</f>
        <v>11.22123863</v>
      </c>
      <c r="W27" s="9">
        <f xml:space="preserve"> 0 + CAL!W27 + CAR!W27 + CENT!W27 + FLA!W27 + MIDA!W27 + MIDW!W27 + NE!W27 + NY!W27 + NW!W27 + SE!W27 + SW!W27 + TEN!W27 + TEX!W27</f>
        <v>11.227413469999998</v>
      </c>
      <c r="X27" s="9">
        <f xml:space="preserve"> 0 + CAL!X27 + CAR!X27 + CENT!X27 + FLA!X27 + MIDA!X27 + MIDW!X27 + NE!X27 + NY!X27 + NW!X27 + SE!X27 + SW!X27 + TEN!X27 + TEX!X27</f>
        <v>11.238462290000001</v>
      </c>
      <c r="Y27" s="9">
        <f xml:space="preserve"> 0 + CAL!Y27 + CAR!Y27 + CENT!Y27 + FLA!Y27 + MIDA!Y27 + MIDW!Y27 + NE!Y27 + NY!Y27 + NW!Y27 + SE!Y27 + SW!Y27 + TEN!Y27 + TEX!Y27</f>
        <v>11.25115293</v>
      </c>
      <c r="Z27" s="9">
        <f xml:space="preserve"> 0 + CAL!Z27 + CAR!Z27 + CENT!Z27 + FLA!Z27 + MIDA!Z27 + MIDW!Z27 + NE!Z27 + NY!Z27 + NW!Z27 + SE!Z27 + SW!Z27 + TEN!Z27 + TEX!Z27</f>
        <v>11.262814479999999</v>
      </c>
      <c r="AA27" s="9">
        <f xml:space="preserve"> 0 + CAL!AA27 + CAR!AA27 + CENT!AA27 + FLA!AA27 + MIDA!AA27 + MIDW!AA27 + NE!AA27 + NY!AA27 + NW!AA27 + SE!AA27 + SW!AA27 + TEN!AA27 + TEX!AA27</f>
        <v>11.273670680000002</v>
      </c>
      <c r="AB27" s="9">
        <f xml:space="preserve"> 0 + CAL!AB27 + CAR!AB27 + CENT!AB27 + FLA!AB27 + MIDA!AB27 + MIDW!AB27 + NE!AB27 + NY!AB27 + NW!AB27 + SE!AB27 + SW!AB27 + TEN!AB27 + TEX!AB27</f>
        <v>11.29026174</v>
      </c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tr">
        <f>CAL!A28</f>
        <v>Wind_MW</v>
      </c>
      <c r="B28" s="9">
        <f xml:space="preserve"> 0 + CAL!B28 + CAR!B28 + CENT!B28 + FLA!B28 + MIDA!B28 + MIDW!B28 + NE!B28 + NY!B28 + NW!B28 + SE!B28 + SW!B28 + TEN!B28 + TEX!B28</f>
        <v>114765</v>
      </c>
      <c r="C28" s="9">
        <f xml:space="preserve"> 0 + CAL!C28 + CAR!C28 + CENT!C28 + FLA!C28 + MIDA!C28 + MIDW!C28 + NE!C28 + NY!C28 + NW!C28 + SE!C28 + SW!C28 + TEN!C28 + TEX!C28</f>
        <v>130251.89448094001</v>
      </c>
      <c r="D28" s="9">
        <f xml:space="preserve"> 0 + CAL!D28 + CAR!D28 + CENT!D28 + FLA!D28 + MIDA!D28 + MIDW!D28 + NE!D28 + NY!D28 + NW!D28 + SE!D28 + SW!D28 + TEN!D28 + TEX!D28</f>
        <v>147042.26361513001</v>
      </c>
      <c r="E28" s="9">
        <f xml:space="preserve"> 0 + CAL!E28 + CAR!E28 + CENT!E28 + FLA!E28 + MIDA!E28 + MIDW!E28 + NE!E28 + NY!E28 + NW!E28 + SE!E28 + SW!E28 + TEN!E28 + TEX!E28</f>
        <v>165049.29570747999</v>
      </c>
      <c r="F28" s="9">
        <f xml:space="preserve"> 0 + CAL!F28 + CAR!F28 + CENT!F28 + FLA!F28 + MIDA!F28 + MIDW!F28 + NE!F28 + NY!F28 + NW!F28 + SE!F28 + SW!F28 + TEN!F28 + TEX!F28</f>
        <v>184002.59987856005</v>
      </c>
      <c r="G28" s="9">
        <f xml:space="preserve"> 0 + CAL!G28 + CAR!G28 + CENT!G28 + FLA!G28 + MIDA!G28 + MIDW!G28 + NE!G28 + NY!G28 + NW!G28 + SE!G28 + SW!G28 + TEN!G28 + TEX!G28</f>
        <v>203659.61294556997</v>
      </c>
      <c r="H28" s="9">
        <f xml:space="preserve"> 0 + CAL!H28 + CAR!H28 + CENT!H28 + FLA!H28 + MIDA!H28 + MIDW!H28 + NE!H28 + NY!H28 + NW!H28 + SE!H28 + SW!H28 + TEN!H28 + TEX!H28</f>
        <v>223961.48284246997</v>
      </c>
      <c r="I28" s="9">
        <f xml:space="preserve"> 0 + CAL!I28 + CAR!I28 + CENT!I28 + FLA!I28 + MIDA!I28 + MIDW!I28 + NE!I28 + NY!I28 + NW!I28 + SE!I28 + SW!I28 + TEN!I28 + TEX!I28</f>
        <v>244980.45553455997</v>
      </c>
      <c r="J28" s="9">
        <f xml:space="preserve"> 0 + CAL!J28 + CAR!J28 + CENT!J28 + FLA!J28 + MIDA!J28 + MIDW!J28 + NE!J28 + NY!J28 + NW!J28 + SE!J28 + SW!J28 + TEN!J28 + TEX!J28</f>
        <v>266759.16352449998</v>
      </c>
      <c r="K28" s="9">
        <f xml:space="preserve"> 0 + CAL!K28 + CAR!K28 + CENT!K28 + FLA!K28 + MIDA!K28 + MIDW!K28 + NE!K28 + NY!K28 + NW!K28 + SE!K28 + SW!K28 + TEN!K28 + TEX!K28</f>
        <v>289262.45881642</v>
      </c>
      <c r="L28" s="9">
        <f xml:space="preserve"> 0 + CAL!L28 + CAR!L28 + CENT!L28 + FLA!L28 + MIDA!L28 + MIDW!L28 + NE!L28 + NY!L28 + NW!L28 + SE!L28 + SW!L28 + TEN!L28 + TEX!L28</f>
        <v>312303.19577848003</v>
      </c>
      <c r="M28" s="9">
        <f xml:space="preserve"> 0 + CAL!M28 + CAR!M28 + CENT!M28 + FLA!M28 + MIDA!M28 + MIDW!M28 + NE!M28 + NY!M28 + NW!M28 + SE!M28 + SW!M28 + TEN!M28 + TEX!M28</f>
        <v>335882.02210334997</v>
      </c>
      <c r="N28" s="9">
        <f xml:space="preserve"> 0 + CAL!N28 + CAR!N28 + CENT!N28 + FLA!N28 + MIDA!N28 + MIDW!N28 + NE!N28 + NY!N28 + NW!N28 + SE!N28 + SW!N28 + TEN!N28 + TEX!N28</f>
        <v>360168.21085451997</v>
      </c>
      <c r="O28" s="9">
        <f xml:space="preserve"> 0 + CAL!O28 + CAR!O28 + CENT!O28 + FLA!O28 + MIDA!O28 + MIDW!O28 + NE!O28 + NY!O28 + NW!O28 + SE!O28 + SW!O28 + TEN!O28 + TEX!O28</f>
        <v>385225.76297575003</v>
      </c>
      <c r="P28" s="9">
        <f xml:space="preserve"> 0 + CAL!P28 + CAR!P28 + CENT!P28 + FLA!P28 + MIDA!P28 + MIDW!P28 + NE!P28 + NY!P28 + NW!P28 + SE!P28 + SW!P28 + TEN!P28 + TEX!P28</f>
        <v>411107.82578731002</v>
      </c>
      <c r="Q28" s="9">
        <f xml:space="preserve"> 0 + CAL!Q28 + CAR!Q28 + CENT!Q28 + FLA!Q28 + MIDA!Q28 + MIDW!Q28 + NE!Q28 + NY!Q28 + NW!Q28 + SE!Q28 + SW!Q28 + TEN!Q28 + TEX!Q28</f>
        <v>437879.27746711002</v>
      </c>
      <c r="R28" s="9">
        <f xml:space="preserve"> 0 + CAL!R28 + CAR!R28 + CENT!R28 + FLA!R28 + MIDA!R28 + MIDW!R28 + NE!R28 + NY!R28 + NW!R28 + SE!R28 + SW!R28 + TEN!R28 + TEX!R28</f>
        <v>465532.89257076988</v>
      </c>
      <c r="S28" s="9">
        <f xml:space="preserve"> 0 + CAL!S28 + CAR!S28 + CENT!S28 + FLA!S28 + MIDA!S28 + MIDW!S28 + NE!S28 + NY!S28 + NW!S28 + SE!S28 + SW!S28 + TEN!S28 + TEX!S28</f>
        <v>494139.80981547001</v>
      </c>
      <c r="T28" s="9">
        <f xml:space="preserve"> 0 + CAL!T28 + CAR!T28 + CENT!T28 + FLA!T28 + MIDA!T28 + MIDW!T28 + NE!T28 + NY!T28 + NW!T28 + SE!T28 + SW!T28 + TEN!T28 + TEX!T28</f>
        <v>520997.72899765009</v>
      </c>
      <c r="U28" s="9">
        <f xml:space="preserve"> 0 + CAL!U28 + CAR!U28 + CENT!U28 + FLA!U28 + MIDA!U28 + MIDW!U28 + NE!U28 + NY!U28 + NW!U28 + SE!U28 + SW!U28 + TEN!U28 + TEX!U28</f>
        <v>550437.33604382002</v>
      </c>
      <c r="V28" s="9">
        <f xml:space="preserve"> 0 + CAL!V28 + CAR!V28 + CENT!V28 + FLA!V28 + MIDA!V28 + MIDW!V28 + NE!V28 + NY!V28 + NW!V28 + SE!V28 + SW!V28 + TEN!V28 + TEX!V28</f>
        <v>580691.07959427999</v>
      </c>
      <c r="W28" s="9">
        <f xml:space="preserve"> 0 + CAL!W28 + CAR!W28 + CENT!W28 + FLA!W28 + MIDA!W28 + MIDW!W28 + NE!W28 + NY!W28 + NW!W28 + SE!W28 + SW!W28 + TEN!W28 + TEX!W28</f>
        <v>611959.30386898003</v>
      </c>
      <c r="X28" s="9">
        <f xml:space="preserve"> 0 + CAL!X28 + CAR!X28 + CENT!X28 + FLA!X28 + MIDA!X28 + MIDW!X28 + NE!X28 + NY!X28 + NW!X28 + SE!X28 + SW!X28 + TEN!X28 + TEX!X28</f>
        <v>644393.64255703997</v>
      </c>
      <c r="Y28" s="9">
        <f xml:space="preserve"> 0 + CAL!Y28 + CAR!Y28 + CENT!Y28 + FLA!Y28 + MIDA!Y28 + MIDW!Y28 + NE!Y28 + NY!Y28 + NW!Y28 + SE!Y28 + SW!Y28 + TEN!Y28 + TEX!Y28</f>
        <v>677908.39593908004</v>
      </c>
      <c r="Z28" s="9">
        <f xml:space="preserve"> 0 + CAL!Z28 + CAR!Z28 + CENT!Z28 + FLA!Z28 + MIDA!Z28 + MIDW!Z28 + NE!Z28 + NY!Z28 + NW!Z28 + SE!Z28 + SW!Z28 + TEN!Z28 + TEX!Z28</f>
        <v>711793.80493604008</v>
      </c>
      <c r="AA28" s="9">
        <f xml:space="preserve"> 0 + CAL!AA28 + CAR!AA28 + CENT!AA28 + FLA!AA28 + MIDA!AA28 + MIDW!AA28 + NE!AA28 + NY!AA28 + NW!AA28 + SE!AA28 + SW!AA28 + TEN!AA28 + TEX!AA28</f>
        <v>746383.14771612</v>
      </c>
      <c r="AB28" s="9">
        <f xml:space="preserve"> 0 + CAL!AB28 + CAR!AB28 + CENT!AB28 + FLA!AB28 + MIDA!AB28 + MIDW!AB28 + NE!AB28 + NY!AB28 + NW!AB28 + SE!AB28 + SW!AB28 + TEN!AB28 + TEX!AB28</f>
        <v>778573.70455481997</v>
      </c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tr">
        <f>CAL!A29</f>
        <v>Wind_MWh</v>
      </c>
      <c r="B29" s="9">
        <f xml:space="preserve"> 0 + CAL!B29 + CAR!B29 + CENT!B29 + FLA!B29 + MIDA!B29 + MIDW!B29 + NE!B29 + NY!B29 + NW!B29 + SE!B29 + SW!B29 + TEN!B29 + TEX!B29</f>
        <v>439327617.88670671</v>
      </c>
      <c r="C29" s="9">
        <f xml:space="preserve"> 0 + CAL!C29 + CAR!C29 + CENT!C29 + FLA!C29 + MIDA!C29 + MIDW!C29 + NE!C29 + NY!C29 + NW!C29 + SE!C29 + SW!C29 + TEN!C29 + TEX!C29</f>
        <v>493716528.47208393</v>
      </c>
      <c r="D29" s="9">
        <f xml:space="preserve"> 0 + CAL!D29 + CAR!D29 + CENT!D29 + FLA!D29 + MIDA!D29 + MIDW!D29 + NE!D29 + NY!D29 + NW!D29 + SE!D29 + SW!D29 + TEN!D29 + TEX!D29</f>
        <v>552806196.68429518</v>
      </c>
      <c r="E29" s="9">
        <f xml:space="preserve"> 0 + CAL!E29 + CAR!E29 + CENT!E29 + FLA!E29 + MIDA!E29 + MIDW!E29 + NE!E29 + NY!E29 + NW!E29 + SE!E29 + SW!E29 + TEN!E29 + TEX!E29</f>
        <v>616240352.15189242</v>
      </c>
      <c r="F29" s="9">
        <f xml:space="preserve"> 0 + CAL!F29 + CAR!F29 + CENT!F29 + FLA!F29 + MIDA!F29 + MIDW!F29 + NE!F29 + NY!F29 + NW!F29 + SE!F29 + SW!F29 + TEN!F29 + TEX!F29</f>
        <v>683132176.97387242</v>
      </c>
      <c r="G29" s="9">
        <f xml:space="preserve"> 0 + CAL!G29 + CAR!G29 + CENT!G29 + FLA!G29 + MIDA!G29 + MIDW!G29 + NE!G29 + NY!G29 + NW!G29 + SE!G29 + SW!G29 + TEN!G29 + TEX!G29</f>
        <v>752584224.87344289</v>
      </c>
      <c r="H29" s="9">
        <f xml:space="preserve"> 0 + CAL!H29 + CAR!H29 + CENT!H29 + FLA!H29 + MIDA!H29 + MIDW!H29 + NE!H29 + NY!H29 + NW!H29 + SE!H29 + SW!H29 + TEN!H29 + TEX!H29</f>
        <v>824329265.17633784</v>
      </c>
      <c r="I29" s="9">
        <f xml:space="preserve"> 0 + CAL!I29 + CAR!I29 + CENT!I29 + FLA!I29 + MIDA!I29 + MIDW!I29 + NE!I29 + NY!I29 + NW!I29 + SE!I29 + SW!I29 + TEN!I29 + TEX!I29</f>
        <v>898593046.36919546</v>
      </c>
      <c r="J29" s="9">
        <f xml:space="preserve"> 0 + CAL!J29 + CAR!J29 + CENT!J29 + FLA!J29 + MIDA!J29 + MIDW!J29 + NE!J29 + NY!J29 + NW!J29 + SE!J29 + SW!J29 + TEN!J29 + TEX!J29</f>
        <v>975481280.65165508</v>
      </c>
      <c r="K29" s="9">
        <f xml:space="preserve"> 0 + CAL!K29 + CAR!K29 + CENT!K29 + FLA!K29 + MIDA!K29 + MIDW!K29 + NE!K29 + NY!K29 + NW!K29 + SE!K29 + SW!K29 + TEN!K29 + TEX!K29</f>
        <v>1054793238.8860327</v>
      </c>
      <c r="L29" s="9">
        <f xml:space="preserve"> 0 + CAL!L29 + CAR!L29 + CENT!L29 + FLA!L29 + MIDA!L29 + MIDW!L29 + NE!L29 + NY!L29 + NW!L29 + SE!L29 + SW!L29 + TEN!L29 + TEX!L29</f>
        <v>1135718348.0006831</v>
      </c>
      <c r="M29" s="9">
        <f xml:space="preserve"> 0 + CAL!M29 + CAR!M29 + CENT!M29 + FLA!M29 + MIDA!M29 + MIDW!M29 + NE!M29 + NY!M29 + NW!M29 + SE!M29 + SW!M29 + TEN!M29 + TEX!M29</f>
        <v>1218103048.3161616</v>
      </c>
      <c r="N29" s="9">
        <f xml:space="preserve"> 0 + CAL!N29 + CAR!N29 + CENT!N29 + FLA!N29 + MIDA!N29 + MIDW!N29 + NE!N29 + NY!N29 + NW!N29 + SE!N29 + SW!N29 + TEN!N29 + TEX!N29</f>
        <v>1302439809.8165345</v>
      </c>
      <c r="O29" s="9">
        <f xml:space="preserve"> 0 + CAL!O29 + CAR!O29 + CENT!O29 + FLA!O29 + MIDA!O29 + MIDW!O29 + NE!O29 + NY!O29 + NW!O29 + SE!O29 + SW!O29 + TEN!O29 + TEX!O29</f>
        <v>1388828737.134433</v>
      </c>
      <c r="P29" s="9">
        <f xml:space="preserve"> 0 + CAL!P29 + CAR!P29 + CENT!P29 + FLA!P29 + MIDA!P29 + MIDW!P29 + NE!P29 + NY!P29 + NW!P29 + SE!P29 + SW!P29 + TEN!P29 + TEX!P29</f>
        <v>1477328534.4398816</v>
      </c>
      <c r="Q29" s="9">
        <f xml:space="preserve"> 0 + CAL!Q29 + CAR!Q29 + CENT!Q29 + FLA!Q29 + MIDA!Q29 + MIDW!Q29 + NE!Q29 + NY!Q29 + NW!Q29 + SE!Q29 + SW!Q29 + TEN!Q29 + TEX!Q29</f>
        <v>1568126424.2545485</v>
      </c>
      <c r="R29" s="9">
        <f xml:space="preserve"> 0 + CAL!R29 + CAR!R29 + CENT!R29 + FLA!R29 + MIDA!R29 + MIDW!R29 + NE!R29 + NY!R29 + NW!R29 + SE!R29 + SW!R29 + TEN!R29 + TEX!R29</f>
        <v>1661137531.143857</v>
      </c>
      <c r="S29" s="9">
        <f xml:space="preserve"> 0 + CAL!S29 + CAR!S29 + CENT!S29 + FLA!S29 + MIDA!S29 + MIDW!S29 + NE!S29 + NY!S29 + NW!S29 + SE!S29 + SW!S29 + TEN!S29 + TEX!S29</f>
        <v>1756428221.1675982</v>
      </c>
      <c r="T29" s="9">
        <f xml:space="preserve"> 0 + CAL!T29 + CAR!T29 + CENT!T29 + FLA!T29 + MIDA!T29 + MIDW!T29 + NE!T29 + NY!T29 + NW!T29 + SE!T29 + SW!T29 + TEN!T29 + TEX!T29</f>
        <v>1847341880.6218584</v>
      </c>
      <c r="U29" s="9">
        <f xml:space="preserve"> 0 + CAL!U29 + CAR!U29 + CENT!U29 + FLA!U29 + MIDA!U29 + MIDW!U29 + NE!U29 + NY!U29 + NW!U29 + SE!U29 + SW!U29 + TEN!U29 + TEX!U29</f>
        <v>1944520960.2059596</v>
      </c>
      <c r="V29" s="9">
        <f xml:space="preserve"> 0 + CAL!V29 + CAR!V29 + CENT!V29 + FLA!V29 + MIDA!V29 + MIDW!V29 + NE!V29 + NY!V29 + NW!V29 + SE!V29 + SW!V29 + TEN!V29 + TEX!V29</f>
        <v>2043346850.8386559</v>
      </c>
      <c r="W29" s="9">
        <f xml:space="preserve"> 0 + CAL!W29 + CAR!W29 + CENT!W29 + FLA!W29 + MIDA!W29 + MIDW!W29 + NE!W29 + NY!W29 + NW!W29 + SE!W29 + SW!W29 + TEN!W29 + TEX!W29</f>
        <v>2144138896.3434796</v>
      </c>
      <c r="X29" s="9">
        <f xml:space="preserve"> 0 + CAL!X29 + CAR!X29 + CENT!X29 + FLA!X29 + MIDA!X29 + MIDW!X29 + NE!X29 + NY!X29 + NW!X29 + SE!X29 + SW!X29 + TEN!X29 + TEX!X29</f>
        <v>2246994115.8549705</v>
      </c>
      <c r="Y29" s="9">
        <f xml:space="preserve"> 0 + CAL!Y29 + CAR!Y29 + CENT!Y29 + FLA!Y29 + MIDA!Y29 + MIDW!Y29 + NE!Y29 + NY!Y29 + NW!Y29 + SE!Y29 + SW!Y29 + TEN!Y29 + TEX!Y29</f>
        <v>2351490631.3801498</v>
      </c>
      <c r="Z29" s="9">
        <f xml:space="preserve"> 0 + CAL!Z29 + CAR!Z29 + CENT!Z29 + FLA!Z29 + MIDA!Z29 + MIDW!Z29 + NE!Z29 + NY!Z29 + NW!Z29 + SE!Z29 + SW!Z29 + TEN!Z29 + TEX!Z29</f>
        <v>2455531971.8093824</v>
      </c>
      <c r="AA29" s="9">
        <f xml:space="preserve"> 0 + CAL!AA29 + CAR!AA29 + CENT!AA29 + FLA!AA29 + MIDA!AA29 + MIDW!AA29 + NE!AA29 + NY!AA29 + NW!AA29 + SE!AA29 + SW!AA29 + TEN!AA29 + TEX!AA29</f>
        <v>2559810985.959075</v>
      </c>
      <c r="AB29" s="9">
        <f xml:space="preserve"> 0 + CAL!AB29 + CAR!AB29 + CENT!AB29 + FLA!AB29 + MIDA!AB29 + MIDW!AB29 + NE!AB29 + NY!AB29 + NW!AB29 + SE!AB29 + SW!AB29 + TEN!AB29 + TEX!AB29</f>
        <v>2657033561.7415876</v>
      </c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tr">
        <f>CAL!A30</f>
        <v>Wind_TBD</v>
      </c>
      <c r="B30" s="9">
        <f xml:space="preserve"> 0 + CAL!B30 + CAR!B30 + CENT!B30 + FLA!B30 + MIDA!B30 + MIDW!B30 + NE!B30 + NY!B30 + NW!B30 + SE!B30 + SW!B30 + TEN!B30 + TEX!B30</f>
        <v>0</v>
      </c>
      <c r="C30" s="9">
        <f xml:space="preserve"> 0 + CAL!C30 + CAR!C30 + CENT!C30 + FLA!C30 + MIDA!C30 + MIDW!C30 + NE!C30 + NY!C30 + NW!C30 + SE!C30 + SW!C30 + TEN!C30 + TEX!C30</f>
        <v>0</v>
      </c>
      <c r="D30" s="9">
        <f xml:space="preserve"> 0 + CAL!D30 + CAR!D30 + CENT!D30 + FLA!D30 + MIDA!D30 + MIDW!D30 + NE!D30 + NY!D30 + NW!D30 + SE!D30 + SW!D30 + TEN!D30 + TEX!D30</f>
        <v>0</v>
      </c>
      <c r="E30" s="9">
        <f xml:space="preserve"> 0 + CAL!E30 + CAR!E30 + CENT!E30 + FLA!E30 + MIDA!E30 + MIDW!E30 + NE!E30 + NY!E30 + NW!E30 + SE!E30 + SW!E30 + TEN!E30 + TEX!E30</f>
        <v>0</v>
      </c>
      <c r="F30" s="9">
        <f xml:space="preserve"> 0 + CAL!F30 + CAR!F30 + CENT!F30 + FLA!F30 + MIDA!F30 + MIDW!F30 + NE!F30 + NY!F30 + NW!F30 + SE!F30 + SW!F30 + TEN!F30 + TEX!F30</f>
        <v>0</v>
      </c>
      <c r="G30" s="9">
        <f xml:space="preserve"> 0 + CAL!G30 + CAR!G30 + CENT!G30 + FLA!G30 + MIDA!G30 + MIDW!G30 + NE!G30 + NY!G30 + NW!G30 + SE!G30 + SW!G30 + TEN!G30 + TEX!G30</f>
        <v>0</v>
      </c>
      <c r="H30" s="9">
        <f xml:space="preserve"> 0 + CAL!H30 + CAR!H30 + CENT!H30 + FLA!H30 + MIDA!H30 + MIDW!H30 + NE!H30 + NY!H30 + NW!H30 + SE!H30 + SW!H30 + TEN!H30 + TEX!H30</f>
        <v>0</v>
      </c>
      <c r="I30" s="9">
        <f xml:space="preserve"> 0 + CAL!I30 + CAR!I30 + CENT!I30 + FLA!I30 + MIDA!I30 + MIDW!I30 + NE!I30 + NY!I30 + NW!I30 + SE!I30 + SW!I30 + TEN!I30 + TEX!I30</f>
        <v>0</v>
      </c>
      <c r="J30" s="9">
        <f xml:space="preserve"> 0 + CAL!J30 + CAR!J30 + CENT!J30 + FLA!J30 + MIDA!J30 + MIDW!J30 + NE!J30 + NY!J30 + NW!J30 + SE!J30 + SW!J30 + TEN!J30 + TEX!J30</f>
        <v>0</v>
      </c>
      <c r="K30" s="9">
        <f xml:space="preserve"> 0 + CAL!K30 + CAR!K30 + CENT!K30 + FLA!K30 + MIDA!K30 + MIDW!K30 + NE!K30 + NY!K30 + NW!K30 + SE!K30 + SW!K30 + TEN!K30 + TEX!K30</f>
        <v>0</v>
      </c>
      <c r="L30" s="9">
        <f xml:space="preserve"> 0 + CAL!L30 + CAR!L30 + CENT!L30 + FLA!L30 + MIDA!L30 + MIDW!L30 + NE!L30 + NY!L30 + NW!L30 + SE!L30 + SW!L30 + TEN!L30 + TEX!L30</f>
        <v>0</v>
      </c>
      <c r="M30" s="9">
        <f xml:space="preserve"> 0 + CAL!M30 + CAR!M30 + CENT!M30 + FLA!M30 + MIDA!M30 + MIDW!M30 + NE!M30 + NY!M30 + NW!M30 + SE!M30 + SW!M30 + TEN!M30 + TEX!M30</f>
        <v>0</v>
      </c>
      <c r="N30" s="9">
        <f xml:space="preserve"> 0 + CAL!N30 + CAR!N30 + CENT!N30 + FLA!N30 + MIDA!N30 + MIDW!N30 + NE!N30 + NY!N30 + NW!N30 + SE!N30 + SW!N30 + TEN!N30 + TEX!N30</f>
        <v>0</v>
      </c>
      <c r="O30" s="9">
        <f xml:space="preserve"> 0 + CAL!O30 + CAR!O30 + CENT!O30 + FLA!O30 + MIDA!O30 + MIDW!O30 + NE!O30 + NY!O30 + NW!O30 + SE!O30 + SW!O30 + TEN!O30 + TEX!O30</f>
        <v>0</v>
      </c>
      <c r="P30" s="9">
        <f xml:space="preserve"> 0 + CAL!P30 + CAR!P30 + CENT!P30 + FLA!P30 + MIDA!P30 + MIDW!P30 + NE!P30 + NY!P30 + NW!P30 + SE!P30 + SW!P30 + TEN!P30 + TEX!P30</f>
        <v>0</v>
      </c>
      <c r="Q30" s="9">
        <f xml:space="preserve"> 0 + CAL!Q30 + CAR!Q30 + CENT!Q30 + FLA!Q30 + MIDA!Q30 + MIDW!Q30 + NE!Q30 + NY!Q30 + NW!Q30 + SE!Q30 + SW!Q30 + TEN!Q30 + TEX!Q30</f>
        <v>0</v>
      </c>
      <c r="R30" s="9">
        <f xml:space="preserve"> 0 + CAL!R30 + CAR!R30 + CENT!R30 + FLA!R30 + MIDA!R30 + MIDW!R30 + NE!R30 + NY!R30 + NW!R30 + SE!R30 + SW!R30 + TEN!R30 + TEX!R30</f>
        <v>0</v>
      </c>
      <c r="S30" s="9">
        <f xml:space="preserve"> 0 + CAL!S30 + CAR!S30 + CENT!S30 + FLA!S30 + MIDA!S30 + MIDW!S30 + NE!S30 + NY!S30 + NW!S30 + SE!S30 + SW!S30 + TEN!S30 + TEX!S30</f>
        <v>0</v>
      </c>
      <c r="T30" s="9">
        <f xml:space="preserve"> 0 + CAL!T30 + CAR!T30 + CENT!T30 + FLA!T30 + MIDA!T30 + MIDW!T30 + NE!T30 + NY!T30 + NW!T30 + SE!T30 + SW!T30 + TEN!T30 + TEX!T30</f>
        <v>0</v>
      </c>
      <c r="U30" s="9">
        <f xml:space="preserve"> 0 + CAL!U30 + CAR!U30 + CENT!U30 + FLA!U30 + MIDA!U30 + MIDW!U30 + NE!U30 + NY!U30 + NW!U30 + SE!U30 + SW!U30 + TEN!U30 + TEX!U30</f>
        <v>0</v>
      </c>
      <c r="V30" s="9">
        <f xml:space="preserve"> 0 + CAL!V30 + CAR!V30 + CENT!V30 + FLA!V30 + MIDA!V30 + MIDW!V30 + NE!V30 + NY!V30 + NW!V30 + SE!V30 + SW!V30 + TEN!V30 + TEX!V30</f>
        <v>0</v>
      </c>
      <c r="W30" s="9">
        <f xml:space="preserve"> 0 + CAL!W30 + CAR!W30 + CENT!W30 + FLA!W30 + MIDA!W30 + MIDW!W30 + NE!W30 + NY!W30 + NW!W30 + SE!W30 + SW!W30 + TEN!W30 + TEX!W30</f>
        <v>0</v>
      </c>
      <c r="X30" s="9">
        <f xml:space="preserve"> 0 + CAL!X30 + CAR!X30 + CENT!X30 + FLA!X30 + MIDA!X30 + MIDW!X30 + NE!X30 + NY!X30 + NW!X30 + SE!X30 + SW!X30 + TEN!X30 + TEX!X30</f>
        <v>0</v>
      </c>
      <c r="Y30" s="9">
        <f xml:space="preserve"> 0 + CAL!Y30 + CAR!Y30 + CENT!Y30 + FLA!Y30 + MIDA!Y30 + MIDW!Y30 + NE!Y30 + NY!Y30 + NW!Y30 + SE!Y30 + SW!Y30 + TEN!Y30 + TEX!Y30</f>
        <v>0</v>
      </c>
      <c r="Z30" s="9">
        <f xml:space="preserve"> 0 + CAL!Z30 + CAR!Z30 + CENT!Z30 + FLA!Z30 + MIDA!Z30 + MIDW!Z30 + NE!Z30 + NY!Z30 + NW!Z30 + SE!Z30 + SW!Z30 + TEN!Z30 + TEX!Z30</f>
        <v>0</v>
      </c>
      <c r="AA30" s="9">
        <f xml:space="preserve"> 0 + CAL!AA30 + CAR!AA30 + CENT!AA30 + FLA!AA30 + MIDA!AA30 + MIDW!AA30 + NE!AA30 + NY!AA30 + NW!AA30 + SE!AA30 + SW!AA30 + TEN!AA30 + TEX!AA30</f>
        <v>0</v>
      </c>
      <c r="AB30" s="9">
        <f xml:space="preserve"> 0 + CAL!AB30 + CAR!AB30 + CENT!AB30 + FLA!AB30 + MIDA!AB30 + MIDW!AB30 + NE!AB30 + NY!AB30 + NW!AB30 + SE!AB30 + SW!AB30 + TEN!AB30 + TEX!AB30</f>
        <v>0</v>
      </c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tr">
        <f>CAL!A31</f>
        <v>Wind_Cost</v>
      </c>
      <c r="B31" s="9">
        <f xml:space="preserve"> 0 + CAL!B31 + CAR!B31 + CENT!B31 + FLA!B31 + MIDA!B31 + MIDW!B31 + NE!B31 + NY!B31 + NW!B31 + SE!B31 + SW!B31 + TEN!B31 + TEX!B31</f>
        <v>34712.527500480006</v>
      </c>
      <c r="C31" s="9">
        <f xml:space="preserve"> 0 + CAL!C31 + CAR!C31 + CENT!C31 + FLA!C31 + MIDA!C31 + MIDW!C31 + NE!C31 + NY!C31 + NW!C31 + SE!C31 + SW!C31 + TEN!C31 + TEX!C31</f>
        <v>39396.788822039998</v>
      </c>
      <c r="D31" s="9">
        <f xml:space="preserve"> 0 + CAL!D31 + CAR!D31 + CENT!D31 + FLA!D31 + MIDA!D31 + MIDW!D31 + NE!D31 + NY!D31 + NW!D31 + SE!D31 + SW!D31 + TEN!D31 + TEX!D31</f>
        <v>44475.307101229999</v>
      </c>
      <c r="E31" s="9">
        <f xml:space="preserve"> 0 + CAL!E31 + CAR!E31 + CENT!E31 + FLA!E31 + MIDA!E31 + MIDW!E31 + NE!E31 + NY!E31 + NW!E31 + SE!E31 + SW!E31 + TEN!E31 + TEX!E31</f>
        <v>49921.824739089992</v>
      </c>
      <c r="F31" s="9">
        <f xml:space="preserve"> 0 + CAL!F31 + CAR!F31 + CENT!F31 + FLA!F31 + MIDA!F31 + MIDW!F31 + NE!F31 + NY!F31 + NW!F31 + SE!F31 + SW!F31 + TEN!F31 + TEX!F31</f>
        <v>55654.557647770009</v>
      </c>
      <c r="G31" s="9">
        <f xml:space="preserve"> 0 + CAL!G31 + CAR!G31 + CENT!G31 + FLA!G31 + MIDA!G31 + MIDW!G31 + NE!G31 + NY!G31 + NW!G31 + SE!G31 + SW!G31 + TEN!G31 + TEX!G31</f>
        <v>61600.13867565</v>
      </c>
      <c r="H31" s="9">
        <f xml:space="preserve"> 0 + CAL!H31 + CAR!H31 + CENT!H31 + FLA!H31 + MIDA!H31 + MIDW!H31 + NE!H31 + NY!H31 + NW!H31 + SE!H31 + SW!H31 + TEN!H31 + TEX!H31</f>
        <v>67740.767065020002</v>
      </c>
      <c r="I31" s="9">
        <f xml:space="preserve"> 0 + CAL!I31 + CAR!I31 + CENT!I31 + FLA!I31 + MIDA!I31 + MIDW!I31 + NE!I31 + NY!I31 + NW!I31 + SE!I31 + SW!I31 + TEN!I31 + TEX!I31</f>
        <v>74098.29477475</v>
      </c>
      <c r="J31" s="9">
        <f xml:space="preserve"> 0 + CAL!J31 + CAR!J31 + CENT!J31 + FLA!J31 + MIDA!J31 + MIDW!J31 + NE!J31 + NY!J31 + NW!J31 + SE!J31 + SW!J31 + TEN!J31 + TEX!J31</f>
        <v>80685.61669368</v>
      </c>
      <c r="K31" s="9">
        <f xml:space="preserve"> 0 + CAL!K31 + CAR!K31 + CENT!K31 + FLA!K31 + MIDA!K31 + MIDW!K31 + NE!K31 + NY!K31 + NW!K31 + SE!K31 + SW!K31 + TEN!K31 + TEX!K31</f>
        <v>87492.101742889994</v>
      </c>
      <c r="L31" s="9">
        <f xml:space="preserve"> 0 + CAL!L31 + CAR!L31 + CENT!L31 + FLA!L31 + MIDA!L31 + MIDW!L31 + NE!L31 + NY!L31 + NW!L31 + SE!L31 + SW!L31 + TEN!L31 + TEX!L31</f>
        <v>94461.144703960003</v>
      </c>
      <c r="M31" s="9">
        <f xml:space="preserve"> 0 + CAL!M31 + CAR!M31 + CENT!M31 + FLA!M31 + MIDA!M31 + MIDW!M31 + NE!M31 + NY!M31 + NW!M31 + SE!M31 + SW!M31 + TEN!M31 + TEX!M31</f>
        <v>101592.94148197999</v>
      </c>
      <c r="N31" s="9">
        <f xml:space="preserve"> 0 + CAL!N31 + CAR!N31 + CENT!N31 + FLA!N31 + MIDA!N31 + MIDW!N31 + NE!N31 + NY!N31 + NW!N31 + SE!N31 + SW!N31 + TEN!N31 + TEX!N31</f>
        <v>108938.69144851</v>
      </c>
      <c r="O31" s="9">
        <f xml:space="preserve"> 0 + CAL!O31 + CAR!O31 + CENT!O31 + FLA!O31 + MIDA!O31 + MIDW!O31 + NE!O31 + NY!O31 + NW!O31 + SE!O31 + SW!O31 + TEN!O31 + TEX!O31</f>
        <v>116517.75272241</v>
      </c>
      <c r="P31" s="9">
        <f xml:space="preserve"> 0 + CAL!P31 + CAR!P31 + CENT!P31 + FLA!P31 + MIDA!P31 + MIDW!P31 + NE!P31 + NY!P31 + NW!P31 + SE!P31 + SW!P31 + TEN!P31 + TEX!P31</f>
        <v>124346.20056903001</v>
      </c>
      <c r="Q31" s="9">
        <f xml:space="preserve"> 0 + CAL!Q31 + CAR!Q31 + CENT!Q31 + FLA!Q31 + MIDA!Q31 + MIDW!Q31 + NE!Q31 + NY!Q31 + NW!Q31 + SE!Q31 + SW!Q31 + TEN!Q31 + TEX!Q31</f>
        <v>132443.65844088997</v>
      </c>
      <c r="R31" s="9">
        <f xml:space="preserve"> 0 + CAL!R31 + CAR!R31 + CENT!R31 + FLA!R31 + MIDA!R31 + MIDW!R31 + NE!R31 + NY!R31 + NW!R31 + SE!R31 + SW!R31 + TEN!R31 + TEX!R31</f>
        <v>140807.94088564999</v>
      </c>
      <c r="S31" s="9">
        <f xml:space="preserve"> 0 + CAL!S31 + CAR!S31 + CENT!S31 + FLA!S31 + MIDA!S31 + MIDW!S31 + NE!S31 + NY!S31 + NW!S31 + SE!S31 + SW!S31 + TEN!S31 + TEX!S31</f>
        <v>149460.5649571</v>
      </c>
      <c r="T31" s="9">
        <f xml:space="preserve"> 0 + CAL!T31 + CAR!T31 + CENT!T31 + FLA!T31 + MIDA!T31 + MIDW!T31 + NE!T31 + NY!T31 + NW!T31 + SE!T31 + SW!T31 + TEN!T31 + TEX!T31</f>
        <v>157584.17632134</v>
      </c>
      <c r="U31" s="9">
        <f xml:space="preserve"> 0 + CAL!U31 + CAR!U31 + CENT!U31 + FLA!U31 + MIDA!U31 + MIDW!U31 + NE!U31 + NY!U31 + NW!U31 + SE!U31 + SW!U31 + TEN!U31 + TEX!U31</f>
        <v>166488.66086973003</v>
      </c>
      <c r="V31" s="9">
        <f xml:space="preserve"> 0 + CAL!V31 + CAR!V31 + CENT!V31 + FLA!V31 + MIDA!V31 + MIDW!V31 + NE!V31 + NY!V31 + NW!V31 + SE!V31 + SW!V31 + TEN!V31 + TEX!V31</f>
        <v>175639.39415065999</v>
      </c>
      <c r="W31" s="9">
        <f xml:space="preserve"> 0 + CAL!W31 + CAR!W31 + CENT!W31 + FLA!W31 + MIDA!W31 + MIDW!W31 + NE!W31 + NY!W31 + NW!W31 + SE!W31 + SW!W31 + TEN!W31 + TEX!W31</f>
        <v>185096.97350872</v>
      </c>
      <c r="X31" s="9">
        <f xml:space="preserve"> 0 + CAL!X31 + CAR!X31 + CENT!X31 + FLA!X31 + MIDA!X31 + MIDW!X31 + NE!X31 + NY!X31 + NW!X31 + SE!X31 + SW!X31 + TEN!X31 + TEX!X31</f>
        <v>194907.26300177001</v>
      </c>
      <c r="Y31" s="9">
        <f xml:space="preserve"> 0 + CAL!Y31 + CAR!Y31 + CENT!Y31 + FLA!Y31 + MIDA!Y31 + MIDW!Y31 + NE!Y31 + NY!Y31 + NW!Y31 + SE!Y31 + SW!Y31 + TEN!Y31 + TEX!Y31</f>
        <v>205044.34136577</v>
      </c>
      <c r="Z31" s="9">
        <f xml:space="preserve"> 0 + CAL!Z31 + CAR!Z31 + CENT!Z31 + FLA!Z31 + MIDA!Z31 + MIDW!Z31 + NE!Z31 + NY!Z31 + NW!Z31 + SE!Z31 + SW!Z31 + TEN!Z31 + TEX!Z31</f>
        <v>215293.53050594998</v>
      </c>
      <c r="AA31" s="9">
        <f xml:space="preserve"> 0 + CAL!AA31 + CAR!AA31 + CENT!AA31 + FLA!AA31 + MIDA!AA31 + MIDW!AA31 + NE!AA31 + NY!AA31 + NW!AA31 + SE!AA31 + SW!AA31 + TEN!AA31 + TEX!AA31</f>
        <v>225755.6357861</v>
      </c>
      <c r="AB31" s="9">
        <f xml:space="preserve"> 0 + CAL!AB31 + CAR!AB31 + CENT!AB31 + FLA!AB31 + MIDA!AB31 + MIDW!AB31 + NE!AB31 + NY!AB31 + NW!AB31 + SE!AB31 + SW!AB31 + TEN!AB31 + TEX!AB31</f>
        <v>235492.18952217</v>
      </c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tr">
        <f>CAL!A32</f>
        <v>Wind_CO2_Cost</v>
      </c>
      <c r="B32" s="9">
        <f xml:space="preserve"> 0 + CAL!B32 + CAR!B32 + CENT!B32 + FLA!B32 + MIDA!B32 + MIDW!B32 + NE!B32 + NY!B32 + NW!B32 + SE!B32 + SW!B32 + TEN!B32 + TEX!B32</f>
        <v>0</v>
      </c>
      <c r="C32" s="9">
        <f xml:space="preserve"> 0 + CAL!C32 + CAR!C32 + CENT!C32 + FLA!C32 + MIDA!C32 + MIDW!C32 + NE!C32 + NY!C32 + NW!C32 + SE!C32 + SW!C32 + TEN!C32 + TEX!C32</f>
        <v>98.743305699999993</v>
      </c>
      <c r="D32" s="9">
        <f xml:space="preserve"> 0 + CAL!D32 + CAR!D32 + CENT!D32 + FLA!D32 + MIDA!D32 + MIDW!D32 + NE!D32 + NY!D32 + NW!D32 + SE!D32 + SW!D32 + TEN!D32 + TEX!D32</f>
        <v>110.56123932</v>
      </c>
      <c r="E32" s="9">
        <f xml:space="preserve"> 0 + CAL!E32 + CAR!E32 + CENT!E32 + FLA!E32 + MIDA!E32 + MIDW!E32 + NE!E32 + NY!E32 + NW!E32 + SE!E32 + SW!E32 + TEN!E32 + TEX!E32</f>
        <v>123.24807043999999</v>
      </c>
      <c r="F32" s="9">
        <f xml:space="preserve"> 0 + CAL!F32 + CAR!F32 + CENT!F32 + FLA!F32 + MIDA!F32 + MIDW!F32 + NE!F32 + NY!F32 + NW!F32 + SE!F32 + SW!F32 + TEN!F32 + TEX!F32</f>
        <v>136.62643538999998</v>
      </c>
      <c r="G32" s="9">
        <f xml:space="preserve"> 0 + CAL!G32 + CAR!G32 + CENT!G32 + FLA!G32 + MIDA!G32 + MIDW!G32 + NE!G32 + NY!G32 + NW!G32 + SE!G32 + SW!G32 + TEN!G32 + TEX!G32</f>
        <v>150.51684497999997</v>
      </c>
      <c r="H32" s="9">
        <f xml:space="preserve"> 0 + CAL!H32 + CAR!H32 + CENT!H32 + FLA!H32 + MIDA!H32 + MIDW!H32 + NE!H32 + NY!H32 + NW!H32 + SE!H32 + SW!H32 + TEN!H32 + TEX!H32</f>
        <v>164.86585302000003</v>
      </c>
      <c r="I32" s="9">
        <f xml:space="preserve"> 0 + CAL!I32 + CAR!I32 + CENT!I32 + FLA!I32 + MIDA!I32 + MIDW!I32 + NE!I32 + NY!I32 + NW!I32 + SE!I32 + SW!I32 + TEN!I32 + TEX!I32</f>
        <v>179.71860928000001</v>
      </c>
      <c r="J32" s="9">
        <f xml:space="preserve"> 0 + CAL!J32 + CAR!J32 + CENT!J32 + FLA!J32 + MIDA!J32 + MIDW!J32 + NE!J32 + NY!J32 + NW!J32 + SE!J32 + SW!J32 + TEN!J32 + TEX!J32</f>
        <v>195.09625613</v>
      </c>
      <c r="K32" s="9">
        <f xml:space="preserve"> 0 + CAL!K32 + CAR!K32 + CENT!K32 + FLA!K32 + MIDA!K32 + MIDW!K32 + NE!K32 + NY!K32 + NW!K32 + SE!K32 + SW!K32 + TEN!K32 + TEX!K32</f>
        <v>210.95864777999998</v>
      </c>
      <c r="L32" s="9">
        <f xml:space="preserve"> 0 + CAL!L32 + CAR!L32 + CENT!L32 + FLA!L32 + MIDA!L32 + MIDW!L32 + NE!L32 + NY!L32 + NW!L32 + SE!L32 + SW!L32 + TEN!L32 + TEX!L32</f>
        <v>227.14366960000001</v>
      </c>
      <c r="M32" s="9">
        <f xml:space="preserve"> 0 + CAL!M32 + CAR!M32 + CENT!M32 + FLA!M32 + MIDA!M32 + MIDW!M32 + NE!M32 + NY!M32 + NW!M32 + SE!M32 + SW!M32 + TEN!M32 + TEX!M32</f>
        <v>243.62060967999994</v>
      </c>
      <c r="N32" s="9">
        <f xml:space="preserve"> 0 + CAL!N32 + CAR!N32 + CENT!N32 + FLA!N32 + MIDA!N32 + MIDW!N32 + NE!N32 + NY!N32 + NW!N32 + SE!N32 + SW!N32 + TEN!N32 + TEX!N32</f>
        <v>260.48796197000001</v>
      </c>
      <c r="O32" s="9">
        <f xml:space="preserve"> 0 + CAL!O32 + CAR!O32 + CENT!O32 + FLA!O32 + MIDA!O32 + MIDW!O32 + NE!O32 + NY!O32 + NW!O32 + SE!O32 + SW!O32 + TEN!O32 + TEX!O32</f>
        <v>277.76574741999997</v>
      </c>
      <c r="P32" s="9">
        <f xml:space="preserve"> 0 + CAL!P32 + CAR!P32 + CENT!P32 + FLA!P32 + MIDA!P32 + MIDW!P32 + NE!P32 + NY!P32 + NW!P32 + SE!P32 + SW!P32 + TEN!P32 + TEX!P32</f>
        <v>295.46570689000004</v>
      </c>
      <c r="Q32" s="9">
        <f xml:space="preserve"> 0 + CAL!Q32 + CAR!Q32 + CENT!Q32 + FLA!Q32 + MIDA!Q32 + MIDW!Q32 + NE!Q32 + NY!Q32 + NW!Q32 + SE!Q32 + SW!Q32 + TEN!Q32 + TEX!Q32</f>
        <v>313.62528485000001</v>
      </c>
      <c r="R32" s="9">
        <f xml:space="preserve"> 0 + CAL!R32 + CAR!R32 + CENT!R32 + FLA!R32 + MIDA!R32 + MIDW!R32 + NE!R32 + NY!R32 + NW!R32 + SE!R32 + SW!R32 + TEN!R32 + TEX!R32</f>
        <v>332.22750621999995</v>
      </c>
      <c r="S32" s="9">
        <f xml:space="preserve"> 0 + CAL!S32 + CAR!S32 + CENT!S32 + FLA!S32 + MIDA!S32 + MIDW!S32 + NE!S32 + NY!S32 + NW!S32 + SE!S32 + SW!S32 + TEN!S32 + TEX!S32</f>
        <v>351.28564423</v>
      </c>
      <c r="T32" s="9">
        <f xml:space="preserve"> 0 + CAL!T32 + CAR!T32 + CENT!T32 + FLA!T32 + MIDA!T32 + MIDW!T32 + NE!T32 + NY!T32 + NW!T32 + SE!T32 + SW!T32 + TEN!T32 + TEX!T32</f>
        <v>369.46837613000002</v>
      </c>
      <c r="U32" s="9">
        <f xml:space="preserve"> 0 + CAL!U32 + CAR!U32 + CENT!U32 + FLA!U32 + MIDA!U32 + MIDW!U32 + NE!U32 + NY!U32 + NW!U32 + SE!U32 + SW!U32 + TEN!U32 + TEX!U32</f>
        <v>388.90419202999999</v>
      </c>
      <c r="V32" s="9">
        <f xml:space="preserve"> 0 + CAL!V32 + CAR!V32 + CENT!V32 + FLA!V32 + MIDA!V32 + MIDW!V32 + NE!V32 + NY!V32 + NW!V32 + SE!V32 + SW!V32 + TEN!V32 + TEX!V32</f>
        <v>408.66937017999999</v>
      </c>
      <c r="W32" s="9">
        <f xml:space="preserve"> 0 + CAL!W32 + CAR!W32 + CENT!W32 + FLA!W32 + MIDA!W32 + MIDW!W32 + NE!W32 + NY!W32 + NW!W32 + SE!W32 + SW!W32 + TEN!W32 + TEX!W32</f>
        <v>428.82777926999995</v>
      </c>
      <c r="X32" s="9">
        <f xml:space="preserve"> 0 + CAL!X32 + CAR!X32 + CENT!X32 + FLA!X32 + MIDA!X32 + MIDW!X32 + NE!X32 + NY!X32 + NW!X32 + SE!X32 + SW!X32 + TEN!X32 + TEX!X32</f>
        <v>449.39882317000001</v>
      </c>
      <c r="Y32" s="9">
        <f xml:space="preserve"> 0 + CAL!Y32 + CAR!Y32 + CENT!Y32 + FLA!Y32 + MIDA!Y32 + MIDW!Y32 + NE!Y32 + NY!Y32 + NW!Y32 + SE!Y32 + SW!Y32 + TEN!Y32 + TEX!Y32</f>
        <v>470.29812627999996</v>
      </c>
      <c r="Z32" s="9">
        <f xml:space="preserve"> 0 + CAL!Z32 + CAR!Z32 + CENT!Z32 + FLA!Z32 + MIDA!Z32 + MIDW!Z32 + NE!Z32 + NY!Z32 + NW!Z32 + SE!Z32 + SW!Z32 + TEN!Z32 + TEX!Z32</f>
        <v>491.10639436000002</v>
      </c>
      <c r="AA32" s="9">
        <f xml:space="preserve"> 0 + CAL!AA32 + CAR!AA32 + CENT!AA32 + FLA!AA32 + MIDA!AA32 + MIDW!AA32 + NE!AA32 + NY!AA32 + NW!AA32 + SE!AA32 + SW!AA32 + TEN!AA32 + TEX!AA32</f>
        <v>511.96219719999999</v>
      </c>
      <c r="AB32" s="9">
        <f xml:space="preserve"> 0 + CAL!AB32 + CAR!AB32 + CENT!AB32 + FLA!AB32 + MIDA!AB32 + MIDW!AB32 + NE!AB32 + NY!AB32 + NW!AB32 + SE!AB32 + SW!AB32 + TEN!AB32 + TEX!AB32</f>
        <v>531.40671236000003</v>
      </c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tr">
        <f>CAL!A33</f>
        <v>Wind_CO2_MTon</v>
      </c>
      <c r="B33" s="9">
        <f xml:space="preserve"> 0 + CAL!B33 + CAR!B33 + CENT!B33 + FLA!B33 + MIDA!B33 + MIDW!B33 + NE!B33 + NY!B33 + NW!B33 + SE!B33 + SW!B33 + TEN!B33 + TEX!B33</f>
        <v>1.7573104800000001</v>
      </c>
      <c r="C33" s="9">
        <f xml:space="preserve"> 0 + CAL!C33 + CAR!C33 + CENT!C33 + FLA!C33 + MIDA!C33 + MIDW!C33 + NE!C33 + NY!C33 + NW!C33 + SE!C33 + SW!C33 + TEN!C33 + TEX!C33</f>
        <v>1.9748661100000002</v>
      </c>
      <c r="D33" s="9">
        <f xml:space="preserve"> 0 + CAL!D33 + CAR!D33 + CENT!D33 + FLA!D33 + MIDA!D33 + MIDW!D33 + NE!D33 + NY!D33 + NW!D33 + SE!D33 + SW!D33 + TEN!D33 + TEX!D33</f>
        <v>2.2112247799999998</v>
      </c>
      <c r="E33" s="9">
        <f xml:space="preserve"> 0 + CAL!E33 + CAR!E33 + CENT!E33 + FLA!E33 + MIDA!E33 + MIDW!E33 + NE!E33 + NY!E33 + NW!E33 + SE!E33 + SW!E33 + TEN!E33 + TEX!E33</f>
        <v>2.4649614099999999</v>
      </c>
      <c r="F33" s="9">
        <f xml:space="preserve"> 0 + CAL!F33 + CAR!F33 + CENT!F33 + FLA!F33 + MIDA!F33 + MIDW!F33 + NE!F33 + NY!F33 + NW!F33 + SE!F33 + SW!F33 + TEN!F33 + TEX!F33</f>
        <v>2.73252871</v>
      </c>
      <c r="G33" s="9">
        <f xml:space="preserve"> 0 + CAL!G33 + CAR!G33 + CENT!G33 + FLA!G33 + MIDA!G33 + MIDW!G33 + NE!G33 + NY!G33 + NW!G33 + SE!G33 + SW!G33 + TEN!G33 + TEX!G33</f>
        <v>3.0103368999999995</v>
      </c>
      <c r="H33" s="9">
        <f xml:space="preserve"> 0 + CAL!H33 + CAR!H33 + CENT!H33 + FLA!H33 + MIDA!H33 + MIDW!H33 + NE!H33 + NY!H33 + NW!H33 + SE!H33 + SW!H33 + TEN!H33 + TEX!H33</f>
        <v>3.2973170600000006</v>
      </c>
      <c r="I33" s="9">
        <f xml:space="preserve"> 0 + CAL!I33 + CAR!I33 + CENT!I33 + FLA!I33 + MIDA!I33 + MIDW!I33 + NE!I33 + NY!I33 + NW!I33 + SE!I33 + SW!I33 + TEN!I33 + TEX!I33</f>
        <v>3.5943721900000001</v>
      </c>
      <c r="J33" s="9">
        <f xml:space="preserve"> 0 + CAL!J33 + CAR!J33 + CENT!J33 + FLA!J33 + MIDA!J33 + MIDW!J33 + NE!J33 + NY!J33 + NW!J33 + SE!J33 + SW!J33 + TEN!J33 + TEX!J33</f>
        <v>3.9019251299999995</v>
      </c>
      <c r="K33" s="9">
        <f xml:space="preserve"> 0 + CAL!K33 + CAR!K33 + CENT!K33 + FLA!K33 + MIDA!K33 + MIDW!K33 + NE!K33 + NY!K33 + NW!K33 + SE!K33 + SW!K33 + TEN!K33 + TEX!K33</f>
        <v>4.2191729599999999</v>
      </c>
      <c r="L33" s="9">
        <f xml:space="preserve"> 0 + CAL!L33 + CAR!L33 + CENT!L33 + FLA!L33 + MIDA!L33 + MIDW!L33 + NE!L33 + NY!L33 + NW!L33 + SE!L33 + SW!L33 + TEN!L33 + TEX!L33</f>
        <v>4.5428734000000004</v>
      </c>
      <c r="M33" s="9">
        <f xml:space="preserve"> 0 + CAL!M33 + CAR!M33 + CENT!M33 + FLA!M33 + MIDA!M33 + MIDW!M33 + NE!M33 + NY!M33 + NW!M33 + SE!M33 + SW!M33 + TEN!M33 + TEX!M33</f>
        <v>4.8724122000000003</v>
      </c>
      <c r="N33" s="9">
        <f xml:space="preserve"> 0 + CAL!N33 + CAR!N33 + CENT!N33 + FLA!N33 + MIDA!N33 + MIDW!N33 + NE!N33 + NY!N33 + NW!N33 + SE!N33 + SW!N33 + TEN!N33 + TEX!N33</f>
        <v>5.2097592400000003</v>
      </c>
      <c r="O33" s="9">
        <f xml:space="preserve"> 0 + CAL!O33 + CAR!O33 + CENT!O33 + FLA!O33 + MIDA!O33 + MIDW!O33 + NE!O33 + NY!O33 + NW!O33 + SE!O33 + SW!O33 + TEN!O33 + TEX!O33</f>
        <v>5.5553149499999996</v>
      </c>
      <c r="P33" s="9">
        <f xml:space="preserve"> 0 + CAL!P33 + CAR!P33 + CENT!P33 + FLA!P33 + MIDA!P33 + MIDW!P33 + NE!P33 + NY!P33 + NW!P33 + SE!P33 + SW!P33 + TEN!P33 + TEX!P33</f>
        <v>5.9093141500000002</v>
      </c>
      <c r="Q33" s="9">
        <f xml:space="preserve"> 0 + CAL!Q33 + CAR!Q33 + CENT!Q33 + FLA!Q33 + MIDA!Q33 + MIDW!Q33 + NE!Q33 + NY!Q33 + NW!Q33 + SE!Q33 + SW!Q33 + TEN!Q33 + TEX!Q33</f>
        <v>6.2725057</v>
      </c>
      <c r="R33" s="9">
        <f xml:space="preserve"> 0 + CAL!R33 + CAR!R33 + CENT!R33 + FLA!R33 + MIDA!R33 + MIDW!R33 + NE!R33 + NY!R33 + NW!R33 + SE!R33 + SW!R33 + TEN!R33 + TEX!R33</f>
        <v>6.6445501199999999</v>
      </c>
      <c r="S33" s="9">
        <f xml:space="preserve"> 0 + CAL!S33 + CAR!S33 + CENT!S33 + FLA!S33 + MIDA!S33 + MIDW!S33 + NE!S33 + NY!S33 + NW!S33 + SE!S33 + SW!S33 + TEN!S33 + TEX!S33</f>
        <v>7.0257128900000003</v>
      </c>
      <c r="T33" s="9">
        <f xml:space="preserve"> 0 + CAL!T33 + CAR!T33 + CENT!T33 + FLA!T33 + MIDA!T33 + MIDW!T33 + NE!T33 + NY!T33 + NW!T33 + SE!T33 + SW!T33 + TEN!T33 + TEX!T33</f>
        <v>7.3893675400000003</v>
      </c>
      <c r="U33" s="9">
        <f xml:space="preserve"> 0 + CAL!U33 + CAR!U33 + CENT!U33 + FLA!U33 + MIDA!U33 + MIDW!U33 + NE!U33 + NY!U33 + NW!U33 + SE!U33 + SW!U33 + TEN!U33 + TEX!U33</f>
        <v>7.7780838400000007</v>
      </c>
      <c r="V33" s="9">
        <f xml:space="preserve"> 0 + CAL!V33 + CAR!V33 + CENT!V33 + FLA!V33 + MIDA!V33 + MIDW!V33 + NE!V33 + NY!V33 + NW!V33 + SE!V33 + SW!V33 + TEN!V33 + TEX!V33</f>
        <v>8.1733874100000001</v>
      </c>
      <c r="W33" s="9">
        <f xml:space="preserve"> 0 + CAL!W33 + CAR!W33 + CENT!W33 + FLA!W33 + MIDA!W33 + MIDW!W33 + NE!W33 + NY!W33 + NW!W33 + SE!W33 + SW!W33 + TEN!W33 + TEX!W33</f>
        <v>8.5765555800000008</v>
      </c>
      <c r="X33" s="9">
        <f xml:space="preserve"> 0 + CAL!X33 + CAR!X33 + CENT!X33 + FLA!X33 + MIDA!X33 + MIDW!X33 + NE!X33 + NY!X33 + NW!X33 + SE!X33 + SW!X33 + TEN!X33 + TEX!X33</f>
        <v>8.9879764600000005</v>
      </c>
      <c r="Y33" s="9">
        <f xml:space="preserve"> 0 + CAL!Y33 + CAR!Y33 + CENT!Y33 + FLA!Y33 + MIDA!Y33 + MIDW!Y33 + NE!Y33 + NY!Y33 + NW!Y33 + SE!Y33 + SW!Y33 + TEN!Y33 + TEX!Y33</f>
        <v>9.4059625199999992</v>
      </c>
      <c r="Z33" s="9">
        <f xml:space="preserve"> 0 + CAL!Z33 + CAR!Z33 + CENT!Z33 + FLA!Z33 + MIDA!Z33 + MIDW!Z33 + NE!Z33 + NY!Z33 + NW!Z33 + SE!Z33 + SW!Z33 + TEN!Z33 + TEX!Z33</f>
        <v>9.8221278899999991</v>
      </c>
      <c r="AA33" s="9">
        <f xml:space="preserve"> 0 + CAL!AA33 + CAR!AA33 + CENT!AA33 + FLA!AA33 + MIDA!AA33 + MIDW!AA33 + NE!AA33 + NY!AA33 + NW!AA33 + SE!AA33 + SW!AA33 + TEN!AA33 + TEX!AA33</f>
        <v>10.23924394</v>
      </c>
      <c r="AB33" s="9">
        <f xml:space="preserve"> 0 + CAL!AB33 + CAR!AB33 + CENT!AB33 + FLA!AB33 + MIDA!AB33 + MIDW!AB33 + NE!AB33 + NY!AB33 + NW!AB33 + SE!AB33 + SW!AB33 + TEN!AB33 + TEX!AB33</f>
        <v>10.62813424</v>
      </c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tr">
        <f>CAL!A34</f>
        <v>Wind_MW_Cost</v>
      </c>
      <c r="B34" s="9">
        <f xml:space="preserve"> 0 + CAL!B34 + CAR!B34 + CENT!B34 + FLA!B34 + MIDA!B34 + MIDW!B34 + NE!B34 + NY!B34 + NW!B34 + SE!B34 + SW!B34 + TEN!B34 + TEX!B34</f>
        <v>34712.527500480006</v>
      </c>
      <c r="C34" s="9">
        <f xml:space="preserve"> 0 + CAL!C34 + CAR!C34 + CENT!C34 + FLA!C34 + MIDA!C34 + MIDW!C34 + NE!C34 + NY!C34 + NW!C34 + SE!C34 + SW!C34 + TEN!C34 + TEX!C34</f>
        <v>39396.788822039998</v>
      </c>
      <c r="D34" s="9">
        <f xml:space="preserve"> 0 + CAL!D34 + CAR!D34 + CENT!D34 + FLA!D34 + MIDA!D34 + MIDW!D34 + NE!D34 + NY!D34 + NW!D34 + SE!D34 + SW!D34 + TEN!D34 + TEX!D34</f>
        <v>44475.307101229999</v>
      </c>
      <c r="E34" s="9">
        <f xml:space="preserve"> 0 + CAL!E34 + CAR!E34 + CENT!E34 + FLA!E34 + MIDA!E34 + MIDW!E34 + NE!E34 + NY!E34 + NW!E34 + SE!E34 + SW!E34 + TEN!E34 + TEX!E34</f>
        <v>49921.824739089992</v>
      </c>
      <c r="F34" s="9">
        <f xml:space="preserve"> 0 + CAL!F34 + CAR!F34 + CENT!F34 + FLA!F34 + MIDA!F34 + MIDW!F34 + NE!F34 + NY!F34 + NW!F34 + SE!F34 + SW!F34 + TEN!F34 + TEX!F34</f>
        <v>55654.557647770009</v>
      </c>
      <c r="G34" s="9">
        <f xml:space="preserve"> 0 + CAL!G34 + CAR!G34 + CENT!G34 + FLA!G34 + MIDA!G34 + MIDW!G34 + NE!G34 + NY!G34 + NW!G34 + SE!G34 + SW!G34 + TEN!G34 + TEX!G34</f>
        <v>61600.13867565</v>
      </c>
      <c r="H34" s="9">
        <f xml:space="preserve"> 0 + CAL!H34 + CAR!H34 + CENT!H34 + FLA!H34 + MIDA!H34 + MIDW!H34 + NE!H34 + NY!H34 + NW!H34 + SE!H34 + SW!H34 + TEN!H34 + TEX!H34</f>
        <v>67740.767065020002</v>
      </c>
      <c r="I34" s="9">
        <f xml:space="preserve"> 0 + CAL!I34 + CAR!I34 + CENT!I34 + FLA!I34 + MIDA!I34 + MIDW!I34 + NE!I34 + NY!I34 + NW!I34 + SE!I34 + SW!I34 + TEN!I34 + TEX!I34</f>
        <v>74098.29477475</v>
      </c>
      <c r="J34" s="9">
        <f xml:space="preserve"> 0 + CAL!J34 + CAR!J34 + CENT!J34 + FLA!J34 + MIDA!J34 + MIDW!J34 + NE!J34 + NY!J34 + NW!J34 + SE!J34 + SW!J34 + TEN!J34 + TEX!J34</f>
        <v>80685.61669368</v>
      </c>
      <c r="K34" s="9">
        <f xml:space="preserve"> 0 + CAL!K34 + CAR!K34 + CENT!K34 + FLA!K34 + MIDA!K34 + MIDW!K34 + NE!K34 + NY!K34 + NW!K34 + SE!K34 + SW!K34 + TEN!K34 + TEX!K34</f>
        <v>87492.101742889994</v>
      </c>
      <c r="L34" s="9">
        <f xml:space="preserve"> 0 + CAL!L34 + CAR!L34 + CENT!L34 + FLA!L34 + MIDA!L34 + MIDW!L34 + NE!L34 + NY!L34 + NW!L34 + SE!L34 + SW!L34 + TEN!L34 + TEX!L34</f>
        <v>94461.144703960003</v>
      </c>
      <c r="M34" s="9">
        <f xml:space="preserve"> 0 + CAL!M34 + CAR!M34 + CENT!M34 + FLA!M34 + MIDA!M34 + MIDW!M34 + NE!M34 + NY!M34 + NW!M34 + SE!M34 + SW!M34 + TEN!M34 + TEX!M34</f>
        <v>101592.94148197999</v>
      </c>
      <c r="N34" s="9">
        <f xml:space="preserve"> 0 + CAL!N34 + CAR!N34 + CENT!N34 + FLA!N34 + MIDA!N34 + MIDW!N34 + NE!N34 + NY!N34 + NW!N34 + SE!N34 + SW!N34 + TEN!N34 + TEX!N34</f>
        <v>108938.69144851</v>
      </c>
      <c r="O34" s="9">
        <f xml:space="preserve"> 0 + CAL!O34 + CAR!O34 + CENT!O34 + FLA!O34 + MIDA!O34 + MIDW!O34 + NE!O34 + NY!O34 + NW!O34 + SE!O34 + SW!O34 + TEN!O34 + TEX!O34</f>
        <v>116517.75272241</v>
      </c>
      <c r="P34" s="9">
        <f xml:space="preserve"> 0 + CAL!P34 + CAR!P34 + CENT!P34 + FLA!P34 + MIDA!P34 + MIDW!P34 + NE!P34 + NY!P34 + NW!P34 + SE!P34 + SW!P34 + TEN!P34 + TEX!P34</f>
        <v>124346.20056903001</v>
      </c>
      <c r="Q34" s="9">
        <f xml:space="preserve"> 0 + CAL!Q34 + CAR!Q34 + CENT!Q34 + FLA!Q34 + MIDA!Q34 + MIDW!Q34 + NE!Q34 + NY!Q34 + NW!Q34 + SE!Q34 + SW!Q34 + TEN!Q34 + TEX!Q34</f>
        <v>132443.65844088997</v>
      </c>
      <c r="R34" s="9">
        <f xml:space="preserve"> 0 + CAL!R34 + CAR!R34 + CENT!R34 + FLA!R34 + MIDA!R34 + MIDW!R34 + NE!R34 + NY!R34 + NW!R34 + SE!R34 + SW!R34 + TEN!R34 + TEX!R34</f>
        <v>140807.94088564999</v>
      </c>
      <c r="S34" s="9">
        <f xml:space="preserve"> 0 + CAL!S34 + CAR!S34 + CENT!S34 + FLA!S34 + MIDA!S34 + MIDW!S34 + NE!S34 + NY!S34 + NW!S34 + SE!S34 + SW!S34 + TEN!S34 + TEX!S34</f>
        <v>149460.5649571</v>
      </c>
      <c r="T34" s="9">
        <f xml:space="preserve"> 0 + CAL!T34 + CAR!T34 + CENT!T34 + FLA!T34 + MIDA!T34 + MIDW!T34 + NE!T34 + NY!T34 + NW!T34 + SE!T34 + SW!T34 + TEN!T34 + TEX!T34</f>
        <v>157584.17632134</v>
      </c>
      <c r="U34" s="9">
        <f xml:space="preserve"> 0 + CAL!U34 + CAR!U34 + CENT!U34 + FLA!U34 + MIDA!U34 + MIDW!U34 + NE!U34 + NY!U34 + NW!U34 + SE!U34 + SW!U34 + TEN!U34 + TEX!U34</f>
        <v>166488.66086973003</v>
      </c>
      <c r="V34" s="9">
        <f xml:space="preserve"> 0 + CAL!V34 + CAR!V34 + CENT!V34 + FLA!V34 + MIDA!V34 + MIDW!V34 + NE!V34 + NY!V34 + NW!V34 + SE!V34 + SW!V34 + TEN!V34 + TEX!V34</f>
        <v>175639.39415065999</v>
      </c>
      <c r="W34" s="9">
        <f xml:space="preserve"> 0 + CAL!W34 + CAR!W34 + CENT!W34 + FLA!W34 + MIDA!W34 + MIDW!W34 + NE!W34 + NY!W34 + NW!W34 + SE!W34 + SW!W34 + TEN!W34 + TEX!W34</f>
        <v>185096.97350872</v>
      </c>
      <c r="X34" s="9">
        <f xml:space="preserve"> 0 + CAL!X34 + CAR!X34 + CENT!X34 + FLA!X34 + MIDA!X34 + MIDW!X34 + NE!X34 + NY!X34 + NW!X34 + SE!X34 + SW!X34 + TEN!X34 + TEX!X34</f>
        <v>194907.26300177001</v>
      </c>
      <c r="Y34" s="9">
        <f xml:space="preserve"> 0 + CAL!Y34 + CAR!Y34 + CENT!Y34 + FLA!Y34 + MIDA!Y34 + MIDW!Y34 + NE!Y34 + NY!Y34 + NW!Y34 + SE!Y34 + SW!Y34 + TEN!Y34 + TEX!Y34</f>
        <v>205044.34136577</v>
      </c>
      <c r="Z34" s="9">
        <f xml:space="preserve"> 0 + CAL!Z34 + CAR!Z34 + CENT!Z34 + FLA!Z34 + MIDA!Z34 + MIDW!Z34 + NE!Z34 + NY!Z34 + NW!Z34 + SE!Z34 + SW!Z34 + TEN!Z34 + TEX!Z34</f>
        <v>215293.53050594998</v>
      </c>
      <c r="AA34" s="9">
        <f xml:space="preserve"> 0 + CAL!AA34 + CAR!AA34 + CENT!AA34 + FLA!AA34 + MIDA!AA34 + MIDW!AA34 + NE!AA34 + NY!AA34 + NW!AA34 + SE!AA34 + SW!AA34 + TEN!AA34 + TEX!AA34</f>
        <v>225755.6357861</v>
      </c>
      <c r="AB34" s="9">
        <f xml:space="preserve"> 0 + CAL!AB34 + CAR!AB34 + CENT!AB34 + FLA!AB34 + MIDA!AB34 + MIDW!AB34 + NE!AB34 + NY!AB34 + NW!AB34 + SE!AB34 + SW!AB34 + TEN!AB34 + TEX!AB34</f>
        <v>235492.18952217</v>
      </c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tr">
        <f>CAL!A35</f>
        <v>Wind_MWh_Cost</v>
      </c>
      <c r="B35" s="9">
        <f xml:space="preserve"> 0 + CAL!B35 + CAR!B35 + CENT!B35 + FLA!B35 + MIDA!B35 + MIDW!B35 + NE!B35 + NY!B35 + NW!B35 + SE!B35 + SW!B35 + TEN!B35 + TEX!B35</f>
        <v>0</v>
      </c>
      <c r="C35" s="9">
        <f xml:space="preserve"> 0 + CAL!C35 + CAR!C35 + CENT!C35 + FLA!C35 + MIDA!C35 + MIDW!C35 + NE!C35 + NY!C35 + NW!C35 + SE!C35 + SW!C35 + TEN!C35 + TEX!C35</f>
        <v>0</v>
      </c>
      <c r="D35" s="9">
        <f xml:space="preserve"> 0 + CAL!D35 + CAR!D35 + CENT!D35 + FLA!D35 + MIDA!D35 + MIDW!D35 + NE!D35 + NY!D35 + NW!D35 + SE!D35 + SW!D35 + TEN!D35 + TEX!D35</f>
        <v>0</v>
      </c>
      <c r="E35" s="9">
        <f xml:space="preserve"> 0 + CAL!E35 + CAR!E35 + CENT!E35 + FLA!E35 + MIDA!E35 + MIDW!E35 + NE!E35 + NY!E35 + NW!E35 + SE!E35 + SW!E35 + TEN!E35 + TEX!E35</f>
        <v>0</v>
      </c>
      <c r="F35" s="9">
        <f xml:space="preserve"> 0 + CAL!F35 + CAR!F35 + CENT!F35 + FLA!F35 + MIDA!F35 + MIDW!F35 + NE!F35 + NY!F35 + NW!F35 + SE!F35 + SW!F35 + TEN!F35 + TEX!F35</f>
        <v>0</v>
      </c>
      <c r="G35" s="9">
        <f xml:space="preserve"> 0 + CAL!G35 + CAR!G35 + CENT!G35 + FLA!G35 + MIDA!G35 + MIDW!G35 + NE!G35 + NY!G35 + NW!G35 + SE!G35 + SW!G35 + TEN!G35 + TEX!G35</f>
        <v>0</v>
      </c>
      <c r="H35" s="9">
        <f xml:space="preserve"> 0 + CAL!H35 + CAR!H35 + CENT!H35 + FLA!H35 + MIDA!H35 + MIDW!H35 + NE!H35 + NY!H35 + NW!H35 + SE!H35 + SW!H35 + TEN!H35 + TEX!H35</f>
        <v>0</v>
      </c>
      <c r="I35" s="9">
        <f xml:space="preserve"> 0 + CAL!I35 + CAR!I35 + CENT!I35 + FLA!I35 + MIDA!I35 + MIDW!I35 + NE!I35 + NY!I35 + NW!I35 + SE!I35 + SW!I35 + TEN!I35 + TEX!I35</f>
        <v>0</v>
      </c>
      <c r="J35" s="9">
        <f xml:space="preserve"> 0 + CAL!J35 + CAR!J35 + CENT!J35 + FLA!J35 + MIDA!J35 + MIDW!J35 + NE!J35 + NY!J35 + NW!J35 + SE!J35 + SW!J35 + TEN!J35 + TEX!J35</f>
        <v>0</v>
      </c>
      <c r="K35" s="9">
        <f xml:space="preserve"> 0 + CAL!K35 + CAR!K35 + CENT!K35 + FLA!K35 + MIDA!K35 + MIDW!K35 + NE!K35 + NY!K35 + NW!K35 + SE!K35 + SW!K35 + TEN!K35 + TEX!K35</f>
        <v>0</v>
      </c>
      <c r="L35" s="9">
        <f xml:space="preserve"> 0 + CAL!L35 + CAR!L35 + CENT!L35 + FLA!L35 + MIDA!L35 + MIDW!L35 + NE!L35 + NY!L35 + NW!L35 + SE!L35 + SW!L35 + TEN!L35 + TEX!L35</f>
        <v>0</v>
      </c>
      <c r="M35" s="9">
        <f xml:space="preserve"> 0 + CAL!M35 + CAR!M35 + CENT!M35 + FLA!M35 + MIDA!M35 + MIDW!M35 + NE!M35 + NY!M35 + NW!M35 + SE!M35 + SW!M35 + TEN!M35 + TEX!M35</f>
        <v>0</v>
      </c>
      <c r="N35" s="9">
        <f xml:space="preserve"> 0 + CAL!N35 + CAR!N35 + CENT!N35 + FLA!N35 + MIDA!N35 + MIDW!N35 + NE!N35 + NY!N35 + NW!N35 + SE!N35 + SW!N35 + TEN!N35 + TEX!N35</f>
        <v>0</v>
      </c>
      <c r="O35" s="9">
        <f xml:space="preserve"> 0 + CAL!O35 + CAR!O35 + CENT!O35 + FLA!O35 + MIDA!O35 + MIDW!O35 + NE!O35 + NY!O35 + NW!O35 + SE!O35 + SW!O35 + TEN!O35 + TEX!O35</f>
        <v>0</v>
      </c>
      <c r="P35" s="9">
        <f xml:space="preserve"> 0 + CAL!P35 + CAR!P35 + CENT!P35 + FLA!P35 + MIDA!P35 + MIDW!P35 + NE!P35 + NY!P35 + NW!P35 + SE!P35 + SW!P35 + TEN!P35 + TEX!P35</f>
        <v>0</v>
      </c>
      <c r="Q35" s="9">
        <f xml:space="preserve"> 0 + CAL!Q35 + CAR!Q35 + CENT!Q35 + FLA!Q35 + MIDA!Q35 + MIDW!Q35 + NE!Q35 + NY!Q35 + NW!Q35 + SE!Q35 + SW!Q35 + TEN!Q35 + TEX!Q35</f>
        <v>0</v>
      </c>
      <c r="R35" s="9">
        <f xml:space="preserve"> 0 + CAL!R35 + CAR!R35 + CENT!R35 + FLA!R35 + MIDA!R35 + MIDW!R35 + NE!R35 + NY!R35 + NW!R35 + SE!R35 + SW!R35 + TEN!R35 + TEX!R35</f>
        <v>0</v>
      </c>
      <c r="S35" s="9">
        <f xml:space="preserve"> 0 + CAL!S35 + CAR!S35 + CENT!S35 + FLA!S35 + MIDA!S35 + MIDW!S35 + NE!S35 + NY!S35 + NW!S35 + SE!S35 + SW!S35 + TEN!S35 + TEX!S35</f>
        <v>0</v>
      </c>
      <c r="T35" s="9">
        <f xml:space="preserve"> 0 + CAL!T35 + CAR!T35 + CENT!T35 + FLA!T35 + MIDA!T35 + MIDW!T35 + NE!T35 + NY!T35 + NW!T35 + SE!T35 + SW!T35 + TEN!T35 + TEX!T35</f>
        <v>0</v>
      </c>
      <c r="U35" s="9">
        <f xml:space="preserve"> 0 + CAL!U35 + CAR!U35 + CENT!U35 + FLA!U35 + MIDA!U35 + MIDW!U35 + NE!U35 + NY!U35 + NW!U35 + SE!U35 + SW!U35 + TEN!U35 + TEX!U35</f>
        <v>0</v>
      </c>
      <c r="V35" s="9">
        <f xml:space="preserve"> 0 + CAL!V35 + CAR!V35 + CENT!V35 + FLA!V35 + MIDA!V35 + MIDW!V35 + NE!V35 + NY!V35 + NW!V35 + SE!V35 + SW!V35 + TEN!V35 + TEX!V35</f>
        <v>0</v>
      </c>
      <c r="W35" s="9">
        <f xml:space="preserve"> 0 + CAL!W35 + CAR!W35 + CENT!W35 + FLA!W35 + MIDA!W35 + MIDW!W35 + NE!W35 + NY!W35 + NW!W35 + SE!W35 + SW!W35 + TEN!W35 + TEX!W35</f>
        <v>0</v>
      </c>
      <c r="X35" s="9">
        <f xml:space="preserve"> 0 + CAL!X35 + CAR!X35 + CENT!X35 + FLA!X35 + MIDA!X35 + MIDW!X35 + NE!X35 + NY!X35 + NW!X35 + SE!X35 + SW!X35 + TEN!X35 + TEX!X35</f>
        <v>0</v>
      </c>
      <c r="Y35" s="9">
        <f xml:space="preserve"> 0 + CAL!Y35 + CAR!Y35 + CENT!Y35 + FLA!Y35 + MIDA!Y35 + MIDW!Y35 + NE!Y35 + NY!Y35 + NW!Y35 + SE!Y35 + SW!Y35 + TEN!Y35 + TEX!Y35</f>
        <v>0</v>
      </c>
      <c r="Z35" s="9">
        <f xml:space="preserve"> 0 + CAL!Z35 + CAR!Z35 + CENT!Z35 + FLA!Z35 + MIDA!Z35 + MIDW!Z35 + NE!Z35 + NY!Z35 + NW!Z35 + SE!Z35 + SW!Z35 + TEN!Z35 + TEX!Z35</f>
        <v>0</v>
      </c>
      <c r="AA35" s="9">
        <f xml:space="preserve"> 0 + CAL!AA35 + CAR!AA35 + CENT!AA35 + FLA!AA35 + MIDA!AA35 + MIDW!AA35 + NE!AA35 + NY!AA35 + NW!AA35 + SE!AA35 + SW!AA35 + TEN!AA35 + TEX!AA35</f>
        <v>0</v>
      </c>
      <c r="AB35" s="9">
        <f xml:space="preserve"> 0 + CAL!AB35 + CAR!AB35 + CENT!AB35 + FLA!AB35 + MIDA!AB35 + MIDW!AB35 + NE!AB35 + NY!AB35 + NW!AB35 + SE!AB35 + SW!AB35 + TEN!AB35 + TEX!AB35</f>
        <v>0</v>
      </c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tr">
        <f>CAL!A36</f>
        <v>Wind_Start_Knob</v>
      </c>
      <c r="B36" s="9">
        <f xml:space="preserve"> 0 + CAL!B36 + CAR!B36 + CENT!B36 + FLA!B36 + MIDA!B36 + MIDW!B36 + NE!B36 + NY!B36 + NW!B36 + SE!B36 + SW!B36 + TEN!B36 + TEX!B36</f>
        <v>0</v>
      </c>
      <c r="C36" s="9">
        <f xml:space="preserve"> 0 + CAL!C36 + CAR!C36 + CENT!C36 + FLA!C36 + MIDA!C36 + MIDW!C36 + NE!C36 + NY!C36 + NW!C36 + SE!C36 + SW!C36 + TEN!C36 + TEX!C36</f>
        <v>6.5036944600000002</v>
      </c>
      <c r="D36" s="9">
        <f xml:space="preserve"> 0 + CAL!D36 + CAR!D36 + CENT!D36 + FLA!D36 + MIDA!D36 + MIDW!D36 + NE!D36 + NY!D36 + NW!D36 + SE!D36 + SW!D36 + TEN!D36 + TEX!D36</f>
        <v>2.0147617100000001</v>
      </c>
      <c r="E36" s="9">
        <f xml:space="preserve"> 0 + CAL!E36 + CAR!E36 + CENT!E36 + FLA!E36 + MIDA!E36 + MIDW!E36 + NE!E36 + NY!E36 + NW!E36 + SE!E36 + SW!E36 + TEN!E36 + TEX!E36</f>
        <v>1.8025658900000001</v>
      </c>
      <c r="F36" s="9">
        <f xml:space="preserve"> 0 + CAL!F36 + CAR!F36 + CENT!F36 + FLA!F36 + MIDA!F36 + MIDW!F36 + NE!F36 + NY!F36 + NW!F36 + SE!F36 + SW!F36 + TEN!F36 + TEX!F36</f>
        <v>1.6422646999999999</v>
      </c>
      <c r="G36" s="9">
        <f xml:space="preserve"> 0 + CAL!G36 + CAR!G36 + CENT!G36 + FLA!G36 + MIDA!G36 + MIDW!G36 + NE!G36 + NY!G36 + NW!G36 + SE!G36 + SW!G36 + TEN!G36 + TEX!G36</f>
        <v>1.5159925000000001</v>
      </c>
      <c r="H36" s="9">
        <f xml:space="preserve"> 0 + CAL!H36 + CAR!H36 + CENT!H36 + FLA!H36 + MIDA!H36 + MIDW!H36 + NE!H36 + NY!H36 + NW!H36 + SE!H36 + SW!H36 + TEN!H36 + TEX!H36</f>
        <v>1.4150432300000002</v>
      </c>
      <c r="I36" s="9">
        <f xml:space="preserve"> 0 + CAL!I36 + CAR!I36 + CENT!I36 + FLA!I36 + MIDA!I36 + MIDW!I36 + NE!I36 + NY!I36 + NW!I36 + SE!I36 + SW!I36 + TEN!I36 + TEX!I36</f>
        <v>1.33719794</v>
      </c>
      <c r="J36" s="9">
        <f xml:space="preserve"> 0 + CAL!J36 + CAR!J36 + CENT!J36 + FLA!J36 + MIDA!J36 + MIDW!J36 + NE!J36 + NY!J36 + NW!J36 + SE!J36 + SW!J36 + TEN!J36 + TEX!J36</f>
        <v>1.2739639599999997</v>
      </c>
      <c r="K36" s="9">
        <f xml:space="preserve"> 0 + CAL!K36 + CAR!K36 + CENT!K36 + FLA!K36 + MIDA!K36 + MIDW!K36 + NE!K36 + NY!K36 + NW!K36 + SE!K36 + SW!K36 + TEN!K36 + TEX!K36</f>
        <v>1.2165359</v>
      </c>
      <c r="L36" s="9">
        <f xml:space="preserve"> 0 + CAL!L36 + CAR!L36 + CENT!L36 + FLA!L36 + MIDA!L36 + MIDW!L36 + NE!L36 + NY!L36 + NW!L36 + SE!L36 + SW!L36 + TEN!L36 + TEX!L36</f>
        <v>1.1671010799999999</v>
      </c>
      <c r="M36" s="9">
        <f xml:space="preserve"> 0 + CAL!M36 + CAR!M36 + CENT!M36 + FLA!M36 + MIDA!M36 + MIDW!M36 + NE!M36 + NY!M36 + NW!M36 + SE!M36 + SW!M36 + TEN!M36 + TEX!M36</f>
        <v>1.1189878500000001</v>
      </c>
      <c r="N36" s="9">
        <f xml:space="preserve"> 0 + CAL!N36 + CAR!N36 + CENT!N36 + FLA!N36 + MIDA!N36 + MIDW!N36 + NE!N36 + NY!N36 + NW!N36 + SE!N36 + SW!N36 + TEN!N36 + TEX!N36</f>
        <v>1.31110605</v>
      </c>
      <c r="O36" s="9">
        <f xml:space="preserve"> 0 + CAL!O36 + CAR!O36 + CENT!O36 + FLA!O36 + MIDA!O36 + MIDW!O36 + NE!O36 + NY!O36 + NW!O36 + SE!O36 + SW!O36 + TEN!O36 + TEX!O36</f>
        <v>1.0513709</v>
      </c>
      <c r="P36" s="9">
        <f xml:space="preserve"> 0 + CAL!P36 + CAR!P36 + CENT!P36 + FLA!P36 + MIDA!P36 + MIDW!P36 + NE!P36 + NY!P36 + NW!P36 + SE!P36 + SW!P36 + TEN!P36 + TEX!P36</f>
        <v>1.0638097900000001</v>
      </c>
      <c r="Q36" s="9">
        <f xml:space="preserve"> 0 + CAL!Q36 + CAR!Q36 + CENT!Q36 + FLA!Q36 + MIDA!Q36 + MIDW!Q36 + NE!Q36 + NY!Q36 + NW!Q36 + SE!Q36 + SW!Q36 + TEN!Q36 + TEX!Q36</f>
        <v>1.00771619</v>
      </c>
      <c r="R36" s="9">
        <f xml:space="preserve"> 0 + CAL!R36 + CAR!R36 + CENT!R36 + FLA!R36 + MIDA!R36 + MIDW!R36 + NE!R36 + NY!R36 + NW!R36 + SE!R36 + SW!R36 + TEN!R36 + TEX!R36</f>
        <v>0.98090580999999999</v>
      </c>
      <c r="S36" s="9">
        <f xml:space="preserve"> 0 + CAL!S36 + CAR!S36 + CENT!S36 + FLA!S36 + MIDA!S36 + MIDW!S36 + NE!S36 + NY!S36 + NW!S36 + SE!S36 + SW!S36 + TEN!S36 + TEX!S36</f>
        <v>0.97675602999999989</v>
      </c>
      <c r="T36" s="9">
        <f xml:space="preserve"> 0 + CAL!T36 + CAR!T36 + CENT!T36 + FLA!T36 + MIDA!T36 + MIDW!T36 + NE!T36 + NY!T36 + NW!T36 + SE!T36 + SW!T36 + TEN!T36 + TEX!T36</f>
        <v>0.95727994000000005</v>
      </c>
      <c r="U36" s="9">
        <f xml:space="preserve"> 0 + CAL!U36 + CAR!U36 + CENT!U36 + FLA!U36 + MIDA!U36 + MIDW!U36 + NE!U36 + NY!U36 + NW!U36 + SE!U36 + SW!U36 + TEN!U36 + TEX!U36</f>
        <v>0.85156461999999999</v>
      </c>
      <c r="V36" s="9">
        <f xml:space="preserve"> 0 + CAL!V36 + CAR!V36 + CENT!V36 + FLA!V36 + MIDA!V36 + MIDW!V36 + NE!V36 + NY!V36 + NW!V36 + SE!V36 + SW!V36 + TEN!V36 + TEX!V36</f>
        <v>0.88172804000000005</v>
      </c>
      <c r="W36" s="9">
        <f xml:space="preserve"> 0 + CAL!W36 + CAR!W36 + CENT!W36 + FLA!W36 + MIDA!W36 + MIDW!W36 + NE!W36 + NY!W36 + NW!W36 + SE!W36 + SW!W36 + TEN!W36 + TEX!W36</f>
        <v>0.86264587000000015</v>
      </c>
      <c r="X36" s="9">
        <f xml:space="preserve"> 0 + CAL!X36 + CAR!X36 + CENT!X36 + FLA!X36 + MIDA!X36 + MIDW!X36 + NE!X36 + NY!X36 + NW!X36 + SE!X36 + SW!X36 + TEN!X36 + TEX!X36</f>
        <v>0.87759818000000001</v>
      </c>
      <c r="Y36" s="9">
        <f xml:space="preserve"> 0 + CAL!Y36 + CAR!Y36 + CENT!Y36 + FLA!Y36 + MIDA!Y36 + MIDW!Y36 + NE!Y36 + NY!Y36 + NW!Y36 + SE!Y36 + SW!Y36 + TEN!Y36 + TEX!Y36</f>
        <v>0.88832158000000006</v>
      </c>
      <c r="Z36" s="9">
        <f xml:space="preserve"> 0 + CAL!Z36 + CAR!Z36 + CENT!Z36 + FLA!Z36 + MIDA!Z36 + MIDW!Z36 + NE!Z36 + NY!Z36 + NW!Z36 + SE!Z36 + SW!Z36 + TEN!Z36 + TEX!Z36</f>
        <v>0.82984952000000001</v>
      </c>
      <c r="AA36" s="9">
        <f xml:space="preserve"> 0 + CAL!AA36 + CAR!AA36 + CENT!AA36 + FLA!AA36 + MIDA!AA36 + MIDW!AA36 + NE!AA36 + NY!AA36 + NW!AA36 + SE!AA36 + SW!AA36 + TEN!AA36 + TEX!AA36</f>
        <v>0.80745674999999995</v>
      </c>
      <c r="AB36" s="9">
        <f xml:space="preserve"> 0 + CAL!AB36 + CAR!AB36 + CENT!AB36 + FLA!AB36 + MIDA!AB36 + MIDW!AB36 + NE!AB36 + NY!AB36 + NW!AB36 + SE!AB36 + SW!AB36 + TEN!AB36 + TEX!AB36</f>
        <v>0.8088577400000001</v>
      </c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tr">
        <f>CAL!A37</f>
        <v>Wind_Knob</v>
      </c>
      <c r="B37" s="9">
        <f xml:space="preserve"> 0 + CAL!B37 + CAR!B37 + CENT!B37 + FLA!B37 + MIDA!B37 + MIDW!B37 + NE!B37 + NY!B37 + NW!B37 + SE!B37 + SW!B37 + TEN!B37 + TEX!B37</f>
        <v>0</v>
      </c>
      <c r="C37" s="9">
        <f xml:space="preserve"> 0 + CAL!C37 + CAR!C37 + CENT!C37 + FLA!C37 + MIDA!C37 + MIDW!C37 + NE!C37 + NY!C37 + NW!C37 + SE!C37 + SW!C37 + TEN!C37 + TEX!C37</f>
        <v>2.3454123999999998</v>
      </c>
      <c r="D37" s="9">
        <f xml:space="preserve"> 0 + CAL!D37 + CAR!D37 + CENT!D37 + FLA!D37 + MIDA!D37 + MIDW!D37 + NE!D37 + NY!D37 + NW!D37 + SE!D37 + SW!D37 + TEN!D37 + TEX!D37</f>
        <v>2.0197500900000001</v>
      </c>
      <c r="E37" s="9">
        <f xml:space="preserve"> 0 + CAL!E37 + CAR!E37 + CENT!E37 + FLA!E37 + MIDA!E37 + MIDW!E37 + NE!E37 + NY!E37 + NW!E37 + SE!E37 + SW!E37 + TEN!E37 + TEX!E37</f>
        <v>1.8062900000000004</v>
      </c>
      <c r="F37" s="9">
        <f xml:space="preserve"> 0 + CAL!F37 + CAR!F37 + CENT!F37 + FLA!F37 + MIDA!F37 + MIDW!F37 + NE!F37 + NY!F37 + NW!F37 + SE!F37 + SW!F37 + TEN!F37 + TEX!F37</f>
        <v>1.6440681400000001</v>
      </c>
      <c r="G37" s="9">
        <f xml:space="preserve"> 0 + CAL!G37 + CAR!G37 + CENT!G37 + FLA!G37 + MIDA!G37 + MIDW!G37 + NE!G37 + NY!G37 + NW!G37 + SE!G37 + SW!G37 + TEN!G37 + TEX!G37</f>
        <v>1.51698537</v>
      </c>
      <c r="H37" s="9">
        <f xml:space="preserve"> 0 + CAL!H37 + CAR!H37 + CENT!H37 + FLA!H37 + MIDA!H37 + MIDW!H37 + NE!H37 + NY!H37 + NW!H37 + SE!H37 + SW!H37 + TEN!H37 + TEX!H37</f>
        <v>1.4153972800000001</v>
      </c>
      <c r="I37" s="9">
        <f xml:space="preserve"> 0 + CAL!I37 + CAR!I37 + CENT!I37 + FLA!I37 + MIDA!I37 + MIDW!I37 + NE!I37 + NY!I37 + NW!I37 + SE!I37 + SW!I37 + TEN!I37 + TEX!I37</f>
        <v>1.3373242200000002</v>
      </c>
      <c r="J37" s="9">
        <f xml:space="preserve"> 0 + CAL!J37 + CAR!J37 + CENT!J37 + FLA!J37 + MIDA!J37 + MIDW!J37 + NE!J37 + NY!J37 + NW!J37 + SE!J37 + SW!J37 + TEN!J37 + TEX!J37</f>
        <v>1.2737536300000001</v>
      </c>
      <c r="K37" s="9">
        <f xml:space="preserve"> 0 + CAL!K37 + CAR!K37 + CENT!K37 + FLA!K37 + MIDA!K37 + MIDW!K37 + NE!K37 + NY!K37 + NW!K37 + SE!K37 + SW!K37 + TEN!K37 + TEX!K37</f>
        <v>1.2197296799999999</v>
      </c>
      <c r="L37" s="9">
        <f xml:space="preserve"> 0 + CAL!L37 + CAR!L37 + CENT!L37 + FLA!L37 + MIDA!L37 + MIDW!L37 + NE!L37 + NY!L37 + NW!L37 + SE!L37 + SW!L37 + TEN!L37 + TEX!L37</f>
        <v>1.1641121400000001</v>
      </c>
      <c r="M37" s="9">
        <f xml:space="preserve"> 0 + CAL!M37 + CAR!M37 + CENT!M37 + FLA!M37 + MIDA!M37 + MIDW!M37 + NE!M37 + NY!M37 + NW!M37 + SE!M37 + SW!M37 + TEN!M37 + TEX!M37</f>
        <v>1.3479014399999998</v>
      </c>
      <c r="N37" s="9">
        <f xml:space="preserve"> 0 + CAL!N37 + CAR!N37 + CENT!N37 + FLA!N37 + MIDA!N37 + MIDW!N37 + NE!N37 + NY!N37 + NW!N37 + SE!N37 + SW!N37 + TEN!N37 + TEX!N37</f>
        <v>1.0826008899999999</v>
      </c>
      <c r="O37" s="9">
        <f xml:space="preserve"> 0 + CAL!O37 + CAR!O37 + CENT!O37 + FLA!O37 + MIDA!O37 + MIDW!O37 + NE!O37 + NY!O37 + NW!O37 + SE!O37 + SW!O37 + TEN!O37 + TEX!O37</f>
        <v>1.09082648</v>
      </c>
      <c r="P37" s="9">
        <f xml:space="preserve"> 0 + CAL!P37 + CAR!P37 + CENT!P37 + FLA!P37 + MIDA!P37 + MIDW!P37 + NE!P37 + NY!P37 + NW!P37 + SE!P37 + SW!P37 + TEN!P37 + TEX!P37</f>
        <v>1.0313285299999999</v>
      </c>
      <c r="Q37" s="9">
        <f xml:space="preserve"> 0 + CAL!Q37 + CAR!Q37 + CENT!Q37 + FLA!Q37 + MIDA!Q37 + MIDW!Q37 + NE!Q37 + NY!Q37 + NW!Q37 + SE!Q37 + SW!Q37 + TEN!Q37 + TEX!Q37</f>
        <v>1.0019876499999998</v>
      </c>
      <c r="R37" s="9">
        <f xml:space="preserve"> 0 + CAL!R37 + CAR!R37 + CENT!R37 + FLA!R37 + MIDA!R37 + MIDW!R37 + NE!R37 + NY!R37 + NW!R37 + SE!R37 + SW!R37 + TEN!R37 + TEX!R37</f>
        <v>0.99381960000000014</v>
      </c>
      <c r="S37" s="9">
        <f xml:space="preserve"> 0 + CAL!S37 + CAR!S37 + CENT!S37 + FLA!S37 + MIDA!S37 + MIDW!S37 + NE!S37 + NY!S37 + NW!S37 + SE!S37 + SW!S37 + TEN!S37 + TEX!S37</f>
        <v>0.97376996000000005</v>
      </c>
      <c r="T37" s="9">
        <f xml:space="preserve"> 0 + CAL!T37 + CAR!T37 + CENT!T37 + FLA!T37 + MIDA!T37 + MIDW!T37 + NE!T37 + NY!T37 + NW!T37 + SE!T37 + SW!T37 + TEN!T37 + TEX!T37</f>
        <v>0.86341931999999999</v>
      </c>
      <c r="U37" s="9">
        <f xml:space="preserve"> 0 + CAL!U37 + CAR!U37 + CENT!U37 + FLA!U37 + MIDA!U37 + MIDW!U37 + NE!U37 + NY!U37 + NW!U37 + SE!U37 + SW!U37 + TEN!U37 + TEX!U37</f>
        <v>0.89706593000000001</v>
      </c>
      <c r="V37" s="9">
        <f xml:space="preserve"> 0 + CAL!V37 + CAR!V37 + CENT!V37 + FLA!V37 + MIDA!V37 + MIDW!V37 + NE!V37 + NY!V37 + NW!V37 + SE!V37 + SW!V37 + TEN!V37 + TEX!V37</f>
        <v>0.87538579999999999</v>
      </c>
      <c r="W37" s="9">
        <f xml:space="preserve"> 0 + CAL!W37 + CAR!W37 + CENT!W37 + FLA!W37 + MIDA!W37 + MIDW!W37 + NE!W37 + NY!W37 + NW!W37 + SE!W37 + SW!W37 + TEN!W37 + TEX!W37</f>
        <v>0.89032036000000003</v>
      </c>
      <c r="X37" s="9">
        <f xml:space="preserve"> 0 + CAL!X37 + CAR!X37 + CENT!X37 + FLA!X37 + MIDA!X37 + MIDW!X37 + NE!X37 + NY!X37 + NW!X37 + SE!X37 + SW!X37 + TEN!X37 + TEX!X37</f>
        <v>0.90007920999999991</v>
      </c>
      <c r="Y37" s="9">
        <f xml:space="preserve"> 0 + CAL!Y37 + CAR!Y37 + CENT!Y37 + FLA!Y37 + MIDA!Y37 + MIDW!Y37 + NE!Y37 + NY!Y37 + NW!Y37 + SE!Y37 + SW!Y37 + TEN!Y37 + TEX!Y37</f>
        <v>0.84072540000000007</v>
      </c>
      <c r="Z37" s="9">
        <f xml:space="preserve"> 0 + CAL!Z37 + CAR!Z37 + CENT!Z37 + FLA!Z37 + MIDA!Z37 + MIDW!Z37 + NE!Z37 + NY!Z37 + NW!Z37 + SE!Z37 + SW!Z37 + TEN!Z37 + TEX!Z37</f>
        <v>0.81868745999999992</v>
      </c>
      <c r="AA37" s="9">
        <f xml:space="preserve"> 0 + CAL!AA37 + CAR!AA37 + CENT!AA37 + FLA!AA37 + MIDA!AA37 + MIDW!AA37 + NE!AA37 + NY!AA37 + NW!AA37 + SE!AA37 + SW!AA37 + TEN!AA37 + TEX!AA37</f>
        <v>0.81841867999999995</v>
      </c>
      <c r="AB37" s="9">
        <f xml:space="preserve"> 0 + CAL!AB37 + CAR!AB37 + CENT!AB37 + FLA!AB37 + MIDA!AB37 + MIDW!AB37 + NE!AB37 + NY!AB37 + NW!AB37 + SE!AB37 + SW!AB37 + TEN!AB37 + TEX!AB37</f>
        <v>0.77101516000000003</v>
      </c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tr">
        <f>CAL!A38</f>
        <v>Wind_Max_Knob</v>
      </c>
      <c r="B38" s="9">
        <f xml:space="preserve"> 0 + CAL!B38 + CAR!B38 + CENT!B38 + FLA!B38 + MIDA!B38 + MIDW!B38 + NE!B38 + NY!B38 + NW!B38 + SE!B38 + SW!B38 + TEN!B38 + TEX!B38</f>
        <v>0</v>
      </c>
      <c r="C38" s="9">
        <f xml:space="preserve"> 0 + CAL!C38 + CAR!C38 + CENT!C38 + FLA!C38 + MIDA!C38 + MIDW!C38 + NE!C38 + NY!C38 + NW!C38 + SE!C38 + SW!C38 + TEN!C38 + TEX!C38</f>
        <v>74.946105759999995</v>
      </c>
      <c r="D38" s="9">
        <f xml:space="preserve"> 0 + CAL!D38 + CAR!D38 + CENT!D38 + FLA!D38 + MIDA!D38 + MIDW!D38 + NE!D38 + NY!D38 + NW!D38 + SE!D38 + SW!D38 + TEN!D38 + TEX!D38</f>
        <v>79.685396990000001</v>
      </c>
      <c r="E38" s="9">
        <f xml:space="preserve"> 0 + CAL!E38 + CAR!E38 + CENT!E38 + FLA!E38 + MIDA!E38 + MIDW!E38 + NE!E38 + NY!E38 + NW!E38 + SE!E38 + SW!E38 + TEN!E38 + TEX!E38</f>
        <v>85.110568339999986</v>
      </c>
      <c r="F38" s="9">
        <f xml:space="preserve"> 0 + CAL!F38 + CAR!F38 + CENT!F38 + FLA!F38 + MIDA!F38 + MIDW!F38 + NE!F38 + NY!F38 + NW!F38 + SE!F38 + SW!F38 + TEN!F38 + TEX!F38</f>
        <v>89.939472479999992</v>
      </c>
      <c r="G38" s="9">
        <f xml:space="preserve"> 0 + CAL!G38 + CAR!G38 + CENT!G38 + FLA!G38 + MIDA!G38 + MIDW!G38 + NE!G38 + NY!G38 + NW!G38 + SE!G38 + SW!G38 + TEN!G38 + TEX!G38</f>
        <v>93.446014030000001</v>
      </c>
      <c r="H38" s="9">
        <f xml:space="preserve"> 0 + CAL!H38 + CAR!H38 + CENT!H38 + FLA!H38 + MIDA!H38 + MIDW!H38 + NE!H38 + NY!H38 + NW!H38 + SE!H38 + SW!H38 + TEN!H38 + TEX!H38</f>
        <v>97.261080899999996</v>
      </c>
      <c r="I38" s="9">
        <f xml:space="preserve"> 0 + CAL!I38 + CAR!I38 + CENT!I38 + FLA!I38 + MIDA!I38 + MIDW!I38 + NE!I38 + NY!I38 + NW!I38 + SE!I38 + SW!I38 + TEN!I38 + TEX!I38</f>
        <v>101.40570364999999</v>
      </c>
      <c r="J38" s="9">
        <f xml:space="preserve"> 0 + CAL!J38 + CAR!J38 + CENT!J38 + FLA!J38 + MIDA!J38 + MIDW!J38 + NE!J38 + NY!J38 + NW!J38 + SE!J38 + SW!J38 + TEN!J38 + TEX!J38</f>
        <v>105.89501493</v>
      </c>
      <c r="K38" s="9">
        <f xml:space="preserve"> 0 + CAL!K38 + CAR!K38 + CENT!K38 + FLA!K38 + MIDA!K38 + MIDW!K38 + NE!K38 + NY!K38 + NW!K38 + SE!K38 + SW!K38 + TEN!K38 + TEX!K38</f>
        <v>111.79748209</v>
      </c>
      <c r="L38" s="9">
        <f xml:space="preserve"> 0 + CAL!L38 + CAR!L38 + CENT!L38 + FLA!L38 + MIDA!L38 + MIDW!L38 + NE!L38 + NY!L38 + NW!L38 + SE!L38 + SW!L38 + TEN!L38 + TEX!L38</f>
        <v>118.18840328</v>
      </c>
      <c r="M38" s="9">
        <f xml:space="preserve"> 0 + CAL!M38 + CAR!M38 + CENT!M38 + FLA!M38 + MIDA!M38 + MIDW!M38 + NE!M38 + NY!M38 + NW!M38 + SE!M38 + SW!M38 + TEN!M38 + TEX!M38</f>
        <v>125.06707818999999</v>
      </c>
      <c r="N38" s="9">
        <f xml:space="preserve"> 0 + CAL!N38 + CAR!N38 + CENT!N38 + FLA!N38 + MIDA!N38 + MIDW!N38 + NE!N38 + NY!N38 + NW!N38 + SE!N38 + SW!N38 + TEN!N38 + TEX!N38</f>
        <v>132.46820187</v>
      </c>
      <c r="O38" s="9">
        <f xml:space="preserve"> 0 + CAL!O38 + CAR!O38 + CENT!O38 + FLA!O38 + MIDA!O38 + MIDW!O38 + NE!O38 + NY!O38 + NW!O38 + SE!O38 + SW!O38 + TEN!O38 + TEX!O38</f>
        <v>138.23697569000001</v>
      </c>
      <c r="P38" s="9">
        <f xml:space="preserve"> 0 + CAL!P38 + CAR!P38 + CENT!P38 + FLA!P38 + MIDA!P38 + MIDW!P38 + NE!P38 + NY!P38 + NW!P38 + SE!P38 + SW!P38 + TEN!P38 + TEX!P38</f>
        <v>144.39188590999998</v>
      </c>
      <c r="Q38" s="9">
        <f xml:space="preserve"> 0 + CAL!Q38 + CAR!Q38 + CENT!Q38 + FLA!Q38 + MIDA!Q38 + MIDW!Q38 + NE!Q38 + NY!Q38 + NW!Q38 + SE!Q38 + SW!Q38 + TEN!Q38 + TEX!Q38</f>
        <v>150.94316130000001</v>
      </c>
      <c r="R38" s="9">
        <f xml:space="preserve"> 0 + CAL!R38 + CAR!R38 + CENT!R38 + FLA!R38 + MIDA!R38 + MIDW!R38 + NE!R38 + NY!R38 + NW!R38 + SE!R38 + SW!R38 + TEN!R38 + TEX!R38</f>
        <v>157.02324605000001</v>
      </c>
      <c r="S38" s="9">
        <f xml:space="preserve"> 0 + CAL!S38 + CAR!S38 + CENT!S38 + FLA!S38 + MIDA!S38 + MIDW!S38 + NE!S38 + NY!S38 + NW!S38 + SE!S38 + SW!S38 + TEN!S38 + TEX!S38</f>
        <v>163.88696761999998</v>
      </c>
      <c r="T38" s="9">
        <f xml:space="preserve"> 0 + CAL!T38 + CAR!T38 + CENT!T38 + FLA!T38 + MIDA!T38 + MIDW!T38 + NE!T38 + NY!T38 + NW!T38 + SE!T38 + SW!T38 + TEN!T38 + TEX!T38</f>
        <v>169.80298386999999</v>
      </c>
      <c r="U38" s="9">
        <f xml:space="preserve"> 0 + CAL!U38 + CAR!U38 + CENT!U38 + FLA!U38 + MIDA!U38 + MIDW!U38 + NE!U38 + NY!U38 + NW!U38 + SE!U38 + SW!U38 + TEN!U38 + TEX!U38</f>
        <v>177.50609677</v>
      </c>
      <c r="V38" s="9">
        <f xml:space="preserve"> 0 + CAL!V38 + CAR!V38 + CENT!V38 + FLA!V38 + MIDA!V38 + MIDW!V38 + NE!V38 + NY!V38 + NW!V38 + SE!V38 + SW!V38 + TEN!V38 + TEX!V38</f>
        <v>185.63767967999996</v>
      </c>
      <c r="W38" s="9">
        <f xml:space="preserve"> 0 + CAL!W38 + CAR!W38 + CENT!W38 + FLA!W38 + MIDA!W38 + MIDW!W38 + NE!W38 + NY!W38 + NW!W38 + SE!W38 + SW!W38 + TEN!W38 + TEX!W38</f>
        <v>194.30704792</v>
      </c>
      <c r="X38" s="9">
        <f xml:space="preserve"> 0 + CAL!X38 + CAR!X38 + CENT!X38 + FLA!X38 + MIDA!X38 + MIDW!X38 + NE!X38 + NY!X38 + NW!X38 + SE!X38 + SW!X38 + TEN!X38 + TEX!X38</f>
        <v>203.54681089999997</v>
      </c>
      <c r="Y38" s="9">
        <f xml:space="preserve"> 0 + CAL!Y38 + CAR!Y38 + CENT!Y38 + FLA!Y38 + MIDA!Y38 + MIDW!Y38 + NE!Y38 + NY!Y38 + NW!Y38 + SE!Y38 + SW!Y38 + TEN!Y38 + TEX!Y38</f>
        <v>213.3425823</v>
      </c>
      <c r="Z38" s="9">
        <f xml:space="preserve"> 0 + CAL!Z38 + CAR!Z38 + CENT!Z38 + FLA!Z38 + MIDA!Z38 + MIDW!Z38 + NE!Z38 + NY!Z38 + NW!Z38 + SE!Z38 + SW!Z38 + TEN!Z38 + TEX!Z38</f>
        <v>224.66545264999999</v>
      </c>
      <c r="AA38" s="9">
        <f xml:space="preserve"> 0 + CAL!AA38 + CAR!AA38 + CENT!AA38 + FLA!AA38 + MIDA!AA38 + MIDW!AA38 + NE!AA38 + NY!AA38 + NW!AA38 + SE!AA38 + SW!AA38 + TEN!AA38 + TEX!AA38</f>
        <v>236.39821787000002</v>
      </c>
      <c r="AB38" s="9">
        <f xml:space="preserve"> 0 + CAL!AB38 + CAR!AB38 + CENT!AB38 + FLA!AB38 + MIDA!AB38 + MIDW!AB38 + NE!AB38 + NY!AB38 + NW!AB38 + SE!AB38 + SW!AB38 + TEN!AB38 + TEX!AB38</f>
        <v>248.13414227000001</v>
      </c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tr">
        <f>CAL!A39</f>
        <v>Nuclear_MW</v>
      </c>
      <c r="B39" s="9">
        <f xml:space="preserve"> 0 + CAL!B39 + CAR!B39 + CENT!B39 + FLA!B39 + MIDA!B39 + MIDW!B39 + NE!B39 + NY!B39 + NW!B39 + SE!B39 + SW!B39 + TEN!B39 + TEX!B39</f>
        <v>120231</v>
      </c>
      <c r="C39" s="9">
        <f xml:space="preserve"> 0 + CAL!C39 + CAR!C39 + CENT!C39 + FLA!C39 + MIDA!C39 + MIDW!C39 + NE!C39 + NY!C39 + NW!C39 + SE!C39 + SW!C39 + TEN!C39 + TEX!C39</f>
        <v>144484.19097135001</v>
      </c>
      <c r="D39" s="9">
        <f xml:space="preserve"> 0 + CAL!D39 + CAR!D39 + CENT!D39 + FLA!D39 + MIDA!D39 + MIDW!D39 + NE!D39 + NY!D39 + NW!D39 + SE!D39 + SW!D39 + TEN!D39 + TEX!D39</f>
        <v>170755.45162807003</v>
      </c>
      <c r="E39" s="9">
        <f xml:space="preserve"> 0 + CAL!E39 + CAR!E39 + CENT!E39 + FLA!E39 + MIDA!E39 + MIDW!E39 + NE!E39 + NY!E39 + NW!E39 + SE!E39 + SW!E39 + TEN!E39 + TEX!E39</f>
        <v>198985.54110151003</v>
      </c>
      <c r="F39" s="9">
        <f xml:space="preserve"> 0 + CAL!F39 + CAR!F39 + CENT!F39 + FLA!F39 + MIDA!F39 + MIDW!F39 + NE!F39 + NY!F39 + NW!F39 + SE!F39 + SW!F39 + TEN!F39 + TEX!F39</f>
        <v>228611.49075085</v>
      </c>
      <c r="G39" s="9">
        <f xml:space="preserve"> 0 + CAL!G39 + CAR!G39 + CENT!G39 + FLA!G39 + MIDA!G39 + MIDW!G39 + NE!G39 + NY!G39 + NW!G39 + SE!G39 + SW!G39 + TEN!G39 + TEX!G39</f>
        <v>254301.12773562997</v>
      </c>
      <c r="H39" s="9">
        <f xml:space="preserve"> 0 + CAL!H39 + CAR!H39 + CENT!H39 + FLA!H39 + MIDA!H39 + MIDW!H39 + NE!H39 + NY!H39 + NW!H39 + SE!H39 + SW!H39 + TEN!H39 + TEX!H39</f>
        <v>280373.56849650998</v>
      </c>
      <c r="I39" s="9">
        <f xml:space="preserve"> 0 + CAL!I39 + CAR!I39 + CENT!I39 + FLA!I39 + MIDA!I39 + MIDW!I39 + NE!I39 + NY!I39 + NW!I39 + SE!I39 + SW!I39 + TEN!I39 + TEX!I39</f>
        <v>304194.69550393999</v>
      </c>
      <c r="J39" s="9">
        <f xml:space="preserve"> 0 + CAL!J39 + CAR!J39 + CENT!J39 + FLA!J39 + MIDA!J39 + MIDW!J39 + NE!J39 + NY!J39 + NW!J39 + SE!J39 + SW!J39 + TEN!J39 + TEX!J39</f>
        <v>324294.43397437001</v>
      </c>
      <c r="K39" s="9">
        <f xml:space="preserve"> 0 + CAL!K39 + CAR!K39 + CENT!K39 + FLA!K39 + MIDA!K39 + MIDW!K39 + NE!K39 + NY!K39 + NW!K39 + SE!K39 + SW!K39 + TEN!K39 + TEX!K39</f>
        <v>334982.51820249</v>
      </c>
      <c r="L39" s="9">
        <f xml:space="preserve"> 0 + CAL!L39 + CAR!L39 + CENT!L39 + FLA!L39 + MIDA!L39 + MIDW!L39 + NE!L39 + NY!L39 + NW!L39 + SE!L39 + SW!L39 + TEN!L39 + TEX!L39</f>
        <v>337363.64778114995</v>
      </c>
      <c r="M39" s="9">
        <f xml:space="preserve"> 0 + CAL!M39 + CAR!M39 + CENT!M39 + FLA!M39 + MIDA!M39 + MIDW!M39 + NE!M39 + NY!M39 + NW!M39 + SE!M39 + SW!M39 + TEN!M39 + TEX!M39</f>
        <v>343382.59917503002</v>
      </c>
      <c r="N39" s="9">
        <f xml:space="preserve"> 0 + CAL!N39 + CAR!N39 + CENT!N39 + FLA!N39 + MIDA!N39 + MIDW!N39 + NE!N39 + NY!N39 + NW!N39 + SE!N39 + SW!N39 + TEN!N39 + TEX!N39</f>
        <v>343686.11344241002</v>
      </c>
      <c r="O39" s="9">
        <f xml:space="preserve"> 0 + CAL!O39 + CAR!O39 + CENT!O39 + FLA!O39 + MIDA!O39 + MIDW!O39 + NE!O39 + NY!O39 + NW!O39 + SE!O39 + SW!O39 + TEN!O39 + TEX!O39</f>
        <v>345320.97292369994</v>
      </c>
      <c r="P39" s="9">
        <f xml:space="preserve"> 0 + CAL!P39 + CAR!P39 + CENT!P39 + FLA!P39 + MIDA!P39 + MIDW!P39 + NE!P39 + NY!P39 + NW!P39 + SE!P39 + SW!P39 + TEN!P39 + TEX!P39</f>
        <v>351012.0982835</v>
      </c>
      <c r="Q39" s="9">
        <f xml:space="preserve"> 0 + CAL!Q39 + CAR!Q39 + CENT!Q39 + FLA!Q39 + MIDA!Q39 + MIDW!Q39 + NE!Q39 + NY!Q39 + NW!Q39 + SE!Q39 + SW!Q39 + TEN!Q39 + TEX!Q39</f>
        <v>351889.28713950992</v>
      </c>
      <c r="R39" s="9">
        <f xml:space="preserve"> 0 + CAL!R39 + CAR!R39 + CENT!R39 + FLA!R39 + MIDA!R39 + MIDW!R39 + NE!R39 + NY!R39 + NW!R39 + SE!R39 + SW!R39 + TEN!R39 + TEX!R39</f>
        <v>351368.24650816002</v>
      </c>
      <c r="S39" s="9">
        <f xml:space="preserve"> 0 + CAL!S39 + CAR!S39 + CENT!S39 + FLA!S39 + MIDA!S39 + MIDW!S39 + NE!S39 + NY!S39 + NW!S39 + SE!S39 + SW!S39 + TEN!S39 + TEX!S39</f>
        <v>352366.36762897996</v>
      </c>
      <c r="T39" s="9">
        <f xml:space="preserve"> 0 + CAL!T39 + CAR!T39 + CENT!T39 + FLA!T39 + MIDA!T39 + MIDW!T39 + NE!T39 + NY!T39 + NW!T39 + SE!T39 + SW!T39 + TEN!T39 + TEX!T39</f>
        <v>350778.08914989</v>
      </c>
      <c r="U39" s="9">
        <f xml:space="preserve"> 0 + CAL!U39 + CAR!U39 + CENT!U39 + FLA!U39 + MIDA!U39 + MIDW!U39 + NE!U39 + NY!U39 + NW!U39 + SE!U39 + SW!U39 + TEN!U39 + TEX!U39</f>
        <v>349141.78531449998</v>
      </c>
      <c r="V39" s="9">
        <f xml:space="preserve"> 0 + CAL!V39 + CAR!V39 + CENT!V39 + FLA!V39 + MIDA!V39 + MIDW!V39 + NE!V39 + NY!V39 + NW!V39 + SE!V39 + SW!V39 + TEN!V39 + TEX!V39</f>
        <v>349157.99394770002</v>
      </c>
      <c r="W39" s="9">
        <f xml:space="preserve"> 0 + CAL!W39 + CAR!W39 + CENT!W39 + FLA!W39 + MIDA!W39 + MIDW!W39 + NE!W39 + NY!W39 + NW!W39 + SE!W39 + SW!W39 + TEN!W39 + TEX!W39</f>
        <v>348104.91426221002</v>
      </c>
      <c r="X39" s="9">
        <f xml:space="preserve"> 0 + CAL!X39 + CAR!X39 + CENT!X39 + FLA!X39 + MIDA!X39 + MIDW!X39 + NE!X39 + NY!X39 + NW!X39 + SE!X39 + SW!X39 + TEN!X39 + TEX!X39</f>
        <v>346948.72601985995</v>
      </c>
      <c r="Y39" s="9">
        <f xml:space="preserve"> 0 + CAL!Y39 + CAR!Y39 + CENT!Y39 + FLA!Y39 + MIDA!Y39 + MIDW!Y39 + NE!Y39 + NY!Y39 + NW!Y39 + SE!Y39 + SW!Y39 + TEN!Y39 + TEX!Y39</f>
        <v>346574.15404336003</v>
      </c>
      <c r="Z39" s="9">
        <f xml:space="preserve"> 0 + CAL!Z39 + CAR!Z39 + CENT!Z39 + FLA!Z39 + MIDA!Z39 + MIDW!Z39 + NE!Z39 + NY!Z39 + NW!Z39 + SE!Z39 + SW!Z39 + TEN!Z39 + TEX!Z39</f>
        <v>346741.98072173999</v>
      </c>
      <c r="AA39" s="9">
        <f xml:space="preserve"> 0 + CAL!AA39 + CAR!AA39 + CENT!AA39 + FLA!AA39 + MIDA!AA39 + MIDW!AA39 + NE!AA39 + NY!AA39 + NW!AA39 + SE!AA39 + SW!AA39 + TEN!AA39 + TEX!AA39</f>
        <v>349109.25538605999</v>
      </c>
      <c r="AB39" s="9">
        <f xml:space="preserve"> 0 + CAL!AB39 + CAR!AB39 + CENT!AB39 + FLA!AB39 + MIDA!AB39 + MIDW!AB39 + NE!AB39 + NY!AB39 + NW!AB39 + SE!AB39 + SW!AB39 + TEN!AB39 + TEX!AB39</f>
        <v>349318.38003299996</v>
      </c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tr">
        <f>CAL!A40</f>
        <v>Nuclear_MWh</v>
      </c>
      <c r="B40" s="9">
        <f xml:space="preserve"> 0 + CAL!B40 + CAR!B40 + CENT!B40 + FLA!B40 + MIDA!B40 + MIDW!B40 + NE!B40 + NY!B40 + NW!B40 + SE!B40 + SW!B40 + TEN!B40 + TEX!B40</f>
        <v>833878415.94594252</v>
      </c>
      <c r="C40" s="9">
        <f xml:space="preserve"> 0 + CAL!C40 + CAR!C40 + CENT!C40 + FLA!C40 + MIDA!C40 + MIDW!C40 + NE!C40 + NY!C40 + NW!C40 + SE!C40 + SW!C40 + TEN!C40 + TEX!C40</f>
        <v>1007030548.6929363</v>
      </c>
      <c r="D40" s="9">
        <f xml:space="preserve"> 0 + CAL!D40 + CAR!D40 + CENT!D40 + FLA!D40 + MIDA!D40 + MIDW!D40 + NE!D40 + NY!D40 + NW!D40 + SE!D40 + SW!D40 + TEN!D40 + TEX!D40</f>
        <v>1194269860.0985203</v>
      </c>
      <c r="E40" s="9">
        <f xml:space="preserve"> 0 + CAL!E40 + CAR!E40 + CENT!E40 + FLA!E40 + MIDA!E40 + MIDW!E40 + NE!E40 + NY!E40 + NW!E40 + SE!E40 + SW!E40 + TEN!E40 + TEX!E40</f>
        <v>1392193841.1494222</v>
      </c>
      <c r="F40" s="9">
        <f xml:space="preserve"> 0 + CAL!F40 + CAR!F40 + CENT!F40 + FLA!F40 + MIDA!F40 + MIDW!F40 + NE!F40 + NY!F40 + NW!F40 + SE!F40 + SW!F40 + TEN!F40 + TEX!F40</f>
        <v>1592560115.2052517</v>
      </c>
      <c r="G40" s="9">
        <f xml:space="preserve"> 0 + CAL!G40 + CAR!G40 + CENT!G40 + FLA!G40 + MIDA!G40 + MIDW!G40 + NE!G40 + NY!G40 + NW!G40 + SE!G40 + SW!G40 + TEN!G40 + TEX!G40</f>
        <v>1765578145.3727388</v>
      </c>
      <c r="H40" s="9">
        <f xml:space="preserve"> 0 + CAL!H40 + CAR!H40 + CENT!H40 + FLA!H40 + MIDA!H40 + MIDW!H40 + NE!H40 + NY!H40 + NW!H40 + SE!H40 + SW!H40 + TEN!H40 + TEX!H40</f>
        <v>1932004015.5927708</v>
      </c>
      <c r="I40" s="9">
        <f xml:space="preserve"> 0 + CAL!I40 + CAR!I40 + CENT!I40 + FLA!I40 + MIDA!I40 + MIDW!I40 + NE!I40 + NY!I40 + NW!I40 + SE!I40 + SW!I40 + TEN!I40 + TEX!I40</f>
        <v>2073995366.9228191</v>
      </c>
      <c r="J40" s="9">
        <f xml:space="preserve"> 0 + CAL!J40 + CAR!J40 + CENT!J40 + FLA!J40 + MIDA!J40 + MIDW!J40 + NE!J40 + NY!J40 + NW!J40 + SE!J40 + SW!J40 + TEN!J40 + TEX!J40</f>
        <v>2179487614.817729</v>
      </c>
      <c r="K40" s="9">
        <f xml:space="preserve"> 0 + CAL!K40 + CAR!K40 + CENT!K40 + FLA!K40 + MIDA!K40 + MIDW!K40 + NE!K40 + NY!K40 + NW!K40 + SE!K40 + SW!K40 + TEN!K40 + TEX!K40</f>
        <v>2222418780.7487621</v>
      </c>
      <c r="L40" s="9">
        <f xml:space="preserve"> 0 + CAL!L40 + CAR!L40 + CENT!L40 + FLA!L40 + MIDA!L40 + MIDW!L40 + NE!L40 + NY!L40 + NW!L40 + SE!L40 + SW!L40 + TEN!L40 + TEX!L40</f>
        <v>2219678258.2200274</v>
      </c>
      <c r="M40" s="9">
        <f xml:space="preserve"> 0 + CAL!M40 + CAR!M40 + CENT!M40 + FLA!M40 + MIDA!M40 + MIDW!M40 + NE!M40 + NY!M40 + NW!M40 + SE!M40 + SW!M40 + TEN!M40 + TEX!M40</f>
        <v>2230230603.0082068</v>
      </c>
      <c r="N40" s="9">
        <f xml:space="preserve"> 0 + CAL!N40 + CAR!N40 + CENT!N40 + FLA!N40 + MIDA!N40 + MIDW!N40 + NE!N40 + NY!N40 + NW!N40 + SE!N40 + SW!N40 + TEN!N40 + TEX!N40</f>
        <v>2211378674.6732306</v>
      </c>
      <c r="O40" s="9">
        <f xml:space="preserve"> 0 + CAL!O40 + CAR!O40 + CENT!O40 + FLA!O40 + MIDA!O40 + MIDW!O40 + NE!O40 + NY!O40 + NW!O40 + SE!O40 + SW!O40 + TEN!O40 + TEX!O40</f>
        <v>2196794369.7208495</v>
      </c>
      <c r="P40" s="9">
        <f xml:space="preserve"> 0 + CAL!P40 + CAR!P40 + CENT!P40 + FLA!P40 + MIDA!P40 + MIDW!P40 + NE!P40 + NY!P40 + NW!P40 + SE!P40 + SW!P40 + TEN!P40 + TEX!P40</f>
        <v>2198379948.9589458</v>
      </c>
      <c r="Q40" s="9">
        <f xml:space="preserve"> 0 + CAL!Q40 + CAR!Q40 + CENT!Q40 + FLA!Q40 + MIDA!Q40 + MIDW!Q40 + NE!Q40 + NY!Q40 + NW!Q40 + SE!Q40 + SW!Q40 + TEN!Q40 + TEX!Q40</f>
        <v>2175552949.0968757</v>
      </c>
      <c r="R40" s="9">
        <f xml:space="preserve"> 0 + CAL!R40 + CAR!R40 + CENT!R40 + FLA!R40 + MIDA!R40 + MIDW!R40 + NE!R40 + NY!R40 + NW!R40 + SE!R40 + SW!R40 + TEN!R40 + TEX!R40</f>
        <v>2147034526.5747106</v>
      </c>
      <c r="S40" s="9">
        <f xml:space="preserve"> 0 + CAL!S40 + CAR!S40 + CENT!S40 + FLA!S40 + MIDA!S40 + MIDW!S40 + NE!S40 + NY!S40 + NW!S40 + SE!S40 + SW!S40 + TEN!S40 + TEX!S40</f>
        <v>2126023299.4154325</v>
      </c>
      <c r="T40" s="9">
        <f xml:space="preserve"> 0 + CAL!T40 + CAR!T40 + CENT!T40 + FLA!T40 + MIDA!T40 + MIDW!T40 + NE!T40 + NY!T40 + NW!T40 + SE!T40 + SW!T40 + TEN!T40 + TEX!T40</f>
        <v>2096672367.5862029</v>
      </c>
      <c r="U40" s="9">
        <f xml:space="preserve"> 0 + CAL!U40 + CAR!U40 + CENT!U40 + FLA!U40 + MIDA!U40 + MIDW!U40 + NE!U40 + NY!U40 + NW!U40 + SE!U40 + SW!U40 + TEN!U40 + TEX!U40</f>
        <v>2067296729.1034441</v>
      </c>
      <c r="V40" s="9">
        <f xml:space="preserve"> 0 + CAL!V40 + CAR!V40 + CENT!V40 + FLA!V40 + MIDA!V40 + MIDW!V40 + NE!V40 + NY!V40 + NW!V40 + SE!V40 + SW!V40 + TEN!V40 + TEX!V40</f>
        <v>2046830989.9244628</v>
      </c>
      <c r="W40" s="9">
        <f xml:space="preserve"> 0 + CAL!W40 + CAR!W40 + CENT!W40 + FLA!W40 + MIDA!W40 + MIDW!W40 + NE!W40 + NY!W40 + NW!W40 + SE!W40 + SW!W40 + TEN!W40 + TEX!W40</f>
        <v>2021878661.2873518</v>
      </c>
      <c r="X40" s="9">
        <f xml:space="preserve"> 0 + CAL!X40 + CAR!X40 + CENT!X40 + FLA!X40 + MIDA!X40 + MIDW!X40 + NE!X40 + NY!X40 + NW!X40 + SE!X40 + SW!X40 + TEN!X40 + TEX!X40</f>
        <v>1997547671.0804563</v>
      </c>
      <c r="Y40" s="9">
        <f xml:space="preserve"> 0 + CAL!Y40 + CAR!Y40 + CENT!Y40 + FLA!Y40 + MIDA!Y40 + MIDW!Y40 + NE!Y40 + NY!Y40 + NW!Y40 + SE!Y40 + SW!Y40 + TEN!Y40 + TEX!Y40</f>
        <v>1987781515.4219999</v>
      </c>
      <c r="Z40" s="9">
        <f xml:space="preserve"> 0 + CAL!Z40 + CAR!Z40 + CENT!Z40 + FLA!Z40 + MIDA!Z40 + MIDW!Z40 + NE!Z40 + NY!Z40 + NW!Z40 + SE!Z40 + SW!Z40 + TEN!Z40 + TEX!Z40</f>
        <v>1976888683.2643647</v>
      </c>
      <c r="AA40" s="9">
        <f xml:space="preserve"> 0 + CAL!AA40 + CAR!AA40 + CENT!AA40 + FLA!AA40 + MIDA!AA40 + MIDW!AA40 + NE!AA40 + NY!AA40 + NW!AA40 + SE!AA40 + SW!AA40 + TEN!AA40 + TEX!AA40</f>
        <v>1974895704.9359577</v>
      </c>
      <c r="AB40" s="9">
        <f xml:space="preserve"> 0 + CAL!AB40 + CAR!AB40 + CENT!AB40 + FLA!AB40 + MIDA!AB40 + MIDW!AB40 + NE!AB40 + NY!AB40 + NW!AB40 + SE!AB40 + SW!AB40 + TEN!AB40 + TEX!AB40</f>
        <v>1970714703.5796361</v>
      </c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tr">
        <f>CAL!A41</f>
        <v>Nuclear_TBD</v>
      </c>
      <c r="B41" s="9">
        <f xml:space="preserve"> 0 + CAL!B41 + CAR!B41 + CENT!B41 + FLA!B41 + MIDA!B41 + MIDW!B41 + NE!B41 + NY!B41 + NW!B41 + SE!B41 + SW!B41 + TEN!B41 + TEX!B41</f>
        <v>0</v>
      </c>
      <c r="C41" s="9">
        <f xml:space="preserve"> 0 + CAL!C41 + CAR!C41 + CENT!C41 + FLA!C41 + MIDA!C41 + MIDW!C41 + NE!C41 + NY!C41 + NW!C41 + SE!C41 + SW!C41 + TEN!C41 + TEX!C41</f>
        <v>0</v>
      </c>
      <c r="D41" s="9">
        <f xml:space="preserve"> 0 + CAL!D41 + CAR!D41 + CENT!D41 + FLA!D41 + MIDA!D41 + MIDW!D41 + NE!D41 + NY!D41 + NW!D41 + SE!D41 + SW!D41 + TEN!D41 + TEX!D41</f>
        <v>0</v>
      </c>
      <c r="E41" s="9">
        <f xml:space="preserve"> 0 + CAL!E41 + CAR!E41 + CENT!E41 + FLA!E41 + MIDA!E41 + MIDW!E41 + NE!E41 + NY!E41 + NW!E41 + SE!E41 + SW!E41 + TEN!E41 + TEX!E41</f>
        <v>0</v>
      </c>
      <c r="F41" s="9">
        <f xml:space="preserve"> 0 + CAL!F41 + CAR!F41 + CENT!F41 + FLA!F41 + MIDA!F41 + MIDW!F41 + NE!F41 + NY!F41 + NW!F41 + SE!F41 + SW!F41 + TEN!F41 + TEX!F41</f>
        <v>0</v>
      </c>
      <c r="G41" s="9">
        <f xml:space="preserve"> 0 + CAL!G41 + CAR!G41 + CENT!G41 + FLA!G41 + MIDA!G41 + MIDW!G41 + NE!G41 + NY!G41 + NW!G41 + SE!G41 + SW!G41 + TEN!G41 + TEX!G41</f>
        <v>0</v>
      </c>
      <c r="H41" s="9">
        <f xml:space="preserve"> 0 + CAL!H41 + CAR!H41 + CENT!H41 + FLA!H41 + MIDA!H41 + MIDW!H41 + NE!H41 + NY!H41 + NW!H41 + SE!H41 + SW!H41 + TEN!H41 + TEX!H41</f>
        <v>0</v>
      </c>
      <c r="I41" s="9">
        <f xml:space="preserve"> 0 + CAL!I41 + CAR!I41 + CENT!I41 + FLA!I41 + MIDA!I41 + MIDW!I41 + NE!I41 + NY!I41 + NW!I41 + SE!I41 + SW!I41 + TEN!I41 + TEX!I41</f>
        <v>0</v>
      </c>
      <c r="J41" s="9">
        <f xml:space="preserve"> 0 + CAL!J41 + CAR!J41 + CENT!J41 + FLA!J41 + MIDA!J41 + MIDW!J41 + NE!J41 + NY!J41 + NW!J41 + SE!J41 + SW!J41 + TEN!J41 + TEX!J41</f>
        <v>0</v>
      </c>
      <c r="K41" s="9">
        <f xml:space="preserve"> 0 + CAL!K41 + CAR!K41 + CENT!K41 + FLA!K41 + MIDA!K41 + MIDW!K41 + NE!K41 + NY!K41 + NW!K41 + SE!K41 + SW!K41 + TEN!K41 + TEX!K41</f>
        <v>0</v>
      </c>
      <c r="L41" s="9">
        <f xml:space="preserve"> 0 + CAL!L41 + CAR!L41 + CENT!L41 + FLA!L41 + MIDA!L41 + MIDW!L41 + NE!L41 + NY!L41 + NW!L41 + SE!L41 + SW!L41 + TEN!L41 + TEX!L41</f>
        <v>0</v>
      </c>
      <c r="M41" s="9">
        <f xml:space="preserve"> 0 + CAL!M41 + CAR!M41 + CENT!M41 + FLA!M41 + MIDA!M41 + MIDW!M41 + NE!M41 + NY!M41 + NW!M41 + SE!M41 + SW!M41 + TEN!M41 + TEX!M41</f>
        <v>0</v>
      </c>
      <c r="N41" s="9">
        <f xml:space="preserve"> 0 + CAL!N41 + CAR!N41 + CENT!N41 + FLA!N41 + MIDA!N41 + MIDW!N41 + NE!N41 + NY!N41 + NW!N41 + SE!N41 + SW!N41 + TEN!N41 + TEX!N41</f>
        <v>0</v>
      </c>
      <c r="O41" s="9">
        <f xml:space="preserve"> 0 + CAL!O41 + CAR!O41 + CENT!O41 + FLA!O41 + MIDA!O41 + MIDW!O41 + NE!O41 + NY!O41 + NW!O41 + SE!O41 + SW!O41 + TEN!O41 + TEX!O41</f>
        <v>0</v>
      </c>
      <c r="P41" s="9">
        <f xml:space="preserve"> 0 + CAL!P41 + CAR!P41 + CENT!P41 + FLA!P41 + MIDA!P41 + MIDW!P41 + NE!P41 + NY!P41 + NW!P41 + SE!P41 + SW!P41 + TEN!P41 + TEX!P41</f>
        <v>0</v>
      </c>
      <c r="Q41" s="9">
        <f xml:space="preserve"> 0 + CAL!Q41 + CAR!Q41 + CENT!Q41 + FLA!Q41 + MIDA!Q41 + MIDW!Q41 + NE!Q41 + NY!Q41 + NW!Q41 + SE!Q41 + SW!Q41 + TEN!Q41 + TEX!Q41</f>
        <v>0</v>
      </c>
      <c r="R41" s="9">
        <f xml:space="preserve"> 0 + CAL!R41 + CAR!R41 + CENT!R41 + FLA!R41 + MIDA!R41 + MIDW!R41 + NE!R41 + NY!R41 + NW!R41 + SE!R41 + SW!R41 + TEN!R41 + TEX!R41</f>
        <v>0</v>
      </c>
      <c r="S41" s="9">
        <f xml:space="preserve"> 0 + CAL!S41 + CAR!S41 + CENT!S41 + FLA!S41 + MIDA!S41 + MIDW!S41 + NE!S41 + NY!S41 + NW!S41 + SE!S41 + SW!S41 + TEN!S41 + TEX!S41</f>
        <v>0</v>
      </c>
      <c r="T41" s="9">
        <f xml:space="preserve"> 0 + CAL!T41 + CAR!T41 + CENT!T41 + FLA!T41 + MIDA!T41 + MIDW!T41 + NE!T41 + NY!T41 + NW!T41 + SE!T41 + SW!T41 + TEN!T41 + TEX!T41</f>
        <v>0</v>
      </c>
      <c r="U41" s="9">
        <f xml:space="preserve"> 0 + CAL!U41 + CAR!U41 + CENT!U41 + FLA!U41 + MIDA!U41 + MIDW!U41 + NE!U41 + NY!U41 + NW!U41 + SE!U41 + SW!U41 + TEN!U41 + TEX!U41</f>
        <v>0</v>
      </c>
      <c r="V41" s="9">
        <f xml:space="preserve"> 0 + CAL!V41 + CAR!V41 + CENT!V41 + FLA!V41 + MIDA!V41 + MIDW!V41 + NE!V41 + NY!V41 + NW!V41 + SE!V41 + SW!V41 + TEN!V41 + TEX!V41</f>
        <v>0</v>
      </c>
      <c r="W41" s="9">
        <f xml:space="preserve"> 0 + CAL!W41 + CAR!W41 + CENT!W41 + FLA!W41 + MIDA!W41 + MIDW!W41 + NE!W41 + NY!W41 + NW!W41 + SE!W41 + SW!W41 + TEN!W41 + TEX!W41</f>
        <v>0</v>
      </c>
      <c r="X41" s="9">
        <f xml:space="preserve"> 0 + CAL!X41 + CAR!X41 + CENT!X41 + FLA!X41 + MIDA!X41 + MIDW!X41 + NE!X41 + NY!X41 + NW!X41 + SE!X41 + SW!X41 + TEN!X41 + TEX!X41</f>
        <v>0</v>
      </c>
      <c r="Y41" s="9">
        <f xml:space="preserve"> 0 + CAL!Y41 + CAR!Y41 + CENT!Y41 + FLA!Y41 + MIDA!Y41 + MIDW!Y41 + NE!Y41 + NY!Y41 + NW!Y41 + SE!Y41 + SW!Y41 + TEN!Y41 + TEX!Y41</f>
        <v>0</v>
      </c>
      <c r="Z41" s="9">
        <f xml:space="preserve"> 0 + CAL!Z41 + CAR!Z41 + CENT!Z41 + FLA!Z41 + MIDA!Z41 + MIDW!Z41 + NE!Z41 + NY!Z41 + NW!Z41 + SE!Z41 + SW!Z41 + TEN!Z41 + TEX!Z41</f>
        <v>0</v>
      </c>
      <c r="AA41" s="9">
        <f xml:space="preserve"> 0 + CAL!AA41 + CAR!AA41 + CENT!AA41 + FLA!AA41 + MIDA!AA41 + MIDW!AA41 + NE!AA41 + NY!AA41 + NW!AA41 + SE!AA41 + SW!AA41 + TEN!AA41 + TEX!AA41</f>
        <v>0</v>
      </c>
      <c r="AB41" s="9">
        <f xml:space="preserve"> 0 + CAL!AB41 + CAR!AB41 + CENT!AB41 + FLA!AB41 + MIDA!AB41 + MIDW!AB41 + NE!AB41 + NY!AB41 + NW!AB41 + SE!AB41 + SW!AB41 + TEN!AB41 + TEX!AB41</f>
        <v>0</v>
      </c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tr">
        <f>CAL!A42</f>
        <v>Nuclear_Cost</v>
      </c>
      <c r="B42" s="9">
        <f xml:space="preserve"> 0 + CAL!B42 + CAR!B42 + CENT!B42 + FLA!B42 + MIDA!B42 + MIDW!B42 + NE!B42 + NY!B42 + NW!B42 + SE!B42 + SW!B42 + TEN!B42 + TEX!B42</f>
        <v>138110.99517169999</v>
      </c>
      <c r="C42" s="9">
        <f xml:space="preserve"> 0 + CAL!C42 + CAR!C42 + CENT!C42 + FLA!C42 + MIDA!C42 + MIDW!C42 + NE!C42 + NY!C42 + NW!C42 + SE!C42 + SW!C42 + TEN!C42 + TEX!C42</f>
        <v>166020.91941546998</v>
      </c>
      <c r="D42" s="9">
        <f xml:space="preserve"> 0 + CAL!D42 + CAR!D42 + CENT!D42 + FLA!D42 + MIDA!D42 + MIDW!D42 + NE!D42 + NY!D42 + NW!D42 + SE!D42 + SW!D42 + TEN!D42 + TEX!D42</f>
        <v>196249.94371505003</v>
      </c>
      <c r="E42" s="9">
        <f xml:space="preserve"> 0 + CAL!E42 + CAR!E42 + CENT!E42 + FLA!E42 + MIDA!E42 + MIDW!E42 + NE!E42 + NY!E42 + NW!E42 + SE!E42 + SW!E42 + TEN!E42 + TEX!E42</f>
        <v>228699.77183466</v>
      </c>
      <c r="F42" s="9">
        <f xml:space="preserve"> 0 + CAL!F42 + CAR!F42 + CENT!F42 + FLA!F42 + MIDA!F42 + MIDW!F42 + NE!F42 + NY!F42 + NW!F42 + SE!F42 + SW!F42 + TEN!F42 + TEX!F42</f>
        <v>262679.85851796</v>
      </c>
      <c r="G42" s="9">
        <f xml:space="preserve"> 0 + CAL!G42 + CAR!G42 + CENT!G42 + FLA!G42 + MIDA!G42 + MIDW!G42 + NE!G42 + NY!G42 + NW!G42 + SE!G42 + SW!G42 + TEN!G42 + TEX!G42</f>
        <v>292137.76962357003</v>
      </c>
      <c r="H42" s="9">
        <f xml:space="preserve"> 0 + CAL!H42 + CAR!H42 + CENT!H42 + FLA!H42 + MIDA!H42 + MIDW!H42 + NE!H42 + NY!H42 + NW!H42 + SE!H42 + SW!H42 + TEN!H42 + TEX!H42</f>
        <v>321941.92400468996</v>
      </c>
      <c r="I42" s="9">
        <f xml:space="preserve"> 0 + CAL!I42 + CAR!I42 + CENT!I42 + FLA!I42 + MIDA!I42 + MIDW!I42 + NE!I42 + NY!I42 + NW!I42 + SE!I42 + SW!I42 + TEN!I42 + TEX!I42</f>
        <v>349070.79097257997</v>
      </c>
      <c r="J42" s="9">
        <f xml:space="preserve"> 0 + CAL!J42 + CAR!J42 + CENT!J42 + FLA!J42 + MIDA!J42 + MIDW!J42 + NE!J42 + NY!J42 + NW!J42 + SE!J42 + SW!J42 + TEN!J42 + TEX!J42</f>
        <v>371816.78313499998</v>
      </c>
      <c r="K42" s="9">
        <f xml:space="preserve"> 0 + CAL!K42 + CAR!K42 + CENT!K42 + FLA!K42 + MIDA!K42 + MIDW!K42 + NE!K42 + NY!K42 + NW!K42 + SE!K42 + SW!K42 + TEN!K42 + TEX!K42</f>
        <v>383778.92511378997</v>
      </c>
      <c r="L42" s="9">
        <f xml:space="preserve"> 0 + CAL!L42 + CAR!L42 + CENT!L42 + FLA!L42 + MIDA!L42 + MIDW!L42 + NE!L42 + NY!L42 + NW!L42 + SE!L42 + SW!L42 + TEN!L42 + TEX!L42</f>
        <v>386319.49148161995</v>
      </c>
      <c r="M42" s="9">
        <f xml:space="preserve"> 0 + CAL!M42 + CAR!M42 + CENT!M42 + FLA!M42 + MIDA!M42 + MIDW!M42 + NE!M42 + NY!M42 + NW!M42 + SE!M42 + SW!M42 + TEN!M42 + TEX!M42</f>
        <v>392918.18300878996</v>
      </c>
      <c r="N42" s="9">
        <f xml:space="preserve"> 0 + CAL!N42 + CAR!N42 + CENT!N42 + FLA!N42 + MIDA!N42 + MIDW!N42 + NE!N42 + NY!N42 + NW!N42 + SE!N42 + SW!N42 + TEN!N42 + TEX!N42</f>
        <v>393054.95880519995</v>
      </c>
      <c r="O42" s="9">
        <f xml:space="preserve"> 0 + CAL!O42 + CAR!O42 + CENT!O42 + FLA!O42 + MIDA!O42 + MIDW!O42 + NE!O42 + NY!O42 + NW!O42 + SE!O42 + SW!O42 + TEN!O42 + TEX!O42</f>
        <v>394670.86177809001</v>
      </c>
      <c r="P42" s="9">
        <f xml:space="preserve"> 0 + CAL!P42 + CAR!P42 + CENT!P42 + FLA!P42 + MIDA!P42 + MIDW!P42 + NE!P42 + NY!P42 + NW!P42 + SE!P42 + SW!P42 + TEN!P42 + TEX!P42</f>
        <v>400825.30797807989</v>
      </c>
      <c r="Q42" s="9">
        <f xml:space="preserve"> 0 + CAL!Q42 + CAR!Q42 + CENT!Q42 + FLA!Q42 + MIDA!Q42 + MIDW!Q42 + NE!Q42 + NY!Q42 + NW!Q42 + SE!Q42 + SW!Q42 + TEN!Q42 + TEX!Q42</f>
        <v>401540.65800519998</v>
      </c>
      <c r="R42" s="9">
        <f xml:space="preserve"> 0 + CAL!R42 + CAR!R42 + CENT!R42 + FLA!R42 + MIDA!R42 + MIDW!R42 + NE!R42 + NY!R42 + NW!R42 + SE!R42 + SW!R42 + TEN!R42 + TEX!R42</f>
        <v>400690.34524165996</v>
      </c>
      <c r="S42" s="9">
        <f xml:space="preserve"> 0 + CAL!S42 + CAR!S42 + CENT!S42 + FLA!S42 + MIDA!S42 + MIDW!S42 + NE!S42 + NY!S42 + NW!S42 + SE!S42 + SW!S42 + TEN!S42 + TEX!S42</f>
        <v>401554.4895955199</v>
      </c>
      <c r="T42" s="9">
        <f xml:space="preserve"> 0 + CAL!T42 + CAR!T42 + CENT!T42 + FLA!T42 + MIDA!T42 + MIDW!T42 + NE!T42 + NY!T42 + NW!T42 + SE!T42 + SW!T42 + TEN!T42 + TEX!T42</f>
        <v>399544.64338725992</v>
      </c>
      <c r="U42" s="9">
        <f xml:space="preserve"> 0 + CAL!U42 + CAR!U42 + CENT!U42 + FLA!U42 + MIDA!U42 + MIDW!U42 + NE!U42 + NY!U42 + NW!U42 + SE!U42 + SW!U42 + TEN!U42 + TEX!U42</f>
        <v>397482.74751396006</v>
      </c>
      <c r="V42" s="9">
        <f xml:space="preserve"> 0 + CAL!V42 + CAR!V42 + CENT!V42 + FLA!V42 + MIDA!V42 + MIDW!V42 + NE!V42 + NY!V42 + NW!V42 + SE!V42 + SW!V42 + TEN!V42 + TEX!V42</f>
        <v>397293.32143200998</v>
      </c>
      <c r="W42" s="9">
        <f xml:space="preserve"> 0 + CAL!W42 + CAR!W42 + CENT!W42 + FLA!W42 + MIDA!W42 + MIDW!W42 + NE!W42 + NY!W42 + NW!W42 + SE!W42 + SW!W42 + TEN!W42 + TEX!W42</f>
        <v>395905.20752848004</v>
      </c>
      <c r="X42" s="9">
        <f xml:space="preserve"> 0 + CAL!X42 + CAR!X42 + CENT!X42 + FLA!X42 + MIDA!X42 + MIDW!X42 + NE!X42 + NY!X42 + NW!X42 + SE!X42 + SW!X42 + TEN!X42 + TEX!X42</f>
        <v>394412.16304355999</v>
      </c>
      <c r="Y42" s="9">
        <f xml:space="preserve"> 0 + CAL!Y42 + CAR!Y42 + CENT!Y42 + FLA!Y42 + MIDA!Y42 + MIDW!Y42 + NE!Y42 + NY!Y42 + NW!Y42 + SE!Y42 + SW!Y42 + TEN!Y42 + TEX!Y42</f>
        <v>393909.41597020993</v>
      </c>
      <c r="Z42" s="9">
        <f xml:space="preserve"> 0 + CAL!Z42 + CAR!Z42 + CENT!Z42 + FLA!Z42 + MIDA!Z42 + MIDW!Z42 + NE!Z42 + NY!Z42 + NW!Z42 + SE!Z42 + SW!Z42 + TEN!Z42 + TEX!Z42</f>
        <v>393980.30635411001</v>
      </c>
      <c r="AA42" s="9">
        <f xml:space="preserve"> 0 + CAL!AA42 + CAR!AA42 + CENT!AA42 + FLA!AA42 + MIDA!AA42 + MIDW!AA42 + NE!AA42 + NY!AA42 + NW!AA42 + SE!AA42 + SW!AA42 + TEN!AA42 + TEX!AA42</f>
        <v>396513.48656068998</v>
      </c>
      <c r="AB42" s="9">
        <f xml:space="preserve"> 0 + CAL!AB42 + CAR!AB42 + CENT!AB42 + FLA!AB42 + MIDA!AB42 + MIDW!AB42 + NE!AB42 + NY!AB42 + NW!AB42 + SE!AB42 + SW!AB42 + TEN!AB42 + TEX!AB42</f>
        <v>396696.77731192997</v>
      </c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tr">
        <f>CAL!A43</f>
        <v>Nuclear_CO2_Cost</v>
      </c>
      <c r="B43" s="9">
        <f xml:space="preserve"> 0 + CAL!B43 + CAR!B43 + CENT!B43 + FLA!B43 + MIDA!B43 + MIDW!B43 + NE!B43 + NY!B43 + NW!B43 + SE!B43 + SW!B43 + TEN!B43 + TEX!B43</f>
        <v>0</v>
      </c>
      <c r="C43" s="9">
        <f xml:space="preserve"> 0 + CAL!C43 + CAR!C43 + CENT!C43 + FLA!C43 + MIDA!C43 + MIDW!C43 + NE!C43 + NY!C43 + NW!C43 + SE!C43 + SW!C43 + TEN!C43 + TEX!C43</f>
        <v>151.05458228999998</v>
      </c>
      <c r="D43" s="9">
        <f xml:space="preserve"> 0 + CAL!D43 + CAR!D43 + CENT!D43 + FLA!D43 + MIDA!D43 + MIDW!D43 + NE!D43 + NY!D43 + NW!D43 + SE!D43 + SW!D43 + TEN!D43 + TEX!D43</f>
        <v>179.140479</v>
      </c>
      <c r="E43" s="9">
        <f xml:space="preserve"> 0 + CAL!E43 + CAR!E43 + CENT!E43 + FLA!E43 + MIDA!E43 + MIDW!E43 + NE!E43 + NY!E43 + NW!E43 + SE!E43 + SW!E43 + TEN!E43 + TEX!E43</f>
        <v>208.82907616999998</v>
      </c>
      <c r="F43" s="9">
        <f xml:space="preserve"> 0 + CAL!F43 + CAR!F43 + CENT!F43 + FLA!F43 + MIDA!F43 + MIDW!F43 + NE!F43 + NY!F43 + NW!F43 + SE!F43 + SW!F43 + TEN!F43 + TEX!F43</f>
        <v>238.88401729</v>
      </c>
      <c r="G43" s="9">
        <f xml:space="preserve"> 0 + CAL!G43 + CAR!G43 + CENT!G43 + FLA!G43 + MIDA!G43 + MIDW!G43 + NE!G43 + NY!G43 + NW!G43 + SE!G43 + SW!G43 + TEN!G43 + TEX!G43</f>
        <v>264.83672180999997</v>
      </c>
      <c r="H43" s="9">
        <f xml:space="preserve"> 0 + CAL!H43 + CAR!H43 + CENT!H43 + FLA!H43 + MIDA!H43 + MIDW!H43 + NE!H43 + NY!H43 + NW!H43 + SE!H43 + SW!H43 + TEN!H43 + TEX!H43</f>
        <v>289.80060234999996</v>
      </c>
      <c r="I43" s="9">
        <f xml:space="preserve"> 0 + CAL!I43 + CAR!I43 + CENT!I43 + FLA!I43 + MIDA!I43 + MIDW!I43 + NE!I43 + NY!I43 + NW!I43 + SE!I43 + SW!I43 + TEN!I43 + TEX!I43</f>
        <v>311.09930503000004</v>
      </c>
      <c r="J43" s="9">
        <f xml:space="preserve"> 0 + CAL!J43 + CAR!J43 + CENT!J43 + FLA!J43 + MIDA!J43 + MIDW!J43 + NE!J43 + NY!J43 + NW!J43 + SE!J43 + SW!J43 + TEN!J43 + TEX!J43</f>
        <v>326.92314220999998</v>
      </c>
      <c r="K43" s="9">
        <f xml:space="preserve"> 0 + CAL!K43 + CAR!K43 + CENT!K43 + FLA!K43 + MIDA!K43 + MIDW!K43 + NE!K43 + NY!K43 + NW!K43 + SE!K43 + SW!K43 + TEN!K43 + TEX!K43</f>
        <v>333.36281710999992</v>
      </c>
      <c r="L43" s="9">
        <f xml:space="preserve"> 0 + CAL!L43 + CAR!L43 + CENT!L43 + FLA!L43 + MIDA!L43 + MIDW!L43 + NE!L43 + NY!L43 + NW!L43 + SE!L43 + SW!L43 + TEN!L43 + TEX!L43</f>
        <v>332.95173872000004</v>
      </c>
      <c r="M43" s="9">
        <f xml:space="preserve"> 0 + CAL!M43 + CAR!M43 + CENT!M43 + FLA!M43 + MIDA!M43 + MIDW!M43 + NE!M43 + NY!M43 + NW!M43 + SE!M43 + SW!M43 + TEN!M43 + TEX!M43</f>
        <v>334.53459046</v>
      </c>
      <c r="N43" s="9">
        <f xml:space="preserve"> 0 + CAL!N43 + CAR!N43 + CENT!N43 + FLA!N43 + MIDA!N43 + MIDW!N43 + NE!N43 + NY!N43 + NW!N43 + SE!N43 + SW!N43 + TEN!N43 + TEX!N43</f>
        <v>331.70680119999997</v>
      </c>
      <c r="O43" s="9">
        <f xml:space="preserve"> 0 + CAL!O43 + CAR!O43 + CENT!O43 + FLA!O43 + MIDA!O43 + MIDW!O43 + NE!O43 + NY!O43 + NW!O43 + SE!O43 + SW!O43 + TEN!O43 + TEX!O43</f>
        <v>329.51915545000003</v>
      </c>
      <c r="P43" s="9">
        <f xml:space="preserve"> 0 + CAL!P43 + CAR!P43 + CENT!P43 + FLA!P43 + MIDA!P43 + MIDW!P43 + NE!P43 + NY!P43 + NW!P43 + SE!P43 + SW!P43 + TEN!P43 + TEX!P43</f>
        <v>329.75699233999995</v>
      </c>
      <c r="Q43" s="9">
        <f xml:space="preserve"> 0 + CAL!Q43 + CAR!Q43 + CENT!Q43 + FLA!Q43 + MIDA!Q43 + MIDW!Q43 + NE!Q43 + NY!Q43 + NW!Q43 + SE!Q43 + SW!Q43 + TEN!Q43 + TEX!Q43</f>
        <v>326.33294237000001</v>
      </c>
      <c r="R43" s="9">
        <f xml:space="preserve"> 0 + CAL!R43 + CAR!R43 + CENT!R43 + FLA!R43 + MIDA!R43 + MIDW!R43 + NE!R43 + NY!R43 + NW!R43 + SE!R43 + SW!R43 + TEN!R43 + TEX!R43</f>
        <v>322.05517897999999</v>
      </c>
      <c r="S43" s="9">
        <f xml:space="preserve"> 0 + CAL!S43 + CAR!S43 + CENT!S43 + FLA!S43 + MIDA!S43 + MIDW!S43 + NE!S43 + NY!S43 + NW!S43 + SE!S43 + SW!S43 + TEN!S43 + TEX!S43</f>
        <v>318.90349490000006</v>
      </c>
      <c r="T43" s="9">
        <f xml:space="preserve"> 0 + CAL!T43 + CAR!T43 + CENT!T43 + FLA!T43 + MIDA!T43 + MIDW!T43 + NE!T43 + NY!T43 + NW!T43 + SE!T43 + SW!T43 + TEN!T43 + TEX!T43</f>
        <v>314.50085514999995</v>
      </c>
      <c r="U43" s="9">
        <f xml:space="preserve"> 0 + CAL!U43 + CAR!U43 + CENT!U43 + FLA!U43 + MIDA!U43 + MIDW!U43 + NE!U43 + NY!U43 + NW!U43 + SE!U43 + SW!U43 + TEN!U43 + TEX!U43</f>
        <v>310.09450937999992</v>
      </c>
      <c r="V43" s="9">
        <f xml:space="preserve"> 0 + CAL!V43 + CAR!V43 + CENT!V43 + FLA!V43 + MIDA!V43 + MIDW!V43 + NE!V43 + NY!V43 + NW!V43 + SE!V43 + SW!V43 + TEN!V43 + TEX!V43</f>
        <v>307.02464849999996</v>
      </c>
      <c r="W43" s="9">
        <f xml:space="preserve"> 0 + CAL!W43 + CAR!W43 + CENT!W43 + FLA!W43 + MIDA!W43 + MIDW!W43 + NE!W43 + NY!W43 + NW!W43 + SE!W43 + SW!W43 + TEN!W43 + TEX!W43</f>
        <v>303.28179920999997</v>
      </c>
      <c r="X43" s="9">
        <f xml:space="preserve"> 0 + CAL!X43 + CAR!X43 + CENT!X43 + FLA!X43 + MIDA!X43 + MIDW!X43 + NE!X43 + NY!X43 + NW!X43 + SE!X43 + SW!X43 + TEN!X43 + TEX!X43</f>
        <v>299.63215064000002</v>
      </c>
      <c r="Y43" s="9">
        <f xml:space="preserve"> 0 + CAL!Y43 + CAR!Y43 + CENT!Y43 + FLA!Y43 + MIDA!Y43 + MIDW!Y43 + NE!Y43 + NY!Y43 + NW!Y43 + SE!Y43 + SW!Y43 + TEN!Y43 + TEX!Y43</f>
        <v>298.16722730999999</v>
      </c>
      <c r="Z43" s="9">
        <f xml:space="preserve"> 0 + CAL!Z43 + CAR!Z43 + CENT!Z43 + FLA!Z43 + MIDA!Z43 + MIDW!Z43 + NE!Z43 + NY!Z43 + NW!Z43 + SE!Z43 + SW!Z43 + TEN!Z43 + TEX!Z43</f>
        <v>296.53330248999998</v>
      </c>
      <c r="AA43" s="9">
        <f xml:space="preserve"> 0 + CAL!AA43 + CAR!AA43 + CENT!AA43 + FLA!AA43 + MIDA!AA43 + MIDW!AA43 + NE!AA43 + NY!AA43 + NW!AA43 + SE!AA43 + SW!AA43 + TEN!AA43 + TEX!AA43</f>
        <v>296.23435573999996</v>
      </c>
      <c r="AB43" s="9">
        <f xml:space="preserve"> 0 + CAL!AB43 + CAR!AB43 + CENT!AB43 + FLA!AB43 + MIDA!AB43 + MIDW!AB43 + NE!AB43 + NY!AB43 + NW!AB43 + SE!AB43 + SW!AB43 + TEN!AB43 + TEX!AB43</f>
        <v>295.60720554</v>
      </c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tr">
        <f>CAL!A44</f>
        <v>Nuclear_CO2_MTon</v>
      </c>
      <c r="B44" s="9">
        <f xml:space="preserve"> 0 + CAL!B44 + CAR!B44 + CENT!B44 + FLA!B44 + MIDA!B44 + MIDW!B44 + NE!B44 + NY!B44 + NW!B44 + SE!B44 + SW!B44 + TEN!B44 + TEX!B44</f>
        <v>2.5016352399999997</v>
      </c>
      <c r="C44" s="9">
        <f xml:space="preserve"> 0 + CAL!C44 + CAR!C44 + CENT!C44 + FLA!C44 + MIDA!C44 + MIDW!C44 + NE!C44 + NY!C44 + NW!C44 + SE!C44 + SW!C44 + TEN!C44 + TEX!C44</f>
        <v>3.0210916499999998</v>
      </c>
      <c r="D44" s="9">
        <f xml:space="preserve"> 0 + CAL!D44 + CAR!D44 + CENT!D44 + FLA!D44 + MIDA!D44 + MIDW!D44 + NE!D44 + NY!D44 + NW!D44 + SE!D44 + SW!D44 + TEN!D44 + TEX!D44</f>
        <v>3.5828095700000002</v>
      </c>
      <c r="E44" s="9">
        <f xml:space="preserve"> 0 + CAL!E44 + CAR!E44 + CENT!E44 + FLA!E44 + MIDA!E44 + MIDW!E44 + NE!E44 + NY!E44 + NW!E44 + SE!E44 + SW!E44 + TEN!E44 + TEX!E44</f>
        <v>4.1765815399999999</v>
      </c>
      <c r="F44" s="9">
        <f xml:space="preserve"> 0 + CAL!F44 + CAR!F44 + CENT!F44 + FLA!F44 + MIDA!F44 + MIDW!F44 + NE!F44 + NY!F44 + NW!F44 + SE!F44 + SW!F44 + TEN!F44 + TEX!F44</f>
        <v>4.7776803599999997</v>
      </c>
      <c r="G44" s="9">
        <f xml:space="preserve"> 0 + CAL!G44 + CAR!G44 + CENT!G44 + FLA!G44 + MIDA!G44 + MIDW!G44 + NE!G44 + NY!G44 + NW!G44 + SE!G44 + SW!G44 + TEN!G44 + TEX!G44</f>
        <v>5.2967344399999998</v>
      </c>
      <c r="H44" s="9">
        <f xml:space="preserve"> 0 + CAL!H44 + CAR!H44 + CENT!H44 + FLA!H44 + MIDA!H44 + MIDW!H44 + NE!H44 + NY!H44 + NW!H44 + SE!H44 + SW!H44 + TEN!H44 + TEX!H44</f>
        <v>5.7960120299999991</v>
      </c>
      <c r="I44" s="9">
        <f xml:space="preserve"> 0 + CAL!I44 + CAR!I44 + CENT!I44 + FLA!I44 + MIDA!I44 + MIDW!I44 + NE!I44 + NY!I44 + NW!I44 + SE!I44 + SW!I44 + TEN!I44 + TEX!I44</f>
        <v>6.2219861099999996</v>
      </c>
      <c r="J44" s="9">
        <f xml:space="preserve"> 0 + CAL!J44 + CAR!J44 + CENT!J44 + FLA!J44 + MIDA!J44 + MIDW!J44 + NE!J44 + NY!J44 + NW!J44 + SE!J44 + SW!J44 + TEN!J44 + TEX!J44</f>
        <v>6.5384628400000002</v>
      </c>
      <c r="K44" s="9">
        <f xml:space="preserve"> 0 + CAL!K44 + CAR!K44 + CENT!K44 + FLA!K44 + MIDA!K44 + MIDW!K44 + NE!K44 + NY!K44 + NW!K44 + SE!K44 + SW!K44 + TEN!K44 + TEX!K44</f>
        <v>6.6672563499999988</v>
      </c>
      <c r="L44" s="9">
        <f xml:space="preserve"> 0 + CAL!L44 + CAR!L44 + CENT!L44 + FLA!L44 + MIDA!L44 + MIDW!L44 + NE!L44 + NY!L44 + NW!L44 + SE!L44 + SW!L44 + TEN!L44 + TEX!L44</f>
        <v>6.6590347599999991</v>
      </c>
      <c r="M44" s="9">
        <f xml:space="preserve"> 0 + CAL!M44 + CAR!M44 + CENT!M44 + FLA!M44 + MIDA!M44 + MIDW!M44 + NE!M44 + NY!M44 + NW!M44 + SE!M44 + SW!M44 + TEN!M44 + TEX!M44</f>
        <v>6.6906918200000005</v>
      </c>
      <c r="N44" s="9">
        <f xml:space="preserve"> 0 + CAL!N44 + CAR!N44 + CENT!N44 + FLA!N44 + MIDA!N44 + MIDW!N44 + NE!N44 + NY!N44 + NW!N44 + SE!N44 + SW!N44 + TEN!N44 + TEX!N44</f>
        <v>6.6341360400000005</v>
      </c>
      <c r="O44" s="9">
        <f xml:space="preserve"> 0 + CAL!O44 + CAR!O44 + CENT!O44 + FLA!O44 + MIDA!O44 + MIDW!O44 + NE!O44 + NY!O44 + NW!O44 + SE!O44 + SW!O44 + TEN!O44 + TEX!O44</f>
        <v>6.5903830999999995</v>
      </c>
      <c r="P44" s="9">
        <f xml:space="preserve"> 0 + CAL!P44 + CAR!P44 + CENT!P44 + FLA!P44 + MIDA!P44 + MIDW!P44 + NE!P44 + NY!P44 + NW!P44 + SE!P44 + SW!P44 + TEN!P44 + TEX!P44</f>
        <v>6.59513982</v>
      </c>
      <c r="Q44" s="9">
        <f xml:space="preserve"> 0 + CAL!Q44 + CAR!Q44 + CENT!Q44 + FLA!Q44 + MIDA!Q44 + MIDW!Q44 + NE!Q44 + NY!Q44 + NW!Q44 + SE!Q44 + SW!Q44 + TEN!Q44 + TEX!Q44</f>
        <v>6.5266588699999994</v>
      </c>
      <c r="R44" s="9">
        <f xml:space="preserve"> 0 + CAL!R44 + CAR!R44 + CENT!R44 + FLA!R44 + MIDA!R44 + MIDW!R44 + NE!R44 + NY!R44 + NW!R44 + SE!R44 + SW!R44 + TEN!R44 + TEX!R44</f>
        <v>6.4411035799999983</v>
      </c>
      <c r="S44" s="9">
        <f xml:space="preserve"> 0 + CAL!S44 + CAR!S44 + CENT!S44 + FLA!S44 + MIDA!S44 + MIDW!S44 + NE!S44 + NY!S44 + NW!S44 + SE!S44 + SW!S44 + TEN!S44 + TEX!S44</f>
        <v>6.378069889999999</v>
      </c>
      <c r="T44" s="9">
        <f xml:space="preserve"> 0 + CAL!T44 + CAR!T44 + CENT!T44 + FLA!T44 + MIDA!T44 + MIDW!T44 + NE!T44 + NY!T44 + NW!T44 + SE!T44 + SW!T44 + TEN!T44 + TEX!T44</f>
        <v>6.2900171200000017</v>
      </c>
      <c r="U44" s="9">
        <f xml:space="preserve"> 0 + CAL!U44 + CAR!U44 + CENT!U44 + FLA!U44 + MIDA!U44 + MIDW!U44 + NE!U44 + NY!U44 + NW!U44 + SE!U44 + SW!U44 + TEN!U44 + TEX!U44</f>
        <v>6.2018901900000012</v>
      </c>
      <c r="V44" s="9">
        <f xml:space="preserve"> 0 + CAL!V44 + CAR!V44 + CENT!V44 + FLA!V44 + MIDA!V44 + MIDW!V44 + NE!V44 + NY!V44 + NW!V44 + SE!V44 + SW!V44 + TEN!V44 + TEX!V44</f>
        <v>6.1404929699999995</v>
      </c>
      <c r="W44" s="9">
        <f xml:space="preserve"> 0 + CAL!W44 + CAR!W44 + CENT!W44 + FLA!W44 + MIDA!W44 + MIDW!W44 + NE!W44 + NY!W44 + NW!W44 + SE!W44 + SW!W44 + TEN!W44 + TEX!W44</f>
        <v>6.0656359699999998</v>
      </c>
      <c r="X44" s="9">
        <f xml:space="preserve"> 0 + CAL!X44 + CAR!X44 + CENT!X44 + FLA!X44 + MIDA!X44 + MIDW!X44 + NE!X44 + NY!X44 + NW!X44 + SE!X44 + SW!X44 + TEN!X44 + TEX!X44</f>
        <v>5.9926430400000008</v>
      </c>
      <c r="Y44" s="9">
        <f xml:space="preserve"> 0 + CAL!Y44 + CAR!Y44 + CENT!Y44 + FLA!Y44 + MIDA!Y44 + MIDW!Y44 + NE!Y44 + NY!Y44 + NW!Y44 + SE!Y44 + SW!Y44 + TEN!Y44 + TEX!Y44</f>
        <v>5.9633445400000005</v>
      </c>
      <c r="Z44" s="9">
        <f xml:space="preserve"> 0 + CAL!Z44 + CAR!Z44 + CENT!Z44 + FLA!Z44 + MIDA!Z44 + MIDW!Z44 + NE!Z44 + NY!Z44 + NW!Z44 + SE!Z44 + SW!Z44 + TEN!Z44 + TEX!Z44</f>
        <v>5.9306660600000001</v>
      </c>
      <c r="AA44" s="9">
        <f xml:space="preserve"> 0 + CAL!AA44 + CAR!AA44 + CENT!AA44 + FLA!AA44 + MIDA!AA44 + MIDW!AA44 + NE!AA44 + NY!AA44 + NW!AA44 + SE!AA44 + SW!AA44 + TEN!AA44 + TEX!AA44</f>
        <v>5.9246871099999998</v>
      </c>
      <c r="AB44" s="9">
        <f xml:space="preserve"> 0 + CAL!AB44 + CAR!AB44 + CENT!AB44 + FLA!AB44 + MIDA!AB44 + MIDW!AB44 + NE!AB44 + NY!AB44 + NW!AB44 + SE!AB44 + SW!AB44 + TEN!AB44 + TEX!AB44</f>
        <v>5.9121440999999999</v>
      </c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tr">
        <f>CAL!A45</f>
        <v>Nuclear_MW_Cost</v>
      </c>
      <c r="B45" s="9">
        <f xml:space="preserve"> 0 + CAL!B45 + CAR!B45 + CENT!B45 + FLA!B45 + MIDA!B45 + MIDW!B45 + NE!B45 + NY!B45 + NW!B45 + SE!B45 + SW!B45 + TEN!B45 + TEX!B45</f>
        <v>129680.48438649999</v>
      </c>
      <c r="C45" s="9">
        <f xml:space="preserve"> 0 + CAL!C45 + CAR!C45 + CENT!C45 + FLA!C45 + MIDA!C45 + MIDW!C45 + NE!C45 + NY!C45 + NW!C45 + SE!C45 + SW!C45 + TEN!C45 + TEX!C45</f>
        <v>155839.84056820002</v>
      </c>
      <c r="D45" s="9">
        <f xml:space="preserve"> 0 + CAL!D45 + CAR!D45 + CENT!D45 + FLA!D45 + MIDA!D45 + MIDW!D45 + NE!D45 + NY!D45 + NW!D45 + SE!D45 + SW!D45 + TEN!D45 + TEX!D45</f>
        <v>184175.87542947</v>
      </c>
      <c r="E45" s="9">
        <f xml:space="preserve"> 0 + CAL!E45 + CAR!E45 + CENT!E45 + FLA!E45 + MIDA!E45 + MIDW!E45 + NE!E45 + NY!E45 + NW!E45 + SE!E45 + SW!E45 + TEN!E45 + TEX!E45</f>
        <v>214624.69210062001</v>
      </c>
      <c r="F45" s="9">
        <f xml:space="preserve"> 0 + CAL!F45 + CAR!F45 + CENT!F45 + FLA!F45 + MIDA!F45 + MIDW!F45 + NE!F45 + NY!F45 + NW!F45 + SE!F45 + SW!F45 + TEN!F45 + TEX!F45</f>
        <v>246579.07575322001</v>
      </c>
      <c r="G45" s="9">
        <f xml:space="preserve"> 0 + CAL!G45 + CAR!G45 + CENT!G45 + FLA!G45 + MIDA!G45 + MIDW!G45 + NE!G45 + NY!G45 + NW!G45 + SE!G45 + SW!G45 + TEN!G45 + TEX!G45</f>
        <v>274287.77457383001</v>
      </c>
      <c r="H45" s="9">
        <f xml:space="preserve"> 0 + CAL!H45 + CAR!H45 + CENT!H45 + FLA!H45 + MIDA!H45 + MIDW!H45 + NE!H45 + NY!H45 + NW!H45 + SE!H45 + SW!H45 + TEN!H45 + TEX!H45</f>
        <v>302409.36340703996</v>
      </c>
      <c r="I45" s="9">
        <f xml:space="preserve"> 0 + CAL!I45 + CAR!I45 + CENT!I45 + FLA!I45 + MIDA!I45 + MIDW!I45 + NE!I45 + NY!I45 + NW!I45 + SE!I45 + SW!I45 + TEN!I45 + TEX!I45</f>
        <v>328102.69781298004</v>
      </c>
      <c r="J45" s="9">
        <f xml:space="preserve"> 0 + CAL!J45 + CAR!J45 + CENT!J45 + FLA!J45 + MIDA!J45 + MIDW!J45 + NE!J45 + NY!J45 + NW!J45 + SE!J45 + SW!J45 + TEN!J45 + TEX!J45</f>
        <v>349782.16334920999</v>
      </c>
      <c r="K45" s="9">
        <f xml:space="preserve"> 0 + CAL!K45 + CAR!K45 + CENT!K45 + FLA!K45 + MIDA!K45 + MIDW!K45 + NE!K45 + NY!K45 + NW!K45 + SE!K45 + SW!K45 + TEN!K45 + TEX!K45</f>
        <v>361310.27124042</v>
      </c>
      <c r="L45" s="9">
        <f xml:space="preserve"> 0 + CAL!L45 + CAR!L45 + CENT!L45 + FLA!L45 + MIDA!L45 + MIDW!L45 + NE!L45 + NY!L45 + NW!L45 + SE!L45 + SW!L45 + TEN!L45 + TEX!L45</f>
        <v>363878.54429100995</v>
      </c>
      <c r="M45" s="9">
        <f xml:space="preserve"> 0 + CAL!M45 + CAR!M45 + CENT!M45 + FLA!M45 + MIDA!M45 + MIDW!M45 + NE!M45 + NY!M45 + NW!M45 + SE!M45 + SW!M45 + TEN!M45 + TEX!M45</f>
        <v>370370.55161238002</v>
      </c>
      <c r="N45" s="9">
        <f xml:space="preserve"> 0 + CAL!N45 + CAR!N45 + CENT!N45 + FLA!N45 + MIDA!N45 + MIDW!N45 + NE!N45 + NY!N45 + NW!N45 + SE!N45 + SW!N45 + TEN!N45 + TEX!N45</f>
        <v>370697.92040425004</v>
      </c>
      <c r="O45" s="9">
        <f xml:space="preserve"> 0 + CAL!O45 + CAR!O45 + CENT!O45 + FLA!O45 + MIDA!O45 + MIDW!O45 + NE!O45 + NY!O45 + NW!O45 + SE!O45 + SW!O45 + TEN!O45 + TEX!O45</f>
        <v>372461.27070019004</v>
      </c>
      <c r="P45" s="9">
        <f xml:space="preserve"> 0 + CAL!P45 + CAR!P45 + CENT!P45 + FLA!P45 + MIDA!P45 + MIDW!P45 + NE!P45 + NY!P45 + NW!P45 + SE!P45 + SW!P45 + TEN!P45 + TEX!P45</f>
        <v>378599.68669412006</v>
      </c>
      <c r="Q45" s="9">
        <f xml:space="preserve"> 0 + CAL!Q45 + CAR!Q45 + CENT!Q45 + FLA!Q45 + MIDA!Q45 + MIDW!Q45 + NE!Q45 + NY!Q45 + NW!Q45 + SE!Q45 + SW!Q45 + TEN!Q45 + TEX!Q45</f>
        <v>379545.81768983003</v>
      </c>
      <c r="R45" s="9">
        <f xml:space="preserve"> 0 + CAL!R45 + CAR!R45 + CENT!R45 + FLA!R45 + MIDA!R45 + MIDW!R45 + NE!R45 + NY!R45 + NW!R45 + SE!R45 + SW!R45 + TEN!R45 + TEX!R45</f>
        <v>378983.82617799001</v>
      </c>
      <c r="S45" s="9">
        <f xml:space="preserve"> 0 + CAL!S45 + CAR!S45 + CENT!S45 + FLA!S45 + MIDA!S45 + MIDW!S45 + NE!S45 + NY!S45 + NW!S45 + SE!S45 + SW!S45 + TEN!S45 + TEX!S45</f>
        <v>380060.39403842</v>
      </c>
      <c r="T45" s="9">
        <f xml:space="preserve"> 0 + CAL!T45 + CAR!T45 + CENT!T45 + FLA!T45 + MIDA!T45 + MIDW!T45 + NE!T45 + NY!T45 + NW!T45 + SE!T45 + SW!T45 + TEN!T45 + TEX!T45</f>
        <v>378347.28575095994</v>
      </c>
      <c r="U45" s="9">
        <f xml:space="preserve"> 0 + CAL!U45 + CAR!U45 + CENT!U45 + FLA!U45 + MIDA!U45 + MIDW!U45 + NE!U45 + NY!U45 + NW!U45 + SE!U45 + SW!U45 + TEN!U45 + TEX!U45</f>
        <v>376582.37758271996</v>
      </c>
      <c r="V45" s="9">
        <f xml:space="preserve"> 0 + CAL!V45 + CAR!V45 + CENT!V45 + FLA!V45 + MIDA!V45 + MIDW!V45 + NE!V45 + NY!V45 + NW!V45 + SE!V45 + SW!V45 + TEN!V45 + TEX!V45</f>
        <v>376599.86012385</v>
      </c>
      <c r="W45" s="9">
        <f xml:space="preserve"> 0 + CAL!W45 + CAR!W45 + CENT!W45 + FLA!W45 + MIDA!W45 + MIDW!W45 + NE!W45 + NY!W45 + NW!W45 + SE!W45 + SW!W45 + TEN!W45 + TEX!W45</f>
        <v>375464.01426288998</v>
      </c>
      <c r="X45" s="9">
        <f xml:space="preserve"> 0 + CAL!X45 + CAR!X45 + CENT!X45 + FLA!X45 + MIDA!X45 + MIDW!X45 + NE!X45 + NY!X45 + NW!X45 + SE!X45 + SW!X45 + TEN!X45 + TEX!X45</f>
        <v>374216.95608894009</v>
      </c>
      <c r="Y45" s="9">
        <f xml:space="preserve"> 0 + CAL!Y45 + CAR!Y45 + CENT!Y45 + FLA!Y45 + MIDA!Y45 + MIDW!Y45 + NE!Y45 + NY!Y45 + NW!Y45 + SE!Y45 + SW!Y45 + TEN!Y45 + TEX!Y45</f>
        <v>373812.94484929997</v>
      </c>
      <c r="Z45" s="9">
        <f xml:space="preserve"> 0 + CAL!Z45 + CAR!Z45 + CENT!Z45 + FLA!Z45 + MIDA!Z45 + MIDW!Z45 + NE!Z45 + NY!Z45 + NW!Z45 + SE!Z45 + SW!Z45 + TEN!Z45 + TEX!Z45</f>
        <v>373993.96176631009</v>
      </c>
      <c r="AA45" s="9">
        <f xml:space="preserve"> 0 + CAL!AA45 + CAR!AA45 + CENT!AA45 + FLA!AA45 + MIDA!AA45 + MIDW!AA45 + NE!AA45 + NY!AA45 + NW!AA45 + SE!AA45 + SW!AA45 + TEN!AA45 + TEX!AA45</f>
        <v>376547.29098377004</v>
      </c>
      <c r="AB45" s="9">
        <f xml:space="preserve"> 0 + CAL!AB45 + CAR!AB45 + CENT!AB45 + FLA!AB45 + MIDA!AB45 + MIDW!AB45 + NE!AB45 + NY!AB45 + NW!AB45 + SE!AB45 + SW!AB45 + TEN!AB45 + TEX!AB45</f>
        <v>376772.85165876005</v>
      </c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tr">
        <f>CAL!A46</f>
        <v>Nuclear_MWh_Cost</v>
      </c>
      <c r="B46" s="9">
        <f xml:space="preserve"> 0 + CAL!B46 + CAR!B46 + CENT!B46 + FLA!B46 + MIDA!B46 + MIDW!B46 + NE!B46 + NY!B46 + NW!B46 + SE!B46 + SW!B46 + TEN!B46 + TEX!B46</f>
        <v>8430.5107852100009</v>
      </c>
      <c r="C46" s="9">
        <f xml:space="preserve"> 0 + CAL!C46 + CAR!C46 + CENT!C46 + FLA!C46 + MIDA!C46 + MIDW!C46 + NE!C46 + NY!C46 + NW!C46 + SE!C46 + SW!C46 + TEN!C46 + TEX!C46</f>
        <v>10181.078847280001</v>
      </c>
      <c r="D46" s="9">
        <f xml:space="preserve"> 0 + CAL!D46 + CAR!D46 + CENT!D46 + FLA!D46 + MIDA!D46 + MIDW!D46 + NE!D46 + NY!D46 + NW!D46 + SE!D46 + SW!D46 + TEN!D46 + TEX!D46</f>
        <v>12074.068285609999</v>
      </c>
      <c r="E46" s="9">
        <f xml:space="preserve"> 0 + CAL!E46 + CAR!E46 + CENT!E46 + FLA!E46 + MIDA!E46 + MIDW!E46 + NE!E46 + NY!E46 + NW!E46 + SE!E46 + SW!E46 + TEN!E46 + TEX!E46</f>
        <v>14075.079734020001</v>
      </c>
      <c r="F46" s="9">
        <f xml:space="preserve"> 0 + CAL!F46 + CAR!F46 + CENT!F46 + FLA!F46 + MIDA!F46 + MIDW!F46 + NE!F46 + NY!F46 + NW!F46 + SE!F46 + SW!F46 + TEN!F46 + TEX!F46</f>
        <v>16100.782764720003</v>
      </c>
      <c r="G46" s="9">
        <f xml:space="preserve"> 0 + CAL!G46 + CAR!G46 + CENT!G46 + FLA!G46 + MIDA!G46 + MIDW!G46 + NE!G46 + NY!G46 + NW!G46 + SE!G46 + SW!G46 + TEN!G46 + TEX!G46</f>
        <v>17849.995049699999</v>
      </c>
      <c r="H46" s="9">
        <f xml:space="preserve"> 0 + CAL!H46 + CAR!H46 + CENT!H46 + FLA!H46 + MIDA!H46 + MIDW!H46 + NE!H46 + NY!H46 + NW!H46 + SE!H46 + SW!H46 + TEN!H46 + TEX!H46</f>
        <v>19532.560597639997</v>
      </c>
      <c r="I46" s="9">
        <f xml:space="preserve"> 0 + CAL!I46 + CAR!I46 + CENT!I46 + FLA!I46 + MIDA!I46 + MIDW!I46 + NE!I46 + NY!I46 + NW!I46 + SE!I46 + SW!I46 + TEN!I46 + TEX!I46</f>
        <v>20968.093159599997</v>
      </c>
      <c r="J46" s="9">
        <f xml:space="preserve"> 0 + CAL!J46 + CAR!J46 + CENT!J46 + FLA!J46 + MIDA!J46 + MIDW!J46 + NE!J46 + NY!J46 + NW!J46 + SE!J46 + SW!J46 + TEN!J46 + TEX!J46</f>
        <v>22034.619785800005</v>
      </c>
      <c r="K46" s="9">
        <f xml:space="preserve"> 0 + CAL!K46 + CAR!K46 + CENT!K46 + FLA!K46 + MIDA!K46 + MIDW!K46 + NE!K46 + NY!K46 + NW!K46 + SE!K46 + SW!K46 + TEN!K46 + TEX!K46</f>
        <v>22468.653873380001</v>
      </c>
      <c r="L46" s="9">
        <f xml:space="preserve"> 0 + CAL!L46 + CAR!L46 + CENT!L46 + FLA!L46 + MIDA!L46 + MIDW!L46 + NE!L46 + NY!L46 + NW!L46 + SE!L46 + SW!L46 + TEN!L46 + TEX!L46</f>
        <v>22440.947190610001</v>
      </c>
      <c r="M46" s="9">
        <f xml:space="preserve"> 0 + CAL!M46 + CAR!M46 + CENT!M46 + FLA!M46 + MIDA!M46 + MIDW!M46 + NE!M46 + NY!M46 + NW!M46 + SE!M46 + SW!M46 + TEN!M46 + TEX!M46</f>
        <v>22547.631396420002</v>
      </c>
      <c r="N46" s="9">
        <f xml:space="preserve"> 0 + CAL!N46 + CAR!N46 + CENT!N46 + FLA!N46 + MIDA!N46 + MIDW!N46 + NE!N46 + NY!N46 + NW!N46 + SE!N46 + SW!N46 + TEN!N46 + TEX!N46</f>
        <v>22357.038400949994</v>
      </c>
      <c r="O46" s="9">
        <f xml:space="preserve"> 0 + CAL!O46 + CAR!O46 + CENT!O46 + FLA!O46 + MIDA!O46 + MIDW!O46 + NE!O46 + NY!O46 + NW!O46 + SE!O46 + SW!O46 + TEN!O46 + TEX!O46</f>
        <v>22209.591077869998</v>
      </c>
      <c r="P46" s="9">
        <f xml:space="preserve"> 0 + CAL!P46 + CAR!P46 + CENT!P46 + FLA!P46 + MIDA!P46 + MIDW!P46 + NE!P46 + NY!P46 + NW!P46 + SE!P46 + SW!P46 + TEN!P46 + TEX!P46</f>
        <v>22225.621283980003</v>
      </c>
      <c r="Q46" s="9">
        <f xml:space="preserve"> 0 + CAL!Q46 + CAR!Q46 + CENT!Q46 + FLA!Q46 + MIDA!Q46 + MIDW!Q46 + NE!Q46 + NY!Q46 + NW!Q46 + SE!Q46 + SW!Q46 + TEN!Q46 + TEX!Q46</f>
        <v>21994.840315380003</v>
      </c>
      <c r="R46" s="9">
        <f xml:space="preserve"> 0 + CAL!R46 + CAR!R46 + CENT!R46 + FLA!R46 + MIDA!R46 + MIDW!R46 + NE!R46 + NY!R46 + NW!R46 + SE!R46 + SW!R46 + TEN!R46 + TEX!R46</f>
        <v>21706.519063660002</v>
      </c>
      <c r="S46" s="9">
        <f xml:space="preserve"> 0 + CAL!S46 + CAR!S46 + CENT!S46 + FLA!S46 + MIDA!S46 + MIDW!S46 + NE!S46 + NY!S46 + NW!S46 + SE!S46 + SW!S46 + TEN!S46 + TEX!S46</f>
        <v>21494.095557070003</v>
      </c>
      <c r="T46" s="9">
        <f xml:space="preserve"> 0 + CAL!T46 + CAR!T46 + CENT!T46 + FLA!T46 + MIDA!T46 + MIDW!T46 + NE!T46 + NY!T46 + NW!T46 + SE!T46 + SW!T46 + TEN!T46 + TEX!T46</f>
        <v>21197.357636299999</v>
      </c>
      <c r="U46" s="9">
        <f xml:space="preserve"> 0 + CAL!U46 + CAR!U46 + CENT!U46 + FLA!U46 + MIDA!U46 + MIDW!U46 + NE!U46 + NY!U46 + NW!U46 + SE!U46 + SW!U46 + TEN!U46 + TEX!U46</f>
        <v>20900.369931249999</v>
      </c>
      <c r="V46" s="9">
        <f xml:space="preserve"> 0 + CAL!V46 + CAR!V46 + CENT!V46 + FLA!V46 + MIDA!V46 + MIDW!V46 + NE!V46 + NY!V46 + NW!V46 + SE!V46 + SW!V46 + TEN!V46 + TEX!V46</f>
        <v>20693.461308140002</v>
      </c>
      <c r="W46" s="9">
        <f xml:space="preserve"> 0 + CAL!W46 + CAR!W46 + CENT!W46 + FLA!W46 + MIDA!W46 + MIDW!W46 + NE!W46 + NY!W46 + NW!W46 + SE!W46 + SW!W46 + TEN!W46 + TEX!W46</f>
        <v>20441.193265619997</v>
      </c>
      <c r="X46" s="9">
        <f xml:space="preserve"> 0 + CAL!X46 + CAR!X46 + CENT!X46 + FLA!X46 + MIDA!X46 + MIDW!X46 + NE!X46 + NY!X46 + NW!X46 + SE!X46 + SW!X46 + TEN!X46 + TEX!X46</f>
        <v>20195.206954630001</v>
      </c>
      <c r="Y46" s="9">
        <f xml:space="preserve"> 0 + CAL!Y46 + CAR!Y46 + CENT!Y46 + FLA!Y46 + MIDA!Y46 + MIDW!Y46 + NE!Y46 + NY!Y46 + NW!Y46 + SE!Y46 + SW!Y46 + TEN!Y46 + TEX!Y46</f>
        <v>20096.471120899998</v>
      </c>
      <c r="Z46" s="9">
        <f xml:space="preserve"> 0 + CAL!Z46 + CAR!Z46 + CENT!Z46 + FLA!Z46 + MIDA!Z46 + MIDW!Z46 + NE!Z46 + NY!Z46 + NW!Z46 + SE!Z46 + SW!Z46 + TEN!Z46 + TEX!Z46</f>
        <v>19986.344587789998</v>
      </c>
      <c r="AA46" s="9">
        <f xml:space="preserve"> 0 + CAL!AA46 + CAR!AA46 + CENT!AA46 + FLA!AA46 + MIDA!AA46 + MIDW!AA46 + NE!AA46 + NY!AA46 + NW!AA46 + SE!AA46 + SW!AA46 + TEN!AA46 + TEX!AA46</f>
        <v>19966.195576919999</v>
      </c>
      <c r="AB46" s="9">
        <f xml:space="preserve"> 0 + CAL!AB46 + CAR!AB46 + CENT!AB46 + FLA!AB46 + MIDA!AB46 + MIDW!AB46 + NE!AB46 + NY!AB46 + NW!AB46 + SE!AB46 + SW!AB46 + TEN!AB46 + TEX!AB46</f>
        <v>19923.925653190003</v>
      </c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tr">
        <f>CAL!A47</f>
        <v>Nuclear_Start_Knob</v>
      </c>
      <c r="B47" s="9">
        <f xml:space="preserve"> 0 + CAL!B47 + CAR!B47 + CENT!B47 + FLA!B47 + MIDA!B47 + MIDW!B47 + NE!B47 + NY!B47 + NW!B47 + SE!B47 + SW!B47 + TEN!B47 + TEX!B47</f>
        <v>0</v>
      </c>
      <c r="C47" s="9">
        <f xml:space="preserve"> 0 + CAL!C47 + CAR!C47 + CENT!C47 + FLA!C47 + MIDA!C47 + MIDW!C47 + NE!C47 + NY!C47 + NW!C47 + SE!C47 + SW!C47 + TEN!C47 + TEX!C47</f>
        <v>4.9692945500000008</v>
      </c>
      <c r="D47" s="9">
        <f xml:space="preserve"> 0 + CAL!D47 + CAR!D47 + CENT!D47 + FLA!D47 + MIDA!D47 + MIDW!D47 + NE!D47 + NY!D47 + NW!D47 + SE!D47 + SW!D47 + TEN!D47 + TEX!D47</f>
        <v>3.6418688599999998</v>
      </c>
      <c r="E47" s="9">
        <f xml:space="preserve"> 0 + CAL!E47 + CAR!E47 + CENT!E47 + FLA!E47 + MIDA!E47 + MIDW!E47 + NE!E47 + NY!E47 + NW!E47 + SE!E47 + SW!E47 + TEN!E47 + TEX!E47</f>
        <v>2.9613391</v>
      </c>
      <c r="F47" s="9">
        <f xml:space="preserve"> 0 + CAL!F47 + CAR!F47 + CENT!F47 + FLA!F47 + MIDA!F47 + MIDW!F47 + NE!F47 + NY!F47 + NW!F47 + SE!F47 + SW!F47 + TEN!F47 + TEX!F47</f>
        <v>2.54904318</v>
      </c>
      <c r="G47" s="9">
        <f xml:space="preserve"> 0 + CAL!G47 + CAR!G47 + CENT!G47 + FLA!G47 + MIDA!G47 + MIDW!G47 + NE!G47 + NY!G47 + NW!G47 + SE!G47 + SW!G47 + TEN!G47 + TEX!G47</f>
        <v>2.2568667800000002</v>
      </c>
      <c r="H47" s="9">
        <f xml:space="preserve"> 0 + CAL!H47 + CAR!H47 + CENT!H47 + FLA!H47 + MIDA!H47 + MIDW!H47 + NE!H47 + NY!H47 + NW!H47 + SE!H47 + SW!H47 + TEN!H47 + TEX!H47</f>
        <v>1.61449905</v>
      </c>
      <c r="I47" s="9">
        <f xml:space="preserve"> 0 + CAL!I47 + CAR!I47 + CENT!I47 + FLA!I47 + MIDA!I47 + MIDW!I47 + NE!I47 + NY!I47 + NW!I47 + SE!I47 + SW!I47 + TEN!I47 + TEX!I47</f>
        <v>1.4943042500000001</v>
      </c>
      <c r="J47" s="9">
        <f xml:space="preserve"> 0 + CAL!J47 + CAR!J47 + CENT!J47 + FLA!J47 + MIDA!J47 + MIDW!J47 + NE!J47 + NY!J47 + NW!J47 + SE!J47 + SW!J47 + TEN!J47 + TEX!J47</f>
        <v>1.2689796600000001</v>
      </c>
      <c r="K47" s="9">
        <f xml:space="preserve"> 0 + CAL!K47 + CAR!K47 + CENT!K47 + FLA!K47 + MIDA!K47 + MIDW!K47 + NE!K47 + NY!K47 + NW!K47 + SE!K47 + SW!K47 + TEN!K47 + TEX!K47</f>
        <v>0.87985828999999982</v>
      </c>
      <c r="L47" s="9">
        <f xml:space="preserve"> 0 + CAL!L47 + CAR!L47 + CENT!L47 + FLA!L47 + MIDA!L47 + MIDW!L47 + NE!L47 + NY!L47 + NW!L47 + SE!L47 + SW!L47 + TEN!L47 + TEX!L47</f>
        <v>0.5991373900000001</v>
      </c>
      <c r="M47" s="9">
        <f xml:space="preserve"> 0 + CAL!M47 + CAR!M47 + CENT!M47 + FLA!M47 + MIDA!M47 + MIDW!M47 + NE!M47 + NY!M47 + NW!M47 + SE!M47 + SW!M47 + TEN!M47 + TEX!M47</f>
        <v>0.46938131999999999</v>
      </c>
      <c r="N47" s="9">
        <f xml:space="preserve"> 0 + CAL!N47 + CAR!N47 + CENT!N47 + FLA!N47 + MIDA!N47 + MIDW!N47 + NE!N47 + NY!N47 + NW!N47 + SE!N47 + SW!N47 + TEN!N47 + TEX!N47</f>
        <v>0.49040211999999994</v>
      </c>
      <c r="O47" s="9">
        <f xml:space="preserve"> 0 + CAL!O47 + CAR!O47 + CENT!O47 + FLA!O47 + MIDA!O47 + MIDW!O47 + NE!O47 + NY!O47 + NW!O47 + SE!O47 + SW!O47 + TEN!O47 + TEX!O47</f>
        <v>0.42073391000000004</v>
      </c>
      <c r="P47" s="9">
        <f xml:space="preserve"> 0 + CAL!P47 + CAR!P47 + CENT!P47 + FLA!P47 + MIDA!P47 + MIDW!P47 + NE!P47 + NY!P47 + NW!P47 + SE!P47 + SW!P47 + TEN!P47 + TEX!P47</f>
        <v>0.40175805000000009</v>
      </c>
      <c r="Q47" s="9">
        <f xml:space="preserve"> 0 + CAL!Q47 + CAR!Q47 + CENT!Q47 + FLA!Q47 + MIDA!Q47 + MIDW!Q47 + NE!Q47 + NY!Q47 + NW!Q47 + SE!Q47 + SW!Q47 + TEN!Q47 + TEX!Q47</f>
        <v>0.44622448999999997</v>
      </c>
      <c r="R47" s="9">
        <f xml:space="preserve"> 0 + CAL!R47 + CAR!R47 + CENT!R47 + FLA!R47 + MIDA!R47 + MIDW!R47 + NE!R47 + NY!R47 + NW!R47 + SE!R47 + SW!R47 + TEN!R47 + TEX!R47</f>
        <v>0.32578987000000004</v>
      </c>
      <c r="S47" s="9">
        <f xml:space="preserve"> 0 + CAL!S47 + CAR!S47 + CENT!S47 + FLA!S47 + MIDA!S47 + MIDW!S47 + NE!S47 + NY!S47 + NW!S47 + SE!S47 + SW!S47 + TEN!S47 + TEX!S47</f>
        <v>0.29473528000000004</v>
      </c>
      <c r="T47" s="9">
        <f xml:space="preserve"> 0 + CAL!T47 + CAR!T47 + CENT!T47 + FLA!T47 + MIDA!T47 + MIDW!T47 + NE!T47 + NY!T47 + NW!T47 + SE!T47 + SW!T47 + TEN!T47 + TEX!T47</f>
        <v>0.38175313999999999</v>
      </c>
      <c r="U47" s="9">
        <f xml:space="preserve"> 0 + CAL!U47 + CAR!U47 + CENT!U47 + FLA!U47 + MIDA!U47 + MIDW!U47 + NE!U47 + NY!U47 + NW!U47 + SE!U47 + SW!U47 + TEN!U47 + TEX!U47</f>
        <v>0.3047803</v>
      </c>
      <c r="V47" s="9">
        <f xml:space="preserve"> 0 + CAL!V47 + CAR!V47 + CENT!V47 + FLA!V47 + MIDA!V47 + MIDW!V47 + NE!V47 + NY!V47 + NW!V47 + SE!V47 + SW!V47 + TEN!V47 + TEX!V47</f>
        <v>0.32335509000000007</v>
      </c>
      <c r="W47" s="9">
        <f xml:space="preserve"> 0 + CAL!W47 + CAR!W47 + CENT!W47 + FLA!W47 + MIDA!W47 + MIDW!W47 + NE!W47 + NY!W47 + NW!W47 + SE!W47 + SW!W47 + TEN!W47 + TEX!W47</f>
        <v>0.46522044000000001</v>
      </c>
      <c r="X47" s="9">
        <f xml:space="preserve"> 0 + CAL!X47 + CAR!X47 + CENT!X47 + FLA!X47 + MIDA!X47 + MIDW!X47 + NE!X47 + NY!X47 + NW!X47 + SE!X47 + SW!X47 + TEN!X47 + TEX!X47</f>
        <v>0.35109016000000004</v>
      </c>
      <c r="Y47" s="9">
        <f xml:space="preserve"> 0 + CAL!Y47 + CAR!Y47 + CENT!Y47 + FLA!Y47 + MIDA!Y47 + MIDW!Y47 + NE!Y47 + NY!Y47 + NW!Y47 + SE!Y47 + SW!Y47 + TEN!Y47 + TEX!Y47</f>
        <v>0.34487764000000004</v>
      </c>
      <c r="Z47" s="9">
        <f xml:space="preserve"> 0 + CAL!Z47 + CAR!Z47 + CENT!Z47 + FLA!Z47 + MIDA!Z47 + MIDW!Z47 + NE!Z47 + NY!Z47 + NW!Z47 + SE!Z47 + SW!Z47 + TEN!Z47 + TEX!Z47</f>
        <v>0.30756542999999997</v>
      </c>
      <c r="AA47" s="9">
        <f xml:space="preserve"> 0 + CAL!AA47 + CAR!AA47 + CENT!AA47 + FLA!AA47 + MIDA!AA47 + MIDW!AA47 + NE!AA47 + NY!AA47 + NW!AA47 + SE!AA47 + SW!AA47 + TEN!AA47 + TEX!AA47</f>
        <v>0.31126111000000001</v>
      </c>
      <c r="AB47" s="9">
        <f xml:space="preserve"> 0 + CAL!AB47 + CAR!AB47 + CENT!AB47 + FLA!AB47 + MIDA!AB47 + MIDW!AB47 + NE!AB47 + NY!AB47 + NW!AB47 + SE!AB47 + SW!AB47 + TEN!AB47 + TEX!AB47</f>
        <v>0.40294192000000001</v>
      </c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tr">
        <f>CAL!A48</f>
        <v>Nuclear_Knob</v>
      </c>
      <c r="B48" s="9">
        <f xml:space="preserve"> 0 + CAL!B48 + CAR!B48 + CENT!B48 + FLA!B48 + MIDA!B48 + MIDW!B48 + NE!B48 + NY!B48 + NW!B48 + SE!B48 + SW!B48 + TEN!B48 + TEX!B48</f>
        <v>0</v>
      </c>
      <c r="C48" s="9">
        <f xml:space="preserve"> 0 + CAL!C48 + CAR!C48 + CENT!C48 + FLA!C48 + MIDA!C48 + MIDW!C48 + NE!C48 + NY!C48 + NW!C48 + SE!C48 + SW!C48 + TEN!C48 + TEX!C48</f>
        <v>5.2712149299999993</v>
      </c>
      <c r="D48" s="9">
        <f xml:space="preserve"> 0 + CAL!D48 + CAR!D48 + CENT!D48 + FLA!D48 + MIDA!D48 + MIDW!D48 + NE!D48 + NY!D48 + NW!D48 + SE!D48 + SW!D48 + TEN!D48 + TEX!D48</f>
        <v>3.6419605100000001</v>
      </c>
      <c r="E48" s="9">
        <f xml:space="preserve"> 0 + CAL!E48 + CAR!E48 + CENT!E48 + FLA!E48 + MIDA!E48 + MIDW!E48 + NE!E48 + NY!E48 + NW!E48 + SE!E48 + SW!E48 + TEN!E48 + TEX!E48</f>
        <v>2.96140165</v>
      </c>
      <c r="F48" s="9">
        <f xml:space="preserve"> 0 + CAL!F48 + CAR!F48 + CENT!F48 + FLA!F48 + MIDA!F48 + MIDW!F48 + NE!F48 + NY!F48 + NW!F48 + SE!F48 + SW!F48 + TEN!F48 + TEX!F48</f>
        <v>2.52628393</v>
      </c>
      <c r="G48" s="9">
        <f xml:space="preserve"> 0 + CAL!G48 + CAR!G48 + CENT!G48 + FLA!G48 + MIDA!G48 + MIDW!G48 + NE!G48 + NY!G48 + NW!G48 + SE!G48 + SW!G48 + TEN!G48 + TEX!G48</f>
        <v>1.7707025000000001</v>
      </c>
      <c r="H48" s="9">
        <f xml:space="preserve"> 0 + CAL!H48 + CAR!H48 + CENT!H48 + FLA!H48 + MIDA!H48 + MIDW!H48 + NE!H48 + NY!H48 + NW!H48 + SE!H48 + SW!H48 + TEN!H48 + TEX!H48</f>
        <v>1.58630826</v>
      </c>
      <c r="I48" s="9">
        <f xml:space="preserve"> 0 + CAL!I48 + CAR!I48 + CENT!I48 + FLA!I48 + MIDA!I48 + MIDW!I48 + NE!I48 + NY!I48 + NW!I48 + SE!I48 + SW!I48 + TEN!I48 + TEX!I48</f>
        <v>1.3372677699999997</v>
      </c>
      <c r="J48" s="9">
        <f xml:space="preserve"> 0 + CAL!J48 + CAR!J48 + CENT!J48 + FLA!J48 + MIDA!J48 + MIDW!J48 + NE!J48 + NY!J48 + NW!J48 + SE!J48 + SW!J48 + TEN!J48 + TEX!J48</f>
        <v>0.91234590999999998</v>
      </c>
      <c r="K48" s="9">
        <f xml:space="preserve"> 0 + CAL!K48 + CAR!K48 + CENT!K48 + FLA!K48 + MIDA!K48 + MIDW!K48 + NE!K48 + NY!K48 + NW!K48 + SE!K48 + SW!K48 + TEN!K48 + TEX!K48</f>
        <v>0.61737246000000023</v>
      </c>
      <c r="L48" s="9">
        <f xml:space="preserve"> 0 + CAL!L48 + CAR!L48 + CENT!L48 + FLA!L48 + MIDA!L48 + MIDW!L48 + NE!L48 + NY!L48 + NW!L48 + SE!L48 + SW!L48 + TEN!L48 + TEX!L48</f>
        <v>0.47726974000000005</v>
      </c>
      <c r="M48" s="9">
        <f xml:space="preserve"> 0 + CAL!M48 + CAR!M48 + CENT!M48 + FLA!M48 + MIDA!M48 + MIDW!M48 + NE!M48 + NY!M48 + NW!M48 + SE!M48 + SW!M48 + TEN!M48 + TEX!M48</f>
        <v>0.49547883999999992</v>
      </c>
      <c r="N48" s="9">
        <f xml:space="preserve"> 0 + CAL!N48 + CAR!N48 + CENT!N48 + FLA!N48 + MIDA!N48 + MIDW!N48 + NE!N48 + NY!N48 + NW!N48 + SE!N48 + SW!N48 + TEN!N48 + TEX!N48</f>
        <v>0.42660225000000002</v>
      </c>
      <c r="O48" s="9">
        <f xml:space="preserve"> 0 + CAL!O48 + CAR!O48 + CENT!O48 + FLA!O48 + MIDA!O48 + MIDW!O48 + NE!O48 + NY!O48 + NW!O48 + SE!O48 + SW!O48 + TEN!O48 + TEX!O48</f>
        <v>0.40703168000000012</v>
      </c>
      <c r="P48" s="9">
        <f xml:space="preserve"> 0 + CAL!P48 + CAR!P48 + CENT!P48 + FLA!P48 + MIDA!P48 + MIDW!P48 + NE!P48 + NY!P48 + NW!P48 + SE!P48 + SW!P48 + TEN!P48 + TEX!P48</f>
        <v>0.450988</v>
      </c>
      <c r="Q48" s="9">
        <f xml:space="preserve"> 0 + CAL!Q48 + CAR!Q48 + CENT!Q48 + FLA!Q48 + MIDA!Q48 + MIDW!Q48 + NE!Q48 + NY!Q48 + NW!Q48 + SE!Q48 + SW!Q48 + TEN!Q48 + TEX!Q48</f>
        <v>0.32578987000000004</v>
      </c>
      <c r="R48" s="9">
        <f xml:space="preserve"> 0 + CAL!R48 + CAR!R48 + CENT!R48 + FLA!R48 + MIDA!R48 + MIDW!R48 + NE!R48 + NY!R48 + NW!R48 + SE!R48 + SW!R48 + TEN!R48 + TEX!R48</f>
        <v>0.29473528000000004</v>
      </c>
      <c r="S48" s="9">
        <f xml:space="preserve"> 0 + CAL!S48 + CAR!S48 + CENT!S48 + FLA!S48 + MIDA!S48 + MIDW!S48 + NE!S48 + NY!S48 + NW!S48 + SE!S48 + SW!S48 + TEN!S48 + TEX!S48</f>
        <v>0.38175313999999999</v>
      </c>
      <c r="T48" s="9">
        <f xml:space="preserve"> 0 + CAL!T48 + CAR!T48 + CENT!T48 + FLA!T48 + MIDA!T48 + MIDW!T48 + NE!T48 + NY!T48 + NW!T48 + SE!T48 + SW!T48 + TEN!T48 + TEX!T48</f>
        <v>0.3047803</v>
      </c>
      <c r="U48" s="9">
        <f xml:space="preserve"> 0 + CAL!U48 + CAR!U48 + CENT!U48 + FLA!U48 + MIDA!U48 + MIDW!U48 + NE!U48 + NY!U48 + NW!U48 + SE!U48 + SW!U48 + TEN!U48 + TEX!U48</f>
        <v>0.32335509000000007</v>
      </c>
      <c r="V48" s="9">
        <f xml:space="preserve"> 0 + CAL!V48 + CAR!V48 + CENT!V48 + FLA!V48 + MIDA!V48 + MIDW!V48 + NE!V48 + NY!V48 + NW!V48 + SE!V48 + SW!V48 + TEN!V48 + TEX!V48</f>
        <v>0.46522044000000001</v>
      </c>
      <c r="W48" s="9">
        <f xml:space="preserve"> 0 + CAL!W48 + CAR!W48 + CENT!W48 + FLA!W48 + MIDA!W48 + MIDW!W48 + NE!W48 + NY!W48 + NW!W48 + SE!W48 + SW!W48 + TEN!W48 + TEX!W48</f>
        <v>0.35109016000000004</v>
      </c>
      <c r="X48" s="9">
        <f xml:space="preserve"> 0 + CAL!X48 + CAR!X48 + CENT!X48 + FLA!X48 + MIDA!X48 + MIDW!X48 + NE!X48 + NY!X48 + NW!X48 + SE!X48 + SW!X48 + TEN!X48 + TEX!X48</f>
        <v>0.34487764000000004</v>
      </c>
      <c r="Y48" s="9">
        <f xml:space="preserve"> 0 + CAL!Y48 + CAR!Y48 + CENT!Y48 + FLA!Y48 + MIDA!Y48 + MIDW!Y48 + NE!Y48 + NY!Y48 + NW!Y48 + SE!Y48 + SW!Y48 + TEN!Y48 + TEX!Y48</f>
        <v>0.30756542999999997</v>
      </c>
      <c r="Z48" s="9">
        <f xml:space="preserve"> 0 + CAL!Z48 + CAR!Z48 + CENT!Z48 + FLA!Z48 + MIDA!Z48 + MIDW!Z48 + NE!Z48 + NY!Z48 + NW!Z48 + SE!Z48 + SW!Z48 + TEN!Z48 + TEX!Z48</f>
        <v>0.31126111000000001</v>
      </c>
      <c r="AA48" s="9">
        <f xml:space="preserve"> 0 + CAL!AA48 + CAR!AA48 + CENT!AA48 + FLA!AA48 + MIDA!AA48 + MIDW!AA48 + NE!AA48 + NY!AA48 + NW!AA48 + SE!AA48 + SW!AA48 + TEN!AA48 + TEX!AA48</f>
        <v>0.40294192000000001</v>
      </c>
      <c r="AB48" s="9">
        <f xml:space="preserve"> 0 + CAL!AB48 + CAR!AB48 + CENT!AB48 + FLA!AB48 + MIDA!AB48 + MIDW!AB48 + NE!AB48 + NY!AB48 + NW!AB48 + SE!AB48 + SW!AB48 + TEN!AB48 + TEX!AB48</f>
        <v>0.41468984999999992</v>
      </c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tr">
        <f>CAL!A49</f>
        <v>Nuclear_Max_Knob</v>
      </c>
      <c r="B49" s="9">
        <f xml:space="preserve"> 0 + CAL!B49 + CAR!B49 + CENT!B49 + FLA!B49 + MIDA!B49 + MIDW!B49 + NE!B49 + NY!B49 + NW!B49 + SE!B49 + SW!B49 + TEN!B49 + TEX!B49</f>
        <v>0</v>
      </c>
      <c r="C49" s="9">
        <f xml:space="preserve"> 0 + CAL!C49 + CAR!C49 + CENT!C49 + FLA!C49 + MIDA!C49 + MIDW!C49 + NE!C49 + NY!C49 + NW!C49 + SE!C49 + SW!C49 + TEN!C49 + TEX!C49</f>
        <v>5.37548826</v>
      </c>
      <c r="D49" s="9">
        <f xml:space="preserve"> 0 + CAL!D49 + CAR!D49 + CENT!D49 + FLA!D49 + MIDA!D49 + MIDW!D49 + NE!D49 + NY!D49 + NW!D49 + SE!D49 + SW!D49 + TEN!D49 + TEX!D49</f>
        <v>3.74889508</v>
      </c>
      <c r="E49" s="9">
        <f xml:space="preserve"> 0 + CAL!E49 + CAR!E49 + CENT!E49 + FLA!E49 + MIDA!E49 + MIDW!E49 + NE!E49 + NY!E49 + NW!E49 + SE!E49 + SW!E49 + TEN!E49 + TEX!E49</f>
        <v>3.0709591099999995</v>
      </c>
      <c r="F49" s="9">
        <f xml:space="preserve"> 0 + CAL!F49 + CAR!F49 + CENT!F49 + FLA!F49 + MIDA!F49 + MIDW!F49 + NE!F49 + NY!F49 + NW!F49 + SE!F49 + SW!F49 + TEN!F49 + TEX!F49</f>
        <v>2.6612127199999995</v>
      </c>
      <c r="G49" s="9">
        <f xml:space="preserve"> 0 + CAL!G49 + CAR!G49 + CENT!G49 + FLA!G49 + MIDA!G49 + MIDW!G49 + NE!G49 + NY!G49 + NW!G49 + SE!G49 + SW!G49 + TEN!G49 + TEX!G49</f>
        <v>2.3715473999999999</v>
      </c>
      <c r="H49" s="9">
        <f xml:space="preserve"> 0 + CAL!H49 + CAR!H49 + CENT!H49 + FLA!H49 + MIDA!H49 + MIDW!H49 + NE!H49 + NY!H49 + NW!H49 + SE!H49 + SW!H49 + TEN!H49 + TEX!H49</f>
        <v>2.2485396600000001</v>
      </c>
      <c r="I49" s="9">
        <f xml:space="preserve"> 0 + CAL!I49 + CAR!I49 + CENT!I49 + FLA!I49 + MIDA!I49 + MIDW!I49 + NE!I49 + NY!I49 + NW!I49 + SE!I49 + SW!I49 + TEN!I49 + TEX!I49</f>
        <v>2.17436447</v>
      </c>
      <c r="J49" s="9">
        <f xml:space="preserve"> 0 + CAL!J49 + CAR!J49 + CENT!J49 + FLA!J49 + MIDA!J49 + MIDW!J49 + NE!J49 + NY!J49 + NW!J49 + SE!J49 + SW!J49 + TEN!J49 + TEX!J49</f>
        <v>2.1450021600000002</v>
      </c>
      <c r="K49" s="9">
        <f xml:space="preserve"> 0 + CAL!K49 + CAR!K49 + CENT!K49 + FLA!K49 + MIDA!K49 + MIDW!K49 + NE!K49 + NY!K49 + NW!K49 + SE!K49 + SW!K49 + TEN!K49 + TEX!K49</f>
        <v>2.1717607000000001</v>
      </c>
      <c r="L49" s="9">
        <f xml:space="preserve"> 0 + CAL!L49 + CAR!L49 + CENT!L49 + FLA!L49 + MIDA!L49 + MIDW!L49 + NE!L49 + NY!L49 + NW!L49 + SE!L49 + SW!L49 + TEN!L49 + TEX!L49</f>
        <v>2.23458902</v>
      </c>
      <c r="M49" s="9">
        <f xml:space="preserve"> 0 + CAL!M49 + CAR!M49 + CENT!M49 + FLA!M49 + MIDA!M49 + MIDW!M49 + NE!M49 + NY!M49 + NW!M49 + SE!M49 + SW!M49 + TEN!M49 + TEX!M49</f>
        <v>2.31209307</v>
      </c>
      <c r="N49" s="9">
        <f xml:space="preserve"> 0 + CAL!N49 + CAR!N49 + CENT!N49 + FLA!N49 + MIDA!N49 + MIDW!N49 + NE!N49 + NY!N49 + NW!N49 + SE!N49 + SW!N49 + TEN!N49 + TEX!N49</f>
        <v>2.3932331900000001</v>
      </c>
      <c r="O49" s="9">
        <f xml:space="preserve"> 0 + CAL!O49 + CAR!O49 + CENT!O49 + FLA!O49 + MIDA!O49 + MIDW!O49 + NE!O49 + NY!O49 + NW!O49 + SE!O49 + SW!O49 + TEN!O49 + TEX!O49</f>
        <v>2.4879761100000004</v>
      </c>
      <c r="P49" s="9">
        <f xml:space="preserve"> 0 + CAL!P49 + CAR!P49 + CENT!P49 + FLA!P49 + MIDA!P49 + MIDW!P49 + NE!P49 + NY!P49 + NW!P49 + SE!P49 + SW!P49 + TEN!P49 + TEX!P49</f>
        <v>2.5862806099999998</v>
      </c>
      <c r="Q49" s="9">
        <f xml:space="preserve"> 0 + CAL!Q49 + CAR!Q49 + CENT!Q49 + FLA!Q49 + MIDA!Q49 + MIDW!Q49 + NE!Q49 + NY!Q49 + NW!Q49 + SE!Q49 + SW!Q49 + TEN!Q49 + TEX!Q49</f>
        <v>2.6779050300000002</v>
      </c>
      <c r="R49" s="9">
        <f xml:space="preserve"> 0 + CAL!R49 + CAR!R49 + CENT!R49 + FLA!R49 + MIDA!R49 + MIDW!R49 + NE!R49 + NY!R49 + NW!R49 + SE!R49 + SW!R49 + TEN!R49 + TEX!R49</f>
        <v>2.78339347</v>
      </c>
      <c r="S49" s="9">
        <f xml:space="preserve"> 0 + CAL!S49 + CAR!S49 + CENT!S49 + FLA!S49 + MIDA!S49 + MIDW!S49 + NE!S49 + NY!S49 + NW!S49 + SE!S49 + SW!S49 + TEN!S49 + TEX!S49</f>
        <v>2.9020679700000001</v>
      </c>
      <c r="T49" s="9">
        <f xml:space="preserve"> 0 + CAL!T49 + CAR!T49 + CENT!T49 + FLA!T49 + MIDA!T49 + MIDW!T49 + NE!T49 + NY!T49 + NW!T49 + SE!T49 + SW!T49 + TEN!T49 + TEX!T49</f>
        <v>2.9938621200000002</v>
      </c>
      <c r="U49" s="9">
        <f xml:space="preserve"> 0 + CAL!U49 + CAR!U49 + CENT!U49 + FLA!U49 + MIDA!U49 + MIDW!U49 + NE!U49 + NY!U49 + NW!U49 + SE!U49 + SW!U49 + TEN!U49 + TEX!U49</f>
        <v>3.1039665600000004</v>
      </c>
      <c r="V49" s="9">
        <f xml:space="preserve"> 0 + CAL!V49 + CAR!V49 + CENT!V49 + FLA!V49 + MIDA!V49 + MIDW!V49 + NE!V49 + NY!V49 + NW!V49 + SE!V49 + SW!V49 + TEN!V49 + TEX!V49</f>
        <v>3.2060480600000001</v>
      </c>
      <c r="W49" s="9">
        <f xml:space="preserve"> 0 + CAL!W49 + CAR!W49 + CENT!W49 + FLA!W49 + MIDA!W49 + MIDW!W49 + NE!W49 + NY!W49 + NW!W49 + SE!W49 + SW!W49 + TEN!W49 + TEX!W49</f>
        <v>3.3010178200000002</v>
      </c>
      <c r="X49" s="9">
        <f xml:space="preserve"> 0 + CAL!X49 + CAR!X49 + CENT!X49 + FLA!X49 + MIDA!X49 + MIDW!X49 + NE!X49 + NY!X49 + NW!X49 + SE!X49 + SW!X49 + TEN!X49 + TEX!X49</f>
        <v>3.4079478300000003</v>
      </c>
      <c r="Y49" s="9">
        <f xml:space="preserve"> 0 + CAL!Y49 + CAR!Y49 + CENT!Y49 + FLA!Y49 + MIDA!Y49 + MIDW!Y49 + NE!Y49 + NY!Y49 + NW!Y49 + SE!Y49 + SW!Y49 + TEN!Y49 + TEX!Y49</f>
        <v>3.5209485799999993</v>
      </c>
      <c r="Z49" s="9">
        <f xml:space="preserve"> 0 + CAL!Z49 + CAR!Z49 + CENT!Z49 + FLA!Z49 + MIDA!Z49 + MIDW!Z49 + NE!Z49 + NY!Z49 + NW!Z49 + SE!Z49 + SW!Z49 + TEN!Z49 + TEX!Z49</f>
        <v>3.6578385299999998</v>
      </c>
      <c r="AA49" s="9">
        <f xml:space="preserve"> 0 + CAL!AA49 + CAR!AA49 + CENT!AA49 + FLA!AA49 + MIDA!AA49 + MIDW!AA49 + NE!AA49 + NY!AA49 + NW!AA49 + SE!AA49 + SW!AA49 + TEN!AA49 + TEX!AA49</f>
        <v>3.7820015400000004</v>
      </c>
      <c r="AB49" s="9">
        <f xml:space="preserve"> 0 + CAL!AB49 + CAR!AB49 + CENT!AB49 + FLA!AB49 + MIDA!AB49 + MIDW!AB49 + NE!AB49 + NY!AB49 + NW!AB49 + SE!AB49 + SW!AB49 + TEN!AB49 + TEX!AB49</f>
        <v>3.8812197499999996</v>
      </c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tr">
        <f>CAL!A50</f>
        <v>Gas_MW</v>
      </c>
      <c r="B50" s="9">
        <f xml:space="preserve"> 0 + CAL!B50 + CAR!B50 + CENT!B50 + FLA!B50 + MIDA!B50 + MIDW!B50 + NE!B50 + NY!B50 + NW!B50 + SE!B50 + SW!B50 + TEN!B50 + TEX!B50</f>
        <v>408561</v>
      </c>
      <c r="C50" s="9">
        <f xml:space="preserve"> 0 + CAL!C50 + CAR!C50 + CENT!C50 + FLA!C50 + MIDA!C50 + MIDW!C50 + NE!C50 + NY!C50 + NW!C50 + SE!C50 + SW!C50 + TEN!C50 + TEX!C50</f>
        <v>440283.24267896998</v>
      </c>
      <c r="D50" s="9">
        <f xml:space="preserve"> 0 + CAL!D50 + CAR!D50 + CENT!D50 + FLA!D50 + MIDA!D50 + MIDW!D50 + NE!D50 + NY!D50 + NW!D50 + SE!D50 + SW!D50 + TEN!D50 + TEX!D50</f>
        <v>465613.96799886</v>
      </c>
      <c r="E50" s="9">
        <f xml:space="preserve"> 0 + CAL!E50 + CAR!E50 + CENT!E50 + FLA!E50 + MIDA!E50 + MIDW!E50 + NE!E50 + NY!E50 + NW!E50 + SE!E50 + SW!E50 + TEN!E50 + TEX!E50</f>
        <v>472112.77361635002</v>
      </c>
      <c r="F50" s="9">
        <f xml:space="preserve"> 0 + CAL!F50 + CAR!F50 + CENT!F50 + FLA!F50 + MIDA!F50 + MIDW!F50 + NE!F50 + NY!F50 + NW!F50 + SE!F50 + SW!F50 + TEN!F50 + TEX!F50</f>
        <v>463595.49334426993</v>
      </c>
      <c r="G50" s="9">
        <f xml:space="preserve"> 0 + CAL!G50 + CAR!G50 + CENT!G50 + FLA!G50 + MIDA!G50 + MIDW!G50 + NE!G50 + NY!G50 + NW!G50 + SE!G50 + SW!G50 + TEN!G50 + TEX!G50</f>
        <v>456110.97609553993</v>
      </c>
      <c r="H50" s="9">
        <f xml:space="preserve"> 0 + CAL!H50 + CAR!H50 + CENT!H50 + FLA!H50 + MIDA!H50 + MIDW!H50 + NE!H50 + NY!H50 + NW!H50 + SE!H50 + SW!H50 + TEN!H50 + TEX!H50</f>
        <v>451829.22418571002</v>
      </c>
      <c r="I50" s="9">
        <f xml:space="preserve"> 0 + CAL!I50 + CAR!I50 + CENT!I50 + FLA!I50 + MIDA!I50 + MIDW!I50 + NE!I50 + NY!I50 + NW!I50 + SE!I50 + SW!I50 + TEN!I50 + TEX!I50</f>
        <v>451257.16574267996</v>
      </c>
      <c r="J50" s="9">
        <f xml:space="preserve"> 0 + CAL!J50 + CAR!J50 + CENT!J50 + FLA!J50 + MIDA!J50 + MIDW!J50 + NE!J50 + NY!J50 + NW!J50 + SE!J50 + SW!J50 + TEN!J50 + TEX!J50</f>
        <v>452914.04602532013</v>
      </c>
      <c r="K50" s="9">
        <f xml:space="preserve"> 0 + CAL!K50 + CAR!K50 + CENT!K50 + FLA!K50 + MIDA!K50 + MIDW!K50 + NE!K50 + NY!K50 + NW!K50 + SE!K50 + SW!K50 + TEN!K50 + TEX!K50</f>
        <v>455835.82861978991</v>
      </c>
      <c r="L50" s="9">
        <f xml:space="preserve"> 0 + CAL!L50 + CAR!L50 + CENT!L50 + FLA!L50 + MIDA!L50 + MIDW!L50 + NE!L50 + NY!L50 + NW!L50 + SE!L50 + SW!L50 + TEN!L50 + TEX!L50</f>
        <v>466204.02182476997</v>
      </c>
      <c r="M50" s="9">
        <f xml:space="preserve"> 0 + CAL!M50 + CAR!M50 + CENT!M50 + FLA!M50 + MIDA!M50 + MIDW!M50 + NE!M50 + NY!M50 + NW!M50 + SE!M50 + SW!M50 + TEN!M50 + TEX!M50</f>
        <v>477484.32977438997</v>
      </c>
      <c r="N50" s="9">
        <f xml:space="preserve"> 0 + CAL!N50 + CAR!N50 + CENT!N50 + FLA!N50 + MIDA!N50 + MIDW!N50 + NE!N50 + NY!N50 + NW!N50 + SE!N50 + SW!N50 + TEN!N50 + TEX!N50</f>
        <v>496125.72736816993</v>
      </c>
      <c r="O50" s="9">
        <f xml:space="preserve"> 0 + CAL!O50 + CAR!O50 + CENT!O50 + FLA!O50 + MIDA!O50 + MIDW!O50 + NE!O50 + NY!O50 + NW!O50 + SE!O50 + SW!O50 + TEN!O50 + TEX!O50</f>
        <v>515813.25487403007</v>
      </c>
      <c r="P50" s="9">
        <f xml:space="preserve"> 0 + CAL!P50 + CAR!P50 + CENT!P50 + FLA!P50 + MIDA!P50 + MIDW!P50 + NE!P50 + NY!P50 + NW!P50 + SE!P50 + SW!P50 + TEN!P50 + TEX!P50</f>
        <v>533460.70659454004</v>
      </c>
      <c r="Q50" s="9">
        <f xml:space="preserve"> 0 + CAL!Q50 + CAR!Q50 + CENT!Q50 + FLA!Q50 + MIDA!Q50 + MIDW!Q50 + NE!Q50 + NY!Q50 + NW!Q50 + SE!Q50 + SW!Q50 + TEN!Q50 + TEX!Q50</f>
        <v>556424.61010984005</v>
      </c>
      <c r="R50" s="9">
        <f xml:space="preserve"> 0 + CAL!R50 + CAR!R50 + CENT!R50 + FLA!R50 + MIDA!R50 + MIDW!R50 + NE!R50 + NY!R50 + NW!R50 + SE!R50 + SW!R50 + TEN!R50 + TEX!R50</f>
        <v>580007.53852657997</v>
      </c>
      <c r="S50" s="9">
        <f xml:space="preserve"> 0 + CAL!S50 + CAR!S50 + CENT!S50 + FLA!S50 + MIDA!S50 + MIDW!S50 + NE!S50 + NY!S50 + NW!S50 + SE!S50 + SW!S50 + TEN!S50 + TEX!S50</f>
        <v>605443.18628658983</v>
      </c>
      <c r="T50" s="9">
        <f xml:space="preserve"> 0 + CAL!T50 + CAR!T50 + CENT!T50 + FLA!T50 + MIDA!T50 + MIDW!T50 + NE!T50 + NY!T50 + NW!T50 + SE!T50 + SW!T50 + TEN!T50 + TEX!T50</f>
        <v>635814.06448289985</v>
      </c>
      <c r="U50" s="9">
        <f xml:space="preserve"> 0 + CAL!U50 + CAR!U50 + CENT!U50 + FLA!U50 + MIDA!U50 + MIDW!U50 + NE!U50 + NY!U50 + NW!U50 + SE!U50 + SW!U50 + TEN!U50 + TEX!U50</f>
        <v>663413.6012495301</v>
      </c>
      <c r="V50" s="9">
        <f xml:space="preserve"> 0 + CAL!V50 + CAR!V50 + CENT!V50 + FLA!V50 + MIDA!V50 + MIDW!V50 + NE!V50 + NY!V50 + NW!V50 + SE!V50 + SW!V50 + TEN!V50 + TEX!V50</f>
        <v>694233.20453156985</v>
      </c>
      <c r="W50" s="9">
        <f xml:space="preserve"> 0 + CAL!W50 + CAR!W50 + CENT!W50 + FLA!W50 + MIDA!W50 + MIDW!W50 + NE!W50 + NY!W50 + NW!W50 + SE!W50 + SW!W50 + TEN!W50 + TEX!W50</f>
        <v>725523.67859602987</v>
      </c>
      <c r="X50" s="9">
        <f xml:space="preserve"> 0 + CAL!X50 + CAR!X50 + CENT!X50 + FLA!X50 + MIDA!X50 + MIDW!X50 + NE!X50 + NY!X50 + NW!X50 + SE!X50 + SW!X50 + TEN!X50 + TEX!X50</f>
        <v>758442.54181358987</v>
      </c>
      <c r="Y50" s="9">
        <f xml:space="preserve"> 0 + CAL!Y50 + CAR!Y50 + CENT!Y50 + FLA!Y50 + MIDA!Y50 + MIDW!Y50 + NE!Y50 + NY!Y50 + NW!Y50 + SE!Y50 + SW!Y50 + TEN!Y50 + TEX!Y50</f>
        <v>785762.14662273997</v>
      </c>
      <c r="Z50" s="9">
        <f xml:space="preserve"> 0 + CAL!Z50 + CAR!Z50 + CENT!Z50 + FLA!Z50 + MIDA!Z50 + MIDW!Z50 + NE!Z50 + NY!Z50 + NW!Z50 + SE!Z50 + SW!Z50 + TEN!Z50 + TEX!Z50</f>
        <v>816353.35179542983</v>
      </c>
      <c r="AA50" s="9">
        <f xml:space="preserve"> 0 + CAL!AA50 + CAR!AA50 + CENT!AA50 + FLA!AA50 + MIDA!AA50 + MIDW!AA50 + NE!AA50 + NY!AA50 + NW!AA50 + SE!AA50 + SW!AA50 + TEN!AA50 + TEX!AA50</f>
        <v>844205.39879078988</v>
      </c>
      <c r="AB50" s="9">
        <f xml:space="preserve"> 0 + CAL!AB50 + CAR!AB50 + CENT!AB50 + FLA!AB50 + MIDA!AB50 + MIDW!AB50 + NE!AB50 + NY!AB50 + NW!AB50 + SE!AB50 + SW!AB50 + TEN!AB50 + TEX!AB50</f>
        <v>879308.90076192014</v>
      </c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tr">
        <f>CAL!A51</f>
        <v>Gas_MWh</v>
      </c>
      <c r="B51" s="9">
        <f xml:space="preserve"> 0 + CAL!B51 + CAR!B51 + CENT!B51 + FLA!B51 + MIDA!B51 + MIDW!B51 + NE!B51 + NY!B51 + NW!B51 + SE!B51 + SW!B51 + TEN!B51 + TEX!B51</f>
        <v>1648428541.3460026</v>
      </c>
      <c r="C51" s="9">
        <f xml:space="preserve"> 0 + CAL!C51 + CAR!C51 + CENT!C51 + FLA!C51 + MIDA!C51 + MIDW!C51 + NE!C51 + NY!C51 + NW!C51 + SE!C51 + SW!C51 + TEN!C51 + TEX!C51</f>
        <v>1755754694.8440027</v>
      </c>
      <c r="D51" s="9">
        <f xml:space="preserve"> 0 + CAL!D51 + CAR!D51 + CENT!D51 + FLA!D51 + MIDA!D51 + MIDW!D51 + NE!D51 + NY!D51 + NW!D51 + SE!D51 + SW!D51 + TEN!D51 + TEX!D51</f>
        <v>1789640573.8719177</v>
      </c>
      <c r="E51" s="9">
        <f xml:space="preserve"> 0 + CAL!E51 + CAR!E51 + CENT!E51 + FLA!E51 + MIDA!E51 + MIDW!E51 + NE!E51 + NY!E51 + NW!E51 + SE!E51 + SW!E51 + TEN!E51 + TEX!E51</f>
        <v>1707291362.4499154</v>
      </c>
      <c r="F51" s="9">
        <f xml:space="preserve"> 0 + CAL!F51 + CAR!F51 + CENT!F51 + FLA!F51 + MIDA!F51 + MIDW!F51 + NE!F51 + NY!F51 + NW!F51 + SE!F51 + SW!F51 + TEN!F51 + TEX!F51</f>
        <v>1539112528.932673</v>
      </c>
      <c r="G51" s="9">
        <f xml:space="preserve"> 0 + CAL!G51 + CAR!G51 + CENT!G51 + FLA!G51 + MIDA!G51 + MIDW!G51 + NE!G51 + NY!G51 + NW!G51 + SE!G51 + SW!G51 + TEN!G51 + TEX!G51</f>
        <v>1374386507.8226583</v>
      </c>
      <c r="H51" s="9">
        <f xml:space="preserve"> 0 + CAL!H51 + CAR!H51 + CENT!H51 + FLA!H51 + MIDA!H51 + MIDW!H51 + NE!H51 + NY!H51 + NW!H51 + SE!H51 + SW!H51 + TEN!H51 + TEX!H51</f>
        <v>1207464569.3267624</v>
      </c>
      <c r="I51" s="9">
        <f xml:space="preserve"> 0 + CAL!I51 + CAR!I51 + CENT!I51 + FLA!I51 + MIDA!I51 + MIDW!I51 + NE!I51 + NY!I51 + NW!I51 + SE!I51 + SW!I51 + TEN!I51 + TEX!I51</f>
        <v>1057124929.6518861</v>
      </c>
      <c r="J51" s="9">
        <f xml:space="preserve"> 0 + CAL!J51 + CAR!J51 + CENT!J51 + FLA!J51 + MIDA!J51 + MIDW!J51 + NE!J51 + NY!J51 + NW!J51 + SE!J51 + SW!J51 + TEN!J51 + TEX!J51</f>
        <v>937900330.92610741</v>
      </c>
      <c r="K51" s="9">
        <f xml:space="preserve"> 0 + CAL!K51 + CAR!K51 + CENT!K51 + FLA!K51 + MIDA!K51 + MIDW!K51 + NE!K51 + NY!K51 + NW!K51 + SE!K51 + SW!K51 + TEN!K51 + TEX!K51</f>
        <v>870949630.88012946</v>
      </c>
      <c r="L51" s="9">
        <f xml:space="preserve"> 0 + CAL!L51 + CAR!L51 + CENT!L51 + FLA!L51 + MIDA!L51 + MIDW!L51 + NE!L51 + NY!L51 + NW!L51 + SE!L51 + SW!L51 + TEN!L51 + TEX!L51</f>
        <v>849583421.50410426</v>
      </c>
      <c r="M51" s="9">
        <f xml:space="preserve"> 0 + CAL!M51 + CAR!M51 + CENT!M51 + FLA!M51 + MIDA!M51 + MIDW!M51 + NE!M51 + NY!M51 + NW!M51 + SE!M51 + SW!M51 + TEN!M51 + TEX!M51</f>
        <v>820693837.80952168</v>
      </c>
      <c r="N51" s="9">
        <f xml:space="preserve"> 0 + CAL!N51 + CAR!N51 + CENT!N51 + FLA!N51 + MIDA!N51 + MIDW!N51 + NE!N51 + NY!N51 + NW!N51 + SE!N51 + SW!N51 + TEN!N51 + TEX!N51</f>
        <v>819016437.08045828</v>
      </c>
      <c r="O51" s="9">
        <f xml:space="preserve"> 0 + CAL!O51 + CAR!O51 + CENT!O51 + FLA!O51 + MIDA!O51 + MIDW!O51 + NE!O51 + NY!O51 + NW!O51 + SE!O51 + SW!O51 + TEN!O51 + TEX!O51</f>
        <v>813598919.53366017</v>
      </c>
      <c r="P51" s="9">
        <f xml:space="preserve"> 0 + CAL!P51 + CAR!P51 + CENT!P51 + FLA!P51 + MIDA!P51 + MIDW!P51 + NE!P51 + NY!P51 + NW!P51 + SE!P51 + SW!P51 + TEN!P51 + TEX!P51</f>
        <v>792297963.35960388</v>
      </c>
      <c r="Q51" s="9">
        <f xml:space="preserve"> 0 + CAL!Q51 + CAR!Q51 + CENT!Q51 + FLA!Q51 + MIDA!Q51 + MIDW!Q51 + NE!Q51 + NY!Q51 + NW!Q51 + SE!Q51 + SW!Q51 + TEN!Q51 + TEX!Q51</f>
        <v>795142166.50902998</v>
      </c>
      <c r="R51" s="9">
        <f xml:space="preserve"> 0 + CAL!R51 + CAR!R51 + CENT!R51 + FLA!R51 + MIDA!R51 + MIDW!R51 + NE!R51 + NY!R51 + NW!R51 + SE!R51 + SW!R51 + TEN!R51 + TEX!R51</f>
        <v>802828449.92446446</v>
      </c>
      <c r="S51" s="9">
        <f xml:space="preserve"> 0 + CAL!S51 + CAR!S51 + CENT!S51 + FLA!S51 + MIDA!S51 + MIDW!S51 + NE!S51 + NY!S51 + NW!S51 + SE!S51 + SW!S51 + TEN!S51 + TEX!S51</f>
        <v>808704731.06732142</v>
      </c>
      <c r="T51" s="9">
        <f xml:space="preserve"> 0 + CAL!T51 + CAR!T51 + CENT!T51 + FLA!T51 + MIDA!T51 + MIDW!T51 + NE!T51 + NY!T51 + NW!T51 + SE!T51 + SW!T51 + TEN!T51 + TEX!T51</f>
        <v>827500426.49589312</v>
      </c>
      <c r="U51" s="9">
        <f xml:space="preserve"> 0 + CAL!U51 + CAR!U51 + CENT!U51 + FLA!U51 + MIDA!U51 + MIDW!U51 + NE!U51 + NY!U51 + NW!U51 + SE!U51 + SW!U51 + TEN!U51 + TEX!U51</f>
        <v>847503043.86863637</v>
      </c>
      <c r="V51" s="9">
        <f xml:space="preserve"> 0 + CAL!V51 + CAR!V51 + CENT!V51 + FLA!V51 + MIDA!V51 + MIDW!V51 + NE!V51 + NY!V51 + NW!V51 + SE!V51 + SW!V51 + TEN!V51 + TEX!V51</f>
        <v>858577383.8850559</v>
      </c>
      <c r="W51" s="9">
        <f xml:space="preserve"> 0 + CAL!W51 + CAR!W51 + CENT!W51 + FLA!W51 + MIDA!W51 + MIDW!W51 + NE!W51 + NY!W51 + NW!W51 + SE!W51 + SW!W51 + TEN!W51 + TEX!W51</f>
        <v>876803137.3760246</v>
      </c>
      <c r="X51" s="9">
        <f xml:space="preserve"> 0 + CAL!X51 + CAR!X51 + CENT!X51 + FLA!X51 + MIDA!X51 + MIDW!X51 + NE!X51 + NY!X51 + NW!X51 + SE!X51 + SW!X51 + TEN!X51 + TEX!X51</f>
        <v>895935817.61247802</v>
      </c>
      <c r="Y51" s="9">
        <f xml:space="preserve"> 0 + CAL!Y51 + CAR!Y51 + CENT!Y51 + FLA!Y51 + MIDA!Y51 + MIDW!Y51 + NE!Y51 + NY!Y51 + NW!Y51 + SE!Y51 + SW!Y51 + TEN!Y51 + TEX!Y51</f>
        <v>917549595.7175684</v>
      </c>
      <c r="Z51" s="9">
        <f xml:space="preserve"> 0 + CAL!Z51 + CAR!Z51 + CENT!Z51 + FLA!Z51 + MIDA!Z51 + MIDW!Z51 + NE!Z51 + NY!Z51 + NW!Z51 + SE!Z51 + SW!Z51 + TEN!Z51 + TEX!Z51</f>
        <v>941561035.55664909</v>
      </c>
      <c r="AA51" s="9">
        <f xml:space="preserve"> 0 + CAL!AA51 + CAR!AA51 + CENT!AA51 + FLA!AA51 + MIDA!AA51 + MIDW!AA51 + NE!AA51 + NY!AA51 + NW!AA51 + SE!AA51 + SW!AA51 + TEN!AA51 + TEX!AA51</f>
        <v>958125116.25943983</v>
      </c>
      <c r="AB51" s="9">
        <f xml:space="preserve"> 0 + CAL!AB51 + CAR!AB51 + CENT!AB51 + FLA!AB51 + MIDA!AB51 + MIDW!AB51 + NE!AB51 + NY!AB51 + NW!AB51 + SE!AB51 + SW!AB51 + TEN!AB51 + TEX!AB51</f>
        <v>982447319.67487538</v>
      </c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tr">
        <f>CAL!A52</f>
        <v>Gas_TBD</v>
      </c>
      <c r="B52" s="9">
        <f xml:space="preserve"> 0 + CAL!B52 + CAR!B52 + CENT!B52 + FLA!B52 + MIDA!B52 + MIDW!B52 + NE!B52 + NY!B52 + NW!B52 + SE!B52 + SW!B52 + TEN!B52 + TEX!B52</f>
        <v>0</v>
      </c>
      <c r="C52" s="9">
        <f xml:space="preserve"> 0 + CAL!C52 + CAR!C52 + CENT!C52 + FLA!C52 + MIDA!C52 + MIDW!C52 + NE!C52 + NY!C52 + NW!C52 + SE!C52 + SW!C52 + TEN!C52 + TEX!C52</f>
        <v>0</v>
      </c>
      <c r="D52" s="9">
        <f xml:space="preserve"> 0 + CAL!D52 + CAR!D52 + CENT!D52 + FLA!D52 + MIDA!D52 + MIDW!D52 + NE!D52 + NY!D52 + NW!D52 + SE!D52 + SW!D52 + TEN!D52 + TEX!D52</f>
        <v>0</v>
      </c>
      <c r="E52" s="9">
        <f xml:space="preserve"> 0 + CAL!E52 + CAR!E52 + CENT!E52 + FLA!E52 + MIDA!E52 + MIDW!E52 + NE!E52 + NY!E52 + NW!E52 + SE!E52 + SW!E52 + TEN!E52 + TEX!E52</f>
        <v>0</v>
      </c>
      <c r="F52" s="9">
        <f xml:space="preserve"> 0 + CAL!F52 + CAR!F52 + CENT!F52 + FLA!F52 + MIDA!F52 + MIDW!F52 + NE!F52 + NY!F52 + NW!F52 + SE!F52 + SW!F52 + TEN!F52 + TEX!F52</f>
        <v>0</v>
      </c>
      <c r="G52" s="9">
        <f xml:space="preserve"> 0 + CAL!G52 + CAR!G52 + CENT!G52 + FLA!G52 + MIDA!G52 + MIDW!G52 + NE!G52 + NY!G52 + NW!G52 + SE!G52 + SW!G52 + TEN!G52 + TEX!G52</f>
        <v>0</v>
      </c>
      <c r="H52" s="9">
        <f xml:space="preserve"> 0 + CAL!H52 + CAR!H52 + CENT!H52 + FLA!H52 + MIDA!H52 + MIDW!H52 + NE!H52 + NY!H52 + NW!H52 + SE!H52 + SW!H52 + TEN!H52 + TEX!H52</f>
        <v>0</v>
      </c>
      <c r="I52" s="9">
        <f xml:space="preserve"> 0 + CAL!I52 + CAR!I52 + CENT!I52 + FLA!I52 + MIDA!I52 + MIDW!I52 + NE!I52 + NY!I52 + NW!I52 + SE!I52 + SW!I52 + TEN!I52 + TEX!I52</f>
        <v>0</v>
      </c>
      <c r="J52" s="9">
        <f xml:space="preserve"> 0 + CAL!J52 + CAR!J52 + CENT!J52 + FLA!J52 + MIDA!J52 + MIDW!J52 + NE!J52 + NY!J52 + NW!J52 + SE!J52 + SW!J52 + TEN!J52 + TEX!J52</f>
        <v>0</v>
      </c>
      <c r="K52" s="9">
        <f xml:space="preserve"> 0 + CAL!K52 + CAR!K52 + CENT!K52 + FLA!K52 + MIDA!K52 + MIDW!K52 + NE!K52 + NY!K52 + NW!K52 + SE!K52 + SW!K52 + TEN!K52 + TEX!K52</f>
        <v>0</v>
      </c>
      <c r="L52" s="9">
        <f xml:space="preserve"> 0 + CAL!L52 + CAR!L52 + CENT!L52 + FLA!L52 + MIDA!L52 + MIDW!L52 + NE!L52 + NY!L52 + NW!L52 + SE!L52 + SW!L52 + TEN!L52 + TEX!L52</f>
        <v>0</v>
      </c>
      <c r="M52" s="9">
        <f xml:space="preserve"> 0 + CAL!M52 + CAR!M52 + CENT!M52 + FLA!M52 + MIDA!M52 + MIDW!M52 + NE!M52 + NY!M52 + NW!M52 + SE!M52 + SW!M52 + TEN!M52 + TEX!M52</f>
        <v>0</v>
      </c>
      <c r="N52" s="9">
        <f xml:space="preserve"> 0 + CAL!N52 + CAR!N52 + CENT!N52 + FLA!N52 + MIDA!N52 + MIDW!N52 + NE!N52 + NY!N52 + NW!N52 + SE!N52 + SW!N52 + TEN!N52 + TEX!N52</f>
        <v>0</v>
      </c>
      <c r="O52" s="9">
        <f xml:space="preserve"> 0 + CAL!O52 + CAR!O52 + CENT!O52 + FLA!O52 + MIDA!O52 + MIDW!O52 + NE!O52 + NY!O52 + NW!O52 + SE!O52 + SW!O52 + TEN!O52 + TEX!O52</f>
        <v>0</v>
      </c>
      <c r="P52" s="9">
        <f xml:space="preserve"> 0 + CAL!P52 + CAR!P52 + CENT!P52 + FLA!P52 + MIDA!P52 + MIDW!P52 + NE!P52 + NY!P52 + NW!P52 + SE!P52 + SW!P52 + TEN!P52 + TEX!P52</f>
        <v>0</v>
      </c>
      <c r="Q52" s="9">
        <f xml:space="preserve"> 0 + CAL!Q52 + CAR!Q52 + CENT!Q52 + FLA!Q52 + MIDA!Q52 + MIDW!Q52 + NE!Q52 + NY!Q52 + NW!Q52 + SE!Q52 + SW!Q52 + TEN!Q52 + TEX!Q52</f>
        <v>0</v>
      </c>
      <c r="R52" s="9">
        <f xml:space="preserve"> 0 + CAL!R52 + CAR!R52 + CENT!R52 + FLA!R52 + MIDA!R52 + MIDW!R52 + NE!R52 + NY!R52 + NW!R52 + SE!R52 + SW!R52 + TEN!R52 + TEX!R52</f>
        <v>0</v>
      </c>
      <c r="S52" s="9">
        <f xml:space="preserve"> 0 + CAL!S52 + CAR!S52 + CENT!S52 + FLA!S52 + MIDA!S52 + MIDW!S52 + NE!S52 + NY!S52 + NW!S52 + SE!S52 + SW!S52 + TEN!S52 + TEX!S52</f>
        <v>0</v>
      </c>
      <c r="T52" s="9">
        <f xml:space="preserve"> 0 + CAL!T52 + CAR!T52 + CENT!T52 + FLA!T52 + MIDA!T52 + MIDW!T52 + NE!T52 + NY!T52 + NW!T52 + SE!T52 + SW!T52 + TEN!T52 + TEX!T52</f>
        <v>0</v>
      </c>
      <c r="U52" s="9">
        <f xml:space="preserve"> 0 + CAL!U52 + CAR!U52 + CENT!U52 + FLA!U52 + MIDA!U52 + MIDW!U52 + NE!U52 + NY!U52 + NW!U52 + SE!U52 + SW!U52 + TEN!U52 + TEX!U52</f>
        <v>0</v>
      </c>
      <c r="V52" s="9">
        <f xml:space="preserve"> 0 + CAL!V52 + CAR!V52 + CENT!V52 + FLA!V52 + MIDA!V52 + MIDW!V52 + NE!V52 + NY!V52 + NW!V52 + SE!V52 + SW!V52 + TEN!V52 + TEX!V52</f>
        <v>0</v>
      </c>
      <c r="W52" s="9">
        <f xml:space="preserve"> 0 + CAL!W52 + CAR!W52 + CENT!W52 + FLA!W52 + MIDA!W52 + MIDW!W52 + NE!W52 + NY!W52 + NW!W52 + SE!W52 + SW!W52 + TEN!W52 + TEX!W52</f>
        <v>0</v>
      </c>
      <c r="X52" s="9">
        <f xml:space="preserve"> 0 + CAL!X52 + CAR!X52 + CENT!X52 + FLA!X52 + MIDA!X52 + MIDW!X52 + NE!X52 + NY!X52 + NW!X52 + SE!X52 + SW!X52 + TEN!X52 + TEX!X52</f>
        <v>0</v>
      </c>
      <c r="Y52" s="9">
        <f xml:space="preserve"> 0 + CAL!Y52 + CAR!Y52 + CENT!Y52 + FLA!Y52 + MIDA!Y52 + MIDW!Y52 + NE!Y52 + NY!Y52 + NW!Y52 + SE!Y52 + SW!Y52 + TEN!Y52 + TEX!Y52</f>
        <v>0</v>
      </c>
      <c r="Z52" s="9">
        <f xml:space="preserve"> 0 + CAL!Z52 + CAR!Z52 + CENT!Z52 + FLA!Z52 + MIDA!Z52 + MIDW!Z52 + NE!Z52 + NY!Z52 + NW!Z52 + SE!Z52 + SW!Z52 + TEN!Z52 + TEX!Z52</f>
        <v>0</v>
      </c>
      <c r="AA52" s="9">
        <f xml:space="preserve"> 0 + CAL!AA52 + CAR!AA52 + CENT!AA52 + FLA!AA52 + MIDA!AA52 + MIDW!AA52 + NE!AA52 + NY!AA52 + NW!AA52 + SE!AA52 + SW!AA52 + TEN!AA52 + TEX!AA52</f>
        <v>0</v>
      </c>
      <c r="AB52" s="9">
        <f xml:space="preserve"> 0 + CAL!AB52 + CAR!AB52 + CENT!AB52 + FLA!AB52 + MIDA!AB52 + MIDW!AB52 + NE!AB52 + NY!AB52 + NW!AB52 + SE!AB52 + SW!AB52 + TEN!AB52 + TEX!AB52</f>
        <v>0</v>
      </c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tr">
        <f>CAL!A53</f>
        <v>Gas_Cost</v>
      </c>
      <c r="B53" s="9">
        <f xml:space="preserve"> 0 + CAL!B53 + CAR!B53 + CENT!B53 + FLA!B53 + MIDA!B53 + MIDW!B53 + NE!B53 + NY!B53 + NW!B53 + SE!B53 + SW!B53 + TEN!B53 + TEX!B53</f>
        <v>117700.33694122001</v>
      </c>
      <c r="C53" s="9">
        <f xml:space="preserve"> 0 + CAL!C53 + CAR!C53 + CENT!C53 + FLA!C53 + MIDA!C53 + MIDW!C53 + NE!C53 + NY!C53 + NW!C53 + SE!C53 + SW!C53 + TEN!C53 + TEX!C53</f>
        <v>126334.83693733001</v>
      </c>
      <c r="D53" s="9">
        <f xml:space="preserve"> 0 + CAL!D53 + CAR!D53 + CENT!D53 + FLA!D53 + MIDA!D53 + MIDW!D53 + NE!D53 + NY!D53 + NW!D53 + SE!D53 + SW!D53 + TEN!D53 + TEX!D53</f>
        <v>131965.31982993</v>
      </c>
      <c r="E53" s="9">
        <f xml:space="preserve"> 0 + CAL!E53 + CAR!E53 + CENT!E53 + FLA!E53 + MIDA!E53 + MIDW!E53 + NE!E53 + NY!E53 + NW!E53 + SE!E53 + SW!E53 + TEN!E53 + TEX!E53</f>
        <v>131188.41940572002</v>
      </c>
      <c r="F53" s="9">
        <f xml:space="preserve"> 0 + CAL!F53 + CAR!F53 + CENT!F53 + FLA!F53 + MIDA!F53 + MIDW!F53 + NE!F53 + NY!F53 + NW!F53 + SE!F53 + SW!F53 + TEN!F53 + TEX!F53</f>
        <v>125469.65608817001</v>
      </c>
      <c r="G53" s="9">
        <f xml:space="preserve"> 0 + CAL!G53 + CAR!G53 + CENT!G53 + FLA!G53 + MIDA!G53 + MIDW!G53 + NE!G53 + NY!G53 + NW!G53 + SE!G53 + SW!G53 + TEN!G53 + TEX!G53</f>
        <v>120030.9924813</v>
      </c>
      <c r="H53" s="9">
        <f xml:space="preserve"> 0 + CAL!H53 + CAR!H53 + CENT!H53 + FLA!H53 + MIDA!H53 + MIDW!H53 + NE!H53 + NY!H53 + NW!H53 + SE!H53 + SW!H53 + TEN!H53 + TEX!H53</f>
        <v>115146.11442219</v>
      </c>
      <c r="I53" s="9">
        <f xml:space="preserve"> 0 + CAL!I53 + CAR!I53 + CENT!I53 + FLA!I53 + MIDA!I53 + MIDW!I53 + NE!I53 + NY!I53 + NW!I53 + SE!I53 + SW!I53 + TEN!I53 + TEX!I53</f>
        <v>111369.34320962001</v>
      </c>
      <c r="J53" s="9">
        <f xml:space="preserve"> 0 + CAL!J53 + CAR!J53 + CENT!J53 + FLA!J53 + MIDA!J53 + MIDW!J53 + NE!J53 + NY!J53 + NW!J53 + SE!J53 + SW!J53 + TEN!J53 + TEX!J53</f>
        <v>108774.47042164</v>
      </c>
      <c r="K53" s="9">
        <f xml:space="preserve"> 0 + CAL!K53 + CAR!K53 + CENT!K53 + FLA!K53 + MIDA!K53 + MIDW!K53 + NE!K53 + NY!K53 + NW!K53 + SE!K53 + SW!K53 + TEN!K53 + TEX!K53</f>
        <v>107694.95427392001</v>
      </c>
      <c r="L53" s="9">
        <f xml:space="preserve"> 0 + CAL!L53 + CAR!L53 + CENT!L53 + FLA!L53 + MIDA!L53 + MIDW!L53 + NE!L53 + NY!L53 + NW!L53 + SE!L53 + SW!L53 + TEN!L53 + TEX!L53</f>
        <v>109139.82192459001</v>
      </c>
      <c r="M53" s="9">
        <f xml:space="preserve"> 0 + CAL!M53 + CAR!M53 + CENT!M53 + FLA!M53 + MIDA!M53 + MIDW!M53 + NE!M53 + NY!M53 + NW!M53 + SE!M53 + SW!M53 + TEN!M53 + TEX!M53</f>
        <v>110574.09083465001</v>
      </c>
      <c r="N53" s="9">
        <f xml:space="preserve"> 0 + CAL!N53 + CAR!N53 + CENT!N53 + FLA!N53 + MIDA!N53 + MIDW!N53 + NE!N53 + NY!N53 + NW!N53 + SE!N53 + SW!N53 + TEN!N53 + TEX!N53</f>
        <v>114068.27913988</v>
      </c>
      <c r="O53" s="9">
        <f xml:space="preserve"> 0 + CAL!O53 + CAR!O53 + CENT!O53 + FLA!O53 + MIDA!O53 + MIDW!O53 + NE!O53 + NY!O53 + NW!O53 + SE!O53 + SW!O53 + TEN!O53 + TEX!O53</f>
        <v>117669.59455243</v>
      </c>
      <c r="P53" s="9">
        <f xml:space="preserve"> 0 + CAL!P53 + CAR!P53 + CENT!P53 + FLA!P53 + MIDA!P53 + MIDW!P53 + NE!P53 + NY!P53 + NW!P53 + SE!P53 + SW!P53 + TEN!P53 + TEX!P53</f>
        <v>120496.47822258002</v>
      </c>
      <c r="Q53" s="9">
        <f xml:space="preserve"> 0 + CAL!Q53 + CAR!Q53 + CENT!Q53 + FLA!Q53 + MIDA!Q53 + MIDW!Q53 + NE!Q53 + NY!Q53 + NW!Q53 + SE!Q53 + SW!Q53 + TEN!Q53 + TEX!Q53</f>
        <v>124920.70493049</v>
      </c>
      <c r="R53" s="9">
        <f xml:space="preserve"> 0 + CAL!R53 + CAR!R53 + CENT!R53 + FLA!R53 + MIDA!R53 + MIDW!R53 + NE!R53 + NY!R53 + NW!R53 + SE!R53 + SW!R53 + TEN!R53 + TEX!R53</f>
        <v>129580.46902547</v>
      </c>
      <c r="S53" s="9">
        <f xml:space="preserve"> 0 + CAL!S53 + CAR!S53 + CENT!S53 + FLA!S53 + MIDA!S53 + MIDW!S53 + NE!S53 + NY!S53 + NW!S53 + SE!S53 + SW!S53 + TEN!S53 + TEX!S53</f>
        <v>134547.41500867999</v>
      </c>
      <c r="T53" s="9">
        <f xml:space="preserve"> 0 + CAL!T53 + CAR!T53 + CENT!T53 + FLA!T53 + MIDA!T53 + MIDW!T53 + NE!T53 + NY!T53 + NW!T53 + SE!T53 + SW!T53 + TEN!T53 + TEX!T53</f>
        <v>140765.5018045</v>
      </c>
      <c r="U53" s="9">
        <f xml:space="preserve"> 0 + CAL!U53 + CAR!U53 + CENT!U53 + FLA!U53 + MIDA!U53 + MIDW!U53 + NE!U53 + NY!U53 + NW!U53 + SE!U53 + SW!U53 + TEN!U53 + TEX!U53</f>
        <v>146487.48592016997</v>
      </c>
      <c r="V53" s="9">
        <f xml:space="preserve"> 0 + CAL!V53 + CAR!V53 + CENT!V53 + FLA!V53 + MIDA!V53 + MIDW!V53 + NE!V53 + NY!V53 + NW!V53 + SE!V53 + SW!V53 + TEN!V53 + TEX!V53</f>
        <v>152602.26696031002</v>
      </c>
      <c r="W53" s="9">
        <f xml:space="preserve"> 0 + CAL!W53 + CAR!W53 + CENT!W53 + FLA!W53 + MIDA!W53 + MIDW!W53 + NE!W53 + NY!W53 + NW!W53 + SE!W53 + SW!W53 + TEN!W53 + TEX!W53</f>
        <v>158980.83747073001</v>
      </c>
      <c r="X53" s="9">
        <f xml:space="preserve"> 0 + CAL!X53 + CAR!X53 + CENT!X53 + FLA!X53 + MIDA!X53 + MIDW!X53 + NE!X53 + NY!X53 + NW!X53 + SE!X53 + SW!X53 + TEN!X53 + TEX!X53</f>
        <v>165690.34141454997</v>
      </c>
      <c r="Y53" s="9">
        <f xml:space="preserve"> 0 + CAL!Y53 + CAR!Y53 + CENT!Y53 + FLA!Y53 + MIDA!Y53 + MIDW!Y53 + NE!Y53 + NY!Y53 + NW!Y53 + SE!Y53 + SW!Y53 + TEN!Y53 + TEX!Y53</f>
        <v>171398.55212265</v>
      </c>
      <c r="Z53" s="9">
        <f xml:space="preserve"> 0 + CAL!Z53 + CAR!Z53 + CENT!Z53 + FLA!Z53 + MIDA!Z53 + MIDW!Z53 + NE!Z53 + NY!Z53 + NW!Z53 + SE!Z53 + SW!Z53 + TEN!Z53 + TEX!Z53</f>
        <v>177785.68544361999</v>
      </c>
      <c r="AA53" s="9">
        <f xml:space="preserve"> 0 + CAL!AA53 + CAR!AA53 + CENT!AA53 + FLA!AA53 + MIDA!AA53 + MIDW!AA53 + NE!AA53 + NY!AA53 + NW!AA53 + SE!AA53 + SW!AA53 + TEN!AA53 + TEX!AA53</f>
        <v>183471.65479288003</v>
      </c>
      <c r="AB53" s="9">
        <f xml:space="preserve"> 0 + CAL!AB53 + CAR!AB53 + CENT!AB53 + FLA!AB53 + MIDA!AB53 + MIDW!AB53 + NE!AB53 + NY!AB53 + NW!AB53 + SE!AB53 + SW!AB53 + TEN!AB53 + TEX!AB53</f>
        <v>190722.07357069998</v>
      </c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tr">
        <f>CAL!A54</f>
        <v>Gas_CO2_Cost</v>
      </c>
      <c r="B54" s="9">
        <f xml:space="preserve"> 0 + CAL!B54 + CAR!B54 + CENT!B54 + FLA!B54 + MIDA!B54 + MIDW!B54 + NE!B54 + NY!B54 + NW!B54 + SE!B54 + SW!B54 + TEN!B54 + TEX!B54</f>
        <v>0</v>
      </c>
      <c r="C54" s="9">
        <f xml:space="preserve"> 0 + CAL!C54 + CAR!C54 + CENT!C54 + FLA!C54 + MIDA!C54 + MIDW!C54 + NE!C54 + NY!C54 + NW!C54 + SE!C54 + SW!C54 + TEN!C54 + TEX!C54</f>
        <v>43015.990023680002</v>
      </c>
      <c r="D54" s="9">
        <f xml:space="preserve"> 0 + CAL!D54 + CAR!D54 + CENT!D54 + FLA!D54 + MIDA!D54 + MIDW!D54 + NE!D54 + NY!D54 + NW!D54 + SE!D54 + SW!D54 + TEN!D54 + TEX!D54</f>
        <v>43846.194059860005</v>
      </c>
      <c r="E54" s="9">
        <f xml:space="preserve"> 0 + CAL!E54 + CAR!E54 + CENT!E54 + FLA!E54 + MIDA!E54 + MIDW!E54 + NE!E54 + NY!E54 + NW!E54 + SE!E54 + SW!E54 + TEN!E54 + TEX!E54</f>
        <v>41828.63838004</v>
      </c>
      <c r="F54" s="9">
        <f xml:space="preserve"> 0 + CAL!F54 + CAR!F54 + CENT!F54 + FLA!F54 + MIDA!F54 + MIDW!F54 + NE!F54 + NY!F54 + NW!F54 + SE!F54 + SW!F54 + TEN!F54 + TEX!F54</f>
        <v>37708.256958850005</v>
      </c>
      <c r="G54" s="9">
        <f xml:space="preserve"> 0 + CAL!G54 + CAR!G54 + CENT!G54 + FLA!G54 + MIDA!G54 + MIDW!G54 + NE!G54 + NY!G54 + NW!G54 + SE!G54 + SW!G54 + TEN!G54 + TEX!G54</f>
        <v>33672.469441650006</v>
      </c>
      <c r="H54" s="9">
        <f xml:space="preserve"> 0 + CAL!H54 + CAR!H54 + CENT!H54 + FLA!H54 + MIDA!H54 + MIDW!H54 + NE!H54 + NY!H54 + NW!H54 + SE!H54 + SW!H54 + TEN!H54 + TEX!H54</f>
        <v>29582.881948530001</v>
      </c>
      <c r="I54" s="9">
        <f xml:space="preserve"> 0 + CAL!I54 + CAR!I54 + CENT!I54 + FLA!I54 + MIDA!I54 + MIDW!I54 + NE!I54 + NY!I54 + NW!I54 + SE!I54 + SW!I54 + TEN!I54 + TEX!I54</f>
        <v>25899.560776469996</v>
      </c>
      <c r="J54" s="9">
        <f xml:space="preserve"> 0 + CAL!J54 + CAR!J54 + CENT!J54 + FLA!J54 + MIDA!J54 + MIDW!J54 + NE!J54 + NY!J54 + NW!J54 + SE!J54 + SW!J54 + TEN!J54 + TEX!J54</f>
        <v>22978.558107680004</v>
      </c>
      <c r="K54" s="9">
        <f xml:space="preserve"> 0 + CAL!K54 + CAR!K54 + CENT!K54 + FLA!K54 + MIDA!K54 + MIDW!K54 + NE!K54 + NY!K54 + NW!K54 + SE!K54 + SW!K54 + TEN!K54 + TEX!K54</f>
        <v>21338.265956559997</v>
      </c>
      <c r="L54" s="9">
        <f xml:space="preserve"> 0 + CAL!L54 + CAR!L54 + CENT!L54 + FLA!L54 + MIDA!L54 + MIDW!L54 + NE!L54 + NY!L54 + NW!L54 + SE!L54 + SW!L54 + TEN!L54 + TEX!L54</f>
        <v>20814.793826839996</v>
      </c>
      <c r="M54" s="9">
        <f xml:space="preserve"> 0 + CAL!M54 + CAR!M54 + CENT!M54 + FLA!M54 + MIDA!M54 + MIDW!M54 + NE!M54 + NY!M54 + NW!M54 + SE!M54 + SW!M54 + TEN!M54 + TEX!M54</f>
        <v>20106.999026329995</v>
      </c>
      <c r="N54" s="9">
        <f xml:space="preserve"> 0 + CAL!N54 + CAR!N54 + CENT!N54 + FLA!N54 + MIDA!N54 + MIDW!N54 + NE!N54 + NY!N54 + NW!N54 + SE!N54 + SW!N54 + TEN!N54 + TEX!N54</f>
        <v>20065.902708499998</v>
      </c>
      <c r="O54" s="9">
        <f xml:space="preserve"> 0 + CAL!O54 + CAR!O54 + CENT!O54 + FLA!O54 + MIDA!O54 + MIDW!O54 + NE!O54 + NY!O54 + NW!O54 + SE!O54 + SW!O54 + TEN!O54 + TEX!O54</f>
        <v>19933.173528559997</v>
      </c>
      <c r="P54" s="9">
        <f xml:space="preserve"> 0 + CAL!P54 + CAR!P54 + CENT!P54 + FLA!P54 + MIDA!P54 + MIDW!P54 + NE!P54 + NY!P54 + NW!P54 + SE!P54 + SW!P54 + TEN!P54 + TEX!P54</f>
        <v>19411.300102290003</v>
      </c>
      <c r="Q54" s="9">
        <f xml:space="preserve"> 0 + CAL!Q54 + CAR!Q54 + CENT!Q54 + FLA!Q54 + MIDA!Q54 + MIDW!Q54 + NE!Q54 + NY!Q54 + NW!Q54 + SE!Q54 + SW!Q54 + TEN!Q54 + TEX!Q54</f>
        <v>19480.983079459998</v>
      </c>
      <c r="R54" s="9">
        <f xml:space="preserve"> 0 + CAL!R54 + CAR!R54 + CENT!R54 + FLA!R54 + MIDA!R54 + MIDW!R54 + NE!R54 + NY!R54 + NW!R54 + SE!R54 + SW!R54 + TEN!R54 + TEX!R54</f>
        <v>19669.297023149997</v>
      </c>
      <c r="S54" s="9">
        <f xml:space="preserve"> 0 + CAL!S54 + CAR!S54 + CENT!S54 + FLA!S54 + MIDA!S54 + MIDW!S54 + NE!S54 + NY!S54 + NW!S54 + SE!S54 + SW!S54 + TEN!S54 + TEX!S54</f>
        <v>19813.26591115</v>
      </c>
      <c r="T54" s="9">
        <f xml:space="preserve"> 0 + CAL!T54 + CAR!T54 + CENT!T54 + FLA!T54 + MIDA!T54 + MIDW!T54 + NE!T54 + NY!T54 + NW!T54 + SE!T54 + SW!T54 + TEN!T54 + TEX!T54</f>
        <v>20273.760449140002</v>
      </c>
      <c r="U54" s="9">
        <f xml:space="preserve"> 0 + CAL!U54 + CAR!U54 + CENT!U54 + FLA!U54 + MIDA!U54 + MIDW!U54 + NE!U54 + NY!U54 + NW!U54 + SE!U54 + SW!U54 + TEN!U54 + TEX!U54</f>
        <v>20763.824574789996</v>
      </c>
      <c r="V54" s="9">
        <f xml:space="preserve"> 0 + CAL!V54 + CAR!V54 + CENT!V54 + FLA!V54 + MIDA!V54 + MIDW!V54 + NE!V54 + NY!V54 + NW!V54 + SE!V54 + SW!V54 + TEN!V54 + TEX!V54</f>
        <v>21035.145905179997</v>
      </c>
      <c r="W54" s="9">
        <f xml:space="preserve"> 0 + CAL!W54 + CAR!W54 + CENT!W54 + FLA!W54 + MIDA!W54 + MIDW!W54 + NE!W54 + NY!W54 + NW!W54 + SE!W54 + SW!W54 + TEN!W54 + TEX!W54</f>
        <v>21481.676865700003</v>
      </c>
      <c r="X54" s="9">
        <f xml:space="preserve"> 0 + CAL!X54 + CAR!X54 + CENT!X54 + FLA!X54 + MIDA!X54 + MIDW!X54 + NE!X54 + NY!X54 + NW!X54 + SE!X54 + SW!X54 + TEN!X54 + TEX!X54</f>
        <v>21950.427531490001</v>
      </c>
      <c r="Y54" s="9">
        <f xml:space="preserve"> 0 + CAL!Y54 + CAR!Y54 + CENT!Y54 + FLA!Y54 + MIDA!Y54 + MIDW!Y54 + NE!Y54 + NY!Y54 + NW!Y54 + SE!Y54 + SW!Y54 + TEN!Y54 + TEX!Y54</f>
        <v>22479.965095060001</v>
      </c>
      <c r="Z54" s="9">
        <f xml:space="preserve"> 0 + CAL!Z54 + CAR!Z54 + CENT!Z54 + FLA!Z54 + MIDA!Z54 + MIDW!Z54 + NE!Z54 + NY!Z54 + NW!Z54 + SE!Z54 + SW!Z54 + TEN!Z54 + TEX!Z54</f>
        <v>23068.245371139998</v>
      </c>
      <c r="AA54" s="9">
        <f xml:space="preserve"> 0 + CAL!AA54 + CAR!AA54 + CENT!AA54 + FLA!AA54 + MIDA!AA54 + MIDW!AA54 + NE!AA54 + NY!AA54 + NW!AA54 + SE!AA54 + SW!AA54 + TEN!AA54 + TEX!AA54</f>
        <v>23474.065348349999</v>
      </c>
      <c r="AB54" s="9">
        <f xml:space="preserve"> 0 + CAL!AB54 + CAR!AB54 + CENT!AB54 + FLA!AB54 + MIDA!AB54 + MIDW!AB54 + NE!AB54 + NY!AB54 + NW!AB54 + SE!AB54 + SW!AB54 + TEN!AB54 + TEX!AB54</f>
        <v>24069.959332060007</v>
      </c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tr">
        <f>CAL!A55</f>
        <v>Gas_CO2_MTon</v>
      </c>
      <c r="B55" s="9">
        <f xml:space="preserve"> 0 + CAL!B55 + CAR!B55 + CENT!B55 + FLA!B55 + MIDA!B55 + MIDW!B55 + NE!B55 + NY!B55 + NW!B55 + SE!B55 + SW!B55 + TEN!B55 + TEX!B55</f>
        <v>807.72998526000003</v>
      </c>
      <c r="C55" s="9">
        <f xml:space="preserve"> 0 + CAL!C55 + CAR!C55 + CENT!C55 + FLA!C55 + MIDA!C55 + MIDW!C55 + NE!C55 + NY!C55 + NW!C55 + SE!C55 + SW!C55 + TEN!C55 + TEX!C55</f>
        <v>860.31980048000014</v>
      </c>
      <c r="D55" s="9">
        <f xml:space="preserve"> 0 + CAL!D55 + CAR!D55 + CENT!D55 + FLA!D55 + MIDA!D55 + MIDW!D55 + NE!D55 + NY!D55 + NW!D55 + SE!D55 + SW!D55 + TEN!D55 + TEX!D55</f>
        <v>876.92388118999997</v>
      </c>
      <c r="E55" s="9">
        <f xml:space="preserve"> 0 + CAL!E55 + CAR!E55 + CENT!E55 + FLA!E55 + MIDA!E55 + MIDW!E55 + NE!E55 + NY!E55 + NW!E55 + SE!E55 + SW!E55 + TEN!E55 + TEX!E55</f>
        <v>836.57276761000003</v>
      </c>
      <c r="F55" s="9">
        <f xml:space="preserve"> 0 + CAL!F55 + CAR!F55 + CENT!F55 + FLA!F55 + MIDA!F55 + MIDW!F55 + NE!F55 + NY!F55 + NW!F55 + SE!F55 + SW!F55 + TEN!F55 + TEX!F55</f>
        <v>754.16513916999997</v>
      </c>
      <c r="G55" s="9">
        <f xml:space="preserve"> 0 + CAL!G55 + CAR!G55 + CENT!G55 + FLA!G55 + MIDA!G55 + MIDW!G55 + NE!G55 + NY!G55 + NW!G55 + SE!G55 + SW!G55 + TEN!G55 + TEX!G55</f>
        <v>673.44938882999998</v>
      </c>
      <c r="H55" s="9">
        <f xml:space="preserve"> 0 + CAL!H55 + CAR!H55 + CENT!H55 + FLA!H55 + MIDA!H55 + MIDW!H55 + NE!H55 + NY!H55 + NW!H55 + SE!H55 + SW!H55 + TEN!H55 + TEX!H55</f>
        <v>591.65763895999999</v>
      </c>
      <c r="I55" s="9">
        <f xml:space="preserve"> 0 + CAL!I55 + CAR!I55 + CENT!I55 + FLA!I55 + MIDA!I55 + MIDW!I55 + NE!I55 + NY!I55 + NW!I55 + SE!I55 + SW!I55 + TEN!I55 + TEX!I55</f>
        <v>517.99121553999998</v>
      </c>
      <c r="J55" s="9">
        <f xml:space="preserve"> 0 + CAL!J55 + CAR!J55 + CENT!J55 + FLA!J55 + MIDA!J55 + MIDW!J55 + NE!J55 + NY!J55 + NW!J55 + SE!J55 + SW!J55 + TEN!J55 + TEX!J55</f>
        <v>459.57116214999996</v>
      </c>
      <c r="K55" s="9">
        <f xml:space="preserve"> 0 + CAL!K55 + CAR!K55 + CENT!K55 + FLA!K55 + MIDA!K55 + MIDW!K55 + NE!K55 + NY!K55 + NW!K55 + SE!K55 + SW!K55 + TEN!K55 + TEX!K55</f>
        <v>426.76531910999995</v>
      </c>
      <c r="L55" s="9">
        <f xml:space="preserve"> 0 + CAL!L55 + CAR!L55 + CENT!L55 + FLA!L55 + MIDA!L55 + MIDW!L55 + NE!L55 + NY!L55 + NW!L55 + SE!L55 + SW!L55 + TEN!L55 + TEX!L55</f>
        <v>416.29587653999999</v>
      </c>
      <c r="M55" s="9">
        <f xml:space="preserve"> 0 + CAL!M55 + CAR!M55 + CENT!M55 + FLA!M55 + MIDA!M55 + MIDW!M55 + NE!M55 + NY!M55 + NW!M55 + SE!M55 + SW!M55 + TEN!M55 + TEX!M55</f>
        <v>402.13998054000007</v>
      </c>
      <c r="N55" s="9">
        <f xml:space="preserve"> 0 + CAL!N55 + CAR!N55 + CENT!N55 + FLA!N55 + MIDA!N55 + MIDW!N55 + NE!N55 + NY!N55 + NW!N55 + SE!N55 + SW!N55 + TEN!N55 + TEX!N55</f>
        <v>401.31805416999998</v>
      </c>
      <c r="O55" s="9">
        <f xml:space="preserve"> 0 + CAL!O55 + CAR!O55 + CENT!O55 + FLA!O55 + MIDA!O55 + MIDW!O55 + NE!O55 + NY!O55 + NW!O55 + SE!O55 + SW!O55 + TEN!O55 + TEX!O55</f>
        <v>398.66347058000002</v>
      </c>
      <c r="P55" s="9">
        <f xml:space="preserve"> 0 + CAL!P55 + CAR!P55 + CENT!P55 + FLA!P55 + MIDA!P55 + MIDW!P55 + NE!P55 + NY!P55 + NW!P55 + SE!P55 + SW!P55 + TEN!P55 + TEX!P55</f>
        <v>388.22600204000003</v>
      </c>
      <c r="Q55" s="9">
        <f xml:space="preserve"> 0 + CAL!Q55 + CAR!Q55 + CENT!Q55 + FLA!Q55 + MIDA!Q55 + MIDW!Q55 + NE!Q55 + NY!Q55 + NW!Q55 + SE!Q55 + SW!Q55 + TEN!Q55 + TEX!Q55</f>
        <v>389.61966159000002</v>
      </c>
      <c r="R55" s="9">
        <f xml:space="preserve"> 0 + CAL!R55 + CAR!R55 + CENT!R55 + FLA!R55 + MIDA!R55 + MIDW!R55 + NE!R55 + NY!R55 + NW!R55 + SE!R55 + SW!R55 + TEN!R55 + TEX!R55</f>
        <v>393.38594046000003</v>
      </c>
      <c r="S55" s="9">
        <f xml:space="preserve"> 0 + CAL!S55 + CAR!S55 + CENT!S55 + FLA!S55 + MIDA!S55 + MIDW!S55 + NE!S55 + NY!S55 + NW!S55 + SE!S55 + SW!S55 + TEN!S55 + TEX!S55</f>
        <v>396.26531821000003</v>
      </c>
      <c r="T55" s="9">
        <f xml:space="preserve"> 0 + CAL!T55 + CAR!T55 + CENT!T55 + FLA!T55 + MIDA!T55 + MIDW!T55 + NE!T55 + NY!T55 + NW!T55 + SE!T55 + SW!T55 + TEN!T55 + TEX!T55</f>
        <v>405.47520898000005</v>
      </c>
      <c r="U55" s="9">
        <f xml:space="preserve"> 0 + CAL!U55 + CAR!U55 + CENT!U55 + FLA!U55 + MIDA!U55 + MIDW!U55 + NE!U55 + NY!U55 + NW!U55 + SE!U55 + SW!U55 + TEN!U55 + TEX!U55</f>
        <v>415.27649150000002</v>
      </c>
      <c r="V55" s="9">
        <f xml:space="preserve"> 0 + CAL!V55 + CAR!V55 + CENT!V55 + FLA!V55 + MIDA!V55 + MIDW!V55 + NE!V55 + NY!V55 + NW!V55 + SE!V55 + SW!V55 + TEN!V55 + TEX!V55</f>
        <v>420.7029181100001</v>
      </c>
      <c r="W55" s="9">
        <f xml:space="preserve"> 0 + CAL!W55 + CAR!W55 + CENT!W55 + FLA!W55 + MIDA!W55 + MIDW!W55 + NE!W55 + NY!W55 + NW!W55 + SE!W55 + SW!W55 + TEN!W55 + TEX!W55</f>
        <v>429.63353732000002</v>
      </c>
      <c r="X55" s="9">
        <f xml:space="preserve"> 0 + CAL!X55 + CAR!X55 + CENT!X55 + FLA!X55 + MIDA!X55 + MIDW!X55 + NE!X55 + NY!X55 + NW!X55 + SE!X55 + SW!X55 + TEN!X55 + TEX!X55</f>
        <v>439.00855062000005</v>
      </c>
      <c r="Y55" s="9">
        <f xml:space="preserve"> 0 + CAL!Y55 + CAR!Y55 + CENT!Y55 + FLA!Y55 + MIDA!Y55 + MIDW!Y55 + NE!Y55 + NY!Y55 + NW!Y55 + SE!Y55 + SW!Y55 + TEN!Y55 + TEX!Y55</f>
        <v>449.59930191000001</v>
      </c>
      <c r="Z55" s="9">
        <f xml:space="preserve"> 0 + CAL!Z55 + CAR!Z55 + CENT!Z55 + FLA!Z55 + MIDA!Z55 + MIDW!Z55 + NE!Z55 + NY!Z55 + NW!Z55 + SE!Z55 + SW!Z55 + TEN!Z55 + TEX!Z55</f>
        <v>461.36490741000006</v>
      </c>
      <c r="AA55" s="9">
        <f xml:space="preserve"> 0 + CAL!AA55 + CAR!AA55 + CENT!AA55 + FLA!AA55 + MIDA!AA55 + MIDW!AA55 + NE!AA55 + NY!AA55 + NW!AA55 + SE!AA55 + SW!AA55 + TEN!AA55 + TEX!AA55</f>
        <v>469.48130696999999</v>
      </c>
      <c r="AB55" s="9">
        <f xml:space="preserve"> 0 + CAL!AB55 + CAR!AB55 + CENT!AB55 + FLA!AB55 + MIDA!AB55 + MIDW!AB55 + NE!AB55 + NY!AB55 + NW!AB55 + SE!AB55 + SW!AB55 + TEN!AB55 + TEX!AB55</f>
        <v>481.39918663999993</v>
      </c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tr">
        <f>CAL!A56</f>
        <v>Gas_MW_Cost</v>
      </c>
      <c r="B56" s="9">
        <f xml:space="preserve"> 0 + CAL!B56 + CAR!B56 + CENT!B56 + FLA!B56 + MIDA!B56 + MIDW!B56 + NE!B56 + NY!B56 + NW!B56 + SE!B56 + SW!B56 + TEN!B56 + TEX!B56</f>
        <v>77478.680532360013</v>
      </c>
      <c r="C56" s="9">
        <f xml:space="preserve"> 0 + CAL!C56 + CAR!C56 + CENT!C56 + FLA!C56 + MIDA!C56 + MIDW!C56 + NE!C56 + NY!C56 + NW!C56 + SE!C56 + SW!C56 + TEN!C56 + TEX!C56</f>
        <v>83494.42238312999</v>
      </c>
      <c r="D56" s="9">
        <f xml:space="preserve"> 0 + CAL!D56 + CAR!D56 + CENT!D56 + FLA!D56 + MIDA!D56 + MIDW!D56 + NE!D56 + NY!D56 + NW!D56 + SE!D56 + SW!D56 + TEN!D56 + TEX!D56</f>
        <v>88298.089827449978</v>
      </c>
      <c r="E56" s="9">
        <f xml:space="preserve"> 0 + CAL!E56 + CAR!E56 + CENT!E56 + FLA!E56 + MIDA!E56 + MIDW!E56 + NE!E56 + NY!E56 + NW!E56 + SE!E56 + SW!E56 + TEN!E56 + TEX!E56</f>
        <v>89530.510161920014</v>
      </c>
      <c r="F56" s="9">
        <f xml:space="preserve"> 0 + CAL!F56 + CAR!F56 + CENT!F56 + FLA!F56 + MIDA!F56 + MIDW!F56 + NE!F56 + NY!F56 + NW!F56 + SE!F56 + SW!F56 + TEN!F56 + TEX!F56</f>
        <v>87915.310382209995</v>
      </c>
      <c r="G56" s="9">
        <f xml:space="preserve"> 0 + CAL!G56 + CAR!G56 + CENT!G56 + FLA!G56 + MIDA!G56 + MIDW!G56 + NE!G56 + NY!G56 + NW!G56 + SE!G56 + SW!G56 + TEN!G56 + TEX!G56</f>
        <v>86495.961690440003</v>
      </c>
      <c r="H56" s="9">
        <f xml:space="preserve"> 0 + CAL!H56 + CAR!H56 + CENT!H56 + FLA!H56 + MIDA!H56 + MIDW!H56 + NE!H56 + NY!H56 + NW!H56 + SE!H56 + SW!H56 + TEN!H56 + TEX!H56</f>
        <v>85683.978930609999</v>
      </c>
      <c r="I56" s="9">
        <f xml:space="preserve"> 0 + CAL!I56 + CAR!I56 + CENT!I56 + FLA!I56 + MIDA!I56 + MIDW!I56 + NE!I56 + NY!I56 + NW!I56 + SE!I56 + SW!I56 + TEN!I56 + TEX!I56</f>
        <v>85575.494926130006</v>
      </c>
      <c r="J56" s="9">
        <f xml:space="preserve"> 0 + CAL!J56 + CAR!J56 + CENT!J56 + FLA!J56 + MIDA!J56 + MIDW!J56 + NE!J56 + NY!J56 + NW!J56 + SE!J56 + SW!J56 + TEN!J56 + TEX!J56</f>
        <v>85889.702347060011</v>
      </c>
      <c r="K56" s="9">
        <f xml:space="preserve"> 0 + CAL!K56 + CAR!K56 + CENT!K56 + FLA!K56 + MIDA!K56 + MIDW!K56 + NE!K56 + NY!K56 + NW!K56 + SE!K56 + SW!K56 + TEN!K56 + TEX!K56</f>
        <v>86443.783280450007</v>
      </c>
      <c r="L56" s="9">
        <f xml:space="preserve"> 0 + CAL!L56 + CAR!L56 + CENT!L56 + FLA!L56 + MIDA!L56 + MIDW!L56 + NE!L56 + NY!L56 + NW!L56 + SE!L56 + SW!L56 + TEN!L56 + TEX!L56</f>
        <v>88409.986439889995</v>
      </c>
      <c r="M56" s="9">
        <f xml:space="preserve"> 0 + CAL!M56 + CAR!M56 + CENT!M56 + FLA!M56 + MIDA!M56 + MIDW!M56 + NE!M56 + NY!M56 + NW!M56 + SE!M56 + SW!M56 + TEN!M56 + TEX!M56</f>
        <v>90549.1611921</v>
      </c>
      <c r="N56" s="9">
        <f xml:space="preserve"> 0 + CAL!N56 + CAR!N56 + CENT!N56 + FLA!N56 + MIDA!N56 + MIDW!N56 + NE!N56 + NY!N56 + NW!N56 + SE!N56 + SW!N56 + TEN!N56 + TEX!N56</f>
        <v>94084.278075130016</v>
      </c>
      <c r="O56" s="9">
        <f xml:space="preserve"> 0 + CAL!O56 + CAR!O56 + CENT!O56 + FLA!O56 + MIDA!O56 + MIDW!O56 + NE!O56 + NY!O56 + NW!O56 + SE!O56 + SW!O56 + TEN!O56 + TEX!O56</f>
        <v>97817.780915809999</v>
      </c>
      <c r="P56" s="9">
        <f xml:space="preserve"> 0 + CAL!P56 + CAR!P56 + CENT!P56 + FLA!P56 + MIDA!P56 + MIDW!P56 + NE!P56 + NY!P56 + NW!P56 + SE!P56 + SW!P56 + TEN!P56 + TEX!P56</f>
        <v>101164.40791657999</v>
      </c>
      <c r="Q56" s="9">
        <f xml:space="preserve"> 0 + CAL!Q56 + CAR!Q56 + CENT!Q56 + FLA!Q56 + MIDA!Q56 + MIDW!Q56 + NE!Q56 + NY!Q56 + NW!Q56 + SE!Q56 + SW!Q56 + TEN!Q56 + TEX!Q56</f>
        <v>105519.23606767999</v>
      </c>
      <c r="R56" s="9">
        <f xml:space="preserve"> 0 + CAL!R56 + CAR!R56 + CENT!R56 + FLA!R56 + MIDA!R56 + MIDW!R56 + NE!R56 + NY!R56 + NW!R56 + SE!R56 + SW!R56 + TEN!R56 + TEX!R56</f>
        <v>109991.45484727999</v>
      </c>
      <c r="S56" s="9">
        <f xml:space="preserve"> 0 + CAL!S56 + CAR!S56 + CENT!S56 + FLA!S56 + MIDA!S56 + MIDW!S56 + NE!S56 + NY!S56 + NW!S56 + SE!S56 + SW!S56 + TEN!S56 + TEX!S56</f>
        <v>114815.01957063001</v>
      </c>
      <c r="T56" s="9">
        <f xml:space="preserve"> 0 + CAL!T56 + CAR!T56 + CENT!T56 + FLA!T56 + MIDA!T56 + MIDW!T56 + NE!T56 + NY!T56 + NW!T56 + SE!T56 + SW!T56 + TEN!T56 + TEX!T56</f>
        <v>120574.49139798999</v>
      </c>
      <c r="U56" s="9">
        <f xml:space="preserve"> 0 + CAL!U56 + CAR!U56 + CENT!U56 + FLA!U56 + MIDA!U56 + MIDW!U56 + NE!U56 + NY!U56 + NW!U56 + SE!U56 + SW!U56 + TEN!U56 + TEX!U56</f>
        <v>125808.41164974999</v>
      </c>
      <c r="V56" s="9">
        <f xml:space="preserve"> 0 + CAL!V56 + CAR!V56 + CENT!V56 + FLA!V56 + MIDA!V56 + MIDW!V56 + NE!V56 + NY!V56 + NW!V56 + SE!V56 + SW!V56 + TEN!V56 + TEX!V56</f>
        <v>131652.97879351</v>
      </c>
      <c r="W56" s="9">
        <f xml:space="preserve"> 0 + CAL!W56 + CAR!W56 + CENT!W56 + FLA!W56 + MIDA!W56 + MIDW!W56 + NE!W56 + NY!W56 + NW!W56 + SE!W56 + SW!W56 + TEN!W56 + TEX!W56</f>
        <v>137586.84091875999</v>
      </c>
      <c r="X56" s="9">
        <f xml:space="preserve"> 0 + CAL!X56 + CAR!X56 + CENT!X56 + FLA!X56 + MIDA!X56 + MIDW!X56 + NE!X56 + NY!X56 + NW!X56 + SE!X56 + SW!X56 + TEN!X56 + TEX!X56</f>
        <v>143829.50746482</v>
      </c>
      <c r="Y56" s="9">
        <f xml:space="preserve"> 0 + CAL!Y56 + CAR!Y56 + CENT!Y56 + FLA!Y56 + MIDA!Y56 + MIDW!Y56 + NE!Y56 + NY!Y56 + NW!Y56 + SE!Y56 + SW!Y56 + TEN!Y56 + TEX!Y56</f>
        <v>149010.34198714999</v>
      </c>
      <c r="Z56" s="9">
        <f xml:space="preserve"> 0 + CAL!Z56 + CAR!Z56 + CENT!Z56 + FLA!Z56 + MIDA!Z56 + MIDW!Z56 + NE!Z56 + NY!Z56 + NW!Z56 + SE!Z56 + SW!Z56 + TEN!Z56 + TEX!Z56</f>
        <v>154811.59617604001</v>
      </c>
      <c r="AA56" s="9">
        <f xml:space="preserve"> 0 + CAL!AA56 + CAR!AA56 + CENT!AA56 + FLA!AA56 + MIDA!AA56 + MIDW!AA56 + NE!AA56 + NY!AA56 + NW!AA56 + SE!AA56 + SW!AA56 + TEN!AA56 + TEX!AA56</f>
        <v>160093.40195614999</v>
      </c>
      <c r="AB56" s="9">
        <f xml:space="preserve"> 0 + CAL!AB56 + CAR!AB56 + CENT!AB56 + FLA!AB56 + MIDA!AB56 + MIDW!AB56 + NE!AB56 + NY!AB56 + NW!AB56 + SE!AB56 + SW!AB56 + TEN!AB56 + TEX!AB56</f>
        <v>166750.35897062998</v>
      </c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tr">
        <f>CAL!A57</f>
        <v>Gas_MWh_Cost</v>
      </c>
      <c r="B57" s="9">
        <f xml:space="preserve"> 0 + CAL!B57 + CAR!B57 + CENT!B57 + FLA!B57 + MIDA!B57 + MIDW!B57 + NE!B57 + NY!B57 + NW!B57 + SE!B57 + SW!B57 + TEN!B57 + TEX!B57</f>
        <v>40221.656408840005</v>
      </c>
      <c r="C57" s="9">
        <f xml:space="preserve"> 0 + CAL!C57 + CAR!C57 + CENT!C57 + FLA!C57 + MIDA!C57 + MIDW!C57 + NE!C57 + NY!C57 + NW!C57 + SE!C57 + SW!C57 + TEN!C57 + TEX!C57</f>
        <v>42840.414554200004</v>
      </c>
      <c r="D57" s="9">
        <f xml:space="preserve"> 0 + CAL!D57 + CAR!D57 + CENT!D57 + FLA!D57 + MIDA!D57 + MIDW!D57 + NE!D57 + NY!D57 + NW!D57 + SE!D57 + SW!D57 + TEN!D57 + TEX!D57</f>
        <v>43667.230002470009</v>
      </c>
      <c r="E57" s="9">
        <f xml:space="preserve"> 0 + CAL!E57 + CAR!E57 + CENT!E57 + FLA!E57 + MIDA!E57 + MIDW!E57 + NE!E57 + NY!E57 + NW!E57 + SE!E57 + SW!E57 + TEN!E57 + TEX!E57</f>
        <v>41657.909243790011</v>
      </c>
      <c r="F57" s="9">
        <f xml:space="preserve"> 0 + CAL!F57 + CAR!F57 + CENT!F57 + FLA!F57 + MIDA!F57 + MIDW!F57 + NE!F57 + NY!F57 + NW!F57 + SE!F57 + SW!F57 + TEN!F57 + TEX!F57</f>
        <v>37554.345705959997</v>
      </c>
      <c r="G57" s="9">
        <f xml:space="preserve"> 0 + CAL!G57 + CAR!G57 + CENT!G57 + FLA!G57 + MIDA!G57 + MIDW!G57 + NE!G57 + NY!G57 + NW!G57 + SE!G57 + SW!G57 + TEN!G57 + TEX!G57</f>
        <v>33535.030790869998</v>
      </c>
      <c r="H57" s="9">
        <f xml:space="preserve"> 0 + CAL!H57 + CAR!H57 + CENT!H57 + FLA!H57 + MIDA!H57 + MIDW!H57 + NE!H57 + NY!H57 + NW!H57 + SE!H57 + SW!H57 + TEN!H57 + TEX!H57</f>
        <v>29462.135491569999</v>
      </c>
      <c r="I57" s="9">
        <f xml:space="preserve"> 0 + CAL!I57 + CAR!I57 + CENT!I57 + FLA!I57 + MIDA!I57 + MIDW!I57 + NE!I57 + NY!I57 + NW!I57 + SE!I57 + SW!I57 + TEN!I57 + TEX!I57</f>
        <v>25793.848283499996</v>
      </c>
      <c r="J57" s="9">
        <f xml:space="preserve"> 0 + CAL!J57 + CAR!J57 + CENT!J57 + FLA!J57 + MIDA!J57 + MIDW!J57 + NE!J57 + NY!J57 + NW!J57 + SE!J57 + SW!J57 + TEN!J57 + TEX!J57</f>
        <v>22884.768074600001</v>
      </c>
      <c r="K57" s="9">
        <f xml:space="preserve"> 0 + CAL!K57 + CAR!K57 + CENT!K57 + FLA!K57 + MIDA!K57 + MIDW!K57 + NE!K57 + NY!K57 + NW!K57 + SE!K57 + SW!K57 + TEN!K57 + TEX!K57</f>
        <v>21251.170993470001</v>
      </c>
      <c r="L57" s="9">
        <f xml:space="preserve"> 0 + CAL!L57 + CAR!L57 + CENT!L57 + FLA!L57 + MIDA!L57 + MIDW!L57 + NE!L57 + NY!L57 + NW!L57 + SE!L57 + SW!L57 + TEN!L57 + TEX!L57</f>
        <v>20729.835484700001</v>
      </c>
      <c r="M57" s="9">
        <f xml:space="preserve"> 0 + CAL!M57 + CAR!M57 + CENT!M57 + FLA!M57 + MIDA!M57 + MIDW!M57 + NE!M57 + NY!M57 + NW!M57 + SE!M57 + SW!M57 + TEN!M57 + TEX!M57</f>
        <v>20024.929642550003</v>
      </c>
      <c r="N57" s="9">
        <f xml:space="preserve"> 0 + CAL!N57 + CAR!N57 + CENT!N57 + FLA!N57 + MIDA!N57 + MIDW!N57 + NE!N57 + NY!N57 + NW!N57 + SE!N57 + SW!N57 + TEN!N57 + TEX!N57</f>
        <v>19984.001064770004</v>
      </c>
      <c r="O57" s="9">
        <f xml:space="preserve"> 0 + CAL!O57 + CAR!O57 + CENT!O57 + FLA!O57 + MIDA!O57 + MIDW!O57 + NE!O57 + NY!O57 + NW!O57 + SE!O57 + SW!O57 + TEN!O57 + TEX!O57</f>
        <v>19851.813636620001</v>
      </c>
      <c r="P57" s="9">
        <f xml:space="preserve"> 0 + CAL!P57 + CAR!P57 + CENT!P57 + FLA!P57 + MIDA!P57 + MIDW!P57 + NE!P57 + NY!P57 + NW!P57 + SE!P57 + SW!P57 + TEN!P57 + TEX!P57</f>
        <v>19332.070305990001</v>
      </c>
      <c r="Q57" s="9">
        <f xml:space="preserve"> 0 + CAL!Q57 + CAR!Q57 + CENT!Q57 + FLA!Q57 + MIDA!Q57 + MIDW!Q57 + NE!Q57 + NY!Q57 + NW!Q57 + SE!Q57 + SW!Q57 + TEN!Q57 + TEX!Q57</f>
        <v>19401.468862819998</v>
      </c>
      <c r="R57" s="9">
        <f xml:space="preserve"> 0 + CAL!R57 + CAR!R57 + CENT!R57 + FLA!R57 + MIDA!R57 + MIDW!R57 + NE!R57 + NY!R57 + NW!R57 + SE!R57 + SW!R57 + TEN!R57 + TEX!R57</f>
        <v>19589.01417816</v>
      </c>
      <c r="S57" s="9">
        <f xml:space="preserve"> 0 + CAL!S57 + CAR!S57 + CENT!S57 + FLA!S57 + MIDA!S57 + MIDW!S57 + NE!S57 + NY!S57 + NW!S57 + SE!S57 + SW!S57 + TEN!S57 + TEX!S57</f>
        <v>19732.395438039999</v>
      </c>
      <c r="T57" s="9">
        <f xml:space="preserve"> 0 + CAL!T57 + CAR!T57 + CENT!T57 + FLA!T57 + MIDA!T57 + MIDW!T57 + NE!T57 + NY!T57 + NW!T57 + SE!T57 + SW!T57 + TEN!T57 + TEX!T57</f>
        <v>20191.010406489997</v>
      </c>
      <c r="U57" s="9">
        <f xml:space="preserve"> 0 + CAL!U57 + CAR!U57 + CENT!U57 + FLA!U57 + MIDA!U57 + MIDW!U57 + NE!U57 + NY!U57 + NW!U57 + SE!U57 + SW!U57 + TEN!U57 + TEX!U57</f>
        <v>20679.07427039</v>
      </c>
      <c r="V57" s="9">
        <f xml:space="preserve"> 0 + CAL!V57 + CAR!V57 + CENT!V57 + FLA!V57 + MIDA!V57 + MIDW!V57 + NE!V57 + NY!V57 + NW!V57 + SE!V57 + SW!V57 + TEN!V57 + TEX!V57</f>
        <v>20949.288166809994</v>
      </c>
      <c r="W57" s="9">
        <f xml:space="preserve"> 0 + CAL!W57 + CAR!W57 + CENT!W57 + FLA!W57 + MIDA!W57 + MIDW!W57 + NE!W57 + NY!W57 + NW!W57 + SE!W57 + SW!W57 + TEN!W57 + TEX!W57</f>
        <v>21393.996551980003</v>
      </c>
      <c r="X57" s="9">
        <f xml:space="preserve"> 0 + CAL!X57 + CAR!X57 + CENT!X57 + FLA!X57 + MIDA!X57 + MIDW!X57 + NE!X57 + NY!X57 + NW!X57 + SE!X57 + SW!X57 + TEN!X57 + TEX!X57</f>
        <v>21860.833949740001</v>
      </c>
      <c r="Y57" s="9">
        <f xml:space="preserve"> 0 + CAL!Y57 + CAR!Y57 + CENT!Y57 + FLA!Y57 + MIDA!Y57 + MIDW!Y57 + NE!Y57 + NY!Y57 + NW!Y57 + SE!Y57 + SW!Y57 + TEN!Y57 + TEX!Y57</f>
        <v>22388.210135510002</v>
      </c>
      <c r="Z57" s="9">
        <f xml:space="preserve"> 0 + CAL!Z57 + CAR!Z57 + CENT!Z57 + FLA!Z57 + MIDA!Z57 + MIDW!Z57 + NE!Z57 + NY!Z57 + NW!Z57 + SE!Z57 + SW!Z57 + TEN!Z57 + TEX!Z57</f>
        <v>22974.08926759</v>
      </c>
      <c r="AA57" s="9">
        <f xml:space="preserve"> 0 + CAL!AA57 + CAR!AA57 + CENT!AA57 + FLA!AA57 + MIDA!AA57 + MIDW!AA57 + NE!AA57 + NY!AA57 + NW!AA57 + SE!AA57 + SW!AA57 + TEN!AA57 + TEX!AA57</f>
        <v>23378.252836730007</v>
      </c>
      <c r="AB57" s="9">
        <f xml:space="preserve"> 0 + CAL!AB57 + CAR!AB57 + CENT!AB57 + FLA!AB57 + MIDA!AB57 + MIDW!AB57 + NE!AB57 + NY!AB57 + NW!AB57 + SE!AB57 + SW!AB57 + TEN!AB57 + TEX!AB57</f>
        <v>23971.714600070001</v>
      </c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tr">
        <f>CAL!A58</f>
        <v>Gas_Start_Knob</v>
      </c>
      <c r="B58" s="9">
        <f xml:space="preserve"> 0 + CAL!B58 + CAR!B58 + CENT!B58 + FLA!B58 + MIDA!B58 + MIDW!B58 + NE!B58 + NY!B58 + NW!B58 + SE!B58 + SW!B58 + TEN!B58 + TEX!B58</f>
        <v>0</v>
      </c>
      <c r="C58" s="9">
        <f xml:space="preserve"> 0 + CAL!C58 + CAR!C58 + CENT!C58 + FLA!C58 + MIDA!C58 + MIDW!C58 + NE!C58 + NY!C58 + NW!C58 + SE!C58 + SW!C58 + TEN!C58 + TEX!C58</f>
        <v>1.7145372000000001</v>
      </c>
      <c r="D58" s="9">
        <f xml:space="preserve"> 0 + CAL!D58 + CAR!D58 + CENT!D58 + FLA!D58 + MIDA!D58 + MIDW!D58 + NE!D58 + NY!D58 + NW!D58 + SE!D58 + SW!D58 + TEN!D58 + TEX!D58</f>
        <v>1.5353928099999998</v>
      </c>
      <c r="E58" s="9">
        <f xml:space="preserve"> 0 + CAL!E58 + CAR!E58 + CENT!E58 + FLA!E58 + MIDA!E58 + MIDW!E58 + NE!E58 + NY!E58 + NW!E58 + SE!E58 + SW!E58 + TEN!E58 + TEX!E58</f>
        <v>1.2753513799999998</v>
      </c>
      <c r="F58" s="9">
        <f xml:space="preserve"> 0 + CAL!F58 + CAR!F58 + CENT!F58 + FLA!F58 + MIDA!F58 + MIDW!F58 + NE!F58 + NY!F58 + NW!F58 + SE!F58 + SW!F58 + TEN!F58 + TEX!F58</f>
        <v>0.76651954</v>
      </c>
      <c r="G58" s="9">
        <f xml:space="preserve"> 0 + CAL!G58 + CAR!G58 + CENT!G58 + FLA!G58 + MIDA!G58 + MIDW!G58 + NE!G58 + NY!G58 + NW!G58 + SE!G58 + SW!G58 + TEN!G58 + TEX!G58</f>
        <v>0.35014594000000004</v>
      </c>
      <c r="H58" s="9">
        <f xml:space="preserve"> 0 + CAL!H58 + CAR!H58 + CENT!H58 + FLA!H58 + MIDA!H58 + MIDW!H58 + NE!H58 + NY!H58 + NW!H58 + SE!H58 + SW!H58 + TEN!H58 + TEX!H58</f>
        <v>0.37070016999999994</v>
      </c>
      <c r="I58" s="9">
        <f xml:space="preserve"> 0 + CAL!I58 + CAR!I58 + CENT!I58 + FLA!I58 + MIDA!I58 + MIDW!I58 + NE!I58 + NY!I58 + NW!I58 + SE!I58 + SW!I58 + TEN!I58 + TEX!I58</f>
        <v>0.47380918000000005</v>
      </c>
      <c r="J58" s="9">
        <f xml:space="preserve"> 0 + CAL!J58 + CAR!J58 + CENT!J58 + FLA!J58 + MIDA!J58 + MIDW!J58 + NE!J58 + NY!J58 + NW!J58 + SE!J58 + SW!J58 + TEN!J58 + TEX!J58</f>
        <v>0.55101575999999997</v>
      </c>
      <c r="K58" s="9">
        <f xml:space="preserve"> 0 + CAL!K58 + CAR!K58 + CENT!K58 + FLA!K58 + MIDA!K58 + MIDW!K58 + NE!K58 + NY!K58 + NW!K58 + SE!K58 + SW!K58 + TEN!K58 + TEX!K58</f>
        <v>0.66128942000000002</v>
      </c>
      <c r="L58" s="9">
        <f xml:space="preserve"> 0 + CAL!L58 + CAR!L58 + CENT!L58 + FLA!L58 + MIDA!L58 + MIDW!L58 + NE!L58 + NY!L58 + NW!L58 + SE!L58 + SW!L58 + TEN!L58 + TEX!L58</f>
        <v>0.69204111999999995</v>
      </c>
      <c r="M58" s="9">
        <f xml:space="preserve"> 0 + CAL!M58 + CAR!M58 + CENT!M58 + FLA!M58 + MIDA!M58 + MIDW!M58 + NE!M58 + NY!M58 + NW!M58 + SE!M58 + SW!M58 + TEN!M58 + TEX!M58</f>
        <v>0.79405834999999991</v>
      </c>
      <c r="N58" s="9">
        <f xml:space="preserve"> 0 + CAL!N58 + CAR!N58 + CENT!N58 + FLA!N58 + MIDA!N58 + MIDW!N58 + NE!N58 + NY!N58 + NW!N58 + SE!N58 + SW!N58 + TEN!N58 + TEX!N58</f>
        <v>0.79176885000000008</v>
      </c>
      <c r="O58" s="9">
        <f xml:space="preserve"> 0 + CAL!O58 + CAR!O58 + CENT!O58 + FLA!O58 + MIDA!O58 + MIDW!O58 + NE!O58 + NY!O58 + NW!O58 + SE!O58 + SW!O58 + TEN!O58 + TEX!O58</f>
        <v>0.88267119000000005</v>
      </c>
      <c r="P58" s="9">
        <f xml:space="preserve"> 0 + CAL!P58 + CAR!P58 + CENT!P58 + FLA!P58 + MIDA!P58 + MIDW!P58 + NE!P58 + NY!P58 + NW!P58 + SE!P58 + SW!P58 + TEN!P58 + TEX!P58</f>
        <v>0.97218778000000006</v>
      </c>
      <c r="Q58" s="9">
        <f xml:space="preserve"> 0 + CAL!Q58 + CAR!Q58 + CENT!Q58 + FLA!Q58 + MIDA!Q58 + MIDW!Q58 + NE!Q58 + NY!Q58 + NW!Q58 + SE!Q58 + SW!Q58 + TEN!Q58 + TEX!Q58</f>
        <v>0.98264973</v>
      </c>
      <c r="R58" s="9">
        <f xml:space="preserve"> 0 + CAL!R58 + CAR!R58 + CENT!R58 + FLA!R58 + MIDA!R58 + MIDW!R58 + NE!R58 + NY!R58 + NW!R58 + SE!R58 + SW!R58 + TEN!R58 + TEX!R58</f>
        <v>1.0961267800000001</v>
      </c>
      <c r="S58" s="9">
        <f xml:space="preserve"> 0 + CAL!S58 + CAR!S58 + CENT!S58 + FLA!S58 + MIDA!S58 + MIDW!S58 + NE!S58 + NY!S58 + NW!S58 + SE!S58 + SW!S58 + TEN!S58 + TEX!S58</f>
        <v>1.06089846</v>
      </c>
      <c r="T58" s="9">
        <f xml:space="preserve"> 0 + CAL!T58 + CAR!T58 + CENT!T58 + FLA!T58 + MIDA!T58 + MIDW!T58 + NE!T58 + NY!T58 + NW!T58 + SE!T58 + SW!T58 + TEN!T58 + TEX!T58</f>
        <v>1.0627416599999999</v>
      </c>
      <c r="U58" s="9">
        <f xml:space="preserve"> 0 + CAL!U58 + CAR!U58 + CENT!U58 + FLA!U58 + MIDA!U58 + MIDW!U58 + NE!U58 + NY!U58 + NW!U58 + SE!U58 + SW!U58 + TEN!U58 + TEX!U58</f>
        <v>1.1034436000000001</v>
      </c>
      <c r="V58" s="9">
        <f xml:space="preserve"> 0 + CAL!V58 + CAR!V58 + CENT!V58 + FLA!V58 + MIDA!V58 + MIDW!V58 + NE!V58 + NY!V58 + NW!V58 + SE!V58 + SW!V58 + TEN!V58 + TEX!V58</f>
        <v>1.0240299900000001</v>
      </c>
      <c r="W58" s="9">
        <f xml:space="preserve"> 0 + CAL!W58 + CAR!W58 + CENT!W58 + FLA!W58 + MIDA!W58 + MIDW!W58 + NE!W58 + NY!W58 + NW!W58 + SE!W58 + SW!W58 + TEN!W58 + TEX!W58</f>
        <v>0.9930218999999999</v>
      </c>
      <c r="X58" s="9">
        <f xml:space="preserve"> 0 + CAL!X58 + CAR!X58 + CENT!X58 + FLA!X58 + MIDA!X58 + MIDW!X58 + NE!X58 + NY!X58 + NW!X58 + SE!X58 + SW!X58 + TEN!X58 + TEX!X58</f>
        <v>1.0472090999999999</v>
      </c>
      <c r="Y58" s="9">
        <f xml:space="preserve"> 0 + CAL!Y58 + CAR!Y58 + CENT!Y58 + FLA!Y58 + MIDA!Y58 + MIDW!Y58 + NE!Y58 + NY!Y58 + NW!Y58 + SE!Y58 + SW!Y58 + TEN!Y58 + TEX!Y58</f>
        <v>1.0462671300000002</v>
      </c>
      <c r="Z58" s="9">
        <f xml:space="preserve"> 0 + CAL!Z58 + CAR!Z58 + CENT!Z58 + FLA!Z58 + MIDA!Z58 + MIDW!Z58 + NE!Z58 + NY!Z58 + NW!Z58 + SE!Z58 + SW!Z58 + TEN!Z58 + TEX!Z58</f>
        <v>0.95493959000000017</v>
      </c>
      <c r="AA58" s="9">
        <f xml:space="preserve"> 0 + CAL!AA58 + CAR!AA58 + CENT!AA58 + FLA!AA58 + MIDA!AA58 + MIDW!AA58 + NE!AA58 + NY!AA58 + NW!AA58 + SE!AA58 + SW!AA58 + TEN!AA58 + TEX!AA58</f>
        <v>1.0018398600000002</v>
      </c>
      <c r="AB58" s="9">
        <f xml:space="preserve"> 0 + CAL!AB58 + CAR!AB58 + CENT!AB58 + FLA!AB58 + MIDA!AB58 + MIDW!AB58 + NE!AB58 + NY!AB58 + NW!AB58 + SE!AB58 + SW!AB58 + TEN!AB58 + TEX!AB58</f>
        <v>0.94739510000000005</v>
      </c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tr">
        <f>CAL!A59</f>
        <v>Gas_Knob</v>
      </c>
      <c r="B59" s="9">
        <f xml:space="preserve"> 0 + CAL!B59 + CAR!B59 + CENT!B59 + FLA!B59 + MIDA!B59 + MIDW!B59 + NE!B59 + NY!B59 + NW!B59 + SE!B59 + SW!B59 + TEN!B59 + TEX!B59</f>
        <v>0</v>
      </c>
      <c r="C59" s="9">
        <f xml:space="preserve"> 0 + CAL!C59 + CAR!C59 + CENT!C59 + FLA!C59 + MIDA!C59 + MIDW!C59 + NE!C59 + NY!C59 + NW!C59 + SE!C59 + SW!C59 + TEN!C59 + TEX!C59</f>
        <v>1.5521507999999999</v>
      </c>
      <c r="D59" s="9">
        <f xml:space="preserve"> 0 + CAL!D59 + CAR!D59 + CENT!D59 + FLA!D59 + MIDA!D59 + MIDW!D59 + NE!D59 + NY!D59 + NW!D59 + SE!D59 + SW!D59 + TEN!D59 + TEX!D59</f>
        <v>1.2893671599999998</v>
      </c>
      <c r="E59" s="9">
        <f xml:space="preserve"> 0 + CAL!E59 + CAR!E59 + CENT!E59 + FLA!E59 + MIDA!E59 + MIDW!E59 + NE!E59 + NY!E59 + NW!E59 + SE!E59 + SW!E59 + TEN!E59 + TEX!E59</f>
        <v>0.76907779000000009</v>
      </c>
      <c r="F59" s="9">
        <f xml:space="preserve"> 0 + CAL!F59 + CAR!F59 + CENT!F59 + FLA!F59 + MIDA!F59 + MIDW!F59 + NE!F59 + NY!F59 + NW!F59 + SE!F59 + SW!F59 + TEN!F59 + TEX!F59</f>
        <v>0.35014594000000004</v>
      </c>
      <c r="G59" s="9">
        <f xml:space="preserve"> 0 + CAL!G59 + CAR!G59 + CENT!G59 + FLA!G59 + MIDA!G59 + MIDW!G59 + NE!G59 + NY!G59 + NW!G59 + SE!G59 + SW!G59 + TEN!G59 + TEX!G59</f>
        <v>0.37070016999999994</v>
      </c>
      <c r="H59" s="9">
        <f xml:space="preserve"> 0 + CAL!H59 + CAR!H59 + CENT!H59 + FLA!H59 + MIDA!H59 + MIDW!H59 + NE!H59 + NY!H59 + NW!H59 + SE!H59 + SW!H59 + TEN!H59 + TEX!H59</f>
        <v>0.47380918000000005</v>
      </c>
      <c r="I59" s="9">
        <f xml:space="preserve"> 0 + CAL!I59 + CAR!I59 + CENT!I59 + FLA!I59 + MIDA!I59 + MIDW!I59 + NE!I59 + NY!I59 + NW!I59 + SE!I59 + SW!I59 + TEN!I59 + TEX!I59</f>
        <v>0.55101575999999997</v>
      </c>
      <c r="J59" s="9">
        <f xml:space="preserve"> 0 + CAL!J59 + CAR!J59 + CENT!J59 + FLA!J59 + MIDA!J59 + MIDW!J59 + NE!J59 + NY!J59 + NW!J59 + SE!J59 + SW!J59 + TEN!J59 + TEX!J59</f>
        <v>0.66128942000000002</v>
      </c>
      <c r="K59" s="9">
        <f xml:space="preserve"> 0 + CAL!K59 + CAR!K59 + CENT!K59 + FLA!K59 + MIDA!K59 + MIDW!K59 + NE!K59 + NY!K59 + NW!K59 + SE!K59 + SW!K59 + TEN!K59 + TEX!K59</f>
        <v>0.69204111999999995</v>
      </c>
      <c r="L59" s="9">
        <f xml:space="preserve"> 0 + CAL!L59 + CAR!L59 + CENT!L59 + FLA!L59 + MIDA!L59 + MIDW!L59 + NE!L59 + NY!L59 + NW!L59 + SE!L59 + SW!L59 + TEN!L59 + TEX!L59</f>
        <v>0.79405834999999991</v>
      </c>
      <c r="M59" s="9">
        <f xml:space="preserve"> 0 + CAL!M59 + CAR!M59 + CENT!M59 + FLA!M59 + MIDA!M59 + MIDW!M59 + NE!M59 + NY!M59 + NW!M59 + SE!M59 + SW!M59 + TEN!M59 + TEX!M59</f>
        <v>0.79176885000000008</v>
      </c>
      <c r="N59" s="9">
        <f xml:space="preserve"> 0 + CAL!N59 + CAR!N59 + CENT!N59 + FLA!N59 + MIDA!N59 + MIDW!N59 + NE!N59 + NY!N59 + NW!N59 + SE!N59 + SW!N59 + TEN!N59 + TEX!N59</f>
        <v>0.88267119000000005</v>
      </c>
      <c r="O59" s="9">
        <f xml:space="preserve"> 0 + CAL!O59 + CAR!O59 + CENT!O59 + FLA!O59 + MIDA!O59 + MIDW!O59 + NE!O59 + NY!O59 + NW!O59 + SE!O59 + SW!O59 + TEN!O59 + TEX!O59</f>
        <v>0.97218778000000006</v>
      </c>
      <c r="P59" s="9">
        <f xml:space="preserve"> 0 + CAL!P59 + CAR!P59 + CENT!P59 + FLA!P59 + MIDA!P59 + MIDW!P59 + NE!P59 + NY!P59 + NW!P59 + SE!P59 + SW!P59 + TEN!P59 + TEX!P59</f>
        <v>0.98264973</v>
      </c>
      <c r="Q59" s="9">
        <f xml:space="preserve"> 0 + CAL!Q59 + CAR!Q59 + CENT!Q59 + FLA!Q59 + MIDA!Q59 + MIDW!Q59 + NE!Q59 + NY!Q59 + NW!Q59 + SE!Q59 + SW!Q59 + TEN!Q59 + TEX!Q59</f>
        <v>1.0961267800000001</v>
      </c>
      <c r="R59" s="9">
        <f xml:space="preserve"> 0 + CAL!R59 + CAR!R59 + CENT!R59 + FLA!R59 + MIDA!R59 + MIDW!R59 + NE!R59 + NY!R59 + NW!R59 + SE!R59 + SW!R59 + TEN!R59 + TEX!R59</f>
        <v>1.06089846</v>
      </c>
      <c r="S59" s="9">
        <f xml:space="preserve"> 0 + CAL!S59 + CAR!S59 + CENT!S59 + FLA!S59 + MIDA!S59 + MIDW!S59 + NE!S59 + NY!S59 + NW!S59 + SE!S59 + SW!S59 + TEN!S59 + TEX!S59</f>
        <v>1.0627416599999999</v>
      </c>
      <c r="T59" s="9">
        <f xml:space="preserve"> 0 + CAL!T59 + CAR!T59 + CENT!T59 + FLA!T59 + MIDA!T59 + MIDW!T59 + NE!T59 + NY!T59 + NW!T59 + SE!T59 + SW!T59 + TEN!T59 + TEX!T59</f>
        <v>1.1034436000000001</v>
      </c>
      <c r="U59" s="9">
        <f xml:space="preserve"> 0 + CAL!U59 + CAR!U59 + CENT!U59 + FLA!U59 + MIDA!U59 + MIDW!U59 + NE!U59 + NY!U59 + NW!U59 + SE!U59 + SW!U59 + TEN!U59 + TEX!U59</f>
        <v>1.0240299900000001</v>
      </c>
      <c r="V59" s="9">
        <f xml:space="preserve"> 0 + CAL!V59 + CAR!V59 + CENT!V59 + FLA!V59 + MIDA!V59 + MIDW!V59 + NE!V59 + NY!V59 + NW!V59 + SE!V59 + SW!V59 + TEN!V59 + TEX!V59</f>
        <v>0.9930218999999999</v>
      </c>
      <c r="W59" s="9">
        <f xml:space="preserve"> 0 + CAL!W59 + CAR!W59 + CENT!W59 + FLA!W59 + MIDA!W59 + MIDW!W59 + NE!W59 + NY!W59 + NW!W59 + SE!W59 + SW!W59 + TEN!W59 + TEX!W59</f>
        <v>1.0472090999999999</v>
      </c>
      <c r="X59" s="9">
        <f xml:space="preserve"> 0 + CAL!X59 + CAR!X59 + CENT!X59 + FLA!X59 + MIDA!X59 + MIDW!X59 + NE!X59 + NY!X59 + NW!X59 + SE!X59 + SW!X59 + TEN!X59 + TEX!X59</f>
        <v>1.0462671300000002</v>
      </c>
      <c r="Y59" s="9">
        <f xml:space="preserve"> 0 + CAL!Y59 + CAR!Y59 + CENT!Y59 + FLA!Y59 + MIDA!Y59 + MIDW!Y59 + NE!Y59 + NY!Y59 + NW!Y59 + SE!Y59 + SW!Y59 + TEN!Y59 + TEX!Y59</f>
        <v>0.95493959000000017</v>
      </c>
      <c r="Z59" s="9">
        <f xml:space="preserve"> 0 + CAL!Z59 + CAR!Z59 + CENT!Z59 + FLA!Z59 + MIDA!Z59 + MIDW!Z59 + NE!Z59 + NY!Z59 + NW!Z59 + SE!Z59 + SW!Z59 + TEN!Z59 + TEX!Z59</f>
        <v>1.0018398600000002</v>
      </c>
      <c r="AA59" s="9">
        <f xml:space="preserve"> 0 + CAL!AA59 + CAR!AA59 + CENT!AA59 + FLA!AA59 + MIDA!AA59 + MIDW!AA59 + NE!AA59 + NY!AA59 + NW!AA59 + SE!AA59 + SW!AA59 + TEN!AA59 + TEX!AA59</f>
        <v>0.94739510000000005</v>
      </c>
      <c r="AB59" s="9">
        <f xml:space="preserve"> 0 + CAL!AB59 + CAR!AB59 + CENT!AB59 + FLA!AB59 + MIDA!AB59 + MIDW!AB59 + NE!AB59 + NY!AB59 + NW!AB59 + SE!AB59 + SW!AB59 + TEN!AB59 + TEX!AB59</f>
        <v>0.97397812000000017</v>
      </c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tr">
        <f>CAL!A60</f>
        <v>Gas_Max_Knob</v>
      </c>
      <c r="B60" s="9">
        <f xml:space="preserve"> 0 + CAL!B60 + CAR!B60 + CENT!B60 + FLA!B60 + MIDA!B60 + MIDW!B60 + NE!B60 + NY!B60 + NW!B60 + SE!B60 + SW!B60 + TEN!B60 + TEX!B60</f>
        <v>0</v>
      </c>
      <c r="C60" s="9">
        <f xml:space="preserve"> 0 + CAL!C60 + CAR!C60 + CENT!C60 + FLA!C60 + MIDA!C60 + MIDW!C60 + NE!C60 + NY!C60 + NW!C60 + SE!C60 + SW!C60 + TEN!C60 + TEX!C60</f>
        <v>1.7146671999999998</v>
      </c>
      <c r="D60" s="9">
        <f xml:space="preserve"> 0 + CAL!D60 + CAR!D60 + CENT!D60 + FLA!D60 + MIDA!D60 + MIDW!D60 + NE!D60 + NY!D60 + NW!D60 + SE!D60 + SW!D60 + TEN!D60 + TEX!D60</f>
        <v>1.7134604899999999</v>
      </c>
      <c r="E60" s="9">
        <f xml:space="preserve"> 0 + CAL!E60 + CAR!E60 + CENT!E60 + FLA!E60 + MIDA!E60 + MIDW!E60 + NE!E60 + NY!E60 + NW!E60 + SE!E60 + SW!E60 + TEN!E60 + TEX!E60</f>
        <v>1.7309165300000002</v>
      </c>
      <c r="F60" s="9">
        <f xml:space="preserve"> 0 + CAL!F60 + CAR!F60 + CENT!F60 + FLA!F60 + MIDA!F60 + MIDW!F60 + NE!F60 + NY!F60 + NW!F60 + SE!F60 + SW!F60 + TEN!F60 + TEX!F60</f>
        <v>1.7875635000000001</v>
      </c>
      <c r="G60" s="9">
        <f xml:space="preserve"> 0 + CAL!G60 + CAR!G60 + CENT!G60 + FLA!G60 + MIDA!G60 + MIDW!G60 + NE!G60 + NY!G60 + NW!G60 + SE!G60 + SW!G60 + TEN!G60 + TEX!G60</f>
        <v>1.8813153500000002</v>
      </c>
      <c r="H60" s="9">
        <f xml:space="preserve"> 0 + CAL!H60 + CAR!H60 + CENT!H60 + FLA!H60 + MIDA!H60 + MIDW!H60 + NE!H60 + NY!H60 + NW!H60 + SE!H60 + SW!H60 + TEN!H60 + TEX!H60</f>
        <v>1.9731580900000001</v>
      </c>
      <c r="I60" s="9">
        <f xml:space="preserve"> 0 + CAL!I60 + CAR!I60 + CENT!I60 + FLA!I60 + MIDA!I60 + MIDW!I60 + NE!I60 + NY!I60 + NW!I60 + SE!I60 + SW!I60 + TEN!I60 + TEX!I60</f>
        <v>2.0621150899999998</v>
      </c>
      <c r="J60" s="9">
        <f xml:space="preserve"> 0 + CAL!J60 + CAR!J60 + CENT!J60 + FLA!J60 + MIDA!J60 + MIDW!J60 + NE!J60 + NY!J60 + NW!J60 + SE!J60 + SW!J60 + TEN!J60 + TEX!J60</f>
        <v>2.1447839499999999</v>
      </c>
      <c r="K60" s="9">
        <f xml:space="preserve"> 0 + CAL!K60 + CAR!K60 + CENT!K60 + FLA!K60 + MIDA!K60 + MIDW!K60 + NE!K60 + NY!K60 + NW!K60 + SE!K60 + SW!K60 + TEN!K60 + TEX!K60</f>
        <v>2.2124903200000001</v>
      </c>
      <c r="L60" s="9">
        <f xml:space="preserve"> 0 + CAL!L60 + CAR!L60 + CENT!L60 + FLA!L60 + MIDA!L60 + MIDW!L60 + NE!L60 + NY!L60 + NW!L60 + SE!L60 + SW!L60 + TEN!L60 + TEX!L60</f>
        <v>2.27012861</v>
      </c>
      <c r="M60" s="9">
        <f xml:space="preserve"> 0 + CAL!M60 + CAR!M60 + CENT!M60 + FLA!M60 + MIDA!M60 + MIDW!M60 + NE!M60 + NY!M60 + NW!M60 + SE!M60 + SW!M60 + TEN!M60 + TEX!M60</f>
        <v>2.3053083500000002</v>
      </c>
      <c r="N60" s="9">
        <f xml:space="preserve"> 0 + CAL!N60 + CAR!N60 + CENT!N60 + FLA!N60 + MIDA!N60 + MIDW!N60 + NE!N60 + NY!N60 + NW!N60 + SE!N60 + SW!N60 + TEN!N60 + TEX!N60</f>
        <v>2.34603121</v>
      </c>
      <c r="O60" s="9">
        <f xml:space="preserve"> 0 + CAL!O60 + CAR!O60 + CENT!O60 + FLA!O60 + MIDA!O60 + MIDW!O60 + NE!O60 + NY!O60 + NW!O60 + SE!O60 + SW!O60 + TEN!O60 + TEX!O60</f>
        <v>2.36653717</v>
      </c>
      <c r="P60" s="9">
        <f xml:space="preserve"> 0 + CAL!P60 + CAR!P60 + CENT!P60 + FLA!P60 + MIDA!P60 + MIDW!P60 + NE!P60 + NY!P60 + NW!P60 + SE!P60 + SW!P60 + TEN!P60 + TEX!P60</f>
        <v>2.3720308800000005</v>
      </c>
      <c r="Q60" s="9">
        <f xml:space="preserve"> 0 + CAL!Q60 + CAR!Q60 + CENT!Q60 + FLA!Q60 + MIDA!Q60 + MIDW!Q60 + NE!Q60 + NY!Q60 + NW!Q60 + SE!Q60 + SW!Q60 + TEN!Q60 + TEX!Q60</f>
        <v>2.3738475399999999</v>
      </c>
      <c r="R60" s="9">
        <f xml:space="preserve"> 0 + CAL!R60 + CAR!R60 + CENT!R60 + FLA!R60 + MIDA!R60 + MIDW!R60 + NE!R60 + NY!R60 + NW!R60 + SE!R60 + SW!R60 + TEN!R60 + TEX!R60</f>
        <v>2.35557331</v>
      </c>
      <c r="S60" s="9">
        <f xml:space="preserve"> 0 + CAL!S60 + CAR!S60 + CENT!S60 + FLA!S60 + MIDA!S60 + MIDW!S60 + NE!S60 + NY!S60 + NW!S60 + SE!S60 + SW!S60 + TEN!S60 + TEX!S60</f>
        <v>2.3423735300000001</v>
      </c>
      <c r="T60" s="9">
        <f xml:space="preserve"> 0 + CAL!T60 + CAR!T60 + CENT!T60 + FLA!T60 + MIDA!T60 + MIDW!T60 + NE!T60 + NY!T60 + NW!T60 + SE!T60 + SW!T60 + TEN!T60 + TEX!T60</f>
        <v>2.3252978899999999</v>
      </c>
      <c r="U60" s="9">
        <f xml:space="preserve"> 0 + CAL!U60 + CAR!U60 + CENT!U60 + FLA!U60 + MIDA!U60 + MIDW!U60 + NE!U60 + NY!U60 + NW!U60 + SE!U60 + SW!U60 + TEN!U60 + TEX!U60</f>
        <v>2.3000016700000003</v>
      </c>
      <c r="V60" s="9">
        <f xml:space="preserve"> 0 + CAL!V60 + CAR!V60 + CENT!V60 + FLA!V60 + MIDA!V60 + MIDW!V60 + NE!V60 + NY!V60 + NW!V60 + SE!V60 + SW!V60 + TEN!V60 + TEX!V60</f>
        <v>2.2809215699999998</v>
      </c>
      <c r="W60" s="9">
        <f xml:space="preserve"> 0 + CAL!W60 + CAR!W60 + CENT!W60 + FLA!W60 + MIDA!W60 + MIDW!W60 + NE!W60 + NY!W60 + NW!W60 + SE!W60 + SW!W60 + TEN!W60 + TEX!W60</f>
        <v>2.2745534799999998</v>
      </c>
      <c r="X60" s="9">
        <f xml:space="preserve"> 0 + CAL!X60 + CAR!X60 + CENT!X60 + FLA!X60 + MIDA!X60 + MIDW!X60 + NE!X60 + NY!X60 + NW!X60 + SE!X60 + SW!X60 + TEN!X60 + TEX!X60</f>
        <v>2.25520115</v>
      </c>
      <c r="Y60" s="9">
        <f xml:space="preserve"> 0 + CAL!Y60 + CAR!Y60 + CENT!Y60 + FLA!Y60 + MIDA!Y60 + MIDW!Y60 + NE!Y60 + NY!Y60 + NW!Y60 + SE!Y60 + SW!Y60 + TEN!Y60 + TEX!Y60</f>
        <v>2.2376109799999999</v>
      </c>
      <c r="Z60" s="9">
        <f xml:space="preserve"> 0 + CAL!Z60 + CAR!Z60 + CENT!Z60 + FLA!Z60 + MIDA!Z60 + MIDW!Z60 + NE!Z60 + NY!Z60 + NW!Z60 + SE!Z60 + SW!Z60 + TEN!Z60 + TEX!Z60</f>
        <v>2.2241346099999997</v>
      </c>
      <c r="AA60" s="9">
        <f xml:space="preserve"> 0 + CAL!AA60 + CAR!AA60 + CENT!AA60 + FLA!AA60 + MIDA!AA60 + MIDW!AA60 + NE!AA60 + NY!AA60 + NW!AA60 + SE!AA60 + SW!AA60 + TEN!AA60 + TEX!AA60</f>
        <v>2.2097633199999995</v>
      </c>
      <c r="AB60" s="9">
        <f xml:space="preserve"> 0 + CAL!AB60 + CAR!AB60 + CENT!AB60 + FLA!AB60 + MIDA!AB60 + MIDW!AB60 + NE!AB60 + NY!AB60 + NW!AB60 + SE!AB60 + SW!AB60 + TEN!AB60 + TEX!AB60</f>
        <v>2.2021983100000004</v>
      </c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tr">
        <f>CAL!A61</f>
        <v>Coal_MW</v>
      </c>
      <c r="B61" s="9">
        <f xml:space="preserve"> 0 + CAL!B61 + CAR!B61 + CENT!B61 + FLA!B61 + MIDA!B61 + MIDW!B61 + NE!B61 + NY!B61 + NW!B61 + SE!B61 + SW!B61 + TEN!B61 + TEX!B61</f>
        <v>188909</v>
      </c>
      <c r="C61" s="9">
        <f xml:space="preserve"> 0 + CAL!C61 + CAR!C61 + CENT!C61 + FLA!C61 + MIDA!C61 + MIDW!C61 + NE!C61 + NY!C61 + NW!C61 + SE!C61 + SW!C61 + TEN!C61 + TEX!C61</f>
        <v>184239.82400711998</v>
      </c>
      <c r="D61" s="9">
        <f xml:space="preserve"> 0 + CAL!D61 + CAR!D61 + CENT!D61 + FLA!D61 + MIDA!D61 + MIDW!D61 + NE!D61 + NY!D61 + NW!D61 + SE!D61 + SW!D61 + TEN!D61 + TEX!D61</f>
        <v>179703.85044436998</v>
      </c>
      <c r="E61" s="9">
        <f xml:space="preserve"> 0 + CAL!E61 + CAR!E61 + CENT!E61 + FLA!E61 + MIDA!E61 + MIDW!E61 + NE!E61 + NY!E61 + NW!E61 + SE!E61 + SW!E61 + TEN!E61 + TEX!E61</f>
        <v>175406.66865020999</v>
      </c>
      <c r="F61" s="9">
        <f xml:space="preserve"> 0 + CAL!F61 + CAR!F61 + CENT!F61 + FLA!F61 + MIDA!F61 + MIDW!F61 + NE!F61 + NY!F61 + NW!F61 + SE!F61 + SW!F61 + TEN!F61 + TEX!F61</f>
        <v>171051.21150216</v>
      </c>
      <c r="G61" s="9">
        <f xml:space="preserve"> 0 + CAL!G61 + CAR!G61 + CENT!G61 + FLA!G61 + MIDA!G61 + MIDW!G61 + NE!G61 + NY!G61 + NW!G61 + SE!G61 + SW!G61 + TEN!G61 + TEX!G61</f>
        <v>166851.32000968003</v>
      </c>
      <c r="H61" s="9">
        <f xml:space="preserve"> 0 + CAL!H61 + CAR!H61 + CENT!H61 + FLA!H61 + MIDA!H61 + MIDW!H61 + NE!H61 + NY!H61 + NW!H61 + SE!H61 + SW!H61 + TEN!H61 + TEX!H61</f>
        <v>162704.59761057</v>
      </c>
      <c r="I61" s="9">
        <f xml:space="preserve"> 0 + CAL!I61 + CAR!I61 + CENT!I61 + FLA!I61 + MIDA!I61 + MIDW!I61 + NE!I61 + NY!I61 + NW!I61 + SE!I61 + SW!I61 + TEN!I61 + TEX!I61</f>
        <v>158709.73413413999</v>
      </c>
      <c r="J61" s="9">
        <f xml:space="preserve"> 0 + CAL!J61 + CAR!J61 + CENT!J61 + FLA!J61 + MIDA!J61 + MIDW!J61 + NE!J61 + NY!J61 + NW!J61 + SE!J61 + SW!J61 + TEN!J61 + TEX!J61</f>
        <v>154824.81818988</v>
      </c>
      <c r="K61" s="9">
        <f xml:space="preserve"> 0 + CAL!K61 + CAR!K61 + CENT!K61 + FLA!K61 + MIDA!K61 + MIDW!K61 + NE!K61 + NY!K61 + NW!K61 + SE!K61 + SW!K61 + TEN!K61 + TEX!K61</f>
        <v>150954.21223356997</v>
      </c>
      <c r="L61" s="9">
        <f xml:space="preserve"> 0 + CAL!L61 + CAR!L61 + CENT!L61 + FLA!L61 + MIDA!L61 + MIDW!L61 + NE!L61 + NY!L61 + NW!L61 + SE!L61 + SW!L61 + TEN!L61 + TEX!L61</f>
        <v>147227.11452812</v>
      </c>
      <c r="M61" s="9">
        <f xml:space="preserve"> 0 + CAL!M61 + CAR!M61 + CENT!M61 + FLA!M61 + MIDA!M61 + MIDW!M61 + NE!M61 + NY!M61 + NW!M61 + SE!M61 + SW!M61 + TEN!M61 + TEX!M61</f>
        <v>143640.72497417001</v>
      </c>
      <c r="N61" s="9">
        <f xml:space="preserve"> 0 + CAL!N61 + CAR!N61 + CENT!N61 + FLA!N61 + MIDA!N61 + MIDW!N61 + NE!N61 + NY!N61 + NW!N61 + SE!N61 + SW!N61 + TEN!N61 + TEX!N61</f>
        <v>140141.70276429999</v>
      </c>
      <c r="O61" s="9">
        <f xml:space="preserve"> 0 + CAL!O61 + CAR!O61 + CENT!O61 + FLA!O61 + MIDA!O61 + MIDW!O61 + NE!O61 + NY!O61 + NW!O61 + SE!O61 + SW!O61 + TEN!O61 + TEX!O61</f>
        <v>136696.44596287998</v>
      </c>
      <c r="P61" s="9">
        <f xml:space="preserve"> 0 + CAL!P61 + CAR!P61 + CENT!P61 + FLA!P61 + MIDA!P61 + MIDW!P61 + NE!P61 + NY!P61 + NW!P61 + SE!P61 + SW!P61 + TEN!P61 + TEX!P61</f>
        <v>133373.70380163001</v>
      </c>
      <c r="Q61" s="9">
        <f xml:space="preserve"> 0 + CAL!Q61 + CAR!Q61 + CENT!Q61 + FLA!Q61 + MIDA!Q61 + MIDW!Q61 + NE!Q61 + NY!Q61 + NW!Q61 + SE!Q61 + SW!Q61 + TEN!Q61 + TEX!Q61</f>
        <v>130164.96839282001</v>
      </c>
      <c r="R61" s="9">
        <f xml:space="preserve"> 0 + CAL!R61 + CAR!R61 + CENT!R61 + FLA!R61 + MIDA!R61 + MIDW!R61 + NE!R61 + NY!R61 + NW!R61 + SE!R61 + SW!R61 + TEN!R61 + TEX!R61</f>
        <v>127747.18573454999</v>
      </c>
      <c r="S61" s="9">
        <f xml:space="preserve"> 0 + CAL!S61 + CAR!S61 + CENT!S61 + FLA!S61 + MIDA!S61 + MIDW!S61 + NE!S61 + NY!S61 + NW!S61 + SE!S61 + SW!S61 + TEN!S61 + TEX!S61</f>
        <v>124553.67567009</v>
      </c>
      <c r="T61" s="9">
        <f xml:space="preserve"> 0 + CAL!T61 + CAR!T61 + CENT!T61 + FLA!T61 + MIDA!T61 + MIDW!T61 + NE!T61 + NY!T61 + NW!T61 + SE!T61 + SW!T61 + TEN!T61 + TEX!T61</f>
        <v>121652.42927003</v>
      </c>
      <c r="U61" s="9">
        <f xml:space="preserve"> 0 + CAL!U61 + CAR!U61 + CENT!U61 + FLA!U61 + MIDA!U61 + MIDW!U61 + NE!U61 + NY!U61 + NW!U61 + SE!U61 + SW!U61 + TEN!U61 + TEX!U61</f>
        <v>119450.69667322001</v>
      </c>
      <c r="V61" s="9">
        <f xml:space="preserve"> 0 + CAL!V61 + CAR!V61 + CENT!V61 + FLA!V61 + MIDA!V61 + MIDW!V61 + NE!V61 + NY!V61 + NW!V61 + SE!V61 + SW!V61 + TEN!V61 + TEX!V61</f>
        <v>116538.94397867001</v>
      </c>
      <c r="W61" s="9">
        <f xml:space="preserve"> 0 + CAL!W61 + CAR!W61 + CENT!W61 + FLA!W61 + MIDA!W61 + MIDW!W61 + NE!W61 + NY!W61 + NW!W61 + SE!W61 + SW!W61 + TEN!W61 + TEX!W61</f>
        <v>113639.96053648999</v>
      </c>
      <c r="X61" s="9">
        <f xml:space="preserve"> 0 + CAL!X61 + CAR!X61 + CENT!X61 + FLA!X61 + MIDA!X61 + MIDW!X61 + NE!X61 + NY!X61 + NW!X61 + SE!X61 + SW!X61 + TEN!X61 + TEX!X61</f>
        <v>110822.09624108001</v>
      </c>
      <c r="Y61" s="9">
        <f xml:space="preserve"> 0 + CAL!Y61 + CAR!Y61 + CENT!Y61 + FLA!Y61 + MIDA!Y61 + MIDW!Y61 + NE!Y61 + NY!Y61 + NW!Y61 + SE!Y61 + SW!Y61 + TEN!Y61 + TEX!Y61</f>
        <v>110404.45713908999</v>
      </c>
      <c r="Z61" s="9">
        <f xml:space="preserve"> 0 + CAL!Z61 + CAR!Z61 + CENT!Z61 + FLA!Z61 + MIDA!Z61 + MIDW!Z61 + NE!Z61 + NY!Z61 + NW!Z61 + SE!Z61 + SW!Z61 + TEN!Z61 + TEX!Z61</f>
        <v>107680.23121284001</v>
      </c>
      <c r="AA61" s="9">
        <f xml:space="preserve"> 0 + CAL!AA61 + CAR!AA61 + CENT!AA61 + FLA!AA61 + MIDA!AA61 + MIDW!AA61 + NE!AA61 + NY!AA61 + NW!AA61 + SE!AA61 + SW!AA61 + TEN!AA61 + TEX!AA61</f>
        <v>105010.30135828999</v>
      </c>
      <c r="AB61" s="9">
        <f xml:space="preserve"> 0 + CAL!AB61 + CAR!AB61 + CENT!AB61 + FLA!AB61 + MIDA!AB61 + MIDW!AB61 + NE!AB61 + NY!AB61 + NW!AB61 + SE!AB61 + SW!AB61 + TEN!AB61 + TEX!AB61</f>
        <v>102385.41803447001</v>
      </c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tr">
        <f>CAL!A62</f>
        <v>Coal_MWh</v>
      </c>
      <c r="B62" s="9">
        <f xml:space="preserve"> 0 + CAL!B62 + CAR!B62 + CENT!B62 + FLA!B62 + MIDA!B62 + MIDW!B62 + NE!B62 + NY!B62 + NW!B62 + SE!B62 + SW!B62 + TEN!B62 + TEX!B62</f>
        <v>787968998.16818893</v>
      </c>
      <c r="C62" s="9">
        <f xml:space="preserve"> 0 + CAL!C62 + CAR!C62 + CENT!C62 + FLA!C62 + MIDA!C62 + MIDW!C62 + NE!C62 + NY!C62 + NW!C62 + SE!C62 + SW!C62 + TEN!C62 + TEX!C62</f>
        <v>504550777.38698465</v>
      </c>
      <c r="D62" s="9">
        <f xml:space="preserve"> 0 + CAL!D62 + CAR!D62 + CENT!D62 + FLA!D62 + MIDA!D62 + MIDW!D62 + NE!D62 + NY!D62 + NW!D62 + SE!D62 + SW!D62 + TEN!D62 + TEX!D62</f>
        <v>275097391.21527827</v>
      </c>
      <c r="E62" s="9">
        <f xml:space="preserve"> 0 + CAL!E62 + CAR!E62 + CENT!E62 + FLA!E62 + MIDA!E62 + MIDW!E62 + NE!E62 + NY!E62 + NW!E62 + SE!E62 + SW!E62 + TEN!E62 + TEX!E62</f>
        <v>146306264.72068319</v>
      </c>
      <c r="F62" s="9">
        <f xml:space="preserve"> 0 + CAL!F62 + CAR!F62 + CENT!F62 + FLA!F62 + MIDA!F62 + MIDW!F62 + NE!F62 + NY!F62 + NW!F62 + SE!F62 + SW!F62 + TEN!F62 + TEX!F62</f>
        <v>97430324.766122475</v>
      </c>
      <c r="G62" s="9">
        <f xml:space="preserve"> 0 + CAL!G62 + CAR!G62 + CENT!G62 + FLA!G62 + MIDA!G62 + MIDW!G62 + NE!G62 + NY!G62 + NW!G62 + SE!G62 + SW!G62 + TEN!G62 + TEX!G62</f>
        <v>70354526.408363208</v>
      </c>
      <c r="H62" s="9">
        <f xml:space="preserve"> 0 + CAL!H62 + CAR!H62 + CENT!H62 + FLA!H62 + MIDA!H62 + MIDW!H62 + NE!H62 + NY!H62 + NW!H62 + SE!H62 + SW!H62 + TEN!H62 + TEX!H62</f>
        <v>50500689.270411789</v>
      </c>
      <c r="I62" s="9">
        <f xml:space="preserve"> 0 + CAL!I62 + CAR!I62 + CENT!I62 + FLA!I62 + MIDA!I62 + MIDW!I62 + NE!I62 + NY!I62 + NW!I62 + SE!I62 + SW!I62 + TEN!I62 + TEX!I62</f>
        <v>36777273.6075745</v>
      </c>
      <c r="J62" s="9">
        <f xml:space="preserve"> 0 + CAL!J62 + CAR!J62 + CENT!J62 + FLA!J62 + MIDA!J62 + MIDW!J62 + NE!J62 + NY!J62 + NW!J62 + SE!J62 + SW!J62 + TEN!J62 + TEX!J62</f>
        <v>26805527.744911559</v>
      </c>
      <c r="K62" s="9">
        <f xml:space="preserve"> 0 + CAL!K62 + CAR!K62 + CENT!K62 + FLA!K62 + MIDA!K62 + MIDW!K62 + NE!K62 + NY!K62 + NW!K62 + SE!K62 + SW!K62 + TEN!K62 + TEX!K62</f>
        <v>25934212.625894781</v>
      </c>
      <c r="L62" s="9">
        <f xml:space="preserve"> 0 + CAL!L62 + CAR!L62 + CENT!L62 + FLA!L62 + MIDA!L62 + MIDW!L62 + NE!L62 + NY!L62 + NW!L62 + SE!L62 + SW!L62 + TEN!L62 + TEX!L62</f>
        <v>27913353.390985768</v>
      </c>
      <c r="M62" s="9">
        <f xml:space="preserve"> 0 + CAL!M62 + CAR!M62 + CENT!M62 + FLA!M62 + MIDA!M62 + MIDW!M62 + NE!M62 + NY!M62 + NW!M62 + SE!M62 + SW!M62 + TEN!M62 + TEX!M62</f>
        <v>23724700.29893554</v>
      </c>
      <c r="N62" s="9">
        <f xml:space="preserve"> 0 + CAL!N62 + CAR!N62 + CENT!N62 + FLA!N62 + MIDA!N62 + MIDW!N62 + NE!N62 + NY!N62 + NW!N62 + SE!N62 + SW!N62 + TEN!N62 + TEX!N62</f>
        <v>21278261.924544897</v>
      </c>
      <c r="O62" s="9">
        <f xml:space="preserve"> 0 + CAL!O62 + CAR!O62 + CENT!O62 + FLA!O62 + MIDA!O62 + MIDW!O62 + NE!O62 + NY!O62 + NW!O62 + SE!O62 + SW!O62 + TEN!O62 + TEX!O62</f>
        <v>18381194.923401568</v>
      </c>
      <c r="P62" s="9">
        <f xml:space="preserve"> 0 + CAL!P62 + CAR!P62 + CENT!P62 + FLA!P62 + MIDA!P62 + MIDW!P62 + NE!P62 + NY!P62 + NW!P62 + SE!P62 + SW!P62 + TEN!P62 + TEX!P62</f>
        <v>15340820.959595321</v>
      </c>
      <c r="Q62" s="9">
        <f xml:space="preserve"> 0 + CAL!Q62 + CAR!Q62 + CENT!Q62 + FLA!Q62 + MIDA!Q62 + MIDW!Q62 + NE!Q62 + NY!Q62 + NW!Q62 + SE!Q62 + SW!Q62 + TEN!Q62 + TEX!Q62</f>
        <v>12914344.585695371</v>
      </c>
      <c r="R62" s="9">
        <f xml:space="preserve"> 0 + CAL!R62 + CAR!R62 + CENT!R62 + FLA!R62 + MIDA!R62 + MIDW!R62 + NE!R62 + NY!R62 + NW!R62 + SE!R62 + SW!R62 + TEN!R62 + TEX!R62</f>
        <v>11299619.540956419</v>
      </c>
      <c r="S62" s="9">
        <f xml:space="preserve"> 0 + CAL!S62 + CAR!S62 + CENT!S62 + FLA!S62 + MIDA!S62 + MIDW!S62 + NE!S62 + NY!S62 + NW!S62 + SE!S62 + SW!S62 + TEN!S62 + TEX!S62</f>
        <v>9141139.0634411704</v>
      </c>
      <c r="T62" s="9">
        <f xml:space="preserve"> 0 + CAL!T62 + CAR!T62 + CENT!T62 + FLA!T62 + MIDA!T62 + MIDW!T62 + NE!T62 + NY!T62 + NW!T62 + SE!T62 + SW!T62 + TEN!T62 + TEX!T62</f>
        <v>7311406.7080685589</v>
      </c>
      <c r="U62" s="9">
        <f xml:space="preserve"> 0 + CAL!U62 + CAR!U62 + CENT!U62 + FLA!U62 + MIDA!U62 + MIDW!U62 + NE!U62 + NY!U62 + NW!U62 + SE!U62 + SW!U62 + TEN!U62 + TEX!U62</f>
        <v>5986950.581969711</v>
      </c>
      <c r="V62" s="9">
        <f xml:space="preserve"> 0 + CAL!V62 + CAR!V62 + CENT!V62 + FLA!V62 + MIDA!V62 + MIDW!V62 + NE!V62 + NY!V62 + NW!V62 + SE!V62 + SW!V62 + TEN!V62 + TEX!V62</f>
        <v>4926001.9165006895</v>
      </c>
      <c r="W62" s="9">
        <f xml:space="preserve"> 0 + CAL!W62 + CAR!W62 + CENT!W62 + FLA!W62 + MIDA!W62 + MIDW!W62 + NE!W62 + NY!W62 + NW!W62 + SE!W62 + SW!W62 + TEN!W62 + TEX!W62</f>
        <v>4152004.7049295995</v>
      </c>
      <c r="X62" s="9">
        <f xml:space="preserve"> 0 + CAL!X62 + CAR!X62 + CENT!X62 + FLA!X62 + MIDA!X62 + MIDW!X62 + NE!X62 + NY!X62 + NW!X62 + SE!X62 + SW!X62 + TEN!X62 + TEX!X62</f>
        <v>3473067.6669681501</v>
      </c>
      <c r="Y62" s="9">
        <f xml:space="preserve"> 0 + CAL!Y62 + CAR!Y62 + CENT!Y62 + FLA!Y62 + MIDA!Y62 + MIDW!Y62 + NE!Y62 + NY!Y62 + NW!Y62 + SE!Y62 + SW!Y62 + TEN!Y62 + TEX!Y62</f>
        <v>3135976.58105268</v>
      </c>
      <c r="Z62" s="9">
        <f xml:space="preserve"> 0 + CAL!Z62 + CAR!Z62 + CENT!Z62 + FLA!Z62 + MIDA!Z62 + MIDW!Z62 + NE!Z62 + NY!Z62 + NW!Z62 + SE!Z62 + SW!Z62 + TEN!Z62 + TEX!Z62</f>
        <v>2661777.3387164297</v>
      </c>
      <c r="AA62" s="9">
        <f xml:space="preserve"> 0 + CAL!AA62 + CAR!AA62 + CENT!AA62 + FLA!AA62 + MIDA!AA62 + MIDW!AA62 + NE!AA62 + NY!AA62 + NW!AA62 + SE!AA62 + SW!AA62 + TEN!AA62 + TEX!AA62</f>
        <v>2317568.8163978397</v>
      </c>
      <c r="AB62" s="9">
        <f xml:space="preserve"> 0 + CAL!AB62 + CAR!AB62 + CENT!AB62 + FLA!AB62 + MIDA!AB62 + MIDW!AB62 + NE!AB62 + NY!AB62 + NW!AB62 + SE!AB62 + SW!AB62 + TEN!AB62 + TEX!AB62</f>
        <v>1924772.2606458801</v>
      </c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tr">
        <f>CAL!A63</f>
        <v>Coal_TBD</v>
      </c>
      <c r="B63" s="9">
        <f xml:space="preserve"> 0 + CAL!B63 + CAR!B63 + CENT!B63 + FLA!B63 + MIDA!B63 + MIDW!B63 + NE!B63 + NY!B63 + NW!B63 + SE!B63 + SW!B63 + TEN!B63 + TEX!B63</f>
        <v>0</v>
      </c>
      <c r="C63" s="9">
        <f xml:space="preserve"> 0 + CAL!C63 + CAR!C63 + CENT!C63 + FLA!C63 + MIDA!C63 + MIDW!C63 + NE!C63 + NY!C63 + NW!C63 + SE!C63 + SW!C63 + TEN!C63 + TEX!C63</f>
        <v>0</v>
      </c>
      <c r="D63" s="9">
        <f xml:space="preserve"> 0 + CAL!D63 + CAR!D63 + CENT!D63 + FLA!D63 + MIDA!D63 + MIDW!D63 + NE!D63 + NY!D63 + NW!D63 + SE!D63 + SW!D63 + TEN!D63 + TEX!D63</f>
        <v>0</v>
      </c>
      <c r="E63" s="9">
        <f xml:space="preserve"> 0 + CAL!E63 + CAR!E63 + CENT!E63 + FLA!E63 + MIDA!E63 + MIDW!E63 + NE!E63 + NY!E63 + NW!E63 + SE!E63 + SW!E63 + TEN!E63 + TEX!E63</f>
        <v>0</v>
      </c>
      <c r="F63" s="9">
        <f xml:space="preserve"> 0 + CAL!F63 + CAR!F63 + CENT!F63 + FLA!F63 + MIDA!F63 + MIDW!F63 + NE!F63 + NY!F63 + NW!F63 + SE!F63 + SW!F63 + TEN!F63 + TEX!F63</f>
        <v>0</v>
      </c>
      <c r="G63" s="9">
        <f xml:space="preserve"> 0 + CAL!G63 + CAR!G63 + CENT!G63 + FLA!G63 + MIDA!G63 + MIDW!G63 + NE!G63 + NY!G63 + NW!G63 + SE!G63 + SW!G63 + TEN!G63 + TEX!G63</f>
        <v>0</v>
      </c>
      <c r="H63" s="9">
        <f xml:space="preserve"> 0 + CAL!H63 + CAR!H63 + CENT!H63 + FLA!H63 + MIDA!H63 + MIDW!H63 + NE!H63 + NY!H63 + NW!H63 + SE!H63 + SW!H63 + TEN!H63 + TEX!H63</f>
        <v>0</v>
      </c>
      <c r="I63" s="9">
        <f xml:space="preserve"> 0 + CAL!I63 + CAR!I63 + CENT!I63 + FLA!I63 + MIDA!I63 + MIDW!I63 + NE!I63 + NY!I63 + NW!I63 + SE!I63 + SW!I63 + TEN!I63 + TEX!I63</f>
        <v>0</v>
      </c>
      <c r="J63" s="9">
        <f xml:space="preserve"> 0 + CAL!J63 + CAR!J63 + CENT!J63 + FLA!J63 + MIDA!J63 + MIDW!J63 + NE!J63 + NY!J63 + NW!J63 + SE!J63 + SW!J63 + TEN!J63 + TEX!J63</f>
        <v>0</v>
      </c>
      <c r="K63" s="9">
        <f xml:space="preserve"> 0 + CAL!K63 + CAR!K63 + CENT!K63 + FLA!K63 + MIDA!K63 + MIDW!K63 + NE!K63 + NY!K63 + NW!K63 + SE!K63 + SW!K63 + TEN!K63 + TEX!K63</f>
        <v>0</v>
      </c>
      <c r="L63" s="9">
        <f xml:space="preserve"> 0 + CAL!L63 + CAR!L63 + CENT!L63 + FLA!L63 + MIDA!L63 + MIDW!L63 + NE!L63 + NY!L63 + NW!L63 + SE!L63 + SW!L63 + TEN!L63 + TEX!L63</f>
        <v>0</v>
      </c>
      <c r="M63" s="9">
        <f xml:space="preserve"> 0 + CAL!M63 + CAR!M63 + CENT!M63 + FLA!M63 + MIDA!M63 + MIDW!M63 + NE!M63 + NY!M63 + NW!M63 + SE!M63 + SW!M63 + TEN!M63 + TEX!M63</f>
        <v>0</v>
      </c>
      <c r="N63" s="9">
        <f xml:space="preserve"> 0 + CAL!N63 + CAR!N63 + CENT!N63 + FLA!N63 + MIDA!N63 + MIDW!N63 + NE!N63 + NY!N63 + NW!N63 + SE!N63 + SW!N63 + TEN!N63 + TEX!N63</f>
        <v>0</v>
      </c>
      <c r="O63" s="9">
        <f xml:space="preserve"> 0 + CAL!O63 + CAR!O63 + CENT!O63 + FLA!O63 + MIDA!O63 + MIDW!O63 + NE!O63 + NY!O63 + NW!O63 + SE!O63 + SW!O63 + TEN!O63 + TEX!O63</f>
        <v>0</v>
      </c>
      <c r="P63" s="9">
        <f xml:space="preserve"> 0 + CAL!P63 + CAR!P63 + CENT!P63 + FLA!P63 + MIDA!P63 + MIDW!P63 + NE!P63 + NY!P63 + NW!P63 + SE!P63 + SW!P63 + TEN!P63 + TEX!P63</f>
        <v>0</v>
      </c>
      <c r="Q63" s="9">
        <f xml:space="preserve"> 0 + CAL!Q63 + CAR!Q63 + CENT!Q63 + FLA!Q63 + MIDA!Q63 + MIDW!Q63 + NE!Q63 + NY!Q63 + NW!Q63 + SE!Q63 + SW!Q63 + TEN!Q63 + TEX!Q63</f>
        <v>0</v>
      </c>
      <c r="R63" s="9">
        <f xml:space="preserve"> 0 + CAL!R63 + CAR!R63 + CENT!R63 + FLA!R63 + MIDA!R63 + MIDW!R63 + NE!R63 + NY!R63 + NW!R63 + SE!R63 + SW!R63 + TEN!R63 + TEX!R63</f>
        <v>0</v>
      </c>
      <c r="S63" s="9">
        <f xml:space="preserve"> 0 + CAL!S63 + CAR!S63 + CENT!S63 + FLA!S63 + MIDA!S63 + MIDW!S63 + NE!S63 + NY!S63 + NW!S63 + SE!S63 + SW!S63 + TEN!S63 + TEX!S63</f>
        <v>0</v>
      </c>
      <c r="T63" s="9">
        <f xml:space="preserve"> 0 + CAL!T63 + CAR!T63 + CENT!T63 + FLA!T63 + MIDA!T63 + MIDW!T63 + NE!T63 + NY!T63 + NW!T63 + SE!T63 + SW!T63 + TEN!T63 + TEX!T63</f>
        <v>0</v>
      </c>
      <c r="U63" s="9">
        <f xml:space="preserve"> 0 + CAL!U63 + CAR!U63 + CENT!U63 + FLA!U63 + MIDA!U63 + MIDW!U63 + NE!U63 + NY!U63 + NW!U63 + SE!U63 + SW!U63 + TEN!U63 + TEX!U63</f>
        <v>0</v>
      </c>
      <c r="V63" s="9">
        <f xml:space="preserve"> 0 + CAL!V63 + CAR!V63 + CENT!V63 + FLA!V63 + MIDA!V63 + MIDW!V63 + NE!V63 + NY!V63 + NW!V63 + SE!V63 + SW!V63 + TEN!V63 + TEX!V63</f>
        <v>0</v>
      </c>
      <c r="W63" s="9">
        <f xml:space="preserve"> 0 + CAL!W63 + CAR!W63 + CENT!W63 + FLA!W63 + MIDA!W63 + MIDW!W63 + NE!W63 + NY!W63 + NW!W63 + SE!W63 + SW!W63 + TEN!W63 + TEX!W63</f>
        <v>0</v>
      </c>
      <c r="X63" s="9">
        <f xml:space="preserve"> 0 + CAL!X63 + CAR!X63 + CENT!X63 + FLA!X63 + MIDA!X63 + MIDW!X63 + NE!X63 + NY!X63 + NW!X63 + SE!X63 + SW!X63 + TEN!X63 + TEX!X63</f>
        <v>0</v>
      </c>
      <c r="Y63" s="9">
        <f xml:space="preserve"> 0 + CAL!Y63 + CAR!Y63 + CENT!Y63 + FLA!Y63 + MIDA!Y63 + MIDW!Y63 + NE!Y63 + NY!Y63 + NW!Y63 + SE!Y63 + SW!Y63 + TEN!Y63 + TEX!Y63</f>
        <v>0</v>
      </c>
      <c r="Z63" s="9">
        <f xml:space="preserve"> 0 + CAL!Z63 + CAR!Z63 + CENT!Z63 + FLA!Z63 + MIDA!Z63 + MIDW!Z63 + NE!Z63 + NY!Z63 + NW!Z63 + SE!Z63 + SW!Z63 + TEN!Z63 + TEX!Z63</f>
        <v>0</v>
      </c>
      <c r="AA63" s="9">
        <f xml:space="preserve"> 0 + CAL!AA63 + CAR!AA63 + CENT!AA63 + FLA!AA63 + MIDA!AA63 + MIDW!AA63 + NE!AA63 + NY!AA63 + NW!AA63 + SE!AA63 + SW!AA63 + TEN!AA63 + TEX!AA63</f>
        <v>0</v>
      </c>
      <c r="AB63" s="9">
        <f xml:space="preserve"> 0 + CAL!AB63 + CAR!AB63 + CENT!AB63 + FLA!AB63 + MIDA!AB63 + MIDW!AB63 + NE!AB63 + NY!AB63 + NW!AB63 + SE!AB63 + SW!AB63 + TEN!AB63 + TEX!AB63</f>
        <v>0</v>
      </c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tr">
        <f>CAL!A64</f>
        <v>Coal_Cost</v>
      </c>
      <c r="B64" s="9">
        <f xml:space="preserve"> 0 + CAL!B64 + CAR!B64 + CENT!B64 + FLA!B64 + MIDA!B64 + MIDW!B64 + NE!B64 + NY!B64 + NW!B64 + SE!B64 + SW!B64 + TEN!B64 + TEX!B64</f>
        <v>131417.64909978001</v>
      </c>
      <c r="C64" s="9">
        <f xml:space="preserve"> 0 + CAL!C64 + CAR!C64 + CENT!C64 + FLA!C64 + MIDA!C64 + MIDW!C64 + NE!C64 + NY!C64 + NW!C64 + SE!C64 + SW!C64 + TEN!C64 + TEX!C64</f>
        <v>122024.88204512002</v>
      </c>
      <c r="D64" s="9">
        <f xml:space="preserve"> 0 + CAL!D64 + CAR!D64 + CENT!D64 + FLA!D64 + MIDA!D64 + MIDW!D64 + NE!D64 + NY!D64 + NW!D64 + SE!D64 + SW!D64 + TEN!D64 + TEX!D64</f>
        <v>113968.14624045001</v>
      </c>
      <c r="E64" s="9">
        <f xml:space="preserve"> 0 + CAL!E64 + CAR!E64 + CENT!E64 + FLA!E64 + MIDA!E64 + MIDW!E64 + NE!E64 + NY!E64 + NW!E64 + SE!E64 + SW!E64 + TEN!E64 + TEX!E64</f>
        <v>108397.75949686002</v>
      </c>
      <c r="F64" s="9">
        <f xml:space="preserve"> 0 + CAL!F64 + CAR!F64 + CENT!F64 + FLA!F64 + MIDA!F64 + MIDW!F64 + NE!F64 + NY!F64 + NW!F64 + SE!F64 + SW!F64 + TEN!F64 + TEX!F64</f>
        <v>104652.91688908002</v>
      </c>
      <c r="G64" s="9">
        <f xml:space="preserve"> 0 + CAL!G64 + CAR!G64 + CENT!G64 + FLA!G64 + MIDA!G64 + MIDW!G64 + NE!G64 + NY!G64 + NW!G64 + SE!G64 + SW!G64 + TEN!G64 + TEX!G64</f>
        <v>101508.69725274999</v>
      </c>
      <c r="H64" s="9">
        <f xml:space="preserve"> 0 + CAL!H64 + CAR!H64 + CENT!H64 + FLA!H64 + MIDA!H64 + MIDW!H64 + NE!H64 + NY!H64 + NW!H64 + SE!H64 + SW!H64 + TEN!H64 + TEX!H64</f>
        <v>98564.42986744002</v>
      </c>
      <c r="I64" s="9">
        <f xml:space="preserve"> 0 + CAL!I64 + CAR!I64 + CENT!I64 + FLA!I64 + MIDA!I64 + MIDW!I64 + NE!I64 + NY!I64 + NW!I64 + SE!I64 + SW!I64 + TEN!I64 + TEX!I64</f>
        <v>95853.775659999985</v>
      </c>
      <c r="J64" s="9">
        <f xml:space="preserve"> 0 + CAL!J64 + CAR!J64 + CENT!J64 + FLA!J64 + MIDA!J64 + MIDW!J64 + NE!J64 + NY!J64 + NW!J64 + SE!J64 + SW!J64 + TEN!J64 + TEX!J64</f>
        <v>93296.270729769982</v>
      </c>
      <c r="K64" s="9">
        <f xml:space="preserve"> 0 + CAL!K64 + CAR!K64 + CENT!K64 + FLA!K64 + MIDA!K64 + MIDW!K64 + NE!K64 + NY!K64 + NW!K64 + SE!K64 + SW!K64 + TEN!K64 + TEX!K64</f>
        <v>90959.189240960011</v>
      </c>
      <c r="L64" s="9">
        <f xml:space="preserve"> 0 + CAL!L64 + CAR!L64 + CENT!L64 + FLA!L64 + MIDA!L64 + MIDW!L64 + NE!L64 + NY!L64 + NW!L64 + SE!L64 + SW!L64 + TEN!L64 + TEX!L64</f>
        <v>88774.36493703998</v>
      </c>
      <c r="M64" s="9">
        <f xml:space="preserve"> 0 + CAL!M64 + CAR!M64 + CENT!M64 + FLA!M64 + MIDA!M64 + MIDW!M64 + NE!M64 + NY!M64 + NW!M64 + SE!M64 + SW!M64 + TEN!M64 + TEX!M64</f>
        <v>86530.176931260008</v>
      </c>
      <c r="N64" s="9">
        <f xml:space="preserve"> 0 + CAL!N64 + CAR!N64 + CENT!N64 + FLA!N64 + MIDA!N64 + MIDW!N64 + NE!N64 + NY!N64 + NW!N64 + SE!N64 + SW!N64 + TEN!N64 + TEX!N64</f>
        <v>84378.842447969975</v>
      </c>
      <c r="O64" s="9">
        <f xml:space="preserve"> 0 + CAL!O64 + CAR!O64 + CENT!O64 + FLA!O64 + MIDA!O64 + MIDW!O64 + NE!O64 + NY!O64 + NW!O64 + SE!O64 + SW!O64 + TEN!O64 + TEX!O64</f>
        <v>82249.199255540007</v>
      </c>
      <c r="P64" s="9">
        <f xml:space="preserve"> 0 + CAL!P64 + CAR!P64 + CENT!P64 + FLA!P64 + MIDA!P64 + MIDW!P64 + NE!P64 + NY!P64 + NW!P64 + SE!P64 + SW!P64 + TEN!P64 + TEX!P64</f>
        <v>80189.552473360003</v>
      </c>
      <c r="Q64" s="9">
        <f xml:space="preserve"> 0 + CAL!Q64 + CAR!Q64 + CENT!Q64 + FLA!Q64 + MIDA!Q64 + MIDW!Q64 + NE!Q64 + NY!Q64 + NW!Q64 + SE!Q64 + SW!Q64 + TEN!Q64 + TEX!Q64</f>
        <v>78212.437325950028</v>
      </c>
      <c r="R64" s="9">
        <f xml:space="preserve"> 0 + CAL!R64 + CAR!R64 + CENT!R64 + FLA!R64 + MIDA!R64 + MIDW!R64 + NE!R64 + NY!R64 + NW!R64 + SE!R64 + SW!R64 + TEN!R64 + TEX!R64</f>
        <v>76727.653934250004</v>
      </c>
      <c r="S64" s="9">
        <f xml:space="preserve"> 0 + CAL!S64 + CAR!S64 + CENT!S64 + FLA!S64 + MIDA!S64 + MIDW!S64 + NE!S64 + NY!S64 + NW!S64 + SE!S64 + SW!S64 + TEN!S64 + TEX!S64</f>
        <v>74765.891042400006</v>
      </c>
      <c r="T64" s="9">
        <f xml:space="preserve"> 0 + CAL!T64 + CAR!T64 + CENT!T64 + FLA!T64 + MIDA!T64 + MIDW!T64 + NE!T64 + NY!T64 + NW!T64 + SE!T64 + SW!T64 + TEN!T64 + TEX!T64</f>
        <v>72986.719302439989</v>
      </c>
      <c r="U64" s="9">
        <f xml:space="preserve"> 0 + CAL!U64 + CAR!U64 + CENT!U64 + FLA!U64 + MIDA!U64 + MIDW!U64 + NE!U64 + NY!U64 + NW!U64 + SE!U64 + SW!U64 + TEN!U64 + TEX!U64</f>
        <v>71638.012707450005</v>
      </c>
      <c r="V64" s="9">
        <f xml:space="preserve"> 0 + CAL!V64 + CAR!V64 + CENT!V64 + FLA!V64 + MIDA!V64 + MIDW!V64 + NE!V64 + NY!V64 + NW!V64 + SE!V64 + SW!V64 + TEN!V64 + TEX!V64</f>
        <v>69870.449584149988</v>
      </c>
      <c r="W64" s="9">
        <f xml:space="preserve"> 0 + CAL!W64 + CAR!W64 + CENT!W64 + FLA!W64 + MIDA!W64 + MIDW!W64 + NE!W64 + NY!W64 + NW!W64 + SE!W64 + SW!W64 + TEN!W64 + TEX!W64</f>
        <v>68117.209878719994</v>
      </c>
      <c r="X64" s="9">
        <f xml:space="preserve"> 0 + CAL!X64 + CAR!X64 + CENT!X64 + FLA!X64 + MIDA!X64 + MIDW!X64 + NE!X64 + NY!X64 + NW!X64 + SE!X64 + SW!X64 + TEN!X64 + TEX!X64</f>
        <v>66414.738005110004</v>
      </c>
      <c r="Y64" s="9">
        <f xml:space="preserve"> 0 + CAL!Y64 + CAR!Y64 + CENT!Y64 + FLA!Y64 + MIDA!Y64 + MIDW!Y64 + NE!Y64 + NY!Y64 + NW!Y64 + SE!Y64 + SW!Y64 + TEN!Y64 + TEX!Y64</f>
        <v>66156.907668320011</v>
      </c>
      <c r="Z64" s="9">
        <f xml:space="preserve"> 0 + CAL!Z64 + CAR!Z64 + CENT!Z64 + FLA!Z64 + MIDA!Z64 + MIDW!Z64 + NE!Z64 + NY!Z64 + NW!Z64 + SE!Z64 + SW!Z64 + TEN!Z64 + TEX!Z64</f>
        <v>64515.250451189997</v>
      </c>
      <c r="AA64" s="9">
        <f xml:space="preserve"> 0 + CAL!AA64 + CAR!AA64 + CENT!AA64 + FLA!AA64 + MIDA!AA64 + MIDW!AA64 + NE!AA64 + NY!AA64 + NW!AA64 + SE!AA64 + SW!AA64 + TEN!AA64 + TEX!AA64</f>
        <v>62909.118978099999</v>
      </c>
      <c r="AB64" s="9">
        <f xml:space="preserve"> 0 + CAL!AB64 + CAR!AB64 + CENT!AB64 + FLA!AB64 + MIDA!AB64 + MIDW!AB64 + NE!AB64 + NY!AB64 + NW!AB64 + SE!AB64 + SW!AB64 + TEN!AB64 + TEX!AB64</f>
        <v>61328.819512819995</v>
      </c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tr">
        <f>CAL!A65</f>
        <v>Coal_CO2_Cost</v>
      </c>
      <c r="B65" s="9">
        <f xml:space="preserve"> 0 + CAL!B65 + CAR!B65 + CENT!B65 + FLA!B65 + MIDA!B65 + MIDW!B65 + NE!B65 + NY!B65 + NW!B65 + SE!B65 + SW!B65 + TEN!B65 + TEX!B65</f>
        <v>0</v>
      </c>
      <c r="C65" s="9">
        <f xml:space="preserve"> 0 + CAL!C65 + CAR!C65 + CENT!C65 + FLA!C65 + MIDA!C65 + MIDW!C65 + NE!C65 + NY!C65 + NW!C65 + SE!C65 + SW!C65 + TEN!C65 + TEX!C65</f>
        <v>20686.581872869996</v>
      </c>
      <c r="D65" s="9">
        <f xml:space="preserve"> 0 + CAL!D65 + CAR!D65 + CENT!D65 + FLA!D65 + MIDA!D65 + MIDW!D65 + NE!D65 + NY!D65 + NW!D65 + SE!D65 + SW!D65 + TEN!D65 + TEX!D65</f>
        <v>11278.993039840001</v>
      </c>
      <c r="E65" s="9">
        <f xml:space="preserve"> 0 + CAL!E65 + CAR!E65 + CENT!E65 + FLA!E65 + MIDA!E65 + MIDW!E65 + NE!E65 + NY!E65 + NW!E65 + SE!E65 + SW!E65 + TEN!E65 + TEX!E65</f>
        <v>5998.5568535499997</v>
      </c>
      <c r="F65" s="9">
        <f xml:space="preserve"> 0 + CAL!F65 + CAR!F65 + CENT!F65 + FLA!F65 + MIDA!F65 + MIDW!F65 + NE!F65 + NY!F65 + NW!F65 + SE!F65 + SW!F65 + TEN!F65 + TEX!F65</f>
        <v>3994.6433153999997</v>
      </c>
      <c r="G65" s="9">
        <f xml:space="preserve"> 0 + CAL!G65 + CAR!G65 + CENT!G65 + FLA!G65 + MIDA!G65 + MIDW!G65 + NE!G65 + NY!G65 + NW!G65 + SE!G65 + SW!G65 + TEN!G65 + TEX!G65</f>
        <v>2884.5355827500007</v>
      </c>
      <c r="H65" s="9">
        <f xml:space="preserve"> 0 + CAL!H65 + CAR!H65 + CENT!H65 + FLA!H65 + MIDA!H65 + MIDW!H65 + NE!H65 + NY!H65 + NW!H65 + SE!H65 + SW!H65 + TEN!H65 + TEX!H65</f>
        <v>2070.5282600700002</v>
      </c>
      <c r="I65" s="9">
        <f xml:space="preserve"> 0 + CAL!I65 + CAR!I65 + CENT!I65 + FLA!I65 + MIDA!I65 + MIDW!I65 + NE!I65 + NY!I65 + NW!I65 + SE!I65 + SW!I65 + TEN!I65 + TEX!I65</f>
        <v>1507.8682179199998</v>
      </c>
      <c r="J65" s="9">
        <f xml:space="preserve"> 0 + CAL!J65 + CAR!J65 + CENT!J65 + FLA!J65 + MIDA!J65 + MIDW!J65 + NE!J65 + NY!J65 + NW!J65 + SE!J65 + SW!J65 + TEN!J65 + TEX!J65</f>
        <v>1099.0266375400001</v>
      </c>
      <c r="K65" s="9">
        <f xml:space="preserve"> 0 + CAL!K65 + CAR!K65 + CENT!K65 + FLA!K65 + MIDA!K65 + MIDW!K65 + NE!K65 + NY!K65 + NW!K65 + SE!K65 + SW!K65 + TEN!K65 + TEX!K65</f>
        <v>1063.3027176499997</v>
      </c>
      <c r="L65" s="9">
        <f xml:space="preserve"> 0 + CAL!L65 + CAR!L65 + CENT!L65 + FLA!L65 + MIDA!L65 + MIDW!L65 + NE!L65 + NY!L65 + NW!L65 + SE!L65 + SW!L65 + TEN!L65 + TEX!L65</f>
        <v>1144.4474890299998</v>
      </c>
      <c r="M65" s="9">
        <f xml:space="preserve"> 0 + CAL!M65 + CAR!M65 + CENT!M65 + FLA!M65 + MIDA!M65 + MIDW!M65 + NE!M65 + NY!M65 + NW!M65 + SE!M65 + SW!M65 + TEN!M65 + TEX!M65</f>
        <v>972.7127122600001</v>
      </c>
      <c r="N65" s="9">
        <f xml:space="preserve"> 0 + CAL!N65 + CAR!N65 + CENT!N65 + FLA!N65 + MIDA!N65 + MIDW!N65 + NE!N65 + NY!N65 + NW!N65 + SE!N65 + SW!N65 + TEN!N65 + TEX!N65</f>
        <v>872.40873891000001</v>
      </c>
      <c r="O65" s="9">
        <f xml:space="preserve"> 0 + CAL!O65 + CAR!O65 + CENT!O65 + FLA!O65 + MIDA!O65 + MIDW!O65 + NE!O65 + NY!O65 + NW!O65 + SE!O65 + SW!O65 + TEN!O65 + TEX!O65</f>
        <v>753.62899184000014</v>
      </c>
      <c r="P65" s="9">
        <f xml:space="preserve"> 0 + CAL!P65 + CAR!P65 + CENT!P65 + FLA!P65 + MIDA!P65 + MIDW!P65 + NE!P65 + NY!P65 + NW!P65 + SE!P65 + SW!P65 + TEN!P65 + TEX!P65</f>
        <v>628.97365933000003</v>
      </c>
      <c r="Q65" s="9">
        <f xml:space="preserve"> 0 + CAL!Q65 + CAR!Q65 + CENT!Q65 + FLA!Q65 + MIDA!Q65 + MIDW!Q65 + NE!Q65 + NY!Q65 + NW!Q65 + SE!Q65 + SW!Q65 + TEN!Q65 + TEX!Q65</f>
        <v>529.48812802000009</v>
      </c>
      <c r="R65" s="9">
        <f xml:space="preserve"> 0 + CAL!R65 + CAR!R65 + CENT!R65 + FLA!R65 + MIDA!R65 + MIDW!R65 + NE!R65 + NY!R65 + NW!R65 + SE!R65 + SW!R65 + TEN!R65 + TEX!R65</f>
        <v>463.28440118000003</v>
      </c>
      <c r="S65" s="9">
        <f xml:space="preserve"> 0 + CAL!S65 + CAR!S65 + CENT!S65 + FLA!S65 + MIDA!S65 + MIDW!S65 + NE!S65 + NY!S65 + NW!S65 + SE!S65 + SW!S65 + TEN!S65 + TEX!S65</f>
        <v>374.78670160999997</v>
      </c>
      <c r="T65" s="9">
        <f xml:space="preserve"> 0 + CAL!T65 + CAR!T65 + CENT!T65 + FLA!T65 + MIDA!T65 + MIDW!T65 + NE!T65 + NY!T65 + NW!T65 + SE!T65 + SW!T65 + TEN!T65 + TEX!T65</f>
        <v>299.76767504000003</v>
      </c>
      <c r="U65" s="9">
        <f xml:space="preserve"> 0 + CAL!U65 + CAR!U65 + CENT!U65 + FLA!U65 + MIDA!U65 + MIDW!U65 + NE!U65 + NY!U65 + NW!U65 + SE!U65 + SW!U65 + TEN!U65 + TEX!U65</f>
        <v>245.46497385999999</v>
      </c>
      <c r="V65" s="9">
        <f xml:space="preserve"> 0 + CAL!V65 + CAR!V65 + CENT!V65 + FLA!V65 + MIDA!V65 + MIDW!V65 + NE!V65 + NY!V65 + NW!V65 + SE!V65 + SW!V65 + TEN!V65 + TEX!V65</f>
        <v>201.96607856</v>
      </c>
      <c r="W65" s="9">
        <f xml:space="preserve"> 0 + CAL!W65 + CAR!W65 + CENT!W65 + FLA!W65 + MIDA!W65 + MIDW!W65 + NE!W65 + NY!W65 + NW!W65 + SE!W65 + SW!W65 + TEN!W65 + TEX!W65</f>
        <v>170.23219292000002</v>
      </c>
      <c r="X65" s="9">
        <f xml:space="preserve"> 0 + CAL!X65 + CAR!X65 + CENT!X65 + FLA!X65 + MIDA!X65 + MIDW!X65 + NE!X65 + NY!X65 + NW!X65 + SE!X65 + SW!X65 + TEN!X65 + TEX!X65</f>
        <v>142.39577437</v>
      </c>
      <c r="Y65" s="9">
        <f xml:space="preserve"> 0 + CAL!Y65 + CAR!Y65 + CENT!Y65 + FLA!Y65 + MIDA!Y65 + MIDW!Y65 + NE!Y65 + NY!Y65 + NW!Y65 + SE!Y65 + SW!Y65 + TEN!Y65 + TEX!Y65</f>
        <v>128.57503982</v>
      </c>
      <c r="Z65" s="9">
        <f xml:space="preserve"> 0 + CAL!Z65 + CAR!Z65 + CENT!Z65 + FLA!Z65 + MIDA!Z65 + MIDW!Z65 + NE!Z65 + NY!Z65 + NW!Z65 + SE!Z65 + SW!Z65 + TEN!Z65 + TEX!Z65</f>
        <v>109.13287088999999</v>
      </c>
      <c r="AA65" s="9">
        <f xml:space="preserve"> 0 + CAL!AA65 + CAR!AA65 + CENT!AA65 + FLA!AA65 + MIDA!AA65 + MIDW!AA65 + NE!AA65 + NY!AA65 + NW!AA65 + SE!AA65 + SW!AA65 + TEN!AA65 + TEX!AA65</f>
        <v>95.020321459999977</v>
      </c>
      <c r="AB65" s="9">
        <f xml:space="preserve"> 0 + CAL!AB65 + CAR!AB65 + CENT!AB65 + FLA!AB65 + MIDA!AB65 + MIDW!AB65 + NE!AB65 + NY!AB65 + NW!AB65 + SE!AB65 + SW!AB65 + TEN!AB65 + TEX!AB65</f>
        <v>78.915662690000005</v>
      </c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tr">
        <f>CAL!A66</f>
        <v>Coal_CO2_MTon</v>
      </c>
      <c r="B66" s="9">
        <f xml:space="preserve"> 0 + CAL!B66 + CAR!B66 + CENT!B66 + FLA!B66 + MIDA!B66 + MIDW!B66 + NE!B66 + NY!B66 + NW!B66 + SE!B66 + SW!B66 + TEN!B66 + TEX!B66</f>
        <v>646.1345785100001</v>
      </c>
      <c r="C66" s="9">
        <f xml:space="preserve"> 0 + CAL!C66 + CAR!C66 + CENT!C66 + FLA!C66 + MIDA!C66 + MIDW!C66 + NE!C66 + NY!C66 + NW!C66 + SE!C66 + SW!C66 + TEN!C66 + TEX!C66</f>
        <v>413.73163744999994</v>
      </c>
      <c r="D66" s="9">
        <f xml:space="preserve"> 0 + CAL!D66 + CAR!D66 + CENT!D66 + FLA!D66 + MIDA!D66 + MIDW!D66 + NE!D66 + NY!D66 + NW!D66 + SE!D66 + SW!D66 + TEN!D66 + TEX!D66</f>
        <v>225.57986080000001</v>
      </c>
      <c r="E66" s="9">
        <f xml:space="preserve"> 0 + CAL!E66 + CAR!E66 + CENT!E66 + FLA!E66 + MIDA!E66 + MIDW!E66 + NE!E66 + NY!E66 + NW!E66 + SE!E66 + SW!E66 + TEN!E66 + TEX!E66</f>
        <v>119.97113706000002</v>
      </c>
      <c r="F66" s="9">
        <f xml:space="preserve"> 0 + CAL!F66 + CAR!F66 + CENT!F66 + FLA!F66 + MIDA!F66 + MIDW!F66 + NE!F66 + NY!F66 + NW!F66 + SE!F66 + SW!F66 + TEN!F66 + TEX!F66</f>
        <v>79.892866319999996</v>
      </c>
      <c r="G66" s="9">
        <f xml:space="preserve"> 0 + CAL!G66 + CAR!G66 + CENT!G66 + FLA!G66 + MIDA!G66 + MIDW!G66 + NE!G66 + NY!G66 + NW!G66 + SE!G66 + SW!G66 + TEN!G66 + TEX!G66</f>
        <v>57.690711649999997</v>
      </c>
      <c r="H66" s="9">
        <f xml:space="preserve"> 0 + CAL!H66 + CAR!H66 + CENT!H66 + FLA!H66 + MIDA!H66 + MIDW!H66 + NE!H66 + NY!H66 + NW!H66 + SE!H66 + SW!H66 + TEN!H66 + TEX!H66</f>
        <v>41.410565200000008</v>
      </c>
      <c r="I66" s="9">
        <f xml:space="preserve"> 0 + CAL!I66 + CAR!I66 + CENT!I66 + FLA!I66 + MIDA!I66 + MIDW!I66 + NE!I66 + NY!I66 + NW!I66 + SE!I66 + SW!I66 + TEN!I66 + TEX!I66</f>
        <v>30.157364369999996</v>
      </c>
      <c r="J66" s="9">
        <f xml:space="preserve"> 0 + CAL!J66 + CAR!J66 + CENT!J66 + FLA!J66 + MIDA!J66 + MIDW!J66 + NE!J66 + NY!J66 + NW!J66 + SE!J66 + SW!J66 + TEN!J66 + TEX!J66</f>
        <v>21.980532740000001</v>
      </c>
      <c r="K66" s="9">
        <f xml:space="preserve"> 0 + CAL!K66 + CAR!K66 + CENT!K66 + FLA!K66 + MIDA!K66 + MIDW!K66 + NE!K66 + NY!K66 + NW!K66 + SE!K66 + SW!K66 + TEN!K66 + TEX!K66</f>
        <v>21.266054349999997</v>
      </c>
      <c r="L66" s="9">
        <f xml:space="preserve"> 0 + CAL!L66 + CAR!L66 + CENT!L66 + FLA!L66 + MIDA!L66 + MIDW!L66 + NE!L66 + NY!L66 + NW!L66 + SE!L66 + SW!L66 + TEN!L66 + TEX!L66</f>
        <v>22.888949780000001</v>
      </c>
      <c r="M66" s="9">
        <f xml:space="preserve"> 0 + CAL!M66 + CAR!M66 + CENT!M66 + FLA!M66 + MIDA!M66 + MIDW!M66 + NE!M66 + NY!M66 + NW!M66 + SE!M66 + SW!M66 + TEN!M66 + TEX!M66</f>
        <v>19.454254250000002</v>
      </c>
      <c r="N66" s="9">
        <f xml:space="preserve"> 0 + CAL!N66 + CAR!N66 + CENT!N66 + FLA!N66 + MIDA!N66 + MIDW!N66 + NE!N66 + NY!N66 + NW!N66 + SE!N66 + SW!N66 + TEN!N66 + TEX!N66</f>
        <v>17.448174759999997</v>
      </c>
      <c r="O66" s="9">
        <f xml:space="preserve"> 0 + CAL!O66 + CAR!O66 + CENT!O66 + FLA!O66 + MIDA!O66 + MIDW!O66 + NE!O66 + NY!O66 + NW!O66 + SE!O66 + SW!O66 + TEN!O66 + TEX!O66</f>
        <v>15.07257984</v>
      </c>
      <c r="P66" s="9">
        <f xml:space="preserve"> 0 + CAL!P66 + CAR!P66 + CENT!P66 + FLA!P66 + MIDA!P66 + MIDW!P66 + NE!P66 + NY!P66 + NW!P66 + SE!P66 + SW!P66 + TEN!P66 + TEX!P66</f>
        <v>12.579473179999999</v>
      </c>
      <c r="Q66" s="9">
        <f xml:space="preserve"> 0 + CAL!Q66 + CAR!Q66 + CENT!Q66 + FLA!Q66 + MIDA!Q66 + MIDW!Q66 + NE!Q66 + NY!Q66 + NW!Q66 + SE!Q66 + SW!Q66 + TEN!Q66 + TEX!Q66</f>
        <v>10.589762570000001</v>
      </c>
      <c r="R66" s="9">
        <f xml:space="preserve"> 0 + CAL!R66 + CAR!R66 + CENT!R66 + FLA!R66 + MIDA!R66 + MIDW!R66 + NE!R66 + NY!R66 + NW!R66 + SE!R66 + SW!R66 + TEN!R66 + TEX!R66</f>
        <v>9.2656880300000015</v>
      </c>
      <c r="S66" s="9">
        <f xml:space="preserve"> 0 + CAL!S66 + CAR!S66 + CENT!S66 + FLA!S66 + MIDA!S66 + MIDW!S66 + NE!S66 + NY!S66 + NW!S66 + SE!S66 + SW!S66 + TEN!S66 + TEX!S66</f>
        <v>7.4957340299999995</v>
      </c>
      <c r="T66" s="9">
        <f xml:space="preserve"> 0 + CAL!T66 + CAR!T66 + CENT!T66 + FLA!T66 + MIDA!T66 + MIDW!T66 + NE!T66 + NY!T66 + NW!T66 + SE!T66 + SW!T66 + TEN!T66 + TEX!T66</f>
        <v>5.9953535099999993</v>
      </c>
      <c r="U66" s="9">
        <f xml:space="preserve"> 0 + CAL!U66 + CAR!U66 + CENT!U66 + FLA!U66 + MIDA!U66 + MIDW!U66 + NE!U66 + NY!U66 + NW!U66 + SE!U66 + SW!U66 + TEN!U66 + TEX!U66</f>
        <v>4.9092994800000005</v>
      </c>
      <c r="V66" s="9">
        <f xml:space="preserve"> 0 + CAL!V66 + CAR!V66 + CENT!V66 + FLA!V66 + MIDA!V66 + MIDW!V66 + NE!V66 + NY!V66 + NW!V66 + SE!V66 + SW!V66 + TEN!V66 + TEX!V66</f>
        <v>4.0393215700000002</v>
      </c>
      <c r="W66" s="9">
        <f xml:space="preserve"> 0 + CAL!W66 + CAR!W66 + CENT!W66 + FLA!W66 + MIDA!W66 + MIDW!W66 + NE!W66 + NY!W66 + NW!W66 + SE!W66 + SW!W66 + TEN!W66 + TEX!W66</f>
        <v>3.4046438799999992</v>
      </c>
      <c r="X66" s="9">
        <f xml:space="preserve"> 0 + CAL!X66 + CAR!X66 + CENT!X66 + FLA!X66 + MIDA!X66 + MIDW!X66 + NE!X66 + NY!X66 + NW!X66 + SE!X66 + SW!X66 + TEN!X66 + TEX!X66</f>
        <v>2.8479154900000001</v>
      </c>
      <c r="Y66" s="9">
        <f xml:space="preserve"> 0 + CAL!Y66 + CAR!Y66 + CENT!Y66 + FLA!Y66 + MIDA!Y66 + MIDW!Y66 + NE!Y66 + NY!Y66 + NW!Y66 + SE!Y66 + SW!Y66 + TEN!Y66 + TEX!Y66</f>
        <v>2.5715008000000013</v>
      </c>
      <c r="Z66" s="9">
        <f xml:space="preserve"> 0 + CAL!Z66 + CAR!Z66 + CENT!Z66 + FLA!Z66 + MIDA!Z66 + MIDW!Z66 + NE!Z66 + NY!Z66 + NW!Z66 + SE!Z66 + SW!Z66 + TEN!Z66 + TEX!Z66</f>
        <v>2.1826574200000004</v>
      </c>
      <c r="AA66" s="9">
        <f xml:space="preserve"> 0 + CAL!AA66 + CAR!AA66 + CENT!AA66 + FLA!AA66 + MIDA!AA66 + MIDW!AA66 + NE!AA66 + NY!AA66 + NW!AA66 + SE!AA66 + SW!AA66 + TEN!AA66 + TEX!AA66</f>
        <v>1.9004064200000002</v>
      </c>
      <c r="AB66" s="9">
        <f xml:space="preserve"> 0 + CAL!AB66 + CAR!AB66 + CENT!AB66 + FLA!AB66 + MIDA!AB66 + MIDW!AB66 + NE!AB66 + NY!AB66 + NW!AB66 + SE!AB66 + SW!AB66 + TEN!AB66 + TEX!AB66</f>
        <v>1.5783132400000002</v>
      </c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tr">
        <f>CAL!A67</f>
        <v>Coal_MW_Cost</v>
      </c>
      <c r="B67" s="9">
        <f xml:space="preserve"> 0 + CAL!B67 + CAR!B67 + CENT!B67 + FLA!B67 + MIDA!B67 + MIDW!B67 + NE!B67 + NY!B67 + NW!B67 + SE!B67 + SW!B67 + TEN!B67 + TEX!B67</f>
        <v>113073.73082245</v>
      </c>
      <c r="C67" s="9">
        <f xml:space="preserve"> 0 + CAL!C67 + CAR!C67 + CENT!C67 + FLA!C67 + MIDA!C67 + MIDW!C67 + NE!C67 + NY!C67 + NW!C67 + SE!C67 + SW!C67 + TEN!C67 + TEX!C67</f>
        <v>110278.93994757999</v>
      </c>
      <c r="D67" s="9">
        <f xml:space="preserve"> 0 + CAL!D67 + CAR!D67 + CENT!D67 + FLA!D67 + MIDA!D67 + MIDW!D67 + NE!D67 + NY!D67 + NW!D67 + SE!D67 + SW!D67 + TEN!D67 + TEX!D67</f>
        <v>107563.87897294</v>
      </c>
      <c r="E67" s="9">
        <f xml:space="preserve"> 0 + CAL!E67 + CAR!E67 + CENT!E67 + FLA!E67 + MIDA!E67 + MIDW!E67 + NE!E67 + NY!E67 + NW!E67 + SE!E67 + SW!E67 + TEN!E67 + TEX!E67</f>
        <v>104991.74965414997</v>
      </c>
      <c r="F67" s="9">
        <f xml:space="preserve"> 0 + CAL!F67 + CAR!F67 + CENT!F67 + FLA!F67 + MIDA!F67 + MIDW!F67 + NE!F67 + NY!F67 + NW!F67 + SE!F67 + SW!F67 + TEN!F67 + TEX!F67</f>
        <v>102384.73892849001</v>
      </c>
      <c r="G67" s="9">
        <f xml:space="preserve"> 0 + CAL!G67 + CAR!G67 + CENT!G67 + FLA!G67 + MIDA!G67 + MIDW!G67 + NE!G67 + NY!G67 + NW!G67 + SE!G67 + SW!G67 + TEN!G67 + TEX!G67</f>
        <v>99870.843877960011</v>
      </c>
      <c r="H67" s="9">
        <f xml:space="preserve"> 0 + CAL!H67 + CAR!H67 + CENT!H67 + FLA!H67 + MIDA!H67 + MIDW!H67 + NE!H67 + NY!H67 + NW!H67 + SE!H67 + SW!H67 + TEN!H67 + TEX!H67</f>
        <v>97388.773821189985</v>
      </c>
      <c r="I67" s="9">
        <f xml:space="preserve"> 0 + CAL!I67 + CAR!I67 + CENT!I67 + FLA!I67 + MIDA!I67 + MIDW!I67 + NE!I67 + NY!I67 + NW!I67 + SE!I67 + SW!I67 + TEN!I67 + TEX!I67</f>
        <v>94997.600730419988</v>
      </c>
      <c r="J67" s="9">
        <f xml:space="preserve"> 0 + CAL!J67 + CAR!J67 + CENT!J67 + FLA!J67 + MIDA!J67 + MIDW!J67 + NE!J67 + NY!J67 + NW!J67 + SE!J67 + SW!J67 + TEN!J67 + TEX!J67</f>
        <v>92672.238043899983</v>
      </c>
      <c r="K67" s="9">
        <f xml:space="preserve"> 0 + CAL!K67 + CAR!K67 + CENT!K67 + FLA!K67 + MIDA!K67 + MIDW!K67 + NE!K67 + NY!K67 + NW!K67 + SE!K67 + SW!K67 + TEN!K67 + TEX!K67</f>
        <v>90355.44077103</v>
      </c>
      <c r="L67" s="9">
        <f xml:space="preserve"> 0 + CAL!L67 + CAR!L67 + CENT!L67 + FLA!L67 + MIDA!L67 + MIDW!L67 + NE!L67 + NY!L67 + NW!L67 + SE!L67 + SW!L67 + TEN!L67 + TEX!L67</f>
        <v>88124.542070089999</v>
      </c>
      <c r="M67" s="9">
        <f xml:space="preserve"> 0 + CAL!M67 + CAR!M67 + CENT!M67 + FLA!M67 + MIDA!M67 + MIDW!M67 + NE!M67 + NY!M67 + NW!M67 + SE!M67 + SW!M67 + TEN!M67 + TEX!M67</f>
        <v>85977.86590828</v>
      </c>
      <c r="N67" s="9">
        <f xml:space="preserve"> 0 + CAL!N67 + CAR!N67 + CENT!N67 + FLA!N67 + MIDA!N67 + MIDW!N67 + NE!N67 + NY!N67 + NW!N67 + SE!N67 + SW!N67 + TEN!N67 + TEX!N67</f>
        <v>83883.484510369992</v>
      </c>
      <c r="O67" s="9">
        <f xml:space="preserve"> 0 + CAL!O67 + CAR!O67 + CENT!O67 + FLA!O67 + MIDA!O67 + MIDW!O67 + NE!O67 + NY!O67 + NW!O67 + SE!O67 + SW!O67 + TEN!O67 + TEX!O67</f>
        <v>81821.285037719994</v>
      </c>
      <c r="P67" s="9">
        <f xml:space="preserve"> 0 + CAL!P67 + CAR!P67 + CENT!P67 + FLA!P67 + MIDA!P67 + MIDW!P67 + NE!P67 + NY!P67 + NW!P67 + SE!P67 + SW!P67 + TEN!P67 + TEX!P67</f>
        <v>79832.418161409994</v>
      </c>
      <c r="Q67" s="9">
        <f xml:space="preserve"> 0 + CAL!Q67 + CAR!Q67 + CENT!Q67 + FLA!Q67 + MIDA!Q67 + MIDW!Q67 + NE!Q67 + NY!Q67 + NW!Q67 + SE!Q67 + SW!Q67 + TEN!Q67 + TEX!Q67</f>
        <v>77911.791383989999</v>
      </c>
      <c r="R67" s="9">
        <f xml:space="preserve"> 0 + CAL!R67 + CAR!R67 + CENT!R67 + FLA!R67 + MIDA!R67 + MIDW!R67 + NE!R67 + NY!R67 + NW!R67 + SE!R67 + SW!R67 + TEN!R67 + TEX!R67</f>
        <v>76464.59879132999</v>
      </c>
      <c r="S67" s="9">
        <f xml:space="preserve"> 0 + CAL!S67 + CAR!S67 + CENT!S67 + FLA!S67 + MIDA!S67 + MIDW!S67 + NE!S67 + NY!S67 + NW!S67 + SE!S67 + SW!S67 + TEN!S67 + TEX!S67</f>
        <v>74553.08532500999</v>
      </c>
      <c r="T67" s="9">
        <f xml:space="preserve"> 0 + CAL!T67 + CAR!T67 + CENT!T67 + FLA!T67 + MIDA!T67 + MIDW!T67 + NE!T67 + NY!T67 + NW!T67 + SE!T67 + SW!T67 + TEN!T67 + TEX!T67</f>
        <v>72816.509754290018</v>
      </c>
      <c r="U67" s="9">
        <f xml:space="preserve"> 0 + CAL!U67 + CAR!U67 + CENT!U67 + FLA!U67 + MIDA!U67 + MIDW!U67 + NE!U67 + NY!U67 + NW!U67 + SE!U67 + SW!U67 + TEN!U67 + TEX!U67</f>
        <v>71498.636497880012</v>
      </c>
      <c r="V67" s="9">
        <f xml:space="preserve"> 0 + CAL!V67 + CAR!V67 + CENT!V67 + FLA!V67 + MIDA!V67 + MIDW!V67 + NE!V67 + NY!V67 + NW!V67 + SE!V67 + SW!V67 + TEN!V67 + TEX!V67</f>
        <v>69755.772259529986</v>
      </c>
      <c r="W67" s="9">
        <f xml:space="preserve"> 0 + CAL!W67 + CAR!W67 + CENT!W67 + FLA!W67 + MIDA!W67 + MIDW!W67 + NE!W67 + NY!W67 + NW!W67 + SE!W67 + SW!W67 + TEN!W67 + TEX!W67</f>
        <v>68020.551209190002</v>
      </c>
      <c r="X67" s="9">
        <f xml:space="preserve"> 0 + CAL!X67 + CAR!X67 + CENT!X67 + FLA!X67 + MIDA!X67 + MIDW!X67 + NE!X67 + NY!X67 + NW!X67 + SE!X67 + SW!X67 + TEN!X67 + TEX!X67</f>
        <v>66333.884989829996</v>
      </c>
      <c r="Y67" s="9">
        <f xml:space="preserve"> 0 + CAL!Y67 + CAR!Y67 + CENT!Y67 + FLA!Y67 + MIDA!Y67 + MIDW!Y67 + NE!Y67 + NY!Y67 + NW!Y67 + SE!Y67 + SW!Y67 + TEN!Y67 + TEX!Y67</f>
        <v>66083.902133529991</v>
      </c>
      <c r="Z67" s="9">
        <f xml:space="preserve"> 0 + CAL!Z67 + CAR!Z67 + CENT!Z67 + FLA!Z67 + MIDA!Z67 + MIDW!Z67 + NE!Z67 + NY!Z67 + NW!Z67 + SE!Z67 + SW!Z67 + TEN!Z67 + TEX!Z67</f>
        <v>64453.284274740006</v>
      </c>
      <c r="AA67" s="9">
        <f xml:space="preserve"> 0 + CAL!AA67 + CAR!AA67 + CENT!AA67 + FLA!AA67 + MIDA!AA67 + MIDW!AA67 + NE!AA67 + NY!AA67 + NW!AA67 + SE!AA67 + SW!AA67 + TEN!AA67 + TEX!AA67</f>
        <v>62855.165976050004</v>
      </c>
      <c r="AB67" s="9">
        <f xml:space="preserve"> 0 + CAL!AB67 + CAR!AB67 + CENT!AB67 + FLA!AB67 + MIDA!AB67 + MIDW!AB67 + NE!AB67 + NY!AB67 + NW!AB67 + SE!AB67 + SW!AB67 + TEN!AB67 + TEX!AB67</f>
        <v>61284.010814589994</v>
      </c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tr">
        <f>CAL!A68</f>
        <v>Coal_MWh_Cost</v>
      </c>
      <c r="B68" s="9">
        <f xml:space="preserve"> 0 + CAL!B68 + CAR!B68 + CENT!B68 + FLA!B68 + MIDA!B68 + MIDW!B68 + NE!B68 + NY!B68 + NW!B68 + SE!B68 + SW!B68 + TEN!B68 + TEX!B68</f>
        <v>18343.918277360001</v>
      </c>
      <c r="C68" s="9">
        <f xml:space="preserve"> 0 + CAL!C68 + CAR!C68 + CENT!C68 + FLA!C68 + MIDA!C68 + MIDW!C68 + NE!C68 + NY!C68 + NW!C68 + SE!C68 + SW!C68 + TEN!C68 + TEX!C68</f>
        <v>11745.94209758</v>
      </c>
      <c r="D68" s="9">
        <f xml:space="preserve"> 0 + CAL!D68 + CAR!D68 + CENT!D68 + FLA!D68 + MIDA!D68 + MIDW!D68 + NE!D68 + NY!D68 + NW!D68 + SE!D68 + SW!D68 + TEN!D68 + TEX!D68</f>
        <v>6404.2672674800006</v>
      </c>
      <c r="E68" s="9">
        <f xml:space="preserve"> 0 + CAL!E68 + CAR!E68 + CENT!E68 + FLA!E68 + MIDA!E68 + MIDW!E68 + NE!E68 + NY!E68 + NW!E68 + SE!E68 + SW!E68 + TEN!E68 + TEX!E68</f>
        <v>3406.0098426999994</v>
      </c>
      <c r="F68" s="9">
        <f xml:space="preserve"> 0 + CAL!F68 + CAR!F68 + CENT!F68 + FLA!F68 + MIDA!F68 + MIDW!F68 + NE!F68 + NY!F68 + NW!F68 + SE!F68 + SW!F68 + TEN!F68 + TEX!F68</f>
        <v>2268.1779605699999</v>
      </c>
      <c r="G68" s="9">
        <f xml:space="preserve"> 0 + CAL!G68 + CAR!G68 + CENT!G68 + FLA!G68 + MIDA!G68 + MIDW!G68 + NE!G68 + NY!G68 + NW!G68 + SE!G68 + SW!G68 + TEN!G68 + TEX!G68</f>
        <v>1637.8533747900003</v>
      </c>
      <c r="H68" s="9">
        <f xml:space="preserve"> 0 + CAL!H68 + CAR!H68 + CENT!H68 + FLA!H68 + MIDA!H68 + MIDW!H68 + NE!H68 + NY!H68 + NW!H68 + SE!H68 + SW!H68 + TEN!H68 + TEX!H68</f>
        <v>1175.6560462</v>
      </c>
      <c r="I68" s="9">
        <f xml:space="preserve"> 0 + CAL!I68 + CAR!I68 + CENT!I68 + FLA!I68 + MIDA!I68 + MIDW!I68 + NE!I68 + NY!I68 + NW!I68 + SE!I68 + SW!I68 + TEN!I68 + TEX!I68</f>
        <v>856.17492959000015</v>
      </c>
      <c r="J68" s="9">
        <f xml:space="preserve"> 0 + CAL!J68 + CAR!J68 + CENT!J68 + FLA!J68 + MIDA!J68 + MIDW!J68 + NE!J68 + NY!J68 + NW!J68 + SE!J68 + SW!J68 + TEN!J68 + TEX!J68</f>
        <v>624.03268590000005</v>
      </c>
      <c r="K68" s="9">
        <f xml:space="preserve"> 0 + CAL!K68 + CAR!K68 + CENT!K68 + FLA!K68 + MIDA!K68 + MIDW!K68 + NE!K68 + NY!K68 + NW!K68 + SE!K68 + SW!K68 + TEN!K68 + TEX!K68</f>
        <v>603.74846993000006</v>
      </c>
      <c r="L68" s="9">
        <f xml:space="preserve"> 0 + CAL!L68 + CAR!L68 + CENT!L68 + FLA!L68 + MIDA!L68 + MIDW!L68 + NE!L68 + NY!L68 + NW!L68 + SE!L68 + SW!L68 + TEN!L68 + TEX!L68</f>
        <v>649.82286693999993</v>
      </c>
      <c r="M68" s="9">
        <f xml:space="preserve"> 0 + CAL!M68 + CAR!M68 + CENT!M68 + FLA!M68 + MIDA!M68 + MIDW!M68 + NE!M68 + NY!M68 + NW!M68 + SE!M68 + SW!M68 + TEN!M68 + TEX!M68</f>
        <v>552.31102296999995</v>
      </c>
      <c r="N68" s="9">
        <f xml:space="preserve"> 0 + CAL!N68 + CAR!N68 + CENT!N68 + FLA!N68 + MIDA!N68 + MIDW!N68 + NE!N68 + NY!N68 + NW!N68 + SE!N68 + SW!N68 + TEN!N68 + TEX!N68</f>
        <v>495.35793760000007</v>
      </c>
      <c r="O68" s="9">
        <f xml:space="preserve"> 0 + CAL!O68 + CAR!O68 + CENT!O68 + FLA!O68 + MIDA!O68 + MIDW!O68 + NE!O68 + NY!O68 + NW!O68 + SE!O68 + SW!O68 + TEN!O68 + TEX!O68</f>
        <v>427.91421780999991</v>
      </c>
      <c r="P68" s="9">
        <f xml:space="preserve"> 0 + CAL!P68 + CAR!P68 + CENT!P68 + FLA!P68 + MIDA!P68 + MIDW!P68 + NE!P68 + NY!P68 + NW!P68 + SE!P68 + SW!P68 + TEN!P68 + TEX!P68</f>
        <v>357.13431194999993</v>
      </c>
      <c r="Q68" s="9">
        <f xml:space="preserve"> 0 + CAL!Q68 + CAR!Q68 + CENT!Q68 + FLA!Q68 + MIDA!Q68 + MIDW!Q68 + NE!Q68 + NY!Q68 + NW!Q68 + SE!Q68 + SW!Q68 + TEN!Q68 + TEX!Q68</f>
        <v>300.64594195000006</v>
      </c>
      <c r="R68" s="9">
        <f xml:space="preserve"> 0 + CAL!R68 + CAR!R68 + CENT!R68 + FLA!R68 + MIDA!R68 + MIDW!R68 + NE!R68 + NY!R68 + NW!R68 + SE!R68 + SW!R68 + TEN!R68 + TEX!R68</f>
        <v>263.05514293000004</v>
      </c>
      <c r="S68" s="9">
        <f xml:space="preserve"> 0 + CAL!S68 + CAR!S68 + CENT!S68 + FLA!S68 + MIDA!S68 + MIDW!S68 + NE!S68 + NY!S68 + NW!S68 + SE!S68 + SW!S68 + TEN!S68 + TEX!S68</f>
        <v>212.80571741</v>
      </c>
      <c r="T68" s="9">
        <f xml:space="preserve"> 0 + CAL!T68 + CAR!T68 + CENT!T68 + FLA!T68 + MIDA!T68 + MIDW!T68 + NE!T68 + NY!T68 + NW!T68 + SE!T68 + SW!T68 + TEN!T68 + TEX!T68</f>
        <v>170.20954814999999</v>
      </c>
      <c r="U68" s="9">
        <f xml:space="preserve"> 0 + CAL!U68 + CAR!U68 + CENT!U68 + FLA!U68 + MIDA!U68 + MIDW!U68 + NE!U68 + NY!U68 + NW!U68 + SE!U68 + SW!U68 + TEN!U68 + TEX!U68</f>
        <v>139.37620955000003</v>
      </c>
      <c r="V68" s="9">
        <f xml:space="preserve"> 0 + CAL!V68 + CAR!V68 + CENT!V68 + FLA!V68 + MIDA!V68 + MIDW!V68 + NE!V68 + NY!V68 + NW!V68 + SE!V68 + SW!V68 + TEN!V68 + TEX!V68</f>
        <v>114.67732461999999</v>
      </c>
      <c r="W68" s="9">
        <f xml:space="preserve"> 0 + CAL!W68 + CAR!W68 + CENT!W68 + FLA!W68 + MIDA!W68 + MIDW!W68 + NE!W68 + NY!W68 + NW!W68 + SE!W68 + SW!W68 + TEN!W68 + TEX!W68</f>
        <v>96.65866954000002</v>
      </c>
      <c r="X68" s="9">
        <f xml:space="preserve"> 0 + CAL!X68 + CAR!X68 + CENT!X68 + FLA!X68 + MIDA!X68 + MIDW!X68 + NE!X68 + NY!X68 + NW!X68 + SE!X68 + SW!X68 + TEN!X68 + TEX!X68</f>
        <v>80.853015280000022</v>
      </c>
      <c r="Y68" s="9">
        <f xml:space="preserve"> 0 + CAL!Y68 + CAR!Y68 + CENT!Y68 + FLA!Y68 + MIDA!Y68 + MIDW!Y68 + NE!Y68 + NY!Y68 + NW!Y68 + SE!Y68 + SW!Y68 + TEN!Y68 + TEX!Y68</f>
        <v>73.005534799999978</v>
      </c>
      <c r="Z68" s="9">
        <f xml:space="preserve"> 0 + CAL!Z68 + CAR!Z68 + CENT!Z68 + FLA!Z68 + MIDA!Z68 + MIDW!Z68 + NE!Z68 + NY!Z68 + NW!Z68 + SE!Z68 + SW!Z68 + TEN!Z68 + TEX!Z68</f>
        <v>61.966176439999998</v>
      </c>
      <c r="AA68" s="9">
        <f xml:space="preserve"> 0 + CAL!AA68 + CAR!AA68 + CENT!AA68 + FLA!AA68 + MIDA!AA68 + MIDW!AA68 + NE!AA68 + NY!AA68 + NW!AA68 + SE!AA68 + SW!AA68 + TEN!AA68 + TEX!AA68</f>
        <v>53.953002050000002</v>
      </c>
      <c r="AB68" s="9">
        <f xml:space="preserve"> 0 + CAL!AB68 + CAR!AB68 + CENT!AB68 + FLA!AB68 + MIDA!AB68 + MIDW!AB68 + NE!AB68 + NY!AB68 + NW!AB68 + SE!AB68 + SW!AB68 + TEN!AB68 + TEX!AB68</f>
        <v>44.808698230000005</v>
      </c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tr">
        <f>CAL!A69</f>
        <v>Coal_Start_Knob</v>
      </c>
      <c r="B69" s="9">
        <f xml:space="preserve"> 0 + CAL!B69 + CAR!B69 + CENT!B69 + FLA!B69 + MIDA!B69 + MIDW!B69 + NE!B69 + NY!B69 + NW!B69 + SE!B69 + SW!B69 + TEN!B69 + TEX!B69</f>
        <v>0</v>
      </c>
      <c r="C69" s="9">
        <f xml:space="preserve"> 0 + CAL!C69 + CAR!C69 + CENT!C69 + FLA!C69 + MIDA!C69 + MIDW!C69 + NE!C69 + NY!C69 + NW!C69 + SE!C69 + SW!C69 + TEN!C69 + TEX!C69</f>
        <v>9.3634179500000005</v>
      </c>
      <c r="D69" s="9">
        <f xml:space="preserve"> 0 + CAL!D69 + CAR!D69 + CENT!D69 + FLA!D69 + MIDA!D69 + MIDW!D69 + NE!D69 + NY!D69 + NW!D69 + SE!D69 + SW!D69 + TEN!D69 + TEX!D69</f>
        <v>3.0295480000000003E-2</v>
      </c>
      <c r="E69" s="9">
        <f xml:space="preserve"> 0 + CAL!E69 + CAR!E69 + CENT!E69 + FLA!E69 + MIDA!E69 + MIDW!E69 + NE!E69 + NY!E69 + NW!E69 + SE!E69 + SW!E69 + TEN!E69 + TEX!E69</f>
        <v>3.9197209999999996E-2</v>
      </c>
      <c r="F69" s="9">
        <f xml:space="preserve"> 0 + CAL!F69 + CAR!F69 + CENT!F69 + FLA!F69 + MIDA!F69 + MIDW!F69 + NE!F69 + NY!F69 + NW!F69 + SE!F69 + SW!F69 + TEN!F69 + TEX!F69</f>
        <v>5.9351999999999995E-2</v>
      </c>
      <c r="G69" s="9">
        <f xml:space="preserve"> 0 + CAL!G69 + CAR!G69 + CENT!G69 + FLA!G69 + MIDA!G69 + MIDW!G69 + NE!G69 + NY!G69 + NW!G69 + SE!G69 + SW!G69 + TEN!G69 + TEX!G69</f>
        <v>1.6310450000000004E-2</v>
      </c>
      <c r="H69" s="9">
        <f xml:space="preserve"> 0 + CAL!H69 + CAR!H69 + CENT!H69 + FLA!H69 + MIDA!H69 + MIDW!H69 + NE!H69 + NY!H69 + NW!H69 + SE!H69 + SW!H69 + TEN!H69 + TEX!H69</f>
        <v>4.231364E-2</v>
      </c>
      <c r="I69" s="9">
        <f xml:space="preserve"> 0 + CAL!I69 + CAR!I69 + CENT!I69 + FLA!I69 + MIDA!I69 + MIDW!I69 + NE!I69 + NY!I69 + NW!I69 + SE!I69 + SW!I69 + TEN!I69 + TEX!I69</f>
        <v>1.060902E-2</v>
      </c>
      <c r="J69" s="9">
        <f xml:space="preserve"> 0 + CAL!J69 + CAR!J69 + CENT!J69 + FLA!J69 + MIDA!J69 + MIDW!J69 + NE!J69 + NY!J69 + NW!J69 + SE!J69 + SW!J69 + TEN!J69 + TEX!J69</f>
        <v>4.0312069999999998E-2</v>
      </c>
      <c r="K69" s="9">
        <f xml:space="preserve"> 0 + CAL!K69 + CAR!K69 + CENT!K69 + FLA!K69 + MIDA!K69 + MIDW!K69 + NE!K69 + NY!K69 + NW!K69 + SE!K69 + SW!K69 + TEN!K69 + TEX!K69</f>
        <v>4.5232849999999998E-2</v>
      </c>
      <c r="L69" s="9">
        <f xml:space="preserve"> 0 + CAL!L69 + CAR!L69 + CENT!L69 + FLA!L69 + MIDA!L69 + MIDW!L69 + NE!L69 + NY!L69 + NW!L69 + SE!L69 + SW!L69 + TEN!L69 + TEX!L69</f>
        <v>3.4616859999999999E-2</v>
      </c>
      <c r="M69" s="9">
        <f xml:space="preserve"> 0 + CAL!M69 + CAR!M69 + CENT!M69 + FLA!M69 + MIDA!M69 + MIDW!M69 + NE!M69 + NY!M69 + NW!M69 + SE!M69 + SW!M69 + TEN!M69 + TEX!M69</f>
        <v>2.5670149999999996E-2</v>
      </c>
      <c r="N69" s="9">
        <f xml:space="preserve"> 0 + CAL!N69 + CAR!N69 + CENT!N69 + FLA!N69 + MIDA!N69 + MIDW!N69 + NE!N69 + NY!N69 + NW!N69 + SE!N69 + SW!N69 + TEN!N69 + TEX!N69</f>
        <v>5.3313819999999998E-2</v>
      </c>
      <c r="O69" s="9">
        <f xml:space="preserve"> 0 + CAL!O69 + CAR!O69 + CENT!O69 + FLA!O69 + MIDA!O69 + MIDW!O69 + NE!O69 + NY!O69 + NW!O69 + SE!O69 + SW!O69 + TEN!O69 + TEX!O69</f>
        <v>4.9368990000000001E-2</v>
      </c>
      <c r="P69" s="9">
        <f xml:space="preserve"> 0 + CAL!P69 + CAR!P69 + CENT!P69 + FLA!P69 + MIDA!P69 + MIDW!P69 + NE!P69 + NY!P69 + NW!P69 + SE!P69 + SW!P69 + TEN!P69 + TEX!P69</f>
        <v>2.7818230000000003E-2</v>
      </c>
      <c r="Q69" s="9">
        <f xml:space="preserve"> 0 + CAL!Q69 + CAR!Q69 + CENT!Q69 + FLA!Q69 + MIDA!Q69 + MIDW!Q69 + NE!Q69 + NY!Q69 + NW!Q69 + SE!Q69 + SW!Q69 + TEN!Q69 + TEX!Q69</f>
        <v>4.9658139999999996E-2</v>
      </c>
      <c r="R69" s="9">
        <f xml:space="preserve"> 0 + CAL!R69 + CAR!R69 + CENT!R69 + FLA!R69 + MIDA!R69 + MIDW!R69 + NE!R69 + NY!R69 + NW!R69 + SE!R69 + SW!R69 + TEN!R69 + TEX!R69</f>
        <v>5.549169000000001E-2</v>
      </c>
      <c r="S69" s="9">
        <f xml:space="preserve"> 0 + CAL!S69 + CAR!S69 + CENT!S69 + FLA!S69 + MIDA!S69 + MIDW!S69 + NE!S69 + NY!S69 + NW!S69 + SE!S69 + SW!S69 + TEN!S69 + TEX!S69</f>
        <v>5.8953269999999995E-2</v>
      </c>
      <c r="T69" s="9">
        <f xml:space="preserve"> 0 + CAL!T69 + CAR!T69 + CENT!T69 + FLA!T69 + MIDA!T69 + MIDW!T69 + NE!T69 + NY!T69 + NW!T69 + SE!T69 + SW!T69 + TEN!T69 + TEX!T69</f>
        <v>4.3170000000000008E-5</v>
      </c>
      <c r="U69" s="9">
        <f xml:space="preserve"> 0 + CAL!U69 + CAR!U69 + CENT!U69 + FLA!U69 + MIDA!U69 + MIDW!U69 + NE!U69 + NY!U69 + NW!U69 + SE!U69 + SW!U69 + TEN!U69 + TEX!U69</f>
        <v>5.9695080000000005E-2</v>
      </c>
      <c r="V69" s="9">
        <f xml:space="preserve"> 0 + CAL!V69 + CAR!V69 + CENT!V69 + FLA!V69 + MIDA!V69 + MIDW!V69 + NE!V69 + NY!V69 + NW!V69 + SE!V69 + SW!V69 + TEN!V69 + TEX!V69</f>
        <v>0.21250343000000002</v>
      </c>
      <c r="W69" s="9">
        <f xml:space="preserve"> 0 + CAL!W69 + CAR!W69 + CENT!W69 + FLA!W69 + MIDA!W69 + MIDW!W69 + NE!W69 + NY!W69 + NW!W69 + SE!W69 + SW!W69 + TEN!W69 + TEX!W69</f>
        <v>2.4927230000000002E-2</v>
      </c>
      <c r="X69" s="9">
        <f xml:space="preserve"> 0 + CAL!X69 + CAR!X69 + CENT!X69 + FLA!X69 + MIDA!X69 + MIDW!X69 + NE!X69 + NY!X69 + NW!X69 + SE!X69 + SW!X69 + TEN!X69 + TEX!X69</f>
        <v>3.2935E-3</v>
      </c>
      <c r="Y69" s="9">
        <f xml:space="preserve"> 0 + CAL!Y69 + CAR!Y69 + CENT!Y69 + FLA!Y69 + MIDA!Y69 + MIDW!Y69 + NE!Y69 + NY!Y69 + NW!Y69 + SE!Y69 + SW!Y69 + TEN!Y69 + TEX!Y69</f>
        <v>4.0225199999999999E-3</v>
      </c>
      <c r="Z69" s="9">
        <f xml:space="preserve"> 0 + CAL!Z69 + CAR!Z69 + CENT!Z69 + FLA!Z69 + MIDA!Z69 + MIDW!Z69 + NE!Z69 + NY!Z69 + NW!Z69 + SE!Z69 + SW!Z69 + TEN!Z69 + TEX!Z69</f>
        <v>0.40678425999999995</v>
      </c>
      <c r="AA69" s="9">
        <f xml:space="preserve"> 0 + CAL!AA69 + CAR!AA69 + CENT!AA69 + FLA!AA69 + MIDA!AA69 + MIDW!AA69 + NE!AA69 + NY!AA69 + NW!AA69 + SE!AA69 + SW!AA69 + TEN!AA69 + TEX!AA69</f>
        <v>2.3434500000000004E-3</v>
      </c>
      <c r="AB69" s="9">
        <f xml:space="preserve"> 0 + CAL!AB69 + CAR!AB69 + CENT!AB69 + FLA!AB69 + MIDA!AB69 + MIDW!AB69 + NE!AB69 + NY!AB69 + NW!AB69 + SE!AB69 + SW!AB69 + TEN!AB69 + TEX!AB69</f>
        <v>1.113365E-2</v>
      </c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tr">
        <f>CAL!A70</f>
        <v>Coal_Knob</v>
      </c>
      <c r="B70" s="9">
        <f xml:space="preserve"> 0 + CAL!B70 + CAR!B70 + CENT!B70 + FLA!B70 + MIDA!B70 + MIDW!B70 + NE!B70 + NY!B70 + NW!B70 + SE!B70 + SW!B70 + TEN!B70 + TEX!B70</f>
        <v>0</v>
      </c>
      <c r="C70" s="9">
        <f xml:space="preserve"> 0 + CAL!C70 + CAR!C70 + CENT!C70 + FLA!C70 + MIDA!C70 + MIDW!C70 + NE!C70 + NY!C70 + NW!C70 + SE!C70 + SW!C70 + TEN!C70 + TEX!C70</f>
        <v>3.0295480000000003E-2</v>
      </c>
      <c r="D70" s="9">
        <f xml:space="preserve"> 0 + CAL!D70 + CAR!D70 + CENT!D70 + FLA!D70 + MIDA!D70 + MIDW!D70 + NE!D70 + NY!D70 + NW!D70 + SE!D70 + SW!D70 + TEN!D70 + TEX!D70</f>
        <v>3.9197209999999996E-2</v>
      </c>
      <c r="E70" s="9">
        <f xml:space="preserve"> 0 + CAL!E70 + CAR!E70 + CENT!E70 + FLA!E70 + MIDA!E70 + MIDW!E70 + NE!E70 + NY!E70 + NW!E70 + SE!E70 + SW!E70 + TEN!E70 + TEX!E70</f>
        <v>5.9351999999999995E-2</v>
      </c>
      <c r="F70" s="9">
        <f xml:space="preserve"> 0 + CAL!F70 + CAR!F70 + CENT!F70 + FLA!F70 + MIDA!F70 + MIDW!F70 + NE!F70 + NY!F70 + NW!F70 + SE!F70 + SW!F70 + TEN!F70 + TEX!F70</f>
        <v>1.6310450000000004E-2</v>
      </c>
      <c r="G70" s="9">
        <f xml:space="preserve"> 0 + CAL!G70 + CAR!G70 + CENT!G70 + FLA!G70 + MIDA!G70 + MIDW!G70 + NE!G70 + NY!G70 + NW!G70 + SE!G70 + SW!G70 + TEN!G70 + TEX!G70</f>
        <v>4.231364E-2</v>
      </c>
      <c r="H70" s="9">
        <f xml:space="preserve"> 0 + CAL!H70 + CAR!H70 + CENT!H70 + FLA!H70 + MIDA!H70 + MIDW!H70 + NE!H70 + NY!H70 + NW!H70 + SE!H70 + SW!H70 + TEN!H70 + TEX!H70</f>
        <v>1.060902E-2</v>
      </c>
      <c r="I70" s="9">
        <f xml:space="preserve"> 0 + CAL!I70 + CAR!I70 + CENT!I70 + FLA!I70 + MIDA!I70 + MIDW!I70 + NE!I70 + NY!I70 + NW!I70 + SE!I70 + SW!I70 + TEN!I70 + TEX!I70</f>
        <v>4.0312069999999998E-2</v>
      </c>
      <c r="J70" s="9">
        <f xml:space="preserve"> 0 + CAL!J70 + CAR!J70 + CENT!J70 + FLA!J70 + MIDA!J70 + MIDW!J70 + NE!J70 + NY!J70 + NW!J70 + SE!J70 + SW!J70 + TEN!J70 + TEX!J70</f>
        <v>4.5232849999999998E-2</v>
      </c>
      <c r="K70" s="9">
        <f xml:space="preserve"> 0 + CAL!K70 + CAR!K70 + CENT!K70 + FLA!K70 + MIDA!K70 + MIDW!K70 + NE!K70 + NY!K70 + NW!K70 + SE!K70 + SW!K70 + TEN!K70 + TEX!K70</f>
        <v>3.4616859999999999E-2</v>
      </c>
      <c r="L70" s="9">
        <f xml:space="preserve"> 0 + CAL!L70 + CAR!L70 + CENT!L70 + FLA!L70 + MIDA!L70 + MIDW!L70 + NE!L70 + NY!L70 + NW!L70 + SE!L70 + SW!L70 + TEN!L70 + TEX!L70</f>
        <v>2.5670149999999996E-2</v>
      </c>
      <c r="M70" s="9">
        <f xml:space="preserve"> 0 + CAL!M70 + CAR!M70 + CENT!M70 + FLA!M70 + MIDA!M70 + MIDW!M70 + NE!M70 + NY!M70 + NW!M70 + SE!M70 + SW!M70 + TEN!M70 + TEX!M70</f>
        <v>5.3313819999999998E-2</v>
      </c>
      <c r="N70" s="9">
        <f xml:space="preserve"> 0 + CAL!N70 + CAR!N70 + CENT!N70 + FLA!N70 + MIDA!N70 + MIDW!N70 + NE!N70 + NY!N70 + NW!N70 + SE!N70 + SW!N70 + TEN!N70 + TEX!N70</f>
        <v>4.9368990000000001E-2</v>
      </c>
      <c r="O70" s="9">
        <f xml:space="preserve"> 0 + CAL!O70 + CAR!O70 + CENT!O70 + FLA!O70 + MIDA!O70 + MIDW!O70 + NE!O70 + NY!O70 + NW!O70 + SE!O70 + SW!O70 + TEN!O70 + TEX!O70</f>
        <v>2.7818230000000003E-2</v>
      </c>
      <c r="P70" s="9">
        <f xml:space="preserve"> 0 + CAL!P70 + CAR!P70 + CENT!P70 + FLA!P70 + MIDA!P70 + MIDW!P70 + NE!P70 + NY!P70 + NW!P70 + SE!P70 + SW!P70 + TEN!P70 + TEX!P70</f>
        <v>4.9658139999999996E-2</v>
      </c>
      <c r="Q70" s="9">
        <f xml:space="preserve"> 0 + CAL!Q70 + CAR!Q70 + CENT!Q70 + FLA!Q70 + MIDA!Q70 + MIDW!Q70 + NE!Q70 + NY!Q70 + NW!Q70 + SE!Q70 + SW!Q70 + TEN!Q70 + TEX!Q70</f>
        <v>5.549169000000001E-2</v>
      </c>
      <c r="R70" s="9">
        <f xml:space="preserve"> 0 + CAL!R70 + CAR!R70 + CENT!R70 + FLA!R70 + MIDA!R70 + MIDW!R70 + NE!R70 + NY!R70 + NW!R70 + SE!R70 + SW!R70 + TEN!R70 + TEX!R70</f>
        <v>5.8953269999999995E-2</v>
      </c>
      <c r="S70" s="9">
        <f xml:space="preserve"> 0 + CAL!S70 + CAR!S70 + CENT!S70 + FLA!S70 + MIDA!S70 + MIDW!S70 + NE!S70 + NY!S70 + NW!S70 + SE!S70 + SW!S70 + TEN!S70 + TEX!S70</f>
        <v>4.3170000000000008E-5</v>
      </c>
      <c r="T70" s="9">
        <f xml:space="preserve"> 0 + CAL!T70 + CAR!T70 + CENT!T70 + FLA!T70 + MIDA!T70 + MIDW!T70 + NE!T70 + NY!T70 + NW!T70 + SE!T70 + SW!T70 + TEN!T70 + TEX!T70</f>
        <v>5.9695080000000005E-2</v>
      </c>
      <c r="U70" s="9">
        <f xml:space="preserve"> 0 + CAL!U70 + CAR!U70 + CENT!U70 + FLA!U70 + MIDA!U70 + MIDW!U70 + NE!U70 + NY!U70 + NW!U70 + SE!U70 + SW!U70 + TEN!U70 + TEX!U70</f>
        <v>0.21250343000000002</v>
      </c>
      <c r="V70" s="9">
        <f xml:space="preserve"> 0 + CAL!V70 + CAR!V70 + CENT!V70 + FLA!V70 + MIDA!V70 + MIDW!V70 + NE!V70 + NY!V70 + NW!V70 + SE!V70 + SW!V70 + TEN!V70 + TEX!V70</f>
        <v>2.4927230000000002E-2</v>
      </c>
      <c r="W70" s="9">
        <f xml:space="preserve"> 0 + CAL!W70 + CAR!W70 + CENT!W70 + FLA!W70 + MIDA!W70 + MIDW!W70 + NE!W70 + NY!W70 + NW!W70 + SE!W70 + SW!W70 + TEN!W70 + TEX!W70</f>
        <v>3.2935E-3</v>
      </c>
      <c r="X70" s="9">
        <f xml:space="preserve"> 0 + CAL!X70 + CAR!X70 + CENT!X70 + FLA!X70 + MIDA!X70 + MIDW!X70 + NE!X70 + NY!X70 + NW!X70 + SE!X70 + SW!X70 + TEN!X70 + TEX!X70</f>
        <v>4.0225199999999999E-3</v>
      </c>
      <c r="Y70" s="9">
        <f xml:space="preserve"> 0 + CAL!Y70 + CAR!Y70 + CENT!Y70 + FLA!Y70 + MIDA!Y70 + MIDW!Y70 + NE!Y70 + NY!Y70 + NW!Y70 + SE!Y70 + SW!Y70 + TEN!Y70 + TEX!Y70</f>
        <v>0.40678425999999995</v>
      </c>
      <c r="Z70" s="9">
        <f xml:space="preserve"> 0 + CAL!Z70 + CAR!Z70 + CENT!Z70 + FLA!Z70 + MIDA!Z70 + MIDW!Z70 + NE!Z70 + NY!Z70 + NW!Z70 + SE!Z70 + SW!Z70 + TEN!Z70 + TEX!Z70</f>
        <v>2.3434500000000004E-3</v>
      </c>
      <c r="AA70" s="9">
        <f xml:space="preserve"> 0 + CAL!AA70 + CAR!AA70 + CENT!AA70 + FLA!AA70 + MIDA!AA70 + MIDW!AA70 + NE!AA70 + NY!AA70 + NW!AA70 + SE!AA70 + SW!AA70 + TEN!AA70 + TEX!AA70</f>
        <v>1.113365E-2</v>
      </c>
      <c r="AB70" s="9">
        <f xml:space="preserve"> 0 + CAL!AB70 + CAR!AB70 + CENT!AB70 + FLA!AB70 + MIDA!AB70 + MIDW!AB70 + NE!AB70 + NY!AB70 + NW!AB70 + SE!AB70 + SW!AB70 + TEN!AB70 + TEX!AB70</f>
        <v>4.6160000000000005E-5</v>
      </c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tr">
        <f>CAL!A71</f>
        <v>Coal_Max_Knob</v>
      </c>
      <c r="B71" s="9">
        <f xml:space="preserve"> 0 + CAL!B71 + CAR!B71 + CENT!B71 + FLA!B71 + MIDA!B71 + MIDW!B71 + NE!B71 + NY!B71 + NW!B71 + SE!B71 + SW!B71 + TEN!B71 + TEX!B71</f>
        <v>0</v>
      </c>
      <c r="C71" s="9">
        <f xml:space="preserve"> 0 + CAL!C71 + CAR!C71 + CENT!C71 + FLA!C71 + MIDA!C71 + MIDW!C71 + NE!C71 + NY!C71 + NW!C71 + SE!C71 + SW!C71 + TEN!C71 + TEX!C71</f>
        <v>24.204173240000003</v>
      </c>
      <c r="D71" s="9">
        <f xml:space="preserve"> 0 + CAL!D71 + CAR!D71 + CENT!D71 + FLA!D71 + MIDA!D71 + MIDW!D71 + NE!D71 + NY!D71 + NW!D71 + SE!D71 + SW!D71 + TEN!D71 + TEX!D71</f>
        <v>25.5096229</v>
      </c>
      <c r="E71" s="9">
        <f xml:space="preserve"> 0 + CAL!E71 + CAR!E71 + CENT!E71 + FLA!E71 + MIDA!E71 + MIDW!E71 + NE!E71 + NY!E71 + NW!E71 + SE!E71 + SW!E71 + TEN!E71 + TEX!E71</f>
        <v>26.779861970000002</v>
      </c>
      <c r="F71" s="9">
        <f xml:space="preserve"> 0 + CAL!F71 + CAR!F71 + CENT!F71 + FLA!F71 + MIDA!F71 + MIDW!F71 + NE!F71 + NY!F71 + NW!F71 + SE!F71 + SW!F71 + TEN!F71 + TEX!F71</f>
        <v>28.002916809999999</v>
      </c>
      <c r="G71" s="9">
        <f xml:space="preserve"> 0 + CAL!G71 + CAR!G71 + CENT!G71 + FLA!G71 + MIDA!G71 + MIDW!G71 + NE!G71 + NY!G71 + NW!G71 + SE!G71 + SW!G71 + TEN!G71 + TEX!G71</f>
        <v>29.355720560000002</v>
      </c>
      <c r="H71" s="9">
        <f xml:space="preserve"> 0 + CAL!H71 + CAR!H71 + CENT!H71 + FLA!H71 + MIDA!H71 + MIDW!H71 + NE!H71 + NY!H71 + NW!H71 + SE!H71 + SW!H71 + TEN!H71 + TEX!H71</f>
        <v>30.527347750000001</v>
      </c>
      <c r="I71" s="9">
        <f xml:space="preserve"> 0 + CAL!I71 + CAR!I71 + CENT!I71 + FLA!I71 + MIDA!I71 + MIDW!I71 + NE!I71 + NY!I71 + NW!I71 + SE!I71 + SW!I71 + TEN!I71 + TEX!I71</f>
        <v>31.977684720000003</v>
      </c>
      <c r="J71" s="9">
        <f xml:space="preserve"> 0 + CAL!J71 + CAR!J71 + CENT!J71 + FLA!J71 + MIDA!J71 + MIDW!J71 + NE!J71 + NY!J71 + NW!J71 + SE!J71 + SW!J71 + TEN!J71 + TEX!J71</f>
        <v>33.351996559999996</v>
      </c>
      <c r="K71" s="9">
        <f xml:space="preserve"> 0 + CAL!K71 + CAR!K71 + CENT!K71 + FLA!K71 + MIDA!K71 + MIDW!K71 + NE!K71 + NY!K71 + NW!K71 + SE!K71 + SW!K71 + TEN!K71 + TEX!K71</f>
        <v>34.685783670000006</v>
      </c>
      <c r="L71" s="9">
        <f xml:space="preserve"> 0 + CAL!L71 + CAR!L71 + CENT!L71 + FLA!L71 + MIDA!L71 + MIDW!L71 + NE!L71 + NY!L71 + NW!L71 + SE!L71 + SW!L71 + TEN!L71 + TEX!L71</f>
        <v>36.328090640000006</v>
      </c>
      <c r="M71" s="9">
        <f xml:space="preserve"> 0 + CAL!M71 + CAR!M71 + CENT!M71 + FLA!M71 + MIDA!M71 + MIDW!M71 + NE!M71 + NY!M71 + NW!M71 + SE!M71 + SW!M71 + TEN!M71 + TEX!M71</f>
        <v>37.813221859999999</v>
      </c>
      <c r="N71" s="9">
        <f xml:space="preserve"> 0 + CAL!N71 + CAR!N71 + CENT!N71 + FLA!N71 + MIDA!N71 + MIDW!N71 + NE!N71 + NY!N71 + NW!N71 + SE!N71 + SW!N71 + TEN!N71 + TEX!N71</f>
        <v>39.199670959999992</v>
      </c>
      <c r="O71" s="9">
        <f xml:space="preserve"> 0 + CAL!O71 + CAR!O71 + CENT!O71 + FLA!O71 + MIDA!O71 + MIDW!O71 + NE!O71 + NY!O71 + NW!O71 + SE!O71 + SW!O71 + TEN!O71 + TEX!O71</f>
        <v>40.716669680000003</v>
      </c>
      <c r="P71" s="9">
        <f xml:space="preserve"> 0 + CAL!P71 + CAR!P71 + CENT!P71 + FLA!P71 + MIDA!P71 + MIDW!P71 + NE!P71 + NY!P71 + NW!P71 + SE!P71 + SW!P71 + TEN!P71 + TEX!P71</f>
        <v>42.485283059999993</v>
      </c>
      <c r="Q71" s="9">
        <f xml:space="preserve"> 0 + CAL!Q71 + CAR!Q71 + CENT!Q71 + FLA!Q71 + MIDA!Q71 + MIDW!Q71 + NE!Q71 + NY!Q71 + NW!Q71 + SE!Q71 + SW!Q71 + TEN!Q71 + TEX!Q71</f>
        <v>44.207033089999996</v>
      </c>
      <c r="R71" s="9">
        <f xml:space="preserve"> 0 + CAL!R71 + CAR!R71 + CENT!R71 + FLA!R71 + MIDA!R71 + MIDW!R71 + NE!R71 + NY!R71 + NW!R71 + SE!R71 + SW!R71 + TEN!R71 + TEX!R71</f>
        <v>45.986642190000005</v>
      </c>
      <c r="S71" s="9">
        <f xml:space="preserve"> 0 + CAL!S71 + CAR!S71 + CENT!S71 + FLA!S71 + MIDA!S71 + MIDW!S71 + NE!S71 + NY!S71 + NW!S71 + SE!S71 + SW!S71 + TEN!S71 + TEX!S71</f>
        <v>48.167976859999996</v>
      </c>
      <c r="T71" s="9">
        <f xml:space="preserve"> 0 + CAL!T71 + CAR!T71 + CENT!T71 + FLA!T71 + MIDA!T71 + MIDW!T71 + NE!T71 + NY!T71 + NW!T71 + SE!T71 + SW!T71 + TEN!T71 + TEX!T71</f>
        <v>50.449106790000009</v>
      </c>
      <c r="U71" s="9">
        <f xml:space="preserve"> 0 + CAL!U71 + CAR!U71 + CENT!U71 + FLA!U71 + MIDA!U71 + MIDW!U71 + NE!U71 + NY!U71 + NW!U71 + SE!U71 + SW!U71 + TEN!U71 + TEX!U71</f>
        <v>52.361708879999995</v>
      </c>
      <c r="V71" s="9">
        <f xml:space="preserve"> 0 + CAL!V71 + CAR!V71 + CENT!V71 + FLA!V71 + MIDA!V71 + MIDW!V71 + NE!V71 + NY!V71 + NW!V71 + SE!V71 + SW!V71 + TEN!V71 + TEX!V71</f>
        <v>53.737026420000007</v>
      </c>
      <c r="W71" s="9">
        <f xml:space="preserve"> 0 + CAL!W71 + CAR!W71 + CENT!W71 + FLA!W71 + MIDA!W71 + MIDW!W71 + NE!W71 + NY!W71 + NW!W71 + SE!W71 + SW!W71 + TEN!W71 + TEX!W71</f>
        <v>55.999800110000002</v>
      </c>
      <c r="X71" s="9">
        <f xml:space="preserve"> 0 + CAL!X71 + CAR!X71 + CENT!X71 + FLA!X71 + MIDA!X71 + MIDW!X71 + NE!X71 + NY!X71 + NW!X71 + SE!X71 + SW!X71 + TEN!X71 + TEX!X71</f>
        <v>58.588020479999997</v>
      </c>
      <c r="Y71" s="9">
        <f xml:space="preserve"> 0 + CAL!Y71 + CAR!Y71 + CENT!Y71 + FLA!Y71 + MIDA!Y71 + MIDW!Y71 + NE!Y71 + NY!Y71 + NW!Y71 + SE!Y71 + SW!Y71 + TEN!Y71 + TEX!Y71</f>
        <v>61.140024089999997</v>
      </c>
      <c r="Z71" s="9">
        <f xml:space="preserve"> 0 + CAL!Z71 + CAR!Z71 + CENT!Z71 + FLA!Z71 + MIDA!Z71 + MIDW!Z71 + NE!Z71 + NY!Z71 + NW!Z71 + SE!Z71 + SW!Z71 + TEN!Z71 + TEX!Z71</f>
        <v>62.425933069999999</v>
      </c>
      <c r="AA71" s="9">
        <f xml:space="preserve"> 0 + CAL!AA71 + CAR!AA71 + CENT!AA71 + FLA!AA71 + MIDA!AA71 + MIDW!AA71 + NE!AA71 + NY!AA71 + NW!AA71 + SE!AA71 + SW!AA71 + TEN!AA71 + TEX!AA71</f>
        <v>65.240895949999995</v>
      </c>
      <c r="AB71" s="9">
        <f xml:space="preserve"> 0 + CAL!AB71 + CAR!AB71 + CENT!AB71 + FLA!AB71 + MIDA!AB71 + MIDW!AB71 + NE!AB71 + NY!AB71 + NW!AB71 + SE!AB71 + SW!AB71 + TEN!AB71 + TEX!AB71</f>
        <v>68.098995420000008</v>
      </c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tr">
        <f>CAL!A72</f>
        <v>Storage_MW</v>
      </c>
      <c r="B72" s="9">
        <f xml:space="preserve"> 0 + CAL!B72 + CAR!B72 + CENT!B72 + FLA!B72 + MIDA!B72 + MIDW!B72 + NE!B72 + NY!B72 + NW!B72 + SE!B72 + SW!B72 + TEN!B72 + TEX!B72</f>
        <v>0</v>
      </c>
      <c r="C72" s="9">
        <f xml:space="preserve"> 0 + CAL!C72 + CAR!C72 + CENT!C72 + FLA!C72 + MIDA!C72 + MIDW!C72 + NE!C72 + NY!C72 + NW!C72 + SE!C72 + SW!C72 + TEN!C72 + TEX!C72</f>
        <v>22.70645356</v>
      </c>
      <c r="D72" s="9">
        <f xml:space="preserve"> 0 + CAL!D72 + CAR!D72 + CENT!D72 + FLA!D72 + MIDA!D72 + MIDW!D72 + NE!D72 + NY!D72 + NW!D72 + SE!D72 + SW!D72 + TEN!D72 + TEX!D72</f>
        <v>50.030544940000006</v>
      </c>
      <c r="E72" s="9">
        <f xml:space="preserve"> 0 + CAL!E72 + CAR!E72 + CENT!E72 + FLA!E72 + MIDA!E72 + MIDW!E72 + NE!E72 + NY!E72 + NW!E72 + SE!E72 + SW!E72 + TEN!E72 + TEX!E72</f>
        <v>60.758149539999998</v>
      </c>
      <c r="F72" s="9">
        <f xml:space="preserve"> 0 + CAL!F72 + CAR!F72 + CENT!F72 + FLA!F72 + MIDA!F72 + MIDW!F72 + NE!F72 + NY!F72 + NW!F72 + SE!F72 + SW!F72 + TEN!F72 + TEX!F72</f>
        <v>155.79713461999998</v>
      </c>
      <c r="G72" s="9">
        <f xml:space="preserve"> 0 + CAL!G72 + CAR!G72 + CENT!G72 + FLA!G72 + MIDA!G72 + MIDW!G72 + NE!G72 + NY!G72 + NW!G72 + SE!G72 + SW!G72 + TEN!G72 + TEX!G72</f>
        <v>144.03756995999998</v>
      </c>
      <c r="H72" s="9">
        <f xml:space="preserve"> 0 + CAL!H72 + CAR!H72 + CENT!H72 + FLA!H72 + MIDA!H72 + MIDW!H72 + NE!H72 + NY!H72 + NW!H72 + SE!H72 + SW!H72 + TEN!H72 + TEX!H72</f>
        <v>226.02815612000001</v>
      </c>
      <c r="I72" s="9">
        <f xml:space="preserve"> 0 + CAL!I72 + CAR!I72 + CENT!I72 + FLA!I72 + MIDA!I72 + MIDW!I72 + NE!I72 + NY!I72 + NW!I72 + SE!I72 + SW!I72 + TEN!I72 + TEX!I72</f>
        <v>206.38670325999999</v>
      </c>
      <c r="J72" s="9">
        <f xml:space="preserve"> 0 + CAL!J72 + CAR!J72 + CENT!J72 + FLA!J72 + MIDA!J72 + MIDW!J72 + NE!J72 + NY!J72 + NW!J72 + SE!J72 + SW!J72 + TEN!J72 + TEX!J72</f>
        <v>187.28364695000002</v>
      </c>
      <c r="K72" s="9">
        <f xml:space="preserve"> 0 + CAL!K72 + CAR!K72 + CENT!K72 + FLA!K72 + MIDA!K72 + MIDW!K72 + NE!K72 + NY!K72 + NW!K72 + SE!K72 + SW!K72 + TEN!K72 + TEX!K72</f>
        <v>287.45925363000003</v>
      </c>
      <c r="L72" s="9">
        <f xml:space="preserve"> 0 + CAL!L72 + CAR!L72 + CENT!L72 + FLA!L72 + MIDA!L72 + MIDW!L72 + NE!L72 + NY!L72 + NW!L72 + SE!L72 + SW!L72 + TEN!L72 + TEX!L72</f>
        <v>328.72730607000005</v>
      </c>
      <c r="M72" s="9">
        <f xml:space="preserve"> 0 + CAL!M72 + CAR!M72 + CENT!M72 + FLA!M72 + MIDA!M72 + MIDW!M72 + NE!M72 + NY!M72 + NW!M72 + SE!M72 + SW!M72 + TEN!M72 + TEX!M72</f>
        <v>330.78694897000003</v>
      </c>
      <c r="N72" s="9">
        <f xml:space="preserve"> 0 + CAL!N72 + CAR!N72 + CENT!N72 + FLA!N72 + MIDA!N72 + MIDW!N72 + NE!N72 + NY!N72 + NW!N72 + SE!N72 + SW!N72 + TEN!N72 + TEX!N72</f>
        <v>329.45615067999995</v>
      </c>
      <c r="O72" s="9">
        <f xml:space="preserve"> 0 + CAL!O72 + CAR!O72 + CENT!O72 + FLA!O72 + MIDA!O72 + MIDW!O72 + NE!O72 + NY!O72 + NW!O72 + SE!O72 + SW!O72 + TEN!O72 + TEX!O72</f>
        <v>465.92513272999997</v>
      </c>
      <c r="P72" s="9">
        <f xml:space="preserve"> 0 + CAL!P72 + CAR!P72 + CENT!P72 + FLA!P72 + MIDA!P72 + MIDW!P72 + NE!P72 + NY!P72 + NW!P72 + SE!P72 + SW!P72 + TEN!P72 + TEX!P72</f>
        <v>691.39055959999973</v>
      </c>
      <c r="Q72" s="9">
        <f xml:space="preserve"> 0 + CAL!Q72 + CAR!Q72 + CENT!Q72 + FLA!Q72 + MIDA!Q72 + MIDW!Q72 + NE!Q72 + NY!Q72 + NW!Q72 + SE!Q72 + SW!Q72 + TEN!Q72 + TEX!Q72</f>
        <v>1098.0230319300003</v>
      </c>
      <c r="R72" s="9">
        <f xml:space="preserve"> 0 + CAL!R72 + CAR!R72 + CENT!R72 + FLA!R72 + MIDA!R72 + MIDW!R72 + NE!R72 + NY!R72 + NW!R72 + SE!R72 + SW!R72 + TEN!R72 + TEX!R72</f>
        <v>1549.1019774600002</v>
      </c>
      <c r="S72" s="9">
        <f xml:space="preserve"> 0 + CAL!S72 + CAR!S72 + CENT!S72 + FLA!S72 + MIDA!S72 + MIDW!S72 + NE!S72 + NY!S72 + NW!S72 + SE!S72 + SW!S72 + TEN!S72 + TEX!S72</f>
        <v>2458.4339310799996</v>
      </c>
      <c r="T72" s="9">
        <f xml:space="preserve"> 0 + CAL!T72 + CAR!T72 + CENT!T72 + FLA!T72 + MIDA!T72 + MIDW!T72 + NE!T72 + NY!T72 + NW!T72 + SE!T72 + SW!T72 + TEN!T72 + TEX!T72</f>
        <v>2339.7211637700002</v>
      </c>
      <c r="U72" s="9">
        <f xml:space="preserve"> 0 + CAL!U72 + CAR!U72 + CENT!U72 + FLA!U72 + MIDA!U72 + MIDW!U72 + NE!U72 + NY!U72 + NW!U72 + SE!U72 + SW!U72 + TEN!U72 + TEX!U72</f>
        <v>4626.6150414699987</v>
      </c>
      <c r="V72" s="9">
        <f xml:space="preserve"> 0 + CAL!V72 + CAR!V72 + CENT!V72 + FLA!V72 + MIDA!V72 + MIDW!V72 + NE!V72 + NY!V72 + NW!V72 + SE!V72 + SW!V72 + TEN!V72 + TEX!V72</f>
        <v>5408.4159107500009</v>
      </c>
      <c r="W72" s="9">
        <f xml:space="preserve"> 0 + CAL!W72 + CAR!W72 + CENT!W72 + FLA!W72 + MIDA!W72 + MIDW!W72 + NE!W72 + NY!W72 + NW!W72 + SE!W72 + SW!W72 + TEN!W72 + TEX!W72</f>
        <v>5287.0830376000013</v>
      </c>
      <c r="X72" s="9">
        <f xml:space="preserve"> 0 + CAL!X72 + CAR!X72 + CENT!X72 + FLA!X72 + MIDA!X72 + MIDW!X72 + NE!X72 + NY!X72 + NW!X72 + SE!X72 + SW!X72 + TEN!X72 + TEX!X72</f>
        <v>4849.0712442499989</v>
      </c>
      <c r="Y72" s="9">
        <f xml:space="preserve"> 0 + CAL!Y72 + CAR!Y72 + CENT!Y72 + FLA!Y72 + MIDA!Y72 + MIDW!Y72 + NE!Y72 + NY!Y72 + NW!Y72 + SE!Y72 + SW!Y72 + TEN!Y72 + TEX!Y72</f>
        <v>4903.8819260500004</v>
      </c>
      <c r="Z72" s="9">
        <f xml:space="preserve"> 0 + CAL!Z72 + CAR!Z72 + CENT!Z72 + FLA!Z72 + MIDA!Z72 + MIDW!Z72 + NE!Z72 + NY!Z72 + NW!Z72 + SE!Z72 + SW!Z72 + TEN!Z72 + TEX!Z72</f>
        <v>8746.7153631800011</v>
      </c>
      <c r="AA72" s="9">
        <f xml:space="preserve"> 0 + CAL!AA72 + CAR!AA72 + CENT!AA72 + FLA!AA72 + MIDA!AA72 + MIDW!AA72 + NE!AA72 + NY!AA72 + NW!AA72 + SE!AA72 + SW!AA72 + TEN!AA72 + TEX!AA72</f>
        <v>8178.8448159399986</v>
      </c>
      <c r="AB72" s="9">
        <f xml:space="preserve"> 0 + CAL!AB72 + CAR!AB72 + CENT!AB72 + FLA!AB72 + MIDA!AB72 + MIDW!AB72 + NE!AB72 + NY!AB72 + NW!AB72 + SE!AB72 + SW!AB72 + TEN!AB72 + TEX!AB72</f>
        <v>8263.2859056300003</v>
      </c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tr">
        <f>CAL!A73</f>
        <v>Storage_MWh</v>
      </c>
      <c r="B73" s="9">
        <f xml:space="preserve"> 0 + CAL!B73 + CAR!B73 + CENT!B73 + FLA!B73 + MIDA!B73 + MIDW!B73 + NE!B73 + NY!B73 + NW!B73 + SE!B73 + SW!B73 + TEN!B73 + TEX!B73</f>
        <v>0</v>
      </c>
      <c r="C73" s="9">
        <f xml:space="preserve"> 0 + CAL!C73 + CAR!C73 + CENT!C73 + FLA!C73 + MIDA!C73 + MIDW!C73 + NE!C73 + NY!C73 + NW!C73 + SE!C73 + SW!C73 + TEN!C73 + TEX!C73</f>
        <v>4.5100938900000003</v>
      </c>
      <c r="D73" s="9">
        <f xml:space="preserve"> 0 + CAL!D73 + CAR!D73 + CENT!D73 + FLA!D73 + MIDA!D73 + MIDW!D73 + NE!D73 + NY!D73 + NW!D73 + SE!D73 + SW!D73 + TEN!D73 + TEX!D73</f>
        <v>9.9754177200000012</v>
      </c>
      <c r="E73" s="9">
        <f xml:space="preserve"> 0 + CAL!E73 + CAR!E73 + CENT!E73 + FLA!E73 + MIDA!E73 + MIDW!E73 + NE!E73 + NY!E73 + NW!E73 + SE!E73 + SW!E73 + TEN!E73 + TEX!E73</f>
        <v>12.11476304</v>
      </c>
      <c r="F73" s="9">
        <f xml:space="preserve"> 0 + CAL!F73 + CAR!F73 + CENT!F73 + FLA!F73 + MIDA!F73 + MIDW!F73 + NE!F73 + NY!F73 + NW!F73 + SE!F73 + SW!F73 + TEN!F73 + TEX!F73</f>
        <v>31.118121960000003</v>
      </c>
      <c r="G73" s="9">
        <f xml:space="preserve"> 0 + CAL!G73 + CAR!G73 + CENT!G73 + FLA!G73 + MIDA!G73 + MIDW!G73 + NE!G73 + NY!G73 + NW!G73 + SE!G73 + SW!G73 + TEN!G73 + TEX!G73</f>
        <v>28.775481849999998</v>
      </c>
      <c r="H73" s="9">
        <f xml:space="preserve"> 0 + CAL!H73 + CAR!H73 + CENT!H73 + FLA!H73 + MIDA!H73 + MIDW!H73 + NE!H73 + NY!H73 + NW!H73 + SE!H73 + SW!H73 + TEN!H73 + TEX!H73</f>
        <v>45.181634729999992</v>
      </c>
      <c r="I73" s="9">
        <f xml:space="preserve"> 0 + CAL!I73 + CAR!I73 + CENT!I73 + FLA!I73 + MIDA!I73 + MIDW!I73 + NE!I73 + NY!I73 + NW!I73 + SE!I73 + SW!I73 + TEN!I73 + TEX!I73</f>
        <v>41.251195679999995</v>
      </c>
      <c r="J73" s="9">
        <f xml:space="preserve"> 0 + CAL!J73 + CAR!J73 + CENT!J73 + FLA!J73 + MIDA!J73 + MIDW!J73 + NE!J73 + NY!J73 + NW!J73 + SE!J73 + SW!J73 + TEN!J73 + TEX!J73</f>
        <v>37.422353969999996</v>
      </c>
      <c r="K73" s="9">
        <f xml:space="preserve"> 0 + CAL!K73 + CAR!K73 + CENT!K73 + FLA!K73 + MIDA!K73 + MIDW!K73 + NE!K73 + NY!K73 + NW!K73 + SE!K73 + SW!K73 + TEN!K73 + TEX!K73</f>
        <v>57.464135140000003</v>
      </c>
      <c r="L73" s="9">
        <f xml:space="preserve"> 0 + CAL!L73 + CAR!L73 + CENT!L73 + FLA!L73 + MIDA!L73 + MIDW!L73 + NE!L73 + NY!L73 + NW!L73 + SE!L73 + SW!L73 + TEN!L73 + TEX!L73</f>
        <v>65.706341940000002</v>
      </c>
      <c r="M73" s="9">
        <f xml:space="preserve"> 0 + CAL!M73 + CAR!M73 + CENT!M73 + FLA!M73 + MIDA!M73 + MIDW!M73 + NE!M73 + NY!M73 + NW!M73 + SE!M73 + SW!M73 + TEN!M73 + TEX!M73</f>
        <v>66.130497679999991</v>
      </c>
      <c r="N73" s="9">
        <f xml:space="preserve"> 0 + CAL!N73 + CAR!N73 + CENT!N73 + FLA!N73 + MIDA!N73 + MIDW!N73 + NE!N73 + NY!N73 + NW!N73 + SE!N73 + SW!N73 + TEN!N73 + TEX!N73</f>
        <v>65.862457379999995</v>
      </c>
      <c r="O73" s="9">
        <f xml:space="preserve"> 0 + CAL!O73 + CAR!O73 + CENT!O73 + FLA!O73 + MIDA!O73 + MIDW!O73 + NE!O73 + NY!O73 + NW!O73 + SE!O73 + SW!O73 + TEN!O73 + TEX!O73</f>
        <v>93.143545560000021</v>
      </c>
      <c r="P73" s="9">
        <f xml:space="preserve"> 0 + CAL!P73 + CAR!P73 + CENT!P73 + FLA!P73 + MIDA!P73 + MIDW!P73 + NE!P73 + NY!P73 + NW!P73 + SE!P73 + SW!P73 + TEN!P73 + TEX!P73</f>
        <v>138.21961920999999</v>
      </c>
      <c r="Q73" s="9">
        <f xml:space="preserve"> 0 + CAL!Q73 + CAR!Q73 + CENT!Q73 + FLA!Q73 + MIDA!Q73 + MIDW!Q73 + NE!Q73 + NY!Q73 + NW!Q73 + SE!Q73 + SW!Q73 + TEN!Q73 + TEX!Q73</f>
        <v>219.51165079999998</v>
      </c>
      <c r="R73" s="9">
        <f xml:space="preserve"> 0 + CAL!R73 + CAR!R73 + CENT!R73 + FLA!R73 + MIDA!R73 + MIDW!R73 + NE!R73 + NY!R73 + NW!R73 + SE!R73 + SW!R73 + TEN!R73 + TEX!R73</f>
        <v>309.69192433000001</v>
      </c>
      <c r="S73" s="9">
        <f xml:space="preserve"> 0 + CAL!S73 + CAR!S73 + CENT!S73 + FLA!S73 + MIDA!S73 + MIDW!S73 + NE!S73 + NY!S73 + NW!S73 + SE!S73 + SW!S73 + TEN!S73 + TEX!S73</f>
        <v>491.48336547999997</v>
      </c>
      <c r="T73" s="9">
        <f xml:space="preserve"> 0 + CAL!T73 + CAR!T73 + CENT!T73 + FLA!T73 + MIDA!T73 + MIDW!T73 + NE!T73 + NY!T73 + NW!T73 + SE!T73 + SW!T73 + TEN!T73 + TEX!T73</f>
        <v>467.74721996</v>
      </c>
      <c r="U73" s="9">
        <f xml:space="preserve"> 0 + CAL!U73 + CAR!U73 + CENT!U73 + FLA!U73 + MIDA!U73 + MIDW!U73 + NE!U73 + NY!U73 + NW!U73 + SE!U73 + SW!U73 + TEN!U73 + TEX!U73</f>
        <v>924.94164729000011</v>
      </c>
      <c r="V73" s="9">
        <f xml:space="preserve"> 0 + CAL!V73 + CAR!V73 + CENT!V73 + FLA!V73 + MIDA!V73 + MIDW!V73 + NE!V73 + NY!V73 + NW!V73 + SE!V73 + SW!V73 + TEN!V73 + TEX!V73</f>
        <v>1081.2366430899997</v>
      </c>
      <c r="W73" s="9">
        <f xml:space="preserve"> 0 + CAL!W73 + CAR!W73 + CENT!W73 + FLA!W73 + MIDA!W73 + MIDW!W73 + NE!W73 + NY!W73 + NW!W73 + SE!W73 + SW!W73 + TEN!W73 + TEX!W73</f>
        <v>1056.97751315</v>
      </c>
      <c r="X73" s="9">
        <f xml:space="preserve"> 0 + CAL!X73 + CAR!X73 + CENT!X73 + FLA!X73 + MIDA!X73 + MIDW!X73 + NE!X73 + NY!X73 + NW!X73 + SE!X73 + SW!X73 + TEN!X73 + TEX!X73</f>
        <v>969.40972724000005</v>
      </c>
      <c r="Y73" s="9">
        <f xml:space="preserve"> 0 + CAL!Y73 + CAR!Y73 + CENT!Y73 + FLA!Y73 + MIDA!Y73 + MIDW!Y73 + NE!Y73 + NY!Y73 + NW!Y73 + SE!Y73 + SW!Y73 + TEN!Y73 + TEX!Y73</f>
        <v>980.36631094999984</v>
      </c>
      <c r="Z73" s="9">
        <f xml:space="preserve"> 0 + CAL!Z73 + CAR!Z73 + CENT!Z73 + FLA!Z73 + MIDA!Z73 + MIDW!Z73 + NE!Z73 + NY!Z73 + NW!Z73 + SE!Z73 + SW!Z73 + TEN!Z73 + TEX!Z73</f>
        <v>1748.61025496</v>
      </c>
      <c r="AA73" s="9">
        <f xml:space="preserve"> 0 + CAL!AA73 + CAR!AA73 + CENT!AA73 + FLA!AA73 + MIDA!AA73 + MIDW!AA73 + NE!AA73 + NY!AA73 + NW!AA73 + SE!AA73 + SW!AA73 + TEN!AA73 + TEX!AA73</f>
        <v>1635.0875742600001</v>
      </c>
      <c r="AB73" s="9">
        <f xml:space="preserve"> 0 + CAL!AB73 + CAR!AB73 + CENT!AB73 + FLA!AB73 + MIDA!AB73 + MIDW!AB73 + NE!AB73 + NY!AB73 + NW!AB73 + SE!AB73 + SW!AB73 + TEN!AB73 + TEX!AB73</f>
        <v>1651.9705650299998</v>
      </c>
      <c r="AC73" s="9"/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tr">
        <f>CAL!A74</f>
        <v>Storage_TBD</v>
      </c>
      <c r="B74" s="9">
        <f xml:space="preserve"> 0 + CAL!B74 + CAR!B74 + CENT!B74 + FLA!B74 + MIDA!B74 + MIDW!B74 + NE!B74 + NY!B74 + NW!B74 + SE!B74 + SW!B74 + TEN!B74 + TEX!B74</f>
        <v>0</v>
      </c>
      <c r="C74" s="9">
        <f xml:space="preserve"> 0 + CAL!C74 + CAR!C74 + CENT!C74 + FLA!C74 + MIDA!C74 + MIDW!C74 + NE!C74 + NY!C74 + NW!C74 + SE!C74 + SW!C74 + TEN!C74 + TEX!C74</f>
        <v>0</v>
      </c>
      <c r="D74" s="9">
        <f xml:space="preserve"> 0 + CAL!D74 + CAR!D74 + CENT!D74 + FLA!D74 + MIDA!D74 + MIDW!D74 + NE!D74 + NY!D74 + NW!D74 + SE!D74 + SW!D74 + TEN!D74 + TEX!D74</f>
        <v>0</v>
      </c>
      <c r="E74" s="9">
        <f xml:space="preserve"> 0 + CAL!E74 + CAR!E74 + CENT!E74 + FLA!E74 + MIDA!E74 + MIDW!E74 + NE!E74 + NY!E74 + NW!E74 + SE!E74 + SW!E74 + TEN!E74 + TEX!E74</f>
        <v>0</v>
      </c>
      <c r="F74" s="9">
        <f xml:space="preserve"> 0 + CAL!F74 + CAR!F74 + CENT!F74 + FLA!F74 + MIDA!F74 + MIDW!F74 + NE!F74 + NY!F74 + NW!F74 + SE!F74 + SW!F74 + TEN!F74 + TEX!F74</f>
        <v>0</v>
      </c>
      <c r="G74" s="9">
        <f xml:space="preserve"> 0 + CAL!G74 + CAR!G74 + CENT!G74 + FLA!G74 + MIDA!G74 + MIDW!G74 + NE!G74 + NY!G74 + NW!G74 + SE!G74 + SW!G74 + TEN!G74 + TEX!G74</f>
        <v>0</v>
      </c>
      <c r="H74" s="9">
        <f xml:space="preserve"> 0 + CAL!H74 + CAR!H74 + CENT!H74 + FLA!H74 + MIDA!H74 + MIDW!H74 + NE!H74 + NY!H74 + NW!H74 + SE!H74 + SW!H74 + TEN!H74 + TEX!H74</f>
        <v>0</v>
      </c>
      <c r="I74" s="9">
        <f xml:space="preserve"> 0 + CAL!I74 + CAR!I74 + CENT!I74 + FLA!I74 + MIDA!I74 + MIDW!I74 + NE!I74 + NY!I74 + NW!I74 + SE!I74 + SW!I74 + TEN!I74 + TEX!I74</f>
        <v>0</v>
      </c>
      <c r="J74" s="9">
        <f xml:space="preserve"> 0 + CAL!J74 + CAR!J74 + CENT!J74 + FLA!J74 + MIDA!J74 + MIDW!J74 + NE!J74 + NY!J74 + NW!J74 + SE!J74 + SW!J74 + TEN!J74 + TEX!J74</f>
        <v>0</v>
      </c>
      <c r="K74" s="9">
        <f xml:space="preserve"> 0 + CAL!K74 + CAR!K74 + CENT!K74 + FLA!K74 + MIDA!K74 + MIDW!K74 + NE!K74 + NY!K74 + NW!K74 + SE!K74 + SW!K74 + TEN!K74 + TEX!K74</f>
        <v>0</v>
      </c>
      <c r="L74" s="9">
        <f xml:space="preserve"> 0 + CAL!L74 + CAR!L74 + CENT!L74 + FLA!L74 + MIDA!L74 + MIDW!L74 + NE!L74 + NY!L74 + NW!L74 + SE!L74 + SW!L74 + TEN!L74 + TEX!L74</f>
        <v>0</v>
      </c>
      <c r="M74" s="9">
        <f xml:space="preserve"> 0 + CAL!M74 + CAR!M74 + CENT!M74 + FLA!M74 + MIDA!M74 + MIDW!M74 + NE!M74 + NY!M74 + NW!M74 + SE!M74 + SW!M74 + TEN!M74 + TEX!M74</f>
        <v>0</v>
      </c>
      <c r="N74" s="9">
        <f xml:space="preserve"> 0 + CAL!N74 + CAR!N74 + CENT!N74 + FLA!N74 + MIDA!N74 + MIDW!N74 + NE!N74 + NY!N74 + NW!N74 + SE!N74 + SW!N74 + TEN!N74 + TEX!N74</f>
        <v>0</v>
      </c>
      <c r="O74" s="9">
        <f xml:space="preserve"> 0 + CAL!O74 + CAR!O74 + CENT!O74 + FLA!O74 + MIDA!O74 + MIDW!O74 + NE!O74 + NY!O74 + NW!O74 + SE!O74 + SW!O74 + TEN!O74 + TEX!O74</f>
        <v>0</v>
      </c>
      <c r="P74" s="9">
        <f xml:space="preserve"> 0 + CAL!P74 + CAR!P74 + CENT!P74 + FLA!P74 + MIDA!P74 + MIDW!P74 + NE!P74 + NY!P74 + NW!P74 + SE!P74 + SW!P74 + TEN!P74 + TEX!P74</f>
        <v>0</v>
      </c>
      <c r="Q74" s="9">
        <f xml:space="preserve"> 0 + CAL!Q74 + CAR!Q74 + CENT!Q74 + FLA!Q74 + MIDA!Q74 + MIDW!Q74 + NE!Q74 + NY!Q74 + NW!Q74 + SE!Q74 + SW!Q74 + TEN!Q74 + TEX!Q74</f>
        <v>0</v>
      </c>
      <c r="R74" s="9">
        <f xml:space="preserve"> 0 + CAL!R74 + CAR!R74 + CENT!R74 + FLA!R74 + MIDA!R74 + MIDW!R74 + NE!R74 + NY!R74 + NW!R74 + SE!R74 + SW!R74 + TEN!R74 + TEX!R74</f>
        <v>0</v>
      </c>
      <c r="S74" s="9">
        <f xml:space="preserve"> 0 + CAL!S74 + CAR!S74 + CENT!S74 + FLA!S74 + MIDA!S74 + MIDW!S74 + NE!S74 + NY!S74 + NW!S74 + SE!S74 + SW!S74 + TEN!S74 + TEX!S74</f>
        <v>0</v>
      </c>
      <c r="T74" s="9">
        <f xml:space="preserve"> 0 + CAL!T74 + CAR!T74 + CENT!T74 + FLA!T74 + MIDA!T74 + MIDW!T74 + NE!T74 + NY!T74 + NW!T74 + SE!T74 + SW!T74 + TEN!T74 + TEX!T74</f>
        <v>0</v>
      </c>
      <c r="U74" s="9">
        <f xml:space="preserve"> 0 + CAL!U74 + CAR!U74 + CENT!U74 + FLA!U74 + MIDA!U74 + MIDW!U74 + NE!U74 + NY!U74 + NW!U74 + SE!U74 + SW!U74 + TEN!U74 + TEX!U74</f>
        <v>0</v>
      </c>
      <c r="V74" s="9">
        <f xml:space="preserve"> 0 + CAL!V74 + CAR!V74 + CENT!V74 + FLA!V74 + MIDA!V74 + MIDW!V74 + NE!V74 + NY!V74 + NW!V74 + SE!V74 + SW!V74 + TEN!V74 + TEX!V74</f>
        <v>0</v>
      </c>
      <c r="W74" s="9">
        <f xml:space="preserve"> 0 + CAL!W74 + CAR!W74 + CENT!W74 + FLA!W74 + MIDA!W74 + MIDW!W74 + NE!W74 + NY!W74 + NW!W74 + SE!W74 + SW!W74 + TEN!W74 + TEX!W74</f>
        <v>0</v>
      </c>
      <c r="X74" s="9">
        <f xml:space="preserve"> 0 + CAL!X74 + CAR!X74 + CENT!X74 + FLA!X74 + MIDA!X74 + MIDW!X74 + NE!X74 + NY!X74 + NW!X74 + SE!X74 + SW!X74 + TEN!X74 + TEX!X74</f>
        <v>0</v>
      </c>
      <c r="Y74" s="9">
        <f xml:space="preserve"> 0 + CAL!Y74 + CAR!Y74 + CENT!Y74 + FLA!Y74 + MIDA!Y74 + MIDW!Y74 + NE!Y74 + NY!Y74 + NW!Y74 + SE!Y74 + SW!Y74 + TEN!Y74 + TEX!Y74</f>
        <v>0</v>
      </c>
      <c r="Z74" s="9">
        <f xml:space="preserve"> 0 + CAL!Z74 + CAR!Z74 + CENT!Z74 + FLA!Z74 + MIDA!Z74 + MIDW!Z74 + NE!Z74 + NY!Z74 + NW!Z74 + SE!Z74 + SW!Z74 + TEN!Z74 + TEX!Z74</f>
        <v>0</v>
      </c>
      <c r="AA74" s="9">
        <f xml:space="preserve"> 0 + CAL!AA74 + CAR!AA74 + CENT!AA74 + FLA!AA74 + MIDA!AA74 + MIDW!AA74 + NE!AA74 + NY!AA74 + NW!AA74 + SE!AA74 + SW!AA74 + TEN!AA74 + TEX!AA74</f>
        <v>0</v>
      </c>
      <c r="AB74" s="9">
        <f xml:space="preserve"> 0 + CAL!AB74 + CAR!AB74 + CENT!AB74 + FLA!AB74 + MIDA!AB74 + MIDW!AB74 + NE!AB74 + NY!AB74 + NW!AB74 + SE!AB74 + SW!AB74 + TEN!AB74 + TEX!AB74</f>
        <v>0</v>
      </c>
      <c r="AC74" s="9"/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tr">
        <f>CAL!A75</f>
        <v>Storage_Cost</v>
      </c>
      <c r="B75" s="9">
        <f xml:space="preserve"> 0 + CAL!B75 + CAR!B75 + CENT!B75 + FLA!B75 + MIDA!B75 + MIDW!B75 + NE!B75 + NY!B75 + NW!B75 + SE!B75 + SW!B75 + TEN!B75 + TEX!B75</f>
        <v>0</v>
      </c>
      <c r="C75" s="9">
        <f xml:space="preserve"> 0 + CAL!C75 + CAR!C75 + CENT!C75 + FLA!C75 + MIDA!C75 + MIDW!C75 + NE!C75 + NY!C75 + NW!C75 + SE!C75 + SW!C75 + TEN!C75 + TEX!C75</f>
        <v>6.0301346900000006</v>
      </c>
      <c r="D75" s="9">
        <f xml:space="preserve"> 0 + CAL!D75 + CAR!D75 + CENT!D75 + FLA!D75 + MIDA!D75 + MIDW!D75 + NE!D75 + NY!D75 + NW!D75 + SE!D75 + SW!D75 + TEN!D75 + TEX!D75</f>
        <v>13.286572269999999</v>
      </c>
      <c r="E75" s="9">
        <f xml:space="preserve"> 0 + CAL!E75 + CAR!E75 + CENT!E75 + FLA!E75 + MIDA!E75 + MIDW!E75 + NE!E75 + NY!E75 + NW!E75 + SE!E75 + SW!E75 + TEN!E75 + TEX!E75</f>
        <v>16.135493740000001</v>
      </c>
      <c r="F75" s="9">
        <f xml:space="preserve"> 0 + CAL!F75 + CAR!F75 + CENT!F75 + FLA!F75 + MIDA!F75 + MIDW!F75 + NE!F75 + NY!F75 + NW!F75 + SE!F75 + SW!F75 + TEN!F75 + TEX!F75</f>
        <v>41.374922589999997</v>
      </c>
      <c r="G75" s="9">
        <f xml:space="preserve"> 0 + CAL!G75 + CAR!G75 + CENT!G75 + FLA!G75 + MIDA!G75 + MIDW!G75 + NE!G75 + NY!G75 + NW!G75 + SE!G75 + SW!G75 + TEN!G75 + TEX!G75</f>
        <v>38.251944340000001</v>
      </c>
      <c r="H75" s="9">
        <f xml:space="preserve"> 0 + CAL!H75 + CAR!H75 + CENT!H75 + FLA!H75 + MIDA!H75 + MIDW!H75 + NE!H75 + NY!H75 + NW!H75 + SE!H75 + SW!H75 + TEN!H75 + TEX!H75</f>
        <v>60.026120259999992</v>
      </c>
      <c r="I75" s="9">
        <f xml:space="preserve"> 0 + CAL!I75 + CAR!I75 + CENT!I75 + FLA!I75 + MIDA!I75 + MIDW!I75 + NE!I75 + NY!I75 + NW!I75 + SE!I75 + SW!I75 + TEN!I75 + TEX!I75</f>
        <v>54.809954959999999</v>
      </c>
      <c r="J75" s="9">
        <f xml:space="preserve"> 0 + CAL!J75 + CAR!J75 + CENT!J75 + FLA!J75 + MIDA!J75 + MIDW!J75 + NE!J75 + NY!J75 + NW!J75 + SE!J75 + SW!J75 + TEN!J75 + TEX!J75</f>
        <v>49.736771130000008</v>
      </c>
      <c r="K75" s="9">
        <f xml:space="preserve"> 0 + CAL!K75 + CAR!K75 + CENT!K75 + FLA!K75 + MIDA!K75 + MIDW!K75 + NE!K75 + NY!K75 + NW!K75 + SE!K75 + SW!K75 + TEN!K75 + TEX!K75</f>
        <v>76.340328740000004</v>
      </c>
      <c r="L75" s="9">
        <f xml:space="preserve"> 0 + CAL!L75 + CAR!L75 + CENT!L75 + FLA!L75 + MIDA!L75 + MIDW!L75 + NE!L75 + NY!L75 + NW!L75 + SE!L75 + SW!L75 + TEN!L75 + TEX!L75</f>
        <v>87.299852950000016</v>
      </c>
      <c r="M75" s="9">
        <f xml:space="preserve"> 0 + CAL!M75 + CAR!M75 + CENT!M75 + FLA!M75 + MIDA!M75 + MIDW!M75 + NE!M75 + NY!M75 + NW!M75 + SE!M75 + SW!M75 + TEN!M75 + TEX!M75</f>
        <v>87.846830890000007</v>
      </c>
      <c r="N75" s="9">
        <f xml:space="preserve"> 0 + CAL!N75 + CAR!N75 + CENT!N75 + FLA!N75 + MIDA!N75 + MIDW!N75 + NE!N75 + NY!N75 + NW!N75 + SE!N75 + SW!N75 + TEN!N75 + TEX!N75</f>
        <v>87.493411800000018</v>
      </c>
      <c r="O75" s="9">
        <f xml:space="preserve"> 0 + CAL!O75 + CAR!O75 + CENT!O75 + FLA!O75 + MIDA!O75 + MIDW!O75 + NE!O75 + NY!O75 + NW!O75 + SE!O75 + SW!O75 + TEN!O75 + TEX!O75</f>
        <v>123.73537242</v>
      </c>
      <c r="P75" s="9">
        <f xml:space="preserve"> 0 + CAL!P75 + CAR!P75 + CENT!P75 + FLA!P75 + MIDA!P75 + MIDW!P75 + NE!P75 + NY!P75 + NW!P75 + SE!P75 + SW!P75 + TEN!P75 + TEX!P75</f>
        <v>183.61204922000002</v>
      </c>
      <c r="Q75" s="9">
        <f xml:space="preserve"> 0 + CAL!Q75 + CAR!Q75 + CENT!Q75 + FLA!Q75 + MIDA!Q75 + MIDW!Q75 + NE!Q75 + NY!Q75 + NW!Q75 + SE!Q75 + SW!Q75 + TEN!Q75 + TEX!Q75</f>
        <v>291.60111629000011</v>
      </c>
      <c r="R75" s="9">
        <f xml:space="preserve"> 0 + CAL!R75 + CAR!R75 + CENT!R75 + FLA!R75 + MIDA!R75 + MIDW!R75 + NE!R75 + NY!R75 + NW!R75 + SE!R75 + SW!R75 + TEN!R75 + TEX!R75</f>
        <v>411.39379851000007</v>
      </c>
      <c r="S75" s="9">
        <f xml:space="preserve"> 0 + CAL!S75 + CAR!S75 + CENT!S75 + FLA!S75 + MIDA!S75 + MIDW!S75 + NE!S75 + NY!S75 + NW!S75 + SE!S75 + SW!S75 + TEN!S75 + TEX!S75</f>
        <v>652.88437299999998</v>
      </c>
      <c r="T75" s="9">
        <f xml:space="preserve"> 0 + CAL!T75 + CAR!T75 + CENT!T75 + FLA!T75 + MIDA!T75 + MIDW!T75 + NE!T75 + NY!T75 + NW!T75 + SE!T75 + SW!T75 + TEN!T75 + TEX!T75</f>
        <v>621.35791634999998</v>
      </c>
      <c r="U75" s="9">
        <f xml:space="preserve"> 0 + CAL!U75 + CAR!U75 + CENT!U75 + FLA!U75 + MIDA!U75 + MIDW!U75 + NE!U75 + NY!U75 + NW!U75 + SE!U75 + SW!U75 + TEN!U75 + TEX!U75</f>
        <v>1228.6865318300001</v>
      </c>
      <c r="V75" s="9">
        <f xml:space="preserve"> 0 + CAL!V75 + CAR!V75 + CENT!V75 + FLA!V75 + MIDA!V75 + MIDW!V75 + NE!V75 + NY!V75 + NW!V75 + SE!V75 + SW!V75 + TEN!V75 + TEX!V75</f>
        <v>1436.3087761899999</v>
      </c>
      <c r="W75" s="9">
        <f xml:space="preserve"> 0 + CAL!W75 + CAR!W75 + CENT!W75 + FLA!W75 + MIDA!W75 + MIDW!W75 + NE!W75 + NY!W75 + NW!W75 + SE!W75 + SW!W75 + TEN!W75 + TEX!W75</f>
        <v>1404.08650005</v>
      </c>
      <c r="X75" s="9">
        <f xml:space="preserve"> 0 + CAL!X75 + CAR!X75 + CENT!X75 + FLA!X75 + MIDA!X75 + MIDW!X75 + NE!X75 + NY!X75 + NW!X75 + SE!X75 + SW!X75 + TEN!X75 + TEX!X75</f>
        <v>1287.7640512600001</v>
      </c>
      <c r="Y75" s="9">
        <f xml:space="preserve"> 0 + CAL!Y75 + CAR!Y75 + CENT!Y75 + FLA!Y75 + MIDA!Y75 + MIDW!Y75 + NE!Y75 + NY!Y75 + NW!Y75 + SE!Y75 + SW!Y75 + TEN!Y75 + TEX!Y75</f>
        <v>1302.3200810600001</v>
      </c>
      <c r="Z75" s="9">
        <f xml:space="preserve"> 0 + CAL!Z75 + CAR!Z75 + CENT!Z75 + FLA!Z75 + MIDA!Z75 + MIDW!Z75 + NE!Z75 + NY!Z75 + NW!Z75 + SE!Z75 + SW!Z75 + TEN!Z75 + TEX!Z75</f>
        <v>2322.85834621</v>
      </c>
      <c r="AA75" s="9">
        <f xml:space="preserve"> 0 + CAL!AA75 + CAR!AA75 + CENT!AA75 + FLA!AA75 + MIDA!AA75 + MIDW!AA75 + NE!AA75 + NY!AA75 + NW!AA75 + SE!AA75 + SW!AA75 + TEN!AA75 + TEX!AA75</f>
        <v>2172.0494099399998</v>
      </c>
      <c r="AB75" s="9">
        <f xml:space="preserve"> 0 + CAL!AB75 + CAR!AB75 + CENT!AB75 + FLA!AB75 + MIDA!AB75 + MIDW!AB75 + NE!AB75 + NY!AB75 + NW!AB75 + SE!AB75 + SW!AB75 + TEN!AB75 + TEX!AB75</f>
        <v>2194.4743640099996</v>
      </c>
      <c r="AC75" s="9"/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tr">
        <f>CAL!A76</f>
        <v>Storage_CO2_Cost</v>
      </c>
      <c r="B76" s="9">
        <f xml:space="preserve"> 0 + CAL!B76 + CAR!B76 + CENT!B76 + FLA!B76 + MIDA!B76 + MIDW!B76 + NE!B76 + NY!B76 + NW!B76 + SE!B76 + SW!B76 + TEN!B76 + TEX!B76</f>
        <v>0</v>
      </c>
      <c r="C76" s="9">
        <f xml:space="preserve"> 0 + CAL!C76 + CAR!C76 + CENT!C76 + FLA!C76 + MIDA!C76 + MIDW!C76 + NE!C76 + NY!C76 + NW!C76 + SE!C76 + SW!C76 + TEN!C76 + TEX!C76</f>
        <v>2.5030000000000003E-5</v>
      </c>
      <c r="D76" s="9">
        <f xml:space="preserve"> 0 + CAL!D76 + CAR!D76 + CENT!D76 + FLA!D76 + MIDA!D76 + MIDW!D76 + NE!D76 + NY!D76 + NW!D76 + SE!D76 + SW!D76 + TEN!D76 + TEX!D76</f>
        <v>5.5360000000000005E-5</v>
      </c>
      <c r="E76" s="9">
        <f xml:space="preserve"> 0 + CAL!E76 + CAR!E76 + CENT!E76 + FLA!E76 + MIDA!E76 + MIDW!E76 + NE!E76 + NY!E76 + NW!E76 + SE!E76 + SW!E76 + TEN!E76 + TEX!E76</f>
        <v>6.724E-5</v>
      </c>
      <c r="F76" s="9">
        <f xml:space="preserve"> 0 + CAL!F76 + CAR!F76 + CENT!F76 + FLA!F76 + MIDA!F76 + MIDW!F76 + NE!F76 + NY!F76 + NW!F76 + SE!F76 + SW!F76 + TEN!F76 + TEX!F76</f>
        <v>1.7270999999999999E-4</v>
      </c>
      <c r="G76" s="9">
        <f xml:space="preserve"> 0 + CAL!G76 + CAR!G76 + CENT!G76 + FLA!G76 + MIDA!G76 + MIDW!G76 + NE!G76 + NY!G76 + NW!G76 + SE!G76 + SW!G76 + TEN!G76 + TEX!G76</f>
        <v>1.5971E-4</v>
      </c>
      <c r="H76" s="9">
        <f xml:space="preserve"> 0 + CAL!H76 + CAR!H76 + CENT!H76 + FLA!H76 + MIDA!H76 + MIDW!H76 + NE!H76 + NY!H76 + NW!H76 + SE!H76 + SW!H76 + TEN!H76 + TEX!H76</f>
        <v>2.5076000000000005E-4</v>
      </c>
      <c r="I76" s="9">
        <f xml:space="preserve"> 0 + CAL!I76 + CAR!I76 + CENT!I76 + FLA!I76 + MIDA!I76 + MIDW!I76 + NE!I76 + NY!I76 + NW!I76 + SE!I76 + SW!I76 + TEN!I76 + TEX!I76</f>
        <v>2.2895999999999998E-4</v>
      </c>
      <c r="J76" s="9">
        <f xml:space="preserve"> 0 + CAL!J76 + CAR!J76 + CENT!J76 + FLA!J76 + MIDA!J76 + MIDW!J76 + NE!J76 + NY!J76 + NW!J76 + SE!J76 + SW!J76 + TEN!J76 + TEX!J76</f>
        <v>2.0769000000000004E-4</v>
      </c>
      <c r="K76" s="9">
        <f xml:space="preserve"> 0 + CAL!K76 + CAR!K76 + CENT!K76 + FLA!K76 + MIDA!K76 + MIDW!K76 + NE!K76 + NY!K76 + NW!K76 + SE!K76 + SW!K76 + TEN!K76 + TEX!K76</f>
        <v>3.1893000000000004E-4</v>
      </c>
      <c r="L76" s="9">
        <f xml:space="preserve"> 0 + CAL!L76 + CAR!L76 + CENT!L76 + FLA!L76 + MIDA!L76 + MIDW!L76 + NE!L76 + NY!L76 + NW!L76 + SE!L76 + SW!L76 + TEN!L76 + TEX!L76</f>
        <v>3.6466999999999999E-4</v>
      </c>
      <c r="M76" s="9">
        <f xml:space="preserve"> 0 + CAL!M76 + CAR!M76 + CENT!M76 + FLA!M76 + MIDA!M76 + MIDW!M76 + NE!M76 + NY!M76 + NW!M76 + SE!M76 + SW!M76 + TEN!M76 + TEX!M76</f>
        <v>3.6700000000000003E-4</v>
      </c>
      <c r="N76" s="9">
        <f xml:space="preserve"> 0 + CAL!N76 + CAR!N76 + CENT!N76 + FLA!N76 + MIDA!N76 + MIDW!N76 + NE!N76 + NY!N76 + NW!N76 + SE!N76 + SW!N76 + TEN!N76 + TEX!N76</f>
        <v>3.6553999999999997E-4</v>
      </c>
      <c r="O76" s="9">
        <f xml:space="preserve"> 0 + CAL!O76 + CAR!O76 + CENT!O76 + FLA!O76 + MIDA!O76 + MIDW!O76 + NE!O76 + NY!O76 + NW!O76 + SE!O76 + SW!O76 + TEN!O76 + TEX!O76</f>
        <v>5.1693999999999991E-4</v>
      </c>
      <c r="P76" s="9">
        <f xml:space="preserve"> 0 + CAL!P76 + CAR!P76 + CENT!P76 + FLA!P76 + MIDA!P76 + MIDW!P76 + NE!P76 + NY!P76 + NW!P76 + SE!P76 + SW!P76 + TEN!P76 + TEX!P76</f>
        <v>7.671100000000001E-4</v>
      </c>
      <c r="Q76" s="9">
        <f xml:space="preserve"> 0 + CAL!Q76 + CAR!Q76 + CENT!Q76 + FLA!Q76 + MIDA!Q76 + MIDW!Q76 + NE!Q76 + NY!Q76 + NW!Q76 + SE!Q76 + SW!Q76 + TEN!Q76 + TEX!Q76</f>
        <v>1.2182900000000001E-3</v>
      </c>
      <c r="R76" s="9">
        <f xml:space="preserve"> 0 + CAL!R76 + CAR!R76 + CENT!R76 + FLA!R76 + MIDA!R76 + MIDW!R76 + NE!R76 + NY!R76 + NW!R76 + SE!R76 + SW!R76 + TEN!R76 + TEX!R76</f>
        <v>1.7187999999999999E-3</v>
      </c>
      <c r="S76" s="9">
        <f xml:space="preserve"> 0 + CAL!S76 + CAR!S76 + CENT!S76 + FLA!S76 + MIDA!S76 + MIDW!S76 + NE!S76 + NY!S76 + NW!S76 + SE!S76 + SW!S76 + TEN!S76 + TEX!S76</f>
        <v>2.7277199999999999E-3</v>
      </c>
      <c r="T76" s="9">
        <f xml:space="preserve"> 0 + CAL!T76 + CAR!T76 + CENT!T76 + FLA!T76 + MIDA!T76 + MIDW!T76 + NE!T76 + NY!T76 + NW!T76 + SE!T76 + SW!T76 + TEN!T76 + TEX!T76</f>
        <v>2.5959800000000003E-3</v>
      </c>
      <c r="U76" s="9">
        <f xml:space="preserve"> 0 + CAL!U76 + CAR!U76 + CENT!U76 + FLA!U76 + MIDA!U76 + MIDW!U76 + NE!U76 + NY!U76 + NW!U76 + SE!U76 + SW!U76 + TEN!U76 + TEX!U76</f>
        <v>5.1334099999999988E-3</v>
      </c>
      <c r="V76" s="9">
        <f xml:space="preserve"> 0 + CAL!V76 + CAR!V76 + CENT!V76 + FLA!V76 + MIDA!V76 + MIDW!V76 + NE!V76 + NY!V76 + NW!V76 + SE!V76 + SW!V76 + TEN!V76 + TEX!V76</f>
        <v>6.0008600000000002E-3</v>
      </c>
      <c r="W76" s="9">
        <f xml:space="preserve"> 0 + CAL!W76 + CAR!W76 + CENT!W76 + FLA!W76 + MIDA!W76 + MIDW!W76 + NE!W76 + NY!W76 + NW!W76 + SE!W76 + SW!W76 + TEN!W76 + TEX!W76</f>
        <v>5.866220000000001E-3</v>
      </c>
      <c r="X76" s="9">
        <f xml:space="preserve"> 0 + CAL!X76 + CAR!X76 + CENT!X76 + FLA!X76 + MIDA!X76 + MIDW!X76 + NE!X76 + NY!X76 + NW!X76 + SE!X76 + SW!X76 + TEN!X76 + TEX!X76</f>
        <v>5.3802399999999997E-3</v>
      </c>
      <c r="Y76" s="9">
        <f xml:space="preserve"> 0 + CAL!Y76 + CAR!Y76 + CENT!Y76 + FLA!Y76 + MIDA!Y76 + MIDW!Y76 + NE!Y76 + NY!Y76 + NW!Y76 + SE!Y76 + SW!Y76 + TEN!Y76 + TEX!Y76</f>
        <v>5.4410199999999995E-3</v>
      </c>
      <c r="Z76" s="9">
        <f xml:space="preserve"> 0 + CAL!Z76 + CAR!Z76 + CENT!Z76 + FLA!Z76 + MIDA!Z76 + MIDW!Z76 + NE!Z76 + NY!Z76 + NW!Z76 + SE!Z76 + SW!Z76 + TEN!Z76 + TEX!Z76</f>
        <v>9.7047799999999962E-3</v>
      </c>
      <c r="AA76" s="9">
        <f xml:space="preserve"> 0 + CAL!AA76 + CAR!AA76 + CENT!AA76 + FLA!AA76 + MIDA!AA76 + MIDW!AA76 + NE!AA76 + NY!AA76 + NW!AA76 + SE!AA76 + SW!AA76 + TEN!AA76 + TEX!AA76</f>
        <v>9.0747399999999995E-3</v>
      </c>
      <c r="AB76" s="9">
        <f xml:space="preserve"> 0 + CAL!AB76 + CAR!AB76 + CENT!AB76 + FLA!AB76 + MIDA!AB76 + MIDW!AB76 + NE!AB76 + NY!AB76 + NW!AB76 + SE!AB76 + SW!AB76 + TEN!AB76 + TEX!AB76</f>
        <v>9.1684299999999982E-3</v>
      </c>
      <c r="AC76" s="9"/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tr">
        <f>CAL!A77</f>
        <v>Storage_CO2_MTon</v>
      </c>
      <c r="B77" s="9">
        <f xml:space="preserve"> 0 + CAL!B77 + CAR!B77 + CENT!B77 + FLA!B77 + MIDA!B77 + MIDW!B77 + NE!B77 + NY!B77 + NW!B77 + SE!B77 + SW!B77 + TEN!B77 + TEX!B77</f>
        <v>0</v>
      </c>
      <c r="C77" s="9">
        <f xml:space="preserve"> 0 + CAL!C77 + CAR!C77 + CENT!C77 + FLA!C77 + MIDA!C77 + MIDW!C77 + NE!C77 + NY!C77 + NW!C77 + SE!C77 + SW!C77 + TEN!C77 + TEX!C77</f>
        <v>4.9999999999999998E-7</v>
      </c>
      <c r="D77" s="9">
        <f xml:space="preserve"> 0 + CAL!D77 + CAR!D77 + CENT!D77 + FLA!D77 + MIDA!D77 + MIDW!D77 + NE!D77 + NY!D77 + NW!D77 + SE!D77 + SW!D77 + TEN!D77 + TEX!D77</f>
        <v>1.11E-6</v>
      </c>
      <c r="E77" s="9">
        <f xml:space="preserve"> 0 + CAL!E77 + CAR!E77 + CENT!E77 + FLA!E77 + MIDA!E77 + MIDW!E77 + NE!E77 + NY!E77 + NW!E77 + SE!E77 + SW!E77 + TEN!E77 + TEX!E77</f>
        <v>1.3499999999999998E-6</v>
      </c>
      <c r="F77" s="9">
        <f xml:space="preserve"> 0 + CAL!F77 + CAR!F77 + CENT!F77 + FLA!F77 + MIDA!F77 + MIDW!F77 + NE!F77 + NY!F77 + NW!F77 + SE!F77 + SW!F77 + TEN!F77 + TEX!F77</f>
        <v>3.45E-6</v>
      </c>
      <c r="G77" s="9">
        <f xml:space="preserve"> 0 + CAL!G77 + CAR!G77 + CENT!G77 + FLA!G77 + MIDA!G77 + MIDW!G77 + NE!G77 + NY!G77 + NW!G77 + SE!G77 + SW!G77 + TEN!G77 + TEX!G77</f>
        <v>3.19E-6</v>
      </c>
      <c r="H77" s="9">
        <f xml:space="preserve"> 0 + CAL!H77 + CAR!H77 + CENT!H77 + FLA!H77 + MIDA!H77 + MIDW!H77 + NE!H77 + NY!H77 + NW!H77 + SE!H77 + SW!H77 + TEN!H77 + TEX!H77</f>
        <v>5.0200000000000002E-6</v>
      </c>
      <c r="I77" s="9">
        <f xml:space="preserve"> 0 + CAL!I77 + CAR!I77 + CENT!I77 + FLA!I77 + MIDA!I77 + MIDW!I77 + NE!I77 + NY!I77 + NW!I77 + SE!I77 + SW!I77 + TEN!I77 + TEX!I77</f>
        <v>4.5800000000000002E-6</v>
      </c>
      <c r="J77" s="9">
        <f xml:space="preserve"> 0 + CAL!J77 + CAR!J77 + CENT!J77 + FLA!J77 + MIDA!J77 + MIDW!J77 + NE!J77 + NY!J77 + NW!J77 + SE!J77 + SW!J77 + TEN!J77 + TEX!J77</f>
        <v>4.16E-6</v>
      </c>
      <c r="K77" s="9">
        <f xml:space="preserve"> 0 + CAL!K77 + CAR!K77 + CENT!K77 + FLA!K77 + MIDA!K77 + MIDW!K77 + NE!K77 + NY!K77 + NW!K77 + SE!K77 + SW!K77 + TEN!K77 + TEX!K77</f>
        <v>6.3799999999999999E-6</v>
      </c>
      <c r="L77" s="9">
        <f xml:space="preserve"> 0 + CAL!L77 + CAR!L77 + CENT!L77 + FLA!L77 + MIDA!L77 + MIDW!L77 + NE!L77 + NY!L77 + NW!L77 + SE!L77 + SW!L77 + TEN!L77 + TEX!L77</f>
        <v>7.2899999999999997E-6</v>
      </c>
      <c r="M77" s="9">
        <f xml:space="preserve"> 0 + CAL!M77 + CAR!M77 + CENT!M77 + FLA!M77 + MIDA!M77 + MIDW!M77 + NE!M77 + NY!M77 + NW!M77 + SE!M77 + SW!M77 + TEN!M77 + TEX!M77</f>
        <v>7.3299999999999993E-6</v>
      </c>
      <c r="N77" s="9">
        <f xml:space="preserve"> 0 + CAL!N77 + CAR!N77 + CENT!N77 + FLA!N77 + MIDA!N77 + MIDW!N77 + NE!N77 + NY!N77 + NW!N77 + SE!N77 + SW!N77 + TEN!N77 + TEX!N77</f>
        <v>7.2900000000000005E-6</v>
      </c>
      <c r="O77" s="9">
        <f xml:space="preserve"> 0 + CAL!O77 + CAR!O77 + CENT!O77 + FLA!O77 + MIDA!O77 + MIDW!O77 + NE!O77 + NY!O77 + NW!O77 + SE!O77 + SW!O77 + TEN!O77 + TEX!O77</f>
        <v>1.0319999999999999E-5</v>
      </c>
      <c r="P77" s="9">
        <f xml:space="preserve"> 0 + CAL!P77 + CAR!P77 + CENT!P77 + FLA!P77 + MIDA!P77 + MIDW!P77 + NE!P77 + NY!P77 + NW!P77 + SE!P77 + SW!P77 + TEN!P77 + TEX!P77</f>
        <v>1.5350000000000004E-5</v>
      </c>
      <c r="Q77" s="9">
        <f xml:space="preserve"> 0 + CAL!Q77 + CAR!Q77 + CENT!Q77 + FLA!Q77 + MIDA!Q77 + MIDW!Q77 + NE!Q77 + NY!Q77 + NW!Q77 + SE!Q77 + SW!Q77 + TEN!Q77 + TEX!Q77</f>
        <v>2.4360000000000004E-5</v>
      </c>
      <c r="R77" s="9">
        <f xml:space="preserve"> 0 + CAL!R77 + CAR!R77 + CENT!R77 + FLA!R77 + MIDA!R77 + MIDW!R77 + NE!R77 + NY!R77 + NW!R77 + SE!R77 + SW!R77 + TEN!R77 + TEX!R77</f>
        <v>3.4370000000000005E-5</v>
      </c>
      <c r="S77" s="9">
        <f xml:space="preserve"> 0 + CAL!S77 + CAR!S77 + CENT!S77 + FLA!S77 + MIDA!S77 + MIDW!S77 + NE!S77 + NY!S77 + NW!S77 + SE!S77 + SW!S77 + TEN!S77 + TEX!S77</f>
        <v>5.4559999999999999E-5</v>
      </c>
      <c r="T77" s="9">
        <f xml:space="preserve"> 0 + CAL!T77 + CAR!T77 + CENT!T77 + FLA!T77 + MIDA!T77 + MIDW!T77 + NE!T77 + NY!T77 + NW!T77 + SE!T77 + SW!T77 + TEN!T77 + TEX!T77</f>
        <v>5.1919999999999991E-5</v>
      </c>
      <c r="U77" s="9">
        <f xml:space="preserve"> 0 + CAL!U77 + CAR!U77 + CENT!U77 + FLA!U77 + MIDA!U77 + MIDW!U77 + NE!U77 + NY!U77 + NW!U77 + SE!U77 + SW!U77 + TEN!U77 + TEX!U77</f>
        <v>1.0266999999999996E-4</v>
      </c>
      <c r="V77" s="9">
        <f xml:space="preserve"> 0 + CAL!V77 + CAR!V77 + CENT!V77 + FLA!V77 + MIDA!V77 + MIDW!V77 + NE!V77 + NY!V77 + NW!V77 + SE!V77 + SW!V77 + TEN!V77 + TEX!V77</f>
        <v>1.2001999999999998E-4</v>
      </c>
      <c r="W77" s="9">
        <f xml:space="preserve"> 0 + CAL!W77 + CAR!W77 + CENT!W77 + FLA!W77 + MIDA!W77 + MIDW!W77 + NE!W77 + NY!W77 + NW!W77 + SE!W77 + SW!W77 + TEN!W77 + TEX!W77</f>
        <v>1.1733000000000002E-4</v>
      </c>
      <c r="X77" s="9">
        <f xml:space="preserve"> 0 + CAL!X77 + CAR!X77 + CENT!X77 + FLA!X77 + MIDA!X77 + MIDW!X77 + NE!X77 + NY!X77 + NW!X77 + SE!X77 + SW!X77 + TEN!X77 + TEX!X77</f>
        <v>1.0758999999999999E-4</v>
      </c>
      <c r="Y77" s="9">
        <f xml:space="preserve"> 0 + CAL!Y77 + CAR!Y77 + CENT!Y77 + FLA!Y77 + MIDA!Y77 + MIDW!Y77 + NE!Y77 + NY!Y77 + NW!Y77 + SE!Y77 + SW!Y77 + TEN!Y77 + TEX!Y77</f>
        <v>1.0882999999999999E-4</v>
      </c>
      <c r="Z77" s="9">
        <f xml:space="preserve"> 0 + CAL!Z77 + CAR!Z77 + CENT!Z77 + FLA!Z77 + MIDA!Z77 + MIDW!Z77 + NE!Z77 + NY!Z77 + NW!Z77 + SE!Z77 + SW!Z77 + TEN!Z77 + TEX!Z77</f>
        <v>1.9408999999999995E-4</v>
      </c>
      <c r="AA77" s="9">
        <f xml:space="preserve"> 0 + CAL!AA77 + CAR!AA77 + CENT!AA77 + FLA!AA77 + MIDA!AA77 + MIDW!AA77 + NE!AA77 + NY!AA77 + NW!AA77 + SE!AA77 + SW!AA77 + TEN!AA77 + TEX!AA77</f>
        <v>1.8146999999999998E-4</v>
      </c>
      <c r="AB77" s="9">
        <f xml:space="preserve"> 0 + CAL!AB77 + CAR!AB77 + CENT!AB77 + FLA!AB77 + MIDA!AB77 + MIDW!AB77 + NE!AB77 + NY!AB77 + NW!AB77 + SE!AB77 + SW!AB77 + TEN!AB77 + TEX!AB77</f>
        <v>1.8338E-4</v>
      </c>
      <c r="AC77" s="9"/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tr">
        <f>CAL!A78</f>
        <v>Storage_MW_Cost</v>
      </c>
      <c r="B78" s="9">
        <f xml:space="preserve"> 0 + CAL!B78 + CAR!B78 + CENT!B78 + FLA!B78 + MIDA!B78 + MIDW!B78 + NE!B78 + NY!B78 + NW!B78 + SE!B78 + SW!B78 + TEN!B78 + TEX!B78</f>
        <v>0</v>
      </c>
      <c r="C78" s="9">
        <f xml:space="preserve"> 0 + CAL!C78 + CAR!C78 + CENT!C78 + FLA!C78 + MIDA!C78 + MIDW!C78 + NE!C78 + NY!C78 + NW!C78 + SE!C78 + SW!C78 + TEN!C78 + TEX!C78</f>
        <v>6.0300725800000006</v>
      </c>
      <c r="D78" s="9">
        <f xml:space="preserve"> 0 + CAL!D78 + CAR!D78 + CENT!D78 + FLA!D78 + MIDA!D78 + MIDW!D78 + NE!D78 + NY!D78 + NW!D78 + SE!D78 + SW!D78 + TEN!D78 + TEX!D78</f>
        <v>13.2864349</v>
      </c>
      <c r="E78" s="9">
        <f xml:space="preserve"> 0 + CAL!E78 + CAR!E78 + CENT!E78 + FLA!E78 + MIDA!E78 + MIDW!E78 + NE!E78 + NY!E78 + NW!E78 + SE!E78 + SW!E78 + TEN!E78 + TEX!E78</f>
        <v>16.135326920000004</v>
      </c>
      <c r="F78" s="9">
        <f xml:space="preserve"> 0 + CAL!F78 + CAR!F78 + CENT!F78 + FLA!F78 + MIDA!F78 + MIDW!F78 + NE!F78 + NY!F78 + NW!F78 + SE!F78 + SW!F78 + TEN!F78 + TEX!F78</f>
        <v>41.374494099999993</v>
      </c>
      <c r="G78" s="9">
        <f xml:space="preserve"> 0 + CAL!G78 + CAR!G78 + CENT!G78 + FLA!G78 + MIDA!G78 + MIDW!G78 + NE!G78 + NY!G78 + NW!G78 + SE!G78 + SW!G78 + TEN!G78 + TEX!G78</f>
        <v>38.251548100000008</v>
      </c>
      <c r="H78" s="9">
        <f xml:space="preserve"> 0 + CAL!H78 + CAR!H78 + CENT!H78 + FLA!H78 + MIDA!H78 + MIDW!H78 + NE!H78 + NY!H78 + NW!H78 + SE!H78 + SW!H78 + TEN!H78 + TEX!H78</f>
        <v>60.0254981</v>
      </c>
      <c r="I78" s="9">
        <f xml:space="preserve"> 0 + CAL!I78 + CAR!I78 + CENT!I78 + FLA!I78 + MIDA!I78 + MIDW!I78 + NE!I78 + NY!I78 + NW!I78 + SE!I78 + SW!I78 + TEN!I78 + TEX!I78</f>
        <v>54.809386940000003</v>
      </c>
      <c r="J78" s="9">
        <f xml:space="preserve"> 0 + CAL!J78 + CAR!J78 + CENT!J78 + FLA!J78 + MIDA!J78 + MIDW!J78 + NE!J78 + NY!J78 + NW!J78 + SE!J78 + SW!J78 + TEN!J78 + TEX!J78</f>
        <v>49.736255820000004</v>
      </c>
      <c r="K78" s="9">
        <f xml:space="preserve"> 0 + CAL!K78 + CAR!K78 + CENT!K78 + FLA!K78 + MIDA!K78 + MIDW!K78 + NE!K78 + NY!K78 + NW!K78 + SE!K78 + SW!K78 + TEN!K78 + TEX!K78</f>
        <v>76.339537450000009</v>
      </c>
      <c r="L78" s="9">
        <f xml:space="preserve"> 0 + CAL!L78 + CAR!L78 + CENT!L78 + FLA!L78 + MIDA!L78 + MIDW!L78 + NE!L78 + NY!L78 + NW!L78 + SE!L78 + SW!L78 + TEN!L78 + TEX!L78</f>
        <v>87.298948179999996</v>
      </c>
      <c r="M78" s="9">
        <f xml:space="preserve"> 0 + CAL!M78 + CAR!M78 + CENT!M78 + FLA!M78 + MIDA!M78 + MIDW!M78 + NE!M78 + NY!M78 + NW!M78 + SE!M78 + SW!M78 + TEN!M78 + TEX!M78</f>
        <v>87.845920269999993</v>
      </c>
      <c r="N78" s="9">
        <f xml:space="preserve"> 0 + CAL!N78 + CAR!N78 + CENT!N78 + FLA!N78 + MIDA!N78 + MIDW!N78 + NE!N78 + NY!N78 + NW!N78 + SE!N78 + SW!N78 + TEN!N78 + TEX!N78</f>
        <v>87.492504879999984</v>
      </c>
      <c r="O78" s="9">
        <f xml:space="preserve"> 0 + CAL!O78 + CAR!O78 + CENT!O78 + FLA!O78 + MIDA!O78 + MIDW!O78 + NE!O78 + NY!O78 + NW!O78 + SE!O78 + SW!O78 + TEN!O78 + TEX!O78</f>
        <v>123.73408983</v>
      </c>
      <c r="P78" s="9">
        <f xml:space="preserve"> 0 + CAL!P78 + CAR!P78 + CENT!P78 + FLA!P78 + MIDA!P78 + MIDW!P78 + NE!P78 + NY!P78 + NW!P78 + SE!P78 + SW!P78 + TEN!P78 + TEX!P78</f>
        <v>183.61014594</v>
      </c>
      <c r="Q78" s="9">
        <f xml:space="preserve"> 0 + CAL!Q78 + CAR!Q78 + CENT!Q78 + FLA!Q78 + MIDA!Q78 + MIDW!Q78 + NE!Q78 + NY!Q78 + NW!Q78 + SE!Q78 + SW!Q78 + TEN!Q78 + TEX!Q78</f>
        <v>291.59809362999999</v>
      </c>
      <c r="R78" s="9">
        <f xml:space="preserve"> 0 + CAL!R78 + CAR!R78 + CENT!R78 + FLA!R78 + MIDA!R78 + MIDW!R78 + NE!R78 + NY!R78 + NW!R78 + SE!R78 + SW!R78 + TEN!R78 + TEX!R78</f>
        <v>411.38953404000006</v>
      </c>
      <c r="S78" s="9">
        <f xml:space="preserve"> 0 + CAL!S78 + CAR!S78 + CENT!S78 + FLA!S78 + MIDA!S78 + MIDW!S78 + NE!S78 + NY!S78 + NW!S78 + SE!S78 + SW!S78 + TEN!S78 + TEX!S78</f>
        <v>652.87760528999991</v>
      </c>
      <c r="T78" s="9">
        <f xml:space="preserve"> 0 + CAL!T78 + CAR!T78 + CENT!T78 + FLA!T78 + MIDA!T78 + MIDW!T78 + NE!T78 + NY!T78 + NW!T78 + SE!T78 + SW!T78 + TEN!T78 + TEX!T78</f>
        <v>621.35147546000007</v>
      </c>
      <c r="U78" s="9">
        <f xml:space="preserve"> 0 + CAL!U78 + CAR!U78 + CENT!U78 + FLA!U78 + MIDA!U78 + MIDW!U78 + NE!U78 + NY!U78 + NW!U78 + SE!U78 + SW!U78 + TEN!U78 + TEX!U78</f>
        <v>1228.6737953900001</v>
      </c>
      <c r="V78" s="9">
        <f xml:space="preserve"> 0 + CAL!V78 + CAR!V78 + CENT!V78 + FLA!V78 + MIDA!V78 + MIDW!V78 + NE!V78 + NY!V78 + NW!V78 + SE!V78 + SW!V78 + TEN!V78 + TEX!V78</f>
        <v>1436.2938875499999</v>
      </c>
      <c r="W78" s="9">
        <f xml:space="preserve"> 0 + CAL!W78 + CAR!W78 + CENT!W78 + FLA!W78 + MIDA!W78 + MIDW!W78 + NE!W78 + NY!W78 + NW!W78 + SE!W78 + SW!W78 + TEN!W78 + TEX!W78</f>
        <v>1404.07194549</v>
      </c>
      <c r="X78" s="9">
        <f xml:space="preserve"> 0 + CAL!X78 + CAR!X78 + CENT!X78 + FLA!X78 + MIDA!X78 + MIDW!X78 + NE!X78 + NY!X78 + NW!X78 + SE!X78 + SW!X78 + TEN!X78 + TEX!X78</f>
        <v>1287.7507024900003</v>
      </c>
      <c r="Y78" s="9">
        <f xml:space="preserve"> 0 + CAL!Y78 + CAR!Y78 + CENT!Y78 + FLA!Y78 + MIDA!Y78 + MIDW!Y78 + NE!Y78 + NY!Y78 + NW!Y78 + SE!Y78 + SW!Y78 + TEN!Y78 + TEX!Y78</f>
        <v>1302.3065814399999</v>
      </c>
      <c r="Z78" s="9">
        <f xml:space="preserve"> 0 + CAL!Z78 + CAR!Z78 + CENT!Z78 + FLA!Z78 + MIDA!Z78 + MIDW!Z78 + NE!Z78 + NY!Z78 + NW!Z78 + SE!Z78 + SW!Z78 + TEN!Z78 + TEX!Z78</f>
        <v>2322.83426783</v>
      </c>
      <c r="AA78" s="9">
        <f xml:space="preserve"> 0 + CAL!AA78 + CAR!AA78 + CENT!AA78 + FLA!AA78 + MIDA!AA78 + MIDW!AA78 + NE!AA78 + NY!AA78 + NW!AA78 + SE!AA78 + SW!AA78 + TEN!AA78 + TEX!AA78</f>
        <v>2172.0268947899999</v>
      </c>
      <c r="AB78" s="9">
        <f xml:space="preserve"> 0 + CAL!AB78 + CAR!AB78 + CENT!AB78 + FLA!AB78 + MIDA!AB78 + MIDW!AB78 + NE!AB78 + NY!AB78 + NW!AB78 + SE!AB78 + SW!AB78 + TEN!AB78 + TEX!AB78</f>
        <v>2194.4516163499998</v>
      </c>
      <c r="AC78" s="9"/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tr">
        <f>CAL!A79</f>
        <v>Storage_MWh_Cost</v>
      </c>
      <c r="B79" s="9">
        <f xml:space="preserve"> 0 + CAL!B79 + CAR!B79 + CENT!B79 + FLA!B79 + MIDA!B79 + MIDW!B79 + NE!B79 + NY!B79 + NW!B79 + SE!B79 + SW!B79 + TEN!B79 + TEX!B79</f>
        <v>0</v>
      </c>
      <c r="C79" s="9">
        <f xml:space="preserve"> 0 + CAL!C79 + CAR!C79 + CENT!C79 + FLA!C79 + MIDA!C79 + MIDW!C79 + NE!C79 + NY!C79 + NW!C79 + SE!C79 + SW!C79 + TEN!C79 + TEX!C79</f>
        <v>6.211E-5</v>
      </c>
      <c r="D79" s="9">
        <f xml:space="preserve"> 0 + CAL!D79 + CAR!D79 + CENT!D79 + FLA!D79 + MIDA!D79 + MIDW!D79 + NE!D79 + NY!D79 + NW!D79 + SE!D79 + SW!D79 + TEN!D79 + TEX!D79</f>
        <v>1.3736999999999999E-4</v>
      </c>
      <c r="E79" s="9">
        <f xml:space="preserve"> 0 + CAL!E79 + CAR!E79 + CENT!E79 + FLA!E79 + MIDA!E79 + MIDW!E79 + NE!E79 + NY!E79 + NW!E79 + SE!E79 + SW!E79 + TEN!E79 + TEX!E79</f>
        <v>1.6682000000000001E-4</v>
      </c>
      <c r="F79" s="9">
        <f xml:space="preserve"> 0 + CAL!F79 + CAR!F79 + CENT!F79 + FLA!F79 + MIDA!F79 + MIDW!F79 + NE!F79 + NY!F79 + NW!F79 + SE!F79 + SW!F79 + TEN!F79 + TEX!F79</f>
        <v>4.2849000000000001E-4</v>
      </c>
      <c r="G79" s="9">
        <f xml:space="preserve"> 0 + CAL!G79 + CAR!G79 + CENT!G79 + FLA!G79 + MIDA!G79 + MIDW!G79 + NE!G79 + NY!G79 + NW!G79 + SE!G79 + SW!G79 + TEN!G79 + TEX!G79</f>
        <v>3.9623000000000002E-4</v>
      </c>
      <c r="H79" s="9">
        <f xml:space="preserve"> 0 + CAL!H79 + CAR!H79 + CENT!H79 + FLA!H79 + MIDA!H79 + MIDW!H79 + NE!H79 + NY!H79 + NW!H79 + SE!H79 + SW!H79 + TEN!H79 + TEX!H79</f>
        <v>6.2216000000000007E-4</v>
      </c>
      <c r="I79" s="9">
        <f xml:space="preserve"> 0 + CAL!I79 + CAR!I79 + CENT!I79 + FLA!I79 + MIDA!I79 + MIDW!I79 + NE!I79 + NY!I79 + NW!I79 + SE!I79 + SW!I79 + TEN!I79 + TEX!I79</f>
        <v>5.6802999999999997E-4</v>
      </c>
      <c r="J79" s="9">
        <f xml:space="preserve"> 0 + CAL!J79 + CAR!J79 + CENT!J79 + FLA!J79 + MIDA!J79 + MIDW!J79 + NE!J79 + NY!J79 + NW!J79 + SE!J79 + SW!J79 + TEN!J79 + TEX!J79</f>
        <v>5.1529999999999989E-4</v>
      </c>
      <c r="K79" s="9">
        <f xml:space="preserve"> 0 + CAL!K79 + CAR!K79 + CENT!K79 + FLA!K79 + MIDA!K79 + MIDW!K79 + NE!K79 + NY!K79 + NW!K79 + SE!K79 + SW!K79 + TEN!K79 + TEX!K79</f>
        <v>7.913000000000001E-4</v>
      </c>
      <c r="L79" s="9">
        <f xml:space="preserve"> 0 + CAL!L79 + CAR!L79 + CENT!L79 + FLA!L79 + MIDA!L79 + MIDW!L79 + NE!L79 + NY!L79 + NW!L79 + SE!L79 + SW!L79 + TEN!L79 + TEX!L79</f>
        <v>9.0477999999999989E-4</v>
      </c>
      <c r="M79" s="9">
        <f xml:space="preserve"> 0 + CAL!M79 + CAR!M79 + CENT!M79 + FLA!M79 + MIDA!M79 + MIDW!M79 + NE!M79 + NY!M79 + NW!M79 + SE!M79 + SW!M79 + TEN!M79 + TEX!M79</f>
        <v>9.1061000000000007E-4</v>
      </c>
      <c r="N79" s="9">
        <f xml:space="preserve"> 0 + CAL!N79 + CAR!N79 + CENT!N79 + FLA!N79 + MIDA!N79 + MIDW!N79 + NE!N79 + NY!N79 + NW!N79 + SE!N79 + SW!N79 + TEN!N79 + TEX!N79</f>
        <v>9.0692000000000008E-4</v>
      </c>
      <c r="O79" s="9">
        <f xml:space="preserve"> 0 + CAL!O79 + CAR!O79 + CENT!O79 + FLA!O79 + MIDA!O79 + MIDW!O79 + NE!O79 + NY!O79 + NW!O79 + SE!O79 + SW!O79 + TEN!O79 + TEX!O79</f>
        <v>1.2825899999999999E-3</v>
      </c>
      <c r="P79" s="9">
        <f xml:space="preserve"> 0 + CAL!P79 + CAR!P79 + CENT!P79 + FLA!P79 + MIDA!P79 + MIDW!P79 + NE!P79 + NY!P79 + NW!P79 + SE!P79 + SW!P79 + TEN!P79 + TEX!P79</f>
        <v>1.9032800000000002E-3</v>
      </c>
      <c r="Q79" s="9">
        <f xml:space="preserve"> 0 + CAL!Q79 + CAR!Q79 + CENT!Q79 + FLA!Q79 + MIDA!Q79 + MIDW!Q79 + NE!Q79 + NY!Q79 + NW!Q79 + SE!Q79 + SW!Q79 + TEN!Q79 + TEX!Q79</f>
        <v>3.0226599999999999E-3</v>
      </c>
      <c r="R79" s="9">
        <f xml:space="preserve"> 0 + CAL!R79 + CAR!R79 + CENT!R79 + FLA!R79 + MIDA!R79 + MIDW!R79 + NE!R79 + NY!R79 + NW!R79 + SE!R79 + SW!R79 + TEN!R79 + TEX!R79</f>
        <v>4.2644600000000003E-3</v>
      </c>
      <c r="S79" s="9">
        <f xml:space="preserve"> 0 + CAL!S79 + CAR!S79 + CENT!S79 + FLA!S79 + MIDA!S79 + MIDW!S79 + NE!S79 + NY!S79 + NW!S79 + SE!S79 + SW!S79 + TEN!S79 + TEX!S79</f>
        <v>6.7677300000000004E-3</v>
      </c>
      <c r="T79" s="9">
        <f xml:space="preserve"> 0 + CAL!T79 + CAR!T79 + CENT!T79 + FLA!T79 + MIDA!T79 + MIDW!T79 + NE!T79 + NY!T79 + NW!T79 + SE!T79 + SW!T79 + TEN!T79 + TEX!T79</f>
        <v>6.4408699999999987E-3</v>
      </c>
      <c r="U79" s="9">
        <f xml:space="preserve"> 0 + CAL!U79 + CAR!U79 + CENT!U79 + FLA!U79 + MIDA!U79 + MIDW!U79 + NE!U79 + NY!U79 + NW!U79 + SE!U79 + SW!U79 + TEN!U79 + TEX!U79</f>
        <v>1.273644E-2</v>
      </c>
      <c r="V79" s="9">
        <f xml:space="preserve"> 0 + CAL!V79 + CAR!V79 + CENT!V79 + FLA!V79 + MIDA!V79 + MIDW!V79 + NE!V79 + NY!V79 + NW!V79 + SE!V79 + SW!V79 + TEN!V79 + TEX!V79</f>
        <v>1.4888640000000003E-2</v>
      </c>
      <c r="W79" s="9">
        <f xml:space="preserve"> 0 + CAL!W79 + CAR!W79 + CENT!W79 + FLA!W79 + MIDA!W79 + MIDW!W79 + NE!W79 + NY!W79 + NW!W79 + SE!W79 + SW!W79 + TEN!W79 + TEX!W79</f>
        <v>1.4554570000000003E-2</v>
      </c>
      <c r="X79" s="9">
        <f xml:space="preserve"> 0 + CAL!X79 + CAR!X79 + CENT!X79 + FLA!X79 + MIDA!X79 + MIDW!X79 + NE!X79 + NY!X79 + NW!X79 + SE!X79 + SW!X79 + TEN!X79 + TEX!X79</f>
        <v>1.3348779999999999E-2</v>
      </c>
      <c r="Y79" s="9">
        <f xml:space="preserve"> 0 + CAL!Y79 + CAR!Y79 + CENT!Y79 + FLA!Y79 + MIDA!Y79 + MIDW!Y79 + NE!Y79 + NY!Y79 + NW!Y79 + SE!Y79 + SW!Y79 + TEN!Y79 + TEX!Y79</f>
        <v>1.3499660000000002E-2</v>
      </c>
      <c r="Z79" s="9">
        <f xml:space="preserve"> 0 + CAL!Z79 + CAR!Z79 + CENT!Z79 + FLA!Z79 + MIDA!Z79 + MIDW!Z79 + NE!Z79 + NY!Z79 + NW!Z79 + SE!Z79 + SW!Z79 + TEN!Z79 + TEX!Z79</f>
        <v>2.4078370000000002E-2</v>
      </c>
      <c r="AA79" s="9">
        <f xml:space="preserve"> 0 + CAL!AA79 + CAR!AA79 + CENT!AA79 + FLA!AA79 + MIDA!AA79 + MIDW!AA79 + NE!AA79 + NY!AA79 + NW!AA79 + SE!AA79 + SW!AA79 + TEN!AA79 + TEX!AA79</f>
        <v>2.2515170000000001E-2</v>
      </c>
      <c r="AB79" s="9">
        <f xml:space="preserve"> 0 + CAL!AB79 + CAR!AB79 + CENT!AB79 + FLA!AB79 + MIDA!AB79 + MIDW!AB79 + NE!AB79 + NY!AB79 + NW!AB79 + SE!AB79 + SW!AB79 + TEN!AB79 + TEX!AB79</f>
        <v>2.2747629999999994E-2</v>
      </c>
      <c r="AC79" s="9"/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tr">
        <f>CAL!A80</f>
        <v>Storage_Start_Knob</v>
      </c>
      <c r="B80" s="9">
        <f xml:space="preserve"> 0 + CAL!B80 + CAR!B80 + CENT!B80 + FLA!B80 + MIDA!B80 + MIDW!B80 + NE!B80 + NY!B80 + NW!B80 + SE!B80 + SW!B80 + TEN!B80 + TEX!B80</f>
        <v>0</v>
      </c>
      <c r="C80" s="9">
        <f xml:space="preserve"> 0 + CAL!C80 + CAR!C80 + CENT!C80 + FLA!C80 + MIDA!C80 + MIDW!C80 + NE!C80 + NY!C80 + NW!C80 + SE!C80 + SW!C80 + TEN!C80 + TEX!C80</f>
        <v>14.299999999999997</v>
      </c>
      <c r="D80" s="9">
        <f xml:space="preserve"> 0 + CAL!D80 + CAR!D80 + CENT!D80 + FLA!D80 + MIDA!D80 + MIDW!D80 + NE!D80 + NY!D80 + NW!D80 + SE!D80 + SW!D80 + TEN!D80 + TEX!D80</f>
        <v>2.517397E-2</v>
      </c>
      <c r="E80" s="9">
        <f xml:space="preserve"> 0 + CAL!E80 + CAR!E80 + CENT!E80 + FLA!E80 + MIDA!E80 + MIDW!E80 + NE!E80 + NY!E80 + NW!E80 + SE!E80 + SW!E80 + TEN!E80 + TEX!E80</f>
        <v>4.6605539999999994</v>
      </c>
      <c r="F80" s="9">
        <f xml:space="preserve"> 0 + CAL!F80 + CAR!F80 + CENT!F80 + FLA!F80 + MIDA!F80 + MIDW!F80 + NE!F80 + NY!F80 + NW!F80 + SE!F80 + SW!F80 + TEN!F80 + TEX!F80</f>
        <v>5.3778089300000005</v>
      </c>
      <c r="G80" s="9">
        <f xml:space="preserve"> 0 + CAL!G80 + CAR!G80 + CENT!G80 + FLA!G80 + MIDA!G80 + MIDW!G80 + NE!G80 + NY!G80 + NW!G80 + SE!G80 + SW!G80 + TEN!G80 + TEX!G80</f>
        <v>8.2065117400000016</v>
      </c>
      <c r="H80" s="9">
        <f xml:space="preserve"> 0 + CAL!H80 + CAR!H80 + CENT!H80 + FLA!H80 + MIDA!H80 + MIDW!H80 + NE!H80 + NY!H80 + NW!H80 + SE!H80 + SW!H80 + TEN!H80 + TEX!H80</f>
        <v>3.82178971</v>
      </c>
      <c r="I80" s="9">
        <f xml:space="preserve"> 0 + CAL!I80 + CAR!I80 + CENT!I80 + FLA!I80 + MIDA!I80 + MIDW!I80 + NE!I80 + NY!I80 + NW!I80 + SE!I80 + SW!I80 + TEN!I80 + TEX!I80</f>
        <v>7.4923278199999999</v>
      </c>
      <c r="J80" s="9">
        <f xml:space="preserve"> 0 + CAL!J80 + CAR!J80 + CENT!J80 + FLA!J80 + MIDA!J80 + MIDW!J80 + NE!J80 + NY!J80 + NW!J80 + SE!J80 + SW!J80 + TEN!J80 + TEX!J80</f>
        <v>5.5994715100000008</v>
      </c>
      <c r="K80" s="9">
        <f xml:space="preserve"> 0 + CAL!K80 + CAR!K80 + CENT!K80 + FLA!K80 + MIDA!K80 + MIDW!K80 + NE!K80 + NY!K80 + NW!K80 + SE!K80 + SW!K80 + TEN!K80 + TEX!K80</f>
        <v>6.1506373499999993</v>
      </c>
      <c r="L80" s="9">
        <f xml:space="preserve"> 0 + CAL!L80 + CAR!L80 + CENT!L80 + FLA!L80 + MIDA!L80 + MIDW!L80 + NE!L80 + NY!L80 + NW!L80 + SE!L80 + SW!L80 + TEN!L80 + TEX!L80</f>
        <v>14.626010379999999</v>
      </c>
      <c r="M80" s="9">
        <f xml:space="preserve"> 0 + CAL!M80 + CAR!M80 + CENT!M80 + FLA!M80 + MIDA!M80 + MIDW!M80 + NE!M80 + NY!M80 + NW!M80 + SE!M80 + SW!M80 + TEN!M80 + TEX!M80</f>
        <v>11.949207000000001</v>
      </c>
      <c r="N80" s="9">
        <f xml:space="preserve"> 0 + CAL!N80 + CAR!N80 + CENT!N80 + FLA!N80 + MIDA!N80 + MIDW!N80 + NE!N80 + NY!N80 + NW!N80 + SE!N80 + SW!N80 + TEN!N80 + TEX!N80</f>
        <v>9.9512295999999996</v>
      </c>
      <c r="O80" s="9">
        <f xml:space="preserve"> 0 + CAL!O80 + CAR!O80 + CENT!O80 + FLA!O80 + MIDA!O80 + MIDW!O80 + NE!O80 + NY!O80 + NW!O80 + SE!O80 + SW!O80 + TEN!O80 + TEX!O80</f>
        <v>17.134118969999999</v>
      </c>
      <c r="P80" s="9">
        <f xml:space="preserve"> 0 + CAL!P80 + CAR!P80 + CENT!P80 + FLA!P80 + MIDA!P80 + MIDW!P80 + NE!P80 + NY!P80 + NW!P80 + SE!P80 + SW!P80 + TEN!P80 + TEX!P80</f>
        <v>15.38358105</v>
      </c>
      <c r="Q80" s="9">
        <f xml:space="preserve"> 0 + CAL!Q80 + CAR!Q80 + CENT!Q80 + FLA!Q80 + MIDA!Q80 + MIDW!Q80 + NE!Q80 + NY!Q80 + NW!Q80 + SE!Q80 + SW!Q80 + TEN!Q80 + TEX!Q80</f>
        <v>18.42235076</v>
      </c>
      <c r="R80" s="9">
        <f xml:space="preserve"> 0 + CAL!R80 + CAR!R80 + CENT!R80 + FLA!R80 + MIDA!R80 + MIDW!R80 + NE!R80 + NY!R80 + NW!R80 + SE!R80 + SW!R80 + TEN!R80 + TEX!R80</f>
        <v>12.63143343</v>
      </c>
      <c r="S80" s="9">
        <f xml:space="preserve"> 0 + CAL!S80 + CAR!S80 + CENT!S80 + FLA!S80 + MIDA!S80 + MIDW!S80 + NE!S80 + NY!S80 + NW!S80 + SE!S80 + SW!S80 + TEN!S80 + TEX!S80</f>
        <v>11.185518580000002</v>
      </c>
      <c r="T80" s="9">
        <f xml:space="preserve"> 0 + CAL!T80 + CAR!T80 + CENT!T80 + FLA!T80 + MIDA!T80 + MIDW!T80 + NE!T80 + NY!T80 + NW!T80 + SE!T80 + SW!T80 + TEN!T80 + TEX!T80</f>
        <v>10.584868449999998</v>
      </c>
      <c r="U80" s="9">
        <f xml:space="preserve"> 0 + CAL!U80 + CAR!U80 + CENT!U80 + FLA!U80 + MIDA!U80 + MIDW!U80 + NE!U80 + NY!U80 + NW!U80 + SE!U80 + SW!U80 + TEN!U80 + TEX!U80</f>
        <v>9.9557854199999998</v>
      </c>
      <c r="V80" s="9">
        <f xml:space="preserve"> 0 + CAL!V80 + CAR!V80 + CENT!V80 + FLA!V80 + MIDA!V80 + MIDW!V80 + NE!V80 + NY!V80 + NW!V80 + SE!V80 + SW!V80 + TEN!V80 + TEX!V80</f>
        <v>8.5134852999999993</v>
      </c>
      <c r="W80" s="9">
        <f xml:space="preserve"> 0 + CAL!W80 + CAR!W80 + CENT!W80 + FLA!W80 + MIDA!W80 + MIDW!W80 + NE!W80 + NY!W80 + NW!W80 + SE!W80 + SW!W80 + TEN!W80 + TEX!W80</f>
        <v>10.162255130000002</v>
      </c>
      <c r="X80" s="9">
        <f xml:space="preserve"> 0 + CAL!X80 + CAR!X80 + CENT!X80 + FLA!X80 + MIDA!X80 + MIDW!X80 + NE!X80 + NY!X80 + NW!X80 + SE!X80 + SW!X80 + TEN!X80 + TEX!X80</f>
        <v>11.99182622</v>
      </c>
      <c r="Y80" s="9">
        <f xml:space="preserve"> 0 + CAL!Y80 + CAR!Y80 + CENT!Y80 + FLA!Y80 + MIDA!Y80 + MIDW!Y80 + NE!Y80 + NY!Y80 + NW!Y80 + SE!Y80 + SW!Y80 + TEN!Y80 + TEX!Y80</f>
        <v>5.8897455099999991</v>
      </c>
      <c r="Z80" s="9">
        <f xml:space="preserve"> 0 + CAL!Z80 + CAR!Z80 + CENT!Z80 + FLA!Z80 + MIDA!Z80 + MIDW!Z80 + NE!Z80 + NY!Z80 + NW!Z80 + SE!Z80 + SW!Z80 + TEN!Z80 + TEX!Z80</f>
        <v>10.05365115</v>
      </c>
      <c r="AA80" s="9">
        <f xml:space="preserve"> 0 + CAL!AA80 + CAR!AA80 + CENT!AA80 + FLA!AA80 + MIDA!AA80 + MIDW!AA80 + NE!AA80 + NY!AA80 + NW!AA80 + SE!AA80 + SW!AA80 + TEN!AA80 + TEX!AA80</f>
        <v>6.0980100899999989</v>
      </c>
      <c r="AB80" s="9">
        <f xml:space="preserve"> 0 + CAL!AB80 + CAR!AB80 + CENT!AB80 + FLA!AB80 + MIDA!AB80 + MIDW!AB80 + NE!AB80 + NY!AB80 + NW!AB80 + SE!AB80 + SW!AB80 + TEN!AB80 + TEX!AB80</f>
        <v>4.20164925</v>
      </c>
      <c r="AC80" s="9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tr">
        <f>CAL!A81</f>
        <v>Storage_Knob</v>
      </c>
      <c r="B81" s="9">
        <f xml:space="preserve"> 0 + CAL!B81 + CAR!B81 + CENT!B81 + FLA!B81 + MIDA!B81 + MIDW!B81 + NE!B81 + NY!B81 + NW!B81 + SE!B81 + SW!B81 + TEN!B81 + TEX!B81</f>
        <v>0</v>
      </c>
      <c r="C81" s="9">
        <f xml:space="preserve"> 0 + CAL!C81 + CAR!C81 + CENT!C81 + FLA!C81 + MIDA!C81 + MIDW!C81 + NE!C81 + NY!C81 + NW!C81 + SE!C81 + SW!C81 + TEN!C81 + TEX!C81</f>
        <v>2.517397E-2</v>
      </c>
      <c r="D81" s="9">
        <f xml:space="preserve"> 0 + CAL!D81 + CAR!D81 + CENT!D81 + FLA!D81 + MIDA!D81 + MIDW!D81 + NE!D81 + NY!D81 + NW!D81 + SE!D81 + SW!D81 + TEN!D81 + TEX!D81</f>
        <v>4.6605539999999994</v>
      </c>
      <c r="E81" s="9">
        <f xml:space="preserve"> 0 + CAL!E81 + CAR!E81 + CENT!E81 + FLA!E81 + MIDA!E81 + MIDW!E81 + NE!E81 + NY!E81 + NW!E81 + SE!E81 + SW!E81 + TEN!E81 + TEX!E81</f>
        <v>5.3778089300000005</v>
      </c>
      <c r="F81" s="9">
        <f xml:space="preserve"> 0 + CAL!F81 + CAR!F81 + CENT!F81 + FLA!F81 + MIDA!F81 + MIDW!F81 + NE!F81 + NY!F81 + NW!F81 + SE!F81 + SW!F81 + TEN!F81 + TEX!F81</f>
        <v>8.2065216600000017</v>
      </c>
      <c r="G81" s="9">
        <f xml:space="preserve"> 0 + CAL!G81 + CAR!G81 + CENT!G81 + FLA!G81 + MIDA!G81 + MIDW!G81 + NE!G81 + NY!G81 + NW!G81 + SE!G81 + SW!G81 + TEN!G81 + TEX!G81</f>
        <v>3.82178971</v>
      </c>
      <c r="H81" s="9">
        <f xml:space="preserve"> 0 + CAL!H81 + CAR!H81 + CENT!H81 + FLA!H81 + MIDA!H81 + MIDW!H81 + NE!H81 + NY!H81 + NW!H81 + SE!H81 + SW!H81 + TEN!H81 + TEX!H81</f>
        <v>7.4923319099999999</v>
      </c>
      <c r="I81" s="9">
        <f xml:space="preserve"> 0 + CAL!I81 + CAR!I81 + CENT!I81 + FLA!I81 + MIDA!I81 + MIDW!I81 + NE!I81 + NY!I81 + NW!I81 + SE!I81 + SW!I81 + TEN!I81 + TEX!I81</f>
        <v>5.5994715100000008</v>
      </c>
      <c r="J81" s="9">
        <f xml:space="preserve"> 0 + CAL!J81 + CAR!J81 + CENT!J81 + FLA!J81 + MIDA!J81 + MIDW!J81 + NE!J81 + NY!J81 + NW!J81 + SE!J81 + SW!J81 + TEN!J81 + TEX!J81</f>
        <v>6.15064586</v>
      </c>
      <c r="K81" s="9">
        <f xml:space="preserve"> 0 + CAL!K81 + CAR!K81 + CENT!K81 + FLA!K81 + MIDA!K81 + MIDW!K81 + NE!K81 + NY!K81 + NW!K81 + SE!K81 + SW!K81 + TEN!K81 + TEX!K81</f>
        <v>14.626020379999998</v>
      </c>
      <c r="L81" s="9">
        <f xml:space="preserve"> 0 + CAL!L81 + CAR!L81 + CENT!L81 + FLA!L81 + MIDA!L81 + MIDW!L81 + NE!L81 + NY!L81 + NW!L81 + SE!L81 + SW!L81 + TEN!L81 + TEX!L81</f>
        <v>11.949217000000001</v>
      </c>
      <c r="M81" s="9">
        <f xml:space="preserve"> 0 + CAL!M81 + CAR!M81 + CENT!M81 + FLA!M81 + MIDA!M81 + MIDW!M81 + NE!M81 + NY!M81 + NW!M81 + SE!M81 + SW!M81 + TEN!M81 + TEX!M81</f>
        <v>9.951239600000001</v>
      </c>
      <c r="N81" s="9">
        <f xml:space="preserve"> 0 + CAL!N81 + CAR!N81 + CENT!N81 + FLA!N81 + MIDA!N81 + MIDW!N81 + NE!N81 + NY!N81 + NW!N81 + SE!N81 + SW!N81 + TEN!N81 + TEX!N81</f>
        <v>17.134148970000002</v>
      </c>
      <c r="O81" s="9">
        <f xml:space="preserve"> 0 + CAL!O81 + CAR!O81 + CENT!O81 + FLA!O81 + MIDA!O81 + MIDW!O81 + NE!O81 + NY!O81 + NW!O81 + SE!O81 + SW!O81 + TEN!O81 + TEX!O81</f>
        <v>15.38359105</v>
      </c>
      <c r="P81" s="9">
        <f xml:space="preserve"> 0 + CAL!P81 + CAR!P81 + CENT!P81 + FLA!P81 + MIDA!P81 + MIDW!P81 + NE!P81 + NY!P81 + NW!P81 + SE!P81 + SW!P81 + TEN!P81 + TEX!P81</f>
        <v>18.42235076</v>
      </c>
      <c r="Q81" s="9">
        <f xml:space="preserve"> 0 + CAL!Q81 + CAR!Q81 + CENT!Q81 + FLA!Q81 + MIDA!Q81 + MIDW!Q81 + NE!Q81 + NY!Q81 + NW!Q81 + SE!Q81 + SW!Q81 + TEN!Q81 + TEX!Q81</f>
        <v>12.631443429999999</v>
      </c>
      <c r="R81" s="9">
        <f xml:space="preserve"> 0 + CAL!R81 + CAR!R81 + CENT!R81 + FLA!R81 + MIDA!R81 + MIDW!R81 + NE!R81 + NY!R81 + NW!R81 + SE!R81 + SW!R81 + TEN!R81 + TEX!R81</f>
        <v>11.185532220000002</v>
      </c>
      <c r="S81" s="9">
        <f xml:space="preserve"> 0 + CAL!S81 + CAR!S81 + CENT!S81 + FLA!S81 + MIDA!S81 + MIDW!S81 + NE!S81 + NY!S81 + NW!S81 + SE!S81 + SW!S81 + TEN!S81 + TEX!S81</f>
        <v>10.584888449999999</v>
      </c>
      <c r="T81" s="9">
        <f xml:space="preserve"> 0 + CAL!T81 + CAR!T81 + CENT!T81 + FLA!T81 + MIDA!T81 + MIDW!T81 + NE!T81 + NY!T81 + NW!T81 + SE!T81 + SW!T81 + TEN!T81 + TEX!T81</f>
        <v>9.9558054200000008</v>
      </c>
      <c r="U81" s="9">
        <f xml:space="preserve"> 0 + CAL!U81 + CAR!U81 + CENT!U81 + FLA!U81 + MIDA!U81 + MIDW!U81 + NE!U81 + NY!U81 + NW!U81 + SE!U81 + SW!U81 + TEN!U81 + TEX!U81</f>
        <v>8.5134953000000024</v>
      </c>
      <c r="V81" s="9">
        <f xml:space="preserve"> 0 + CAL!V81 + CAR!V81 + CENT!V81 + FLA!V81 + MIDA!V81 + MIDW!V81 + NE!V81 + NY!V81 + NW!V81 + SE!V81 + SW!V81 + TEN!V81 + TEX!V81</f>
        <v>10.162264670000001</v>
      </c>
      <c r="W81" s="9">
        <f xml:space="preserve"> 0 + CAL!W81 + CAR!W81 + CENT!W81 + FLA!W81 + MIDA!W81 + MIDW!W81 + NE!W81 + NY!W81 + NW!W81 + SE!W81 + SW!W81 + TEN!W81 + TEX!W81</f>
        <v>11.99183622</v>
      </c>
      <c r="X81" s="9">
        <f xml:space="preserve"> 0 + CAL!X81 + CAR!X81 + CENT!X81 + FLA!X81 + MIDA!X81 + MIDW!X81 + NE!X81 + NY!X81 + NW!X81 + SE!X81 + SW!X81 + TEN!X81 + TEX!X81</f>
        <v>5.8897653999999999</v>
      </c>
      <c r="Y81" s="9">
        <f xml:space="preserve"> 0 + CAL!Y81 + CAR!Y81 + CENT!Y81 + FLA!Y81 + MIDA!Y81 + MIDW!Y81 + NE!Y81 + NY!Y81 + NW!Y81 + SE!Y81 + SW!Y81 + TEN!Y81 + TEX!Y81</f>
        <v>10.053670089999999</v>
      </c>
      <c r="Z81" s="9">
        <f xml:space="preserve"> 0 + CAL!Z81 + CAR!Z81 + CENT!Z81 + FLA!Z81 + MIDA!Z81 + MIDW!Z81 + NE!Z81 + NY!Z81 + NW!Z81 + SE!Z81 + SW!Z81 + TEN!Z81 + TEX!Z81</f>
        <v>6.0980291800000002</v>
      </c>
      <c r="AA81" s="9">
        <f xml:space="preserve"> 0 + CAL!AA81 + CAR!AA81 + CENT!AA81 + FLA!AA81 + MIDA!AA81 + MIDW!AA81 + NE!AA81 + NY!AA81 + NW!AA81 + SE!AA81 + SW!AA81 + TEN!AA81 + TEX!AA81</f>
        <v>4.2016550600000002</v>
      </c>
      <c r="AB81" s="9">
        <f xml:space="preserve"> 0 + CAL!AB81 + CAR!AB81 + CENT!AB81 + FLA!AB81 + MIDA!AB81 + MIDW!AB81 + NE!AB81 + NY!AB81 + NW!AB81 + SE!AB81 + SW!AB81 + TEN!AB81 + TEX!AB81</f>
        <v>11.943966</v>
      </c>
      <c r="AC81" s="9"/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tr">
        <f>CAL!A82</f>
        <v>Storage_Max_Knob</v>
      </c>
      <c r="B82" s="9">
        <f xml:space="preserve"> 0 + CAL!B82 + CAR!B82 + CENT!B82 + FLA!B82 + MIDA!B82 + MIDW!B82 + NE!B82 + NY!B82 + NW!B82 + SE!B82 + SW!B82 + TEN!B82 + TEX!B82</f>
        <v>0</v>
      </c>
      <c r="C82" s="9">
        <f xml:space="preserve"> 0 + CAL!C82 + CAR!C82 + CENT!C82 + FLA!C82 + MIDA!C82 + MIDW!C82 + NE!C82 + NY!C82 + NW!C82 + SE!C82 + SW!C82 + TEN!C82 + TEX!C82</f>
        <v>26</v>
      </c>
      <c r="D82" s="9">
        <f xml:space="preserve"> 0 + CAL!D82 + CAR!D82 + CENT!D82 + FLA!D82 + MIDA!D82 + MIDW!D82 + NE!D82 + NY!D82 + NW!D82 + SE!D82 + SW!D82 + TEN!D82 + TEX!D82</f>
        <v>26</v>
      </c>
      <c r="E82" s="9">
        <f xml:space="preserve"> 0 + CAL!E82 + CAR!E82 + CENT!E82 + FLA!E82 + MIDA!E82 + MIDW!E82 + NE!E82 + NY!E82 + NW!E82 + SE!E82 + SW!E82 + TEN!E82 + TEX!E82</f>
        <v>26</v>
      </c>
      <c r="F82" s="9">
        <f xml:space="preserve"> 0 + CAL!F82 + CAR!F82 + CENT!F82 + FLA!F82 + MIDA!F82 + MIDW!F82 + NE!F82 + NY!F82 + NW!F82 + SE!F82 + SW!F82 + TEN!F82 + TEX!F82</f>
        <v>26</v>
      </c>
      <c r="G82" s="9">
        <f xml:space="preserve"> 0 + CAL!G82 + CAR!G82 + CENT!G82 + FLA!G82 + MIDA!G82 + MIDW!G82 + NE!G82 + NY!G82 + NW!G82 + SE!G82 + SW!G82 + TEN!G82 + TEX!G82</f>
        <v>26</v>
      </c>
      <c r="H82" s="9">
        <f xml:space="preserve"> 0 + CAL!H82 + CAR!H82 + CENT!H82 + FLA!H82 + MIDA!H82 + MIDW!H82 + NE!H82 + NY!H82 + NW!H82 + SE!H82 + SW!H82 + TEN!H82 + TEX!H82</f>
        <v>26</v>
      </c>
      <c r="I82" s="9">
        <f xml:space="preserve"> 0 + CAL!I82 + CAR!I82 + CENT!I82 + FLA!I82 + MIDA!I82 + MIDW!I82 + NE!I82 + NY!I82 + NW!I82 + SE!I82 + SW!I82 + TEN!I82 + TEX!I82</f>
        <v>26</v>
      </c>
      <c r="J82" s="9">
        <f xml:space="preserve"> 0 + CAL!J82 + CAR!J82 + CENT!J82 + FLA!J82 + MIDA!J82 + MIDW!J82 + NE!J82 + NY!J82 + NW!J82 + SE!J82 + SW!J82 + TEN!J82 + TEX!J82</f>
        <v>26</v>
      </c>
      <c r="K82" s="9">
        <f xml:space="preserve"> 0 + CAL!K82 + CAR!K82 + CENT!K82 + FLA!K82 + MIDA!K82 + MIDW!K82 + NE!K82 + NY!K82 + NW!K82 + SE!K82 + SW!K82 + TEN!K82 + TEX!K82</f>
        <v>26</v>
      </c>
      <c r="L82" s="9">
        <f xml:space="preserve"> 0 + CAL!L82 + CAR!L82 + CENT!L82 + FLA!L82 + MIDA!L82 + MIDW!L82 + NE!L82 + NY!L82 + NW!L82 + SE!L82 + SW!L82 + TEN!L82 + TEX!L82</f>
        <v>26</v>
      </c>
      <c r="M82" s="9">
        <f xml:space="preserve"> 0 + CAL!M82 + CAR!M82 + CENT!M82 + FLA!M82 + MIDA!M82 + MIDW!M82 + NE!M82 + NY!M82 + NW!M82 + SE!M82 + SW!M82 + TEN!M82 + TEX!M82</f>
        <v>26</v>
      </c>
      <c r="N82" s="9">
        <f xml:space="preserve"> 0 + CAL!N82 + CAR!N82 + CENT!N82 + FLA!N82 + MIDA!N82 + MIDW!N82 + NE!N82 + NY!N82 + NW!N82 + SE!N82 + SW!N82 + TEN!N82 + TEX!N82</f>
        <v>26</v>
      </c>
      <c r="O82" s="9">
        <f xml:space="preserve"> 0 + CAL!O82 + CAR!O82 + CENT!O82 + FLA!O82 + MIDA!O82 + MIDW!O82 + NE!O82 + NY!O82 + NW!O82 + SE!O82 + SW!O82 + TEN!O82 + TEX!O82</f>
        <v>26</v>
      </c>
      <c r="P82" s="9">
        <f xml:space="preserve"> 0 + CAL!P82 + CAR!P82 + CENT!P82 + FLA!P82 + MIDA!P82 + MIDW!P82 + NE!P82 + NY!P82 + NW!P82 + SE!P82 + SW!P82 + TEN!P82 + TEX!P82</f>
        <v>26</v>
      </c>
      <c r="Q82" s="9">
        <f xml:space="preserve"> 0 + CAL!Q82 + CAR!Q82 + CENT!Q82 + FLA!Q82 + MIDA!Q82 + MIDW!Q82 + NE!Q82 + NY!Q82 + NW!Q82 + SE!Q82 + SW!Q82 + TEN!Q82 + TEX!Q82</f>
        <v>26</v>
      </c>
      <c r="R82" s="9">
        <f xml:space="preserve"> 0 + CAL!R82 + CAR!R82 + CENT!R82 + FLA!R82 + MIDA!R82 + MIDW!R82 + NE!R82 + NY!R82 + NW!R82 + SE!R82 + SW!R82 + TEN!R82 + TEX!R82</f>
        <v>26</v>
      </c>
      <c r="S82" s="9">
        <f xml:space="preserve"> 0 + CAL!S82 + CAR!S82 + CENT!S82 + FLA!S82 + MIDA!S82 + MIDW!S82 + NE!S82 + NY!S82 + NW!S82 + SE!S82 + SW!S82 + TEN!S82 + TEX!S82</f>
        <v>26</v>
      </c>
      <c r="T82" s="9">
        <f xml:space="preserve"> 0 + CAL!T82 + CAR!T82 + CENT!T82 + FLA!T82 + MIDA!T82 + MIDW!T82 + NE!T82 + NY!T82 + NW!T82 + SE!T82 + SW!T82 + TEN!T82 + TEX!T82</f>
        <v>26</v>
      </c>
      <c r="U82" s="9">
        <f xml:space="preserve"> 0 + CAL!U82 + CAR!U82 + CENT!U82 + FLA!U82 + MIDA!U82 + MIDW!U82 + NE!U82 + NY!U82 + NW!U82 + SE!U82 + SW!U82 + TEN!U82 + TEX!U82</f>
        <v>26</v>
      </c>
      <c r="V82" s="9">
        <f xml:space="preserve"> 0 + CAL!V82 + CAR!V82 + CENT!V82 + FLA!V82 + MIDA!V82 + MIDW!V82 + NE!V82 + NY!V82 + NW!V82 + SE!V82 + SW!V82 + TEN!V82 + TEX!V82</f>
        <v>26</v>
      </c>
      <c r="W82" s="9">
        <f xml:space="preserve"> 0 + CAL!W82 + CAR!W82 + CENT!W82 + FLA!W82 + MIDA!W82 + MIDW!W82 + NE!W82 + NY!W82 + NW!W82 + SE!W82 + SW!W82 + TEN!W82 + TEX!W82</f>
        <v>26</v>
      </c>
      <c r="X82" s="9">
        <f xml:space="preserve"> 0 + CAL!X82 + CAR!X82 + CENT!X82 + FLA!X82 + MIDA!X82 + MIDW!X82 + NE!X82 + NY!X82 + NW!X82 + SE!X82 + SW!X82 + TEN!X82 + TEX!X82</f>
        <v>26</v>
      </c>
      <c r="Y82" s="9">
        <f xml:space="preserve"> 0 + CAL!Y82 + CAR!Y82 + CENT!Y82 + FLA!Y82 + MIDA!Y82 + MIDW!Y82 + NE!Y82 + NY!Y82 + NW!Y82 + SE!Y82 + SW!Y82 + TEN!Y82 + TEX!Y82</f>
        <v>26</v>
      </c>
      <c r="Z82" s="9">
        <f xml:space="preserve"> 0 + CAL!Z82 + CAR!Z82 + CENT!Z82 + FLA!Z82 + MIDA!Z82 + MIDW!Z82 + NE!Z82 + NY!Z82 + NW!Z82 + SE!Z82 + SW!Z82 + TEN!Z82 + TEX!Z82</f>
        <v>26</v>
      </c>
      <c r="AA82" s="9">
        <f xml:space="preserve"> 0 + CAL!AA82 + CAR!AA82 + CENT!AA82 + FLA!AA82 + MIDA!AA82 + MIDW!AA82 + NE!AA82 + NY!AA82 + NW!AA82 + SE!AA82 + SW!AA82 + TEN!AA82 + TEX!AA82</f>
        <v>26</v>
      </c>
      <c r="AB82" s="9">
        <f xml:space="preserve"> 0 + CAL!AB82 + CAR!AB82 + CENT!AB82 + FLA!AB82 + MIDA!AB82 + MIDW!AB82 + NE!AB82 + NY!AB82 + NW!AB82 + SE!AB82 + SW!AB82 + TEN!AB82 + TEX!AB82</f>
        <v>26</v>
      </c>
      <c r="AC82" s="9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A83">
        <f>CAL!A83</f>
        <v>0</v>
      </c>
      <c r="B83" s="9">
        <f xml:space="preserve"> 0 + CAL!B83 + CAR!B83 + CENT!B83 + FLA!B83 + MIDA!B83 + MIDW!B83 + NE!B83 + NY!B83 + NW!B83 + SE!B83 + SW!B83 + TEN!B83 + TEX!B83</f>
        <v>0</v>
      </c>
      <c r="C83" s="9">
        <f xml:space="preserve"> 0 + CAL!C83 + CAR!C83 + CENT!C83 + FLA!C83 + MIDA!C83 + MIDW!C83 + NE!C83 + NY!C83 + NW!C83 + SE!C83 + SW!C83 + TEN!C83 + TEX!C83</f>
        <v>0</v>
      </c>
      <c r="D83" s="9">
        <f xml:space="preserve"> 0 + CAL!D83 + CAR!D83 + CENT!D83 + FLA!D83 + MIDA!D83 + MIDW!D83 + NE!D83 + NY!D83 + NW!D83 + SE!D83 + SW!D83 + TEN!D83 + TEX!D83</f>
        <v>0</v>
      </c>
      <c r="E83" s="9">
        <f xml:space="preserve"> 0 + CAL!E83 + CAR!E83 + CENT!E83 + FLA!E83 + MIDA!E83 + MIDW!E83 + NE!E83 + NY!E83 + NW!E83 + SE!E83 + SW!E83 + TEN!E83 + TEX!E83</f>
        <v>0</v>
      </c>
      <c r="F83" s="9">
        <f xml:space="preserve"> 0 + CAL!F83 + CAR!F83 + CENT!F83 + FLA!F83 + MIDA!F83 + MIDW!F83 + NE!F83 + NY!F83 + NW!F83 + SE!F83 + SW!F83 + TEN!F83 + TEX!F83</f>
        <v>0</v>
      </c>
      <c r="G83" s="9">
        <f xml:space="preserve"> 0 + CAL!G83 + CAR!G83 + CENT!G83 + FLA!G83 + MIDA!G83 + MIDW!G83 + NE!G83 + NY!G83 + NW!G83 + SE!G83 + SW!G83 + TEN!G83 + TEX!G83</f>
        <v>0</v>
      </c>
      <c r="H83" s="9">
        <f xml:space="preserve"> 0 + CAL!H83 + CAR!H83 + CENT!H83 + FLA!H83 + MIDA!H83 + MIDW!H83 + NE!H83 + NY!H83 + NW!H83 + SE!H83 + SW!H83 + TEN!H83 + TEX!H83</f>
        <v>0</v>
      </c>
      <c r="I83" s="9">
        <f xml:space="preserve"> 0 + CAL!I83 + CAR!I83 + CENT!I83 + FLA!I83 + MIDA!I83 + MIDW!I83 + NE!I83 + NY!I83 + NW!I83 + SE!I83 + SW!I83 + TEN!I83 + TEX!I83</f>
        <v>0</v>
      </c>
      <c r="J83" s="9">
        <f xml:space="preserve"> 0 + CAL!J83 + CAR!J83 + CENT!J83 + FLA!J83 + MIDA!J83 + MIDW!J83 + NE!J83 + NY!J83 + NW!J83 + SE!J83 + SW!J83 + TEN!J83 + TEX!J83</f>
        <v>0</v>
      </c>
      <c r="K83" s="9">
        <f xml:space="preserve"> 0 + CAL!K83 + CAR!K83 + CENT!K83 + FLA!K83 + MIDA!K83 + MIDW!K83 + NE!K83 + NY!K83 + NW!K83 + SE!K83 + SW!K83 + TEN!K83 + TEX!K83</f>
        <v>0</v>
      </c>
      <c r="L83" s="9">
        <f xml:space="preserve"> 0 + CAL!L83 + CAR!L83 + CENT!L83 + FLA!L83 + MIDA!L83 + MIDW!L83 + NE!L83 + NY!L83 + NW!L83 + SE!L83 + SW!L83 + TEN!L83 + TEX!L83</f>
        <v>0</v>
      </c>
      <c r="M83" s="9">
        <f xml:space="preserve"> 0 + CAL!M83 + CAR!M83 + CENT!M83 + FLA!M83 + MIDA!M83 + MIDW!M83 + NE!M83 + NY!M83 + NW!M83 + SE!M83 + SW!M83 + TEN!M83 + TEX!M83</f>
        <v>0</v>
      </c>
      <c r="N83" s="9">
        <f xml:space="preserve"> 0 + CAL!N83 + CAR!N83 + CENT!N83 + FLA!N83 + MIDA!N83 + MIDW!N83 + NE!N83 + NY!N83 + NW!N83 + SE!N83 + SW!N83 + TEN!N83 + TEX!N83</f>
        <v>0</v>
      </c>
      <c r="O83" s="9">
        <f xml:space="preserve"> 0 + CAL!O83 + CAR!O83 + CENT!O83 + FLA!O83 + MIDA!O83 + MIDW!O83 + NE!O83 + NY!O83 + NW!O83 + SE!O83 + SW!O83 + TEN!O83 + TEX!O83</f>
        <v>0</v>
      </c>
      <c r="P83" s="9">
        <f xml:space="preserve"> 0 + CAL!P83 + CAR!P83 + CENT!P83 + FLA!P83 + MIDA!P83 + MIDW!P83 + NE!P83 + NY!P83 + NW!P83 + SE!P83 + SW!P83 + TEN!P83 + TEX!P83</f>
        <v>0</v>
      </c>
      <c r="Q83" s="9">
        <f xml:space="preserve"> 0 + CAL!Q83 + CAR!Q83 + CENT!Q83 + FLA!Q83 + MIDA!Q83 + MIDW!Q83 + NE!Q83 + NY!Q83 + NW!Q83 + SE!Q83 + SW!Q83 + TEN!Q83 + TEX!Q83</f>
        <v>0</v>
      </c>
      <c r="R83" s="9">
        <f xml:space="preserve"> 0 + CAL!R83 + CAR!R83 + CENT!R83 + FLA!R83 + MIDA!R83 + MIDW!R83 + NE!R83 + NY!R83 + NW!R83 + SE!R83 + SW!R83 + TEN!R83 + TEX!R83</f>
        <v>0</v>
      </c>
      <c r="S83" s="9">
        <f xml:space="preserve"> 0 + CAL!S83 + CAR!S83 + CENT!S83 + FLA!S83 + MIDA!S83 + MIDW!S83 + NE!S83 + NY!S83 + NW!S83 + SE!S83 + SW!S83 + TEN!S83 + TEX!S83</f>
        <v>0</v>
      </c>
      <c r="T83" s="9">
        <f xml:space="preserve"> 0 + CAL!T83 + CAR!T83 + CENT!T83 + FLA!T83 + MIDA!T83 + MIDW!T83 + NE!T83 + NY!T83 + NW!T83 + SE!T83 + SW!T83 + TEN!T83 + TEX!T83</f>
        <v>0</v>
      </c>
      <c r="U83" s="9">
        <f xml:space="preserve"> 0 + CAL!U83 + CAR!U83 + CENT!U83 + FLA!U83 + MIDA!U83 + MIDW!U83 + NE!U83 + NY!U83 + NW!U83 + SE!U83 + SW!U83 + TEN!U83 + TEX!U83</f>
        <v>0</v>
      </c>
      <c r="V83" s="9">
        <f xml:space="preserve"> 0 + CAL!V83 + CAR!V83 + CENT!V83 + FLA!V83 + MIDA!V83 + MIDW!V83 + NE!V83 + NY!V83 + NW!V83 + SE!V83 + SW!V83 + TEN!V83 + TEX!V83</f>
        <v>0</v>
      </c>
      <c r="W83" s="9">
        <f xml:space="preserve"> 0 + CAL!W83 + CAR!W83 + CENT!W83 + FLA!W83 + MIDA!W83 + MIDW!W83 + NE!W83 + NY!W83 + NW!W83 + SE!W83 + SW!W83 + TEN!W83 + TEX!W83</f>
        <v>0</v>
      </c>
      <c r="X83" s="9">
        <f xml:space="preserve"> 0 + CAL!X83 + CAR!X83 + CENT!X83 + FLA!X83 + MIDA!X83 + MIDW!X83 + NE!X83 + NY!X83 + NW!X83 + SE!X83 + SW!X83 + TEN!X83 + TEX!X83</f>
        <v>0</v>
      </c>
      <c r="Y83" s="9">
        <f xml:space="preserve"> 0 + CAL!Y83 + CAR!Y83 + CENT!Y83 + FLA!Y83 + MIDA!Y83 + MIDW!Y83 + NE!Y83 + NY!Y83 + NW!Y83 + SE!Y83 + SW!Y83 + TEN!Y83 + TEX!Y83</f>
        <v>0</v>
      </c>
      <c r="Z83" s="9">
        <f xml:space="preserve"> 0 + CAL!Z83 + CAR!Z83 + CENT!Z83 + FLA!Z83 + MIDA!Z83 + MIDW!Z83 + NE!Z83 + NY!Z83 + NW!Z83 + SE!Z83 + SW!Z83 + TEN!Z83 + TEX!Z83</f>
        <v>0</v>
      </c>
      <c r="AA83" s="9">
        <f xml:space="preserve"> 0 + CAL!AA83 + CAR!AA83 + CENT!AA83 + FLA!AA83 + MIDA!AA83 + MIDW!AA83 + NE!AA83 + NY!AA83 + NW!AA83 + SE!AA83 + SW!AA83 + TEN!AA83 + TEX!AA83</f>
        <v>0</v>
      </c>
      <c r="AB83" s="9">
        <f xml:space="preserve"> 0 + CAL!AB83 + CAR!AB83 + CENT!AB83 + FLA!AB83 + MIDA!AB83 + MIDW!AB83 + NE!AB83 + NY!AB83 + NW!AB83 + SE!AB83 + SW!AB83 + TEN!AB83 + TEX!AB83</f>
        <v>0</v>
      </c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>
        <f xml:space="preserve"> 0 + CAL!B84 + CAR!B84 + CENT!B84 + FLA!B84 + MIDA!B84 + MIDW!B84 + NE!B84 + NY!B84 + NW!B84 + SE!B84 + SW!B84 + TEN!B84 + TEX!B84</f>
        <v>0</v>
      </c>
      <c r="C84" s="9">
        <f xml:space="preserve"> 0 + CAL!C84 + CAR!C84 + CENT!C84 + FLA!C84 + MIDA!C84 + MIDW!C84 + NE!C84 + NY!C84 + NW!C84 + SE!C84 + SW!C84 + TEN!C84 + TEX!C84</f>
        <v>0</v>
      </c>
      <c r="D84" s="9">
        <f xml:space="preserve"> 0 + CAL!D84 + CAR!D84 + CENT!D84 + FLA!D84 + MIDA!D84 + MIDW!D84 + NE!D84 + NY!D84 + NW!D84 + SE!D84 + SW!D84 + TEN!D84 + TEX!D84</f>
        <v>0</v>
      </c>
      <c r="E84" s="9">
        <f xml:space="preserve"> 0 + CAL!E84 + CAR!E84 + CENT!E84 + FLA!E84 + MIDA!E84 + MIDW!E84 + NE!E84 + NY!E84 + NW!E84 + SE!E84 + SW!E84 + TEN!E84 + TEX!E84</f>
        <v>0</v>
      </c>
      <c r="F84" s="9">
        <f xml:space="preserve"> 0 + CAL!F84 + CAR!F84 + CENT!F84 + FLA!F84 + MIDA!F84 + MIDW!F84 + NE!F84 + NY!F84 + NW!F84 + SE!F84 + SW!F84 + TEN!F84 + TEX!F84</f>
        <v>0</v>
      </c>
      <c r="G84" s="9">
        <f xml:space="preserve"> 0 + CAL!G84 + CAR!G84 + CENT!G84 + FLA!G84 + MIDA!G84 + MIDW!G84 + NE!G84 + NY!G84 + NW!G84 + SE!G84 + SW!G84 + TEN!G84 + TEX!G84</f>
        <v>0</v>
      </c>
      <c r="H84" s="9">
        <f xml:space="preserve"> 0 + CAL!H84 + CAR!H84 + CENT!H84 + FLA!H84 + MIDA!H84 + MIDW!H84 + NE!H84 + NY!H84 + NW!H84 + SE!H84 + SW!H84 + TEN!H84 + TEX!H84</f>
        <v>0</v>
      </c>
      <c r="I84" s="9">
        <f xml:space="preserve"> 0 + CAL!I84 + CAR!I84 + CENT!I84 + FLA!I84 + MIDA!I84 + MIDW!I84 + NE!I84 + NY!I84 + NW!I84 + SE!I84 + SW!I84 + TEN!I84 + TEX!I84</f>
        <v>0</v>
      </c>
      <c r="J84" s="9">
        <f xml:space="preserve"> 0 + CAL!J84 + CAR!J84 + CENT!J84 + FLA!J84 + MIDA!J84 + MIDW!J84 + NE!J84 + NY!J84 + NW!J84 + SE!J84 + SW!J84 + TEN!J84 + TEX!J84</f>
        <v>0</v>
      </c>
      <c r="K84" s="9">
        <f xml:space="preserve"> 0 + CAL!K84 + CAR!K84 + CENT!K84 + FLA!K84 + MIDA!K84 + MIDW!K84 + NE!K84 + NY!K84 + NW!K84 + SE!K84 + SW!K84 + TEN!K84 + TEX!K84</f>
        <v>0</v>
      </c>
      <c r="L84" s="9">
        <f xml:space="preserve"> 0 + CAL!L84 + CAR!L84 + CENT!L84 + FLA!L84 + MIDA!L84 + MIDW!L84 + NE!L84 + NY!L84 + NW!L84 + SE!L84 + SW!L84 + TEN!L84 + TEX!L84</f>
        <v>0</v>
      </c>
      <c r="M84" s="9">
        <f xml:space="preserve"> 0 + CAL!M84 + CAR!M84 + CENT!M84 + FLA!M84 + MIDA!M84 + MIDW!M84 + NE!M84 + NY!M84 + NW!M84 + SE!M84 + SW!M84 + TEN!M84 + TEX!M84</f>
        <v>0</v>
      </c>
      <c r="N84" s="9">
        <f xml:space="preserve"> 0 + CAL!N84 + CAR!N84 + CENT!N84 + FLA!N84 + MIDA!N84 + MIDW!N84 + NE!N84 + NY!N84 + NW!N84 + SE!N84 + SW!N84 + TEN!N84 + TEX!N84</f>
        <v>0</v>
      </c>
      <c r="O84" s="9">
        <f xml:space="preserve"> 0 + CAL!O84 + CAR!O84 + CENT!O84 + FLA!O84 + MIDA!O84 + MIDW!O84 + NE!O84 + NY!O84 + NW!O84 + SE!O84 + SW!O84 + TEN!O84 + TEX!O84</f>
        <v>0</v>
      </c>
      <c r="P84" s="9">
        <f xml:space="preserve"> 0 + CAL!P84 + CAR!P84 + CENT!P84 + FLA!P84 + MIDA!P84 + MIDW!P84 + NE!P84 + NY!P84 + NW!P84 + SE!P84 + SW!P84 + TEN!P84 + TEX!P84</f>
        <v>0</v>
      </c>
      <c r="Q84" s="9">
        <f xml:space="preserve"> 0 + CAL!Q84 + CAR!Q84 + CENT!Q84 + FLA!Q84 + MIDA!Q84 + MIDW!Q84 + NE!Q84 + NY!Q84 + NW!Q84 + SE!Q84 + SW!Q84 + TEN!Q84 + TEX!Q84</f>
        <v>0</v>
      </c>
      <c r="R84" s="9">
        <f xml:space="preserve"> 0 + CAL!R84 + CAR!R84 + CENT!R84 + FLA!R84 + MIDA!R84 + MIDW!R84 + NE!R84 + NY!R84 + NW!R84 + SE!R84 + SW!R84 + TEN!R84 + TEX!R84</f>
        <v>0</v>
      </c>
      <c r="S84" s="9">
        <f xml:space="preserve"> 0 + CAL!S84 + CAR!S84 + CENT!S84 + FLA!S84 + MIDA!S84 + MIDW!S84 + NE!S84 + NY!S84 + NW!S84 + SE!S84 + SW!S84 + TEN!S84 + TEX!S84</f>
        <v>0</v>
      </c>
      <c r="T84" s="9">
        <f xml:space="preserve"> 0 + CAL!T84 + CAR!T84 + CENT!T84 + FLA!T84 + MIDA!T84 + MIDW!T84 + NE!T84 + NY!T84 + NW!T84 + SE!T84 + SW!T84 + TEN!T84 + TEX!T84</f>
        <v>0</v>
      </c>
      <c r="U84" s="9">
        <f xml:space="preserve"> 0 + CAL!U84 + CAR!U84 + CENT!U84 + FLA!U84 + MIDA!U84 + MIDW!U84 + NE!U84 + NY!U84 + NW!U84 + SE!U84 + SW!U84 + TEN!U84 + TEX!U84</f>
        <v>0</v>
      </c>
      <c r="V84" s="9">
        <f xml:space="preserve"> 0 + CAL!V84 + CAR!V84 + CENT!V84 + FLA!V84 + MIDA!V84 + MIDW!V84 + NE!V84 + NY!V84 + NW!V84 + SE!V84 + SW!V84 + TEN!V84 + TEX!V84</f>
        <v>0</v>
      </c>
      <c r="W84" s="9">
        <f xml:space="preserve"> 0 + CAL!W84 + CAR!W84 + CENT!W84 + FLA!W84 + MIDA!W84 + MIDW!W84 + NE!W84 + NY!W84 + NW!W84 + SE!W84 + SW!W84 + TEN!W84 + TEX!W84</f>
        <v>0</v>
      </c>
      <c r="X84" s="9">
        <f xml:space="preserve"> 0 + CAL!X84 + CAR!X84 + CENT!X84 + FLA!X84 + MIDA!X84 + MIDW!X84 + NE!X84 + NY!X84 + NW!X84 + SE!X84 + SW!X84 + TEN!X84 + TEX!X84</f>
        <v>0</v>
      </c>
      <c r="Y84" s="9">
        <f xml:space="preserve"> 0 + CAL!Y84 + CAR!Y84 + CENT!Y84 + FLA!Y84 + MIDA!Y84 + MIDW!Y84 + NE!Y84 + NY!Y84 + NW!Y84 + SE!Y84 + SW!Y84 + TEN!Y84 + TEX!Y84</f>
        <v>0</v>
      </c>
      <c r="Z84" s="9">
        <f xml:space="preserve"> 0 + CAL!Z84 + CAR!Z84 + CENT!Z84 + FLA!Z84 + MIDA!Z84 + MIDW!Z84 + NE!Z84 + NY!Z84 + NW!Z84 + SE!Z84 + SW!Z84 + TEN!Z84 + TEX!Z84</f>
        <v>0</v>
      </c>
      <c r="AA84" s="9">
        <f xml:space="preserve"> 0 + CAL!AA84 + CAR!AA84 + CENT!AA84 + FLA!AA84 + MIDA!AA84 + MIDW!AA84 + NE!AA84 + NY!AA84 + NW!AA84 + SE!AA84 + SW!AA84 + TEN!AA84 + TEX!AA84</f>
        <v>0</v>
      </c>
      <c r="AB84" s="9">
        <f xml:space="preserve"> 0 + CAL!AB84 + CAR!AB84 + CENT!AB84 + FLA!AB84 + MIDA!AB84 + MIDW!AB84 + NE!AB84 + NY!AB84 + NW!AB84 + SE!AB84 + SW!AB84 + TEN!AB84 + TEX!AB84</f>
        <v>0</v>
      </c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>
        <f xml:space="preserve"> 0 + CAL!B85 + CAR!B85 + CENT!B85 + FLA!B85 + MIDA!B85 + MIDW!B85 + NE!B85 + NY!B85 + NW!B85 + SE!B85 + SW!B85 + TEN!B85 + TEX!B85</f>
        <v>0</v>
      </c>
      <c r="C85" s="9">
        <f xml:space="preserve"> 0 + CAL!C85 + CAR!C85 + CENT!C85 + FLA!C85 + MIDA!C85 + MIDW!C85 + NE!C85 + NY!C85 + NW!C85 + SE!C85 + SW!C85 + TEN!C85 + TEX!C85</f>
        <v>0</v>
      </c>
      <c r="D85" s="9">
        <f xml:space="preserve"> 0 + CAL!D85 + CAR!D85 + CENT!D85 + FLA!D85 + MIDA!D85 + MIDW!D85 + NE!D85 + NY!D85 + NW!D85 + SE!D85 + SW!D85 + TEN!D85 + TEX!D85</f>
        <v>0</v>
      </c>
      <c r="E85" s="9">
        <f xml:space="preserve"> 0 + CAL!E85 + CAR!E85 + CENT!E85 + FLA!E85 + MIDA!E85 + MIDW!E85 + NE!E85 + NY!E85 + NW!E85 + SE!E85 + SW!E85 + TEN!E85 + TEX!E85</f>
        <v>0</v>
      </c>
      <c r="F85" s="9">
        <f xml:space="preserve"> 0 + CAL!F85 + CAR!F85 + CENT!F85 + FLA!F85 + MIDA!F85 + MIDW!F85 + NE!F85 + NY!F85 + NW!F85 + SE!F85 + SW!F85 + TEN!F85 + TEX!F85</f>
        <v>0</v>
      </c>
      <c r="G85" s="9">
        <f xml:space="preserve"> 0 + CAL!G85 + CAR!G85 + CENT!G85 + FLA!G85 + MIDA!G85 + MIDW!G85 + NE!G85 + NY!G85 + NW!G85 + SE!G85 + SW!G85 + TEN!G85 + TEX!G85</f>
        <v>0</v>
      </c>
      <c r="H85" s="9">
        <f xml:space="preserve"> 0 + CAL!H85 + CAR!H85 + CENT!H85 + FLA!H85 + MIDA!H85 + MIDW!H85 + NE!H85 + NY!H85 + NW!H85 + SE!H85 + SW!H85 + TEN!H85 + TEX!H85</f>
        <v>0</v>
      </c>
      <c r="I85" s="9">
        <f xml:space="preserve"> 0 + CAL!I85 + CAR!I85 + CENT!I85 + FLA!I85 + MIDA!I85 + MIDW!I85 + NE!I85 + NY!I85 + NW!I85 + SE!I85 + SW!I85 + TEN!I85 + TEX!I85</f>
        <v>0</v>
      </c>
      <c r="J85" s="9">
        <f xml:space="preserve"> 0 + CAL!J85 + CAR!J85 + CENT!J85 + FLA!J85 + MIDA!J85 + MIDW!J85 + NE!J85 + NY!J85 + NW!J85 + SE!J85 + SW!J85 + TEN!J85 + TEX!J85</f>
        <v>0</v>
      </c>
      <c r="K85" s="9">
        <f xml:space="preserve"> 0 + CAL!K85 + CAR!K85 + CENT!K85 + FLA!K85 + MIDA!K85 + MIDW!K85 + NE!K85 + NY!K85 + NW!K85 + SE!K85 + SW!K85 + TEN!K85 + TEX!K85</f>
        <v>0</v>
      </c>
      <c r="L85" s="9">
        <f xml:space="preserve"> 0 + CAL!L85 + CAR!L85 + CENT!L85 + FLA!L85 + MIDA!L85 + MIDW!L85 + NE!L85 + NY!L85 + NW!L85 + SE!L85 + SW!L85 + TEN!L85 + TEX!L85</f>
        <v>0</v>
      </c>
      <c r="M85" s="9">
        <f xml:space="preserve"> 0 + CAL!M85 + CAR!M85 + CENT!M85 + FLA!M85 + MIDA!M85 + MIDW!M85 + NE!M85 + NY!M85 + NW!M85 + SE!M85 + SW!M85 + TEN!M85 + TEX!M85</f>
        <v>0</v>
      </c>
      <c r="N85" s="9">
        <f xml:space="preserve"> 0 + CAL!N85 + CAR!N85 + CENT!N85 + FLA!N85 + MIDA!N85 + MIDW!N85 + NE!N85 + NY!N85 + NW!N85 + SE!N85 + SW!N85 + TEN!N85 + TEX!N85</f>
        <v>0</v>
      </c>
      <c r="O85" s="9">
        <f xml:space="preserve"> 0 + CAL!O85 + CAR!O85 + CENT!O85 + FLA!O85 + MIDA!O85 + MIDW!O85 + NE!O85 + NY!O85 + NW!O85 + SE!O85 + SW!O85 + TEN!O85 + TEX!O85</f>
        <v>0</v>
      </c>
      <c r="P85" s="9">
        <f xml:space="preserve"> 0 + CAL!P85 + CAR!P85 + CENT!P85 + FLA!P85 + MIDA!P85 + MIDW!P85 + NE!P85 + NY!P85 + NW!P85 + SE!P85 + SW!P85 + TEN!P85 + TEX!P85</f>
        <v>0</v>
      </c>
      <c r="Q85" s="9">
        <f xml:space="preserve"> 0 + CAL!Q85 + CAR!Q85 + CENT!Q85 + FLA!Q85 + MIDA!Q85 + MIDW!Q85 + NE!Q85 + NY!Q85 + NW!Q85 + SE!Q85 + SW!Q85 + TEN!Q85 + TEX!Q85</f>
        <v>0</v>
      </c>
      <c r="R85" s="9">
        <f xml:space="preserve"> 0 + CAL!R85 + CAR!R85 + CENT!R85 + FLA!R85 + MIDA!R85 + MIDW!R85 + NE!R85 + NY!R85 + NW!R85 + SE!R85 + SW!R85 + TEN!R85 + TEX!R85</f>
        <v>0</v>
      </c>
      <c r="S85" s="9">
        <f xml:space="preserve"> 0 + CAL!S85 + CAR!S85 + CENT!S85 + FLA!S85 + MIDA!S85 + MIDW!S85 + NE!S85 + NY!S85 + NW!S85 + SE!S85 + SW!S85 + TEN!S85 + TEX!S85</f>
        <v>0</v>
      </c>
      <c r="T85" s="9">
        <f xml:space="preserve"> 0 + CAL!T85 + CAR!T85 + CENT!T85 + FLA!T85 + MIDA!T85 + MIDW!T85 + NE!T85 + NY!T85 + NW!T85 + SE!T85 + SW!T85 + TEN!T85 + TEX!T85</f>
        <v>0</v>
      </c>
      <c r="U85" s="9">
        <f xml:space="preserve"> 0 + CAL!U85 + CAR!U85 + CENT!U85 + FLA!U85 + MIDA!U85 + MIDW!U85 + NE!U85 + NY!U85 + NW!U85 + SE!U85 + SW!U85 + TEN!U85 + TEX!U85</f>
        <v>0</v>
      </c>
      <c r="V85" s="9">
        <f xml:space="preserve"> 0 + CAL!V85 + CAR!V85 + CENT!V85 + FLA!V85 + MIDA!V85 + MIDW!V85 + NE!V85 + NY!V85 + NW!V85 + SE!V85 + SW!V85 + TEN!V85 + TEX!V85</f>
        <v>0</v>
      </c>
      <c r="W85" s="9">
        <f xml:space="preserve"> 0 + CAL!W85 + CAR!W85 + CENT!W85 + FLA!W85 + MIDA!W85 + MIDW!W85 + NE!W85 + NY!W85 + NW!W85 + SE!W85 + SW!W85 + TEN!W85 + TEX!W85</f>
        <v>0</v>
      </c>
      <c r="X85" s="9">
        <f xml:space="preserve"> 0 + CAL!X85 + CAR!X85 + CENT!X85 + FLA!X85 + MIDA!X85 + MIDW!X85 + NE!X85 + NY!X85 + NW!X85 + SE!X85 + SW!X85 + TEN!X85 + TEX!X85</f>
        <v>0</v>
      </c>
      <c r="Y85" s="9">
        <f xml:space="preserve"> 0 + CAL!Y85 + CAR!Y85 + CENT!Y85 + FLA!Y85 + MIDA!Y85 + MIDW!Y85 + NE!Y85 + NY!Y85 + NW!Y85 + SE!Y85 + SW!Y85 + TEN!Y85 + TEX!Y85</f>
        <v>0</v>
      </c>
      <c r="Z85" s="9">
        <f xml:space="preserve"> 0 + CAL!Z85 + CAR!Z85 + CENT!Z85 + FLA!Z85 + MIDA!Z85 + MIDW!Z85 + NE!Z85 + NY!Z85 + NW!Z85 + SE!Z85 + SW!Z85 + TEN!Z85 + TEX!Z85</f>
        <v>0</v>
      </c>
      <c r="AA85" s="9">
        <f xml:space="preserve"> 0 + CAL!AA85 + CAR!AA85 + CENT!AA85 + FLA!AA85 + MIDA!AA85 + MIDW!AA85 + NE!AA85 + NY!AA85 + NW!AA85 + SE!AA85 + SW!AA85 + TEN!AA85 + TEX!AA85</f>
        <v>0</v>
      </c>
      <c r="AB85" s="9">
        <f xml:space="preserve"> 0 + CAL!AB85 + CAR!AB85 + CENT!AB85 + FLA!AB85 + MIDA!AB85 + MIDW!AB85 + NE!AB85 + NY!AB85 + NW!AB85 + SE!AB85 + SW!AB85 + TEN!AB85 + TEX!AB85</f>
        <v>0</v>
      </c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0" priority="1" stopIfTrue="1" operator="lessThan">
      <formula>100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AC9446-3D39-4FD0-8273-F6BD5C4DACD4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8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100</v>
      </c>
      <c r="B2" s="9">
        <v>2024</v>
      </c>
      <c r="C2" s="9">
        <v>2025</v>
      </c>
      <c r="D2" s="9">
        <v>2026</v>
      </c>
      <c r="E2" s="9">
        <v>2027</v>
      </c>
      <c r="F2" s="9">
        <v>2028</v>
      </c>
      <c r="G2" s="9">
        <v>2029</v>
      </c>
      <c r="H2" s="9">
        <v>2030</v>
      </c>
      <c r="I2" s="9">
        <v>2031</v>
      </c>
      <c r="J2" s="9">
        <v>2032</v>
      </c>
      <c r="K2" s="9">
        <v>2033</v>
      </c>
      <c r="L2" s="9">
        <v>2034</v>
      </c>
      <c r="M2" s="9">
        <v>2035</v>
      </c>
      <c r="N2" s="9">
        <v>2036</v>
      </c>
      <c r="O2" s="9">
        <v>2037</v>
      </c>
      <c r="P2" s="9">
        <v>2038</v>
      </c>
      <c r="Q2" s="9">
        <v>2039</v>
      </c>
      <c r="R2" s="9">
        <v>2040</v>
      </c>
      <c r="S2" s="9">
        <v>2041</v>
      </c>
      <c r="T2" s="9">
        <v>2042</v>
      </c>
      <c r="U2" s="9">
        <v>2043</v>
      </c>
      <c r="V2" s="9">
        <v>2044</v>
      </c>
      <c r="W2" s="9">
        <v>2045</v>
      </c>
      <c r="X2" s="9">
        <v>2046</v>
      </c>
      <c r="Y2" s="9">
        <v>2047</v>
      </c>
      <c r="Z2" s="9">
        <v>2048</v>
      </c>
      <c r="AA2" s="9">
        <v>2049</v>
      </c>
      <c r="AB2" s="9">
        <v>2050</v>
      </c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67</v>
      </c>
      <c r="B3" s="9">
        <v>0</v>
      </c>
      <c r="C3" s="9">
        <v>50</v>
      </c>
      <c r="D3" s="9">
        <v>50</v>
      </c>
      <c r="E3" s="9">
        <v>50</v>
      </c>
      <c r="F3" s="9">
        <v>50</v>
      </c>
      <c r="G3" s="9">
        <v>50</v>
      </c>
      <c r="H3" s="9">
        <v>50</v>
      </c>
      <c r="I3" s="9">
        <v>50</v>
      </c>
      <c r="J3" s="9">
        <v>50</v>
      </c>
      <c r="K3" s="9">
        <v>50</v>
      </c>
      <c r="L3" s="9">
        <v>50</v>
      </c>
      <c r="M3" s="9">
        <v>50</v>
      </c>
      <c r="N3" s="9">
        <v>50</v>
      </c>
      <c r="O3" s="9">
        <v>50</v>
      </c>
      <c r="P3" s="9">
        <v>50</v>
      </c>
      <c r="Q3" s="9">
        <v>50</v>
      </c>
      <c r="R3" s="9">
        <v>50</v>
      </c>
      <c r="S3" s="9">
        <v>50</v>
      </c>
      <c r="T3" s="9">
        <v>50</v>
      </c>
      <c r="U3" s="9">
        <v>50</v>
      </c>
      <c r="V3" s="9">
        <v>50</v>
      </c>
      <c r="W3" s="9">
        <v>50</v>
      </c>
      <c r="X3" s="9">
        <v>50</v>
      </c>
      <c r="Y3" s="9">
        <v>50</v>
      </c>
      <c r="Z3" s="9">
        <v>50</v>
      </c>
      <c r="AA3" s="9">
        <v>50</v>
      </c>
      <c r="AB3" s="9">
        <v>50</v>
      </c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101</v>
      </c>
      <c r="B4" s="9">
        <v>0</v>
      </c>
      <c r="C4" s="9">
        <v>2.1630000000000001E-5</v>
      </c>
      <c r="D4" s="9">
        <v>2E-8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2.7000000000000001E-7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3.3000000000000002E-7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102</v>
      </c>
      <c r="B5" s="9">
        <v>61230</v>
      </c>
      <c r="C5" s="9">
        <v>65644.095044140005</v>
      </c>
      <c r="D5" s="9">
        <v>70313.725467259996</v>
      </c>
      <c r="E5" s="9">
        <v>75266.731197569999</v>
      </c>
      <c r="F5" s="9">
        <v>80361.925502330007</v>
      </c>
      <c r="G5" s="9">
        <v>83560.302069890007</v>
      </c>
      <c r="H5" s="9">
        <v>86887.118943320005</v>
      </c>
      <c r="I5" s="9">
        <v>90305.857358189998</v>
      </c>
      <c r="J5" s="9">
        <v>93815.59650621</v>
      </c>
      <c r="K5" s="9">
        <v>97478.579159689994</v>
      </c>
      <c r="L5" s="9">
        <v>101239.84031138</v>
      </c>
      <c r="M5" s="9">
        <v>105083.96708056</v>
      </c>
      <c r="N5" s="9">
        <v>109051.12793241</v>
      </c>
      <c r="O5" s="9">
        <v>113163.97926141</v>
      </c>
      <c r="P5" s="9">
        <v>117380.38366433</v>
      </c>
      <c r="Q5" s="9">
        <v>121720.75547944001</v>
      </c>
      <c r="R5" s="9">
        <v>126044.64804299</v>
      </c>
      <c r="S5" s="9">
        <v>130165.10397447</v>
      </c>
      <c r="T5" s="9">
        <v>132146.39887196</v>
      </c>
      <c r="U5" s="9">
        <v>134688.19192944001</v>
      </c>
      <c r="V5" s="9">
        <v>137596.12204101001</v>
      </c>
      <c r="W5" s="9">
        <v>141423.77803739</v>
      </c>
      <c r="X5" s="9">
        <v>144148.23040987001</v>
      </c>
      <c r="Y5" s="9">
        <v>147670.64005889001</v>
      </c>
      <c r="Z5" s="9">
        <v>149773.82466653001</v>
      </c>
      <c r="AA5" s="9">
        <v>152738.87327431</v>
      </c>
      <c r="AB5" s="9">
        <v>156584.68311965</v>
      </c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103</v>
      </c>
      <c r="B6" s="9">
        <v>192373034.07833499</v>
      </c>
      <c r="C6" s="9">
        <v>196220491.53591901</v>
      </c>
      <c r="D6" s="9">
        <v>200144903.57398099</v>
      </c>
      <c r="E6" s="9">
        <v>204147794.68244499</v>
      </c>
      <c r="F6" s="9">
        <v>208230750.43827599</v>
      </c>
      <c r="G6" s="9">
        <v>212395373.531721</v>
      </c>
      <c r="H6" s="9">
        <v>216643278.51534599</v>
      </c>
      <c r="I6" s="9">
        <v>220976142.84713</v>
      </c>
      <c r="J6" s="9">
        <v>225395665.33566099</v>
      </c>
      <c r="K6" s="9">
        <v>229903582.18354499</v>
      </c>
      <c r="L6" s="9">
        <v>234501656.56121799</v>
      </c>
      <c r="M6" s="9">
        <v>239191686.480277</v>
      </c>
      <c r="N6" s="9">
        <v>243975518.814284</v>
      </c>
      <c r="O6" s="9">
        <v>248855026.26681799</v>
      </c>
      <c r="P6" s="9">
        <v>253832128.648673</v>
      </c>
      <c r="Q6" s="9">
        <v>258908771.77090499</v>
      </c>
      <c r="R6" s="9">
        <v>264086954.70238501</v>
      </c>
      <c r="S6" s="9">
        <v>269368686.58675301</v>
      </c>
      <c r="T6" s="9">
        <v>274756059.33365798</v>
      </c>
      <c r="U6" s="9">
        <v>280251190.62263602</v>
      </c>
      <c r="V6" s="9">
        <v>285856198.86182803</v>
      </c>
      <c r="W6" s="9">
        <v>291573330.173334</v>
      </c>
      <c r="X6" s="9">
        <v>297404799.831765</v>
      </c>
      <c r="Y6" s="9">
        <v>303352886.61846298</v>
      </c>
      <c r="Z6" s="9">
        <v>309419957.30363798</v>
      </c>
      <c r="AA6" s="9">
        <v>315608343.37979698</v>
      </c>
      <c r="AB6" s="9">
        <v>321920515.57992202</v>
      </c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104</v>
      </c>
      <c r="B7" s="9">
        <v>192373034.07833499</v>
      </c>
      <c r="C7" s="9">
        <v>196220494.75990099</v>
      </c>
      <c r="D7" s="9">
        <v>200144904.655099</v>
      </c>
      <c r="E7" s="9">
        <v>204147802.74820101</v>
      </c>
      <c r="F7" s="9">
        <v>208230758.80316499</v>
      </c>
      <c r="G7" s="9">
        <v>212395373.979229</v>
      </c>
      <c r="H7" s="9">
        <v>216643281.45881301</v>
      </c>
      <c r="I7" s="9">
        <v>220976147.08798999</v>
      </c>
      <c r="J7" s="9">
        <v>225395670.02974901</v>
      </c>
      <c r="K7" s="9">
        <v>229903583.43034399</v>
      </c>
      <c r="L7" s="9">
        <v>234501655.09895101</v>
      </c>
      <c r="M7" s="9">
        <v>239191688.20093</v>
      </c>
      <c r="N7" s="9">
        <v>243975521.96494901</v>
      </c>
      <c r="O7" s="9">
        <v>248855032.404248</v>
      </c>
      <c r="P7" s="9">
        <v>253832133.052333</v>
      </c>
      <c r="Q7" s="9">
        <v>258908775.71338001</v>
      </c>
      <c r="R7" s="9">
        <v>264086951.22764701</v>
      </c>
      <c r="S7" s="9">
        <v>269368690.25220001</v>
      </c>
      <c r="T7" s="9">
        <v>274756064.057244</v>
      </c>
      <c r="U7" s="9">
        <v>280251185.33838898</v>
      </c>
      <c r="V7" s="9">
        <v>285856209.04515702</v>
      </c>
      <c r="W7" s="9">
        <v>291573333.22605997</v>
      </c>
      <c r="X7" s="9">
        <v>297404799.89058101</v>
      </c>
      <c r="Y7" s="9">
        <v>303352895.88839298</v>
      </c>
      <c r="Z7" s="9">
        <v>309419953.80616099</v>
      </c>
      <c r="AA7" s="9">
        <v>315608352.88228399</v>
      </c>
      <c r="AB7" s="9">
        <v>321920519.93993002</v>
      </c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105</v>
      </c>
      <c r="B8" s="9">
        <v>15341.071448049999</v>
      </c>
      <c r="C8" s="9">
        <v>17804.070030949999</v>
      </c>
      <c r="D8" s="9">
        <v>20423.774265029999</v>
      </c>
      <c r="E8" s="9">
        <v>23209.912686209998</v>
      </c>
      <c r="F8" s="9">
        <v>25992.50059209</v>
      </c>
      <c r="G8" s="9">
        <v>26608.909941670001</v>
      </c>
      <c r="H8" s="9">
        <v>27266.98312162</v>
      </c>
      <c r="I8" s="9">
        <v>27942.711335029999</v>
      </c>
      <c r="J8" s="9">
        <v>28650.66291178</v>
      </c>
      <c r="K8" s="9">
        <v>29393.32147046</v>
      </c>
      <c r="L8" s="9">
        <v>30175.811591009999</v>
      </c>
      <c r="M8" s="9">
        <v>30980.429378019999</v>
      </c>
      <c r="N8" s="9">
        <v>31819.751037620001</v>
      </c>
      <c r="O8" s="9">
        <v>32695.214648130001</v>
      </c>
      <c r="P8" s="9">
        <v>33604.658955960003</v>
      </c>
      <c r="Q8" s="9">
        <v>34549.227655089999</v>
      </c>
      <c r="R8" s="9">
        <v>35559.653343179998</v>
      </c>
      <c r="S8" s="9">
        <v>36695.846697239998</v>
      </c>
      <c r="T8" s="9">
        <v>36851.897017520001</v>
      </c>
      <c r="U8" s="9">
        <v>37916.592182779998</v>
      </c>
      <c r="V8" s="9">
        <v>38356.733747470003</v>
      </c>
      <c r="W8" s="9">
        <v>38987.547398820003</v>
      </c>
      <c r="X8" s="9">
        <v>39423.544479240001</v>
      </c>
      <c r="Y8" s="9">
        <v>40044.755076219997</v>
      </c>
      <c r="Z8" s="9">
        <v>41476.462190530001</v>
      </c>
      <c r="AA8" s="9">
        <v>41901.112662270003</v>
      </c>
      <c r="AB8" s="9">
        <v>42510.3804686</v>
      </c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106</v>
      </c>
      <c r="B9" s="9">
        <v>2769.6593333199999</v>
      </c>
      <c r="C9" s="9">
        <v>2537.03200896</v>
      </c>
      <c r="D9" s="9">
        <v>2281.3198100599998</v>
      </c>
      <c r="E9" s="9">
        <v>2026.7367769800001</v>
      </c>
      <c r="F9" s="9">
        <v>1802.8893092200001</v>
      </c>
      <c r="G9" s="9">
        <v>1753.9651575400001</v>
      </c>
      <c r="H9" s="9">
        <v>1704.7734498499999</v>
      </c>
      <c r="I9" s="9">
        <v>1657.3725696500001</v>
      </c>
      <c r="J9" s="9">
        <v>1611.76958154</v>
      </c>
      <c r="K9" s="9">
        <v>1568.1266190700001</v>
      </c>
      <c r="L9" s="9">
        <v>1525.6750433699999</v>
      </c>
      <c r="M9" s="9">
        <v>1485.89981966</v>
      </c>
      <c r="N9" s="9">
        <v>1448.0813516999999</v>
      </c>
      <c r="O9" s="9">
        <v>1412.3719611199999</v>
      </c>
      <c r="P9" s="9">
        <v>1378.70013098</v>
      </c>
      <c r="Q9" s="9">
        <v>1347.0842041999999</v>
      </c>
      <c r="R9" s="9">
        <v>1316.91882031</v>
      </c>
      <c r="S9" s="9">
        <v>1291.4608497300001</v>
      </c>
      <c r="T9" s="9">
        <v>1355.06080544</v>
      </c>
      <c r="U9" s="9">
        <v>1377.4363551599999</v>
      </c>
      <c r="V9" s="9">
        <v>1409.7149910400001</v>
      </c>
      <c r="W9" s="9">
        <v>1424.2763465800001</v>
      </c>
      <c r="X9" s="9">
        <v>1463.5344347499999</v>
      </c>
      <c r="Y9" s="9">
        <v>1487.8610291800001</v>
      </c>
      <c r="Z9" s="9">
        <v>1524.5059943199999</v>
      </c>
      <c r="AA9" s="9">
        <v>1565.6886427300001</v>
      </c>
      <c r="AB9" s="9">
        <v>1589.54947356</v>
      </c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107</v>
      </c>
      <c r="B10" s="9">
        <v>0</v>
      </c>
      <c r="C10" s="9">
        <v>3.862E-5</v>
      </c>
      <c r="D10" s="9">
        <v>4.0000000000000001E-8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4.7E-7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5.7999999999999995E-7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36</v>
      </c>
      <c r="B11" s="9">
        <v>0</v>
      </c>
      <c r="C11" s="9">
        <v>2270.2912631499998</v>
      </c>
      <c r="D11" s="9">
        <v>1882.7228095800001</v>
      </c>
      <c r="E11" s="9">
        <v>1504.9008321900001</v>
      </c>
      <c r="F11" s="9">
        <v>1186.2814204399999</v>
      </c>
      <c r="G11" s="9">
        <v>1171.89969754</v>
      </c>
      <c r="H11" s="9">
        <v>1157.18877015</v>
      </c>
      <c r="I11" s="9">
        <v>1144.11640388</v>
      </c>
      <c r="J11" s="9">
        <v>1131.6999982</v>
      </c>
      <c r="K11" s="9">
        <v>1119.91765713</v>
      </c>
      <c r="L11" s="9">
        <v>1107.6197289900001</v>
      </c>
      <c r="M11" s="9">
        <v>1096.93011772</v>
      </c>
      <c r="N11" s="9">
        <v>1086.5420431</v>
      </c>
      <c r="O11" s="9">
        <v>1076.7316393200001</v>
      </c>
      <c r="P11" s="9">
        <v>1067.52366024</v>
      </c>
      <c r="Q11" s="9">
        <v>1058.8969162400001</v>
      </c>
      <c r="R11" s="9">
        <v>1050.65362005</v>
      </c>
      <c r="S11" s="9">
        <v>1045.2716580599999</v>
      </c>
      <c r="T11" s="9">
        <v>1112.1794107400001</v>
      </c>
      <c r="U11" s="9">
        <v>1144.8953834199999</v>
      </c>
      <c r="V11" s="9">
        <v>1185.41390512</v>
      </c>
      <c r="W11" s="9">
        <v>1211.8196447299999</v>
      </c>
      <c r="X11" s="9">
        <v>1257.4428281099999</v>
      </c>
      <c r="Y11" s="9">
        <v>1290.87676706</v>
      </c>
      <c r="Z11" s="9">
        <v>1335.11274697</v>
      </c>
      <c r="AA11" s="9">
        <v>1380.9630032299999</v>
      </c>
      <c r="AB11" s="9">
        <v>1413.32450496</v>
      </c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108</v>
      </c>
      <c r="B12" s="9">
        <v>18110.73078138</v>
      </c>
      <c r="C12" s="9">
        <v>20341.102078529999</v>
      </c>
      <c r="D12" s="9">
        <v>22705.09407513</v>
      </c>
      <c r="E12" s="9">
        <v>25236.649463189999</v>
      </c>
      <c r="F12" s="9">
        <v>27795.389901310002</v>
      </c>
      <c r="G12" s="9">
        <v>28362.875099209999</v>
      </c>
      <c r="H12" s="9">
        <v>28971.756571469999</v>
      </c>
      <c r="I12" s="9">
        <v>29600.083904679999</v>
      </c>
      <c r="J12" s="9">
        <v>30262.432493799999</v>
      </c>
      <c r="K12" s="9">
        <v>30961.44808953</v>
      </c>
      <c r="L12" s="9">
        <v>31701.486634379999</v>
      </c>
      <c r="M12" s="9">
        <v>32466.32919769</v>
      </c>
      <c r="N12" s="9">
        <v>33267.832389310002</v>
      </c>
      <c r="O12" s="9">
        <v>34107.586609259997</v>
      </c>
      <c r="P12" s="9">
        <v>34983.35908694</v>
      </c>
      <c r="Q12" s="9">
        <v>35896.311859870002</v>
      </c>
      <c r="R12" s="9">
        <v>36876.572163489996</v>
      </c>
      <c r="S12" s="9">
        <v>37987.307546960001</v>
      </c>
      <c r="T12" s="9">
        <v>38206.957822960001</v>
      </c>
      <c r="U12" s="9">
        <v>39294.028537929997</v>
      </c>
      <c r="V12" s="9">
        <v>39766.44873851</v>
      </c>
      <c r="W12" s="9">
        <v>40411.823745399997</v>
      </c>
      <c r="X12" s="9">
        <v>40887.078913999998</v>
      </c>
      <c r="Y12" s="9">
        <v>41532.616105399997</v>
      </c>
      <c r="Z12" s="9">
        <v>43000.968184849997</v>
      </c>
      <c r="AA12" s="9">
        <v>43466.801305000001</v>
      </c>
      <c r="AB12" s="9">
        <v>44099.929942150004</v>
      </c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109</v>
      </c>
      <c r="B13" s="9">
        <v>18110.73078138</v>
      </c>
      <c r="C13" s="9">
        <v>22611.39334169</v>
      </c>
      <c r="D13" s="9">
        <v>24587.81688472</v>
      </c>
      <c r="E13" s="9">
        <v>26741.550295379999</v>
      </c>
      <c r="F13" s="9">
        <v>28981.67132175</v>
      </c>
      <c r="G13" s="9">
        <v>29534.77479675</v>
      </c>
      <c r="H13" s="9">
        <v>30128.945341620001</v>
      </c>
      <c r="I13" s="9">
        <v>30744.200308570002</v>
      </c>
      <c r="J13" s="9">
        <v>31394.13249199</v>
      </c>
      <c r="K13" s="9">
        <v>32081.365746660002</v>
      </c>
      <c r="L13" s="9">
        <v>32809.10636338</v>
      </c>
      <c r="M13" s="9">
        <v>33563.259315410003</v>
      </c>
      <c r="N13" s="9">
        <v>34354.374432409997</v>
      </c>
      <c r="O13" s="9">
        <v>35184.318248579999</v>
      </c>
      <c r="P13" s="9">
        <v>36050.882747169999</v>
      </c>
      <c r="Q13" s="9">
        <v>36955.208776109997</v>
      </c>
      <c r="R13" s="9">
        <v>37927.225783529997</v>
      </c>
      <c r="S13" s="9">
        <v>39032.579205030001</v>
      </c>
      <c r="T13" s="9">
        <v>39319.137233699999</v>
      </c>
      <c r="U13" s="9">
        <v>40438.923921349997</v>
      </c>
      <c r="V13" s="9">
        <v>40951.862643640001</v>
      </c>
      <c r="W13" s="9">
        <v>41623.643390129997</v>
      </c>
      <c r="X13" s="9">
        <v>42144.521742110002</v>
      </c>
      <c r="Y13" s="9">
        <v>42823.492872460003</v>
      </c>
      <c r="Z13" s="9">
        <v>44336.080931830002</v>
      </c>
      <c r="AA13" s="9">
        <v>44847.764308220001</v>
      </c>
      <c r="AB13" s="9">
        <v>45513.254447120002</v>
      </c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69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110</v>
      </c>
      <c r="B15" s="9">
        <v>0</v>
      </c>
      <c r="C15" s="9">
        <v>716</v>
      </c>
      <c r="D15" s="9">
        <v>573</v>
      </c>
      <c r="E15" s="9">
        <v>806</v>
      </c>
      <c r="F15" s="9">
        <v>410</v>
      </c>
      <c r="G15" s="9">
        <v>655</v>
      </c>
      <c r="H15" s="9">
        <v>569</v>
      </c>
      <c r="I15" s="9">
        <v>623</v>
      </c>
      <c r="J15" s="9">
        <v>643</v>
      </c>
      <c r="K15" s="9">
        <v>657</v>
      </c>
      <c r="L15" s="9">
        <v>614</v>
      </c>
      <c r="M15" s="9">
        <v>577</v>
      </c>
      <c r="N15" s="9">
        <v>864</v>
      </c>
      <c r="O15" s="9">
        <v>722</v>
      </c>
      <c r="P15" s="9">
        <v>879</v>
      </c>
      <c r="Q15" s="9">
        <v>717</v>
      </c>
      <c r="R15" s="9">
        <v>714</v>
      </c>
      <c r="S15" s="9">
        <v>552</v>
      </c>
      <c r="T15" s="9">
        <v>1079</v>
      </c>
      <c r="U15" s="9">
        <v>542</v>
      </c>
      <c r="V15" s="9">
        <v>788</v>
      </c>
      <c r="W15" s="9">
        <v>544</v>
      </c>
      <c r="X15" s="9">
        <v>1322</v>
      </c>
      <c r="Y15" s="9">
        <v>779</v>
      </c>
      <c r="Z15" s="9">
        <v>583</v>
      </c>
      <c r="AA15" s="9">
        <v>477</v>
      </c>
      <c r="AB15" s="9">
        <v>985</v>
      </c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111</v>
      </c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112</v>
      </c>
      <c r="B17" s="9">
        <v>19202</v>
      </c>
      <c r="C17" s="9">
        <v>19982.27151454</v>
      </c>
      <c r="D17" s="9">
        <v>20827.24922899</v>
      </c>
      <c r="E17" s="9">
        <v>21740.404860440001</v>
      </c>
      <c r="F17" s="9">
        <v>22725.594503100001</v>
      </c>
      <c r="G17" s="9">
        <v>23784.3370971</v>
      </c>
      <c r="H17" s="9">
        <v>24883.057030870001</v>
      </c>
      <c r="I17" s="9">
        <v>26023.340736859998</v>
      </c>
      <c r="J17" s="9">
        <v>27206.29195278</v>
      </c>
      <c r="K17" s="9">
        <v>28432.81602713</v>
      </c>
      <c r="L17" s="9">
        <v>29704.887082860001</v>
      </c>
      <c r="M17" s="9">
        <v>31023.63324526</v>
      </c>
      <c r="N17" s="9">
        <v>32389.78480429</v>
      </c>
      <c r="O17" s="9">
        <v>33804.776993079999</v>
      </c>
      <c r="P17" s="9">
        <v>35270.4334208</v>
      </c>
      <c r="Q17" s="9">
        <v>36779.261489019998</v>
      </c>
      <c r="R17" s="9">
        <v>38349.859691079997</v>
      </c>
      <c r="S17" s="9">
        <v>39851.33975236</v>
      </c>
      <c r="T17" s="9">
        <v>41179.779779490003</v>
      </c>
      <c r="U17" s="9">
        <v>42277.155585220004</v>
      </c>
      <c r="V17" s="9">
        <v>43182.861446759998</v>
      </c>
      <c r="W17" s="9">
        <v>44935.838947110002</v>
      </c>
      <c r="X17" s="9">
        <v>45388.790875539999</v>
      </c>
      <c r="Y17" s="9">
        <v>46413.293759450004</v>
      </c>
      <c r="Z17" s="9">
        <v>47586.649251349998</v>
      </c>
      <c r="AA17" s="9">
        <v>48380.700086340003</v>
      </c>
      <c r="AB17" s="9">
        <v>49864.028444889998</v>
      </c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113</v>
      </c>
      <c r="B18" s="9">
        <v>49427080.559600003</v>
      </c>
      <c r="C18" s="9">
        <v>51435545.372742198</v>
      </c>
      <c r="D18" s="9">
        <v>53610568.939244598</v>
      </c>
      <c r="E18" s="9">
        <v>55961082.036124803</v>
      </c>
      <c r="F18" s="9">
        <v>58495733.91133</v>
      </c>
      <c r="G18" s="9">
        <v>61179399.7898193</v>
      </c>
      <c r="H18" s="9">
        <v>63834526.988505699</v>
      </c>
      <c r="I18" s="9">
        <v>66386432.577996701</v>
      </c>
      <c r="J18" s="9">
        <v>68794813.110016406</v>
      </c>
      <c r="K18" s="9">
        <v>71055196.821017995</v>
      </c>
      <c r="L18" s="9">
        <v>73191407.5270935</v>
      </c>
      <c r="M18" s="9">
        <v>75208415.986863703</v>
      </c>
      <c r="N18" s="9">
        <v>77098916.400656804</v>
      </c>
      <c r="O18" s="9">
        <v>78879311.632183895</v>
      </c>
      <c r="P18" s="9">
        <v>80562997.779967099</v>
      </c>
      <c r="Q18" s="9">
        <v>82141965.333333299</v>
      </c>
      <c r="R18" s="9">
        <v>83657778.022988498</v>
      </c>
      <c r="S18" s="9">
        <v>84943093.372742102</v>
      </c>
      <c r="T18" s="9">
        <v>88227504.538587794</v>
      </c>
      <c r="U18" s="9">
        <v>89942000.433497503</v>
      </c>
      <c r="V18" s="9">
        <v>91552762.929392397</v>
      </c>
      <c r="W18" s="9">
        <v>94182754.850574702</v>
      </c>
      <c r="X18" s="9">
        <v>95155961.576354593</v>
      </c>
      <c r="Y18" s="9">
        <v>96719261.963875204</v>
      </c>
      <c r="Z18" s="9">
        <v>98876775.9211822</v>
      </c>
      <c r="AA18" s="9">
        <v>100537975.303776</v>
      </c>
      <c r="AB18" s="9">
        <v>102876586.088669</v>
      </c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114</v>
      </c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115</v>
      </c>
      <c r="B20" s="9">
        <v>3920.2390857700002</v>
      </c>
      <c r="C20" s="9">
        <v>4079.5376426299999</v>
      </c>
      <c r="D20" s="9">
        <v>4252.0464783199996</v>
      </c>
      <c r="E20" s="9">
        <v>4438.4743711299998</v>
      </c>
      <c r="F20" s="9">
        <v>4639.6085729899996</v>
      </c>
      <c r="G20" s="9">
        <v>4855.7591874399996</v>
      </c>
      <c r="H20" s="9">
        <v>5080.0714897400003</v>
      </c>
      <c r="I20" s="9">
        <v>5312.8693625200003</v>
      </c>
      <c r="J20" s="9">
        <v>5554.3781424999997</v>
      </c>
      <c r="K20" s="9">
        <v>5804.7826636899999</v>
      </c>
      <c r="L20" s="9">
        <v>6064.48595879</v>
      </c>
      <c r="M20" s="9">
        <v>6333.7183434400004</v>
      </c>
      <c r="N20" s="9">
        <v>6612.6289120700003</v>
      </c>
      <c r="O20" s="9">
        <v>6901.5106787900004</v>
      </c>
      <c r="P20" s="9">
        <v>7200.7359477299997</v>
      </c>
      <c r="Q20" s="9">
        <v>7508.7750460999996</v>
      </c>
      <c r="R20" s="9">
        <v>7829.42500234</v>
      </c>
      <c r="S20" s="9">
        <v>8135.9639473799998</v>
      </c>
      <c r="T20" s="9">
        <v>8407.1754106400003</v>
      </c>
      <c r="U20" s="9">
        <v>8631.2132986399993</v>
      </c>
      <c r="V20" s="9">
        <v>8816.1202624300004</v>
      </c>
      <c r="W20" s="9">
        <v>9174.0043845700002</v>
      </c>
      <c r="X20" s="9">
        <v>9266.4780776099997</v>
      </c>
      <c r="Y20" s="9">
        <v>9475.6383863800002</v>
      </c>
      <c r="Z20" s="9">
        <v>9715.1881239499999</v>
      </c>
      <c r="AA20" s="9">
        <v>9877.2998372900001</v>
      </c>
      <c r="AB20" s="9">
        <v>10180.13296968</v>
      </c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116</v>
      </c>
      <c r="B21" s="9">
        <v>0</v>
      </c>
      <c r="C21" s="9">
        <v>12.85888634</v>
      </c>
      <c r="D21" s="9">
        <v>13.40264223</v>
      </c>
      <c r="E21" s="9">
        <v>13.99027051</v>
      </c>
      <c r="F21" s="9">
        <v>14.62393348</v>
      </c>
      <c r="G21" s="9">
        <v>15.29484995</v>
      </c>
      <c r="H21" s="9">
        <v>15.95863175</v>
      </c>
      <c r="I21" s="9">
        <v>16.596608140000001</v>
      </c>
      <c r="J21" s="9">
        <v>17.19870328</v>
      </c>
      <c r="K21" s="9">
        <v>17.763799209999998</v>
      </c>
      <c r="L21" s="9">
        <v>18.29785188</v>
      </c>
      <c r="M21" s="9">
        <v>18.802104</v>
      </c>
      <c r="N21" s="9">
        <v>19.274729099999998</v>
      </c>
      <c r="O21" s="9">
        <v>19.719827909999999</v>
      </c>
      <c r="P21" s="9">
        <v>20.14074944</v>
      </c>
      <c r="Q21" s="9">
        <v>20.535491329999999</v>
      </c>
      <c r="R21" s="9">
        <v>20.914444509999999</v>
      </c>
      <c r="S21" s="9">
        <v>21.235773340000001</v>
      </c>
      <c r="T21" s="9">
        <v>22.056876129999999</v>
      </c>
      <c r="U21" s="9">
        <v>22.48550011</v>
      </c>
      <c r="V21" s="9">
        <v>22.888190730000002</v>
      </c>
      <c r="W21" s="9">
        <v>23.54568871</v>
      </c>
      <c r="X21" s="9">
        <v>23.788990389999999</v>
      </c>
      <c r="Y21" s="9">
        <v>24.179815489999999</v>
      </c>
      <c r="Z21" s="9">
        <v>24.71919398</v>
      </c>
      <c r="AA21" s="9">
        <v>25.13449383</v>
      </c>
      <c r="AB21" s="9">
        <v>25.719146519999999</v>
      </c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117</v>
      </c>
      <c r="B22" s="9">
        <v>0.24713540000000001</v>
      </c>
      <c r="C22" s="9">
        <v>0.25717772999999999</v>
      </c>
      <c r="D22" s="9">
        <v>0.26805284000000001</v>
      </c>
      <c r="E22" s="9">
        <v>0.27980540999999998</v>
      </c>
      <c r="F22" s="9">
        <v>0.29247867</v>
      </c>
      <c r="G22" s="9">
        <v>0.30589699999999997</v>
      </c>
      <c r="H22" s="9">
        <v>0.31917263000000001</v>
      </c>
      <c r="I22" s="9">
        <v>0.33193215999999998</v>
      </c>
      <c r="J22" s="9">
        <v>0.34397407000000002</v>
      </c>
      <c r="K22" s="9">
        <v>0.35527597999999999</v>
      </c>
      <c r="L22" s="9">
        <v>0.36595704000000001</v>
      </c>
      <c r="M22" s="9">
        <v>0.37604208</v>
      </c>
      <c r="N22" s="9">
        <v>0.38549457999999998</v>
      </c>
      <c r="O22" s="9">
        <v>0.39439656000000001</v>
      </c>
      <c r="P22" s="9">
        <v>0.40281498999999998</v>
      </c>
      <c r="Q22" s="9">
        <v>0.41070983</v>
      </c>
      <c r="R22" s="9">
        <v>0.41828889000000002</v>
      </c>
      <c r="S22" s="9">
        <v>0.42471546999999998</v>
      </c>
      <c r="T22" s="9">
        <v>0.44113752000000001</v>
      </c>
      <c r="U22" s="9">
        <v>0.44971</v>
      </c>
      <c r="V22" s="9">
        <v>0.45776380999999999</v>
      </c>
      <c r="W22" s="9">
        <v>0.47091377000000001</v>
      </c>
      <c r="X22" s="9">
        <v>0.47577981000000003</v>
      </c>
      <c r="Y22" s="9">
        <v>0.48359630999999997</v>
      </c>
      <c r="Z22" s="9">
        <v>0.49438388</v>
      </c>
      <c r="AA22" s="9">
        <v>0.50268988000000003</v>
      </c>
      <c r="AB22" s="9">
        <v>0.51438293000000002</v>
      </c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118</v>
      </c>
      <c r="B23" s="9">
        <v>3920.2390857700002</v>
      </c>
      <c r="C23" s="9">
        <v>4079.5376426299999</v>
      </c>
      <c r="D23" s="9">
        <v>4252.0464783199996</v>
      </c>
      <c r="E23" s="9">
        <v>4438.4743711299998</v>
      </c>
      <c r="F23" s="9">
        <v>4639.6085729899996</v>
      </c>
      <c r="G23" s="9">
        <v>4855.7591874399996</v>
      </c>
      <c r="H23" s="9">
        <v>5080.0714897400003</v>
      </c>
      <c r="I23" s="9">
        <v>5312.8693625200003</v>
      </c>
      <c r="J23" s="9">
        <v>5554.3781424999997</v>
      </c>
      <c r="K23" s="9">
        <v>5804.7826636899999</v>
      </c>
      <c r="L23" s="9">
        <v>6064.48595879</v>
      </c>
      <c r="M23" s="9">
        <v>6333.7183434400004</v>
      </c>
      <c r="N23" s="9">
        <v>6612.6289120700003</v>
      </c>
      <c r="O23" s="9">
        <v>6901.5106787900004</v>
      </c>
      <c r="P23" s="9">
        <v>7200.7359477299997</v>
      </c>
      <c r="Q23" s="9">
        <v>7508.7750460999996</v>
      </c>
      <c r="R23" s="9">
        <v>7829.42500234</v>
      </c>
      <c r="S23" s="9">
        <v>8135.9639473799998</v>
      </c>
      <c r="T23" s="9">
        <v>8407.1754106400003</v>
      </c>
      <c r="U23" s="9">
        <v>8631.2132986399993</v>
      </c>
      <c r="V23" s="9">
        <v>8816.1202624300004</v>
      </c>
      <c r="W23" s="9">
        <v>9174.0043845700002</v>
      </c>
      <c r="X23" s="9">
        <v>9266.4780776099997</v>
      </c>
      <c r="Y23" s="9">
        <v>9475.6383863800002</v>
      </c>
      <c r="Z23" s="9">
        <v>9715.1881239499999</v>
      </c>
      <c r="AA23" s="9">
        <v>9877.2998372900001</v>
      </c>
      <c r="AB23" s="9">
        <v>10180.13296968</v>
      </c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119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120</v>
      </c>
      <c r="B25" s="9">
        <v>0</v>
      </c>
      <c r="C25" s="9">
        <v>7.6508870000000007E-2</v>
      </c>
      <c r="D25" s="9">
        <v>7.6518870000000003E-2</v>
      </c>
      <c r="E25" s="9">
        <v>7.8227279999999996E-2</v>
      </c>
      <c r="F25" s="9">
        <v>7.9838900000000004E-2</v>
      </c>
      <c r="G25" s="9">
        <v>8.1361450000000002E-2</v>
      </c>
      <c r="H25" s="9">
        <v>8.2260829999999993E-2</v>
      </c>
      <c r="I25" s="9">
        <v>8.1880980000000006E-2</v>
      </c>
      <c r="J25" s="9">
        <v>8.1497570000000005E-2</v>
      </c>
      <c r="K25" s="9">
        <v>8.1109719999999996E-2</v>
      </c>
      <c r="L25" s="9">
        <v>8.0756610000000006E-2</v>
      </c>
      <c r="M25" s="9">
        <v>8.0398659999999997E-2</v>
      </c>
      <c r="N25" s="9">
        <v>8.0027070000000006E-2</v>
      </c>
      <c r="O25" s="9">
        <v>7.9665739999999999E-2</v>
      </c>
      <c r="P25" s="9">
        <v>7.93243E-2</v>
      </c>
      <c r="Q25" s="9">
        <v>7.8977560000000002E-2</v>
      </c>
      <c r="R25" s="9">
        <v>7.8649360000000001E-2</v>
      </c>
      <c r="S25" s="9">
        <v>7.8245419999999996E-2</v>
      </c>
      <c r="T25" s="9">
        <v>7.4984999999999996E-2</v>
      </c>
      <c r="U25" s="9">
        <v>6.8967130000000001E-2</v>
      </c>
      <c r="V25" s="9">
        <v>6.2050080000000001E-2</v>
      </c>
      <c r="W25" s="9">
        <v>5.664454E-2</v>
      </c>
      <c r="X25" s="9">
        <v>7.5773439999999997E-2</v>
      </c>
      <c r="Y25" s="9">
        <v>4.4910310000000002E-2</v>
      </c>
      <c r="Z25" s="9">
        <v>5.7832809999999998E-2</v>
      </c>
      <c r="AA25" s="9">
        <v>6.0635090000000003E-2</v>
      </c>
      <c r="AB25" s="9">
        <v>5.1744569999999997E-2</v>
      </c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121</v>
      </c>
      <c r="B26" s="9">
        <v>0</v>
      </c>
      <c r="C26" s="9">
        <v>7.6518870000000003E-2</v>
      </c>
      <c r="D26" s="9">
        <v>7.8227279999999996E-2</v>
      </c>
      <c r="E26" s="9">
        <v>7.9838900000000004E-2</v>
      </c>
      <c r="F26" s="9">
        <v>8.1361450000000002E-2</v>
      </c>
      <c r="G26" s="9">
        <v>8.2677360000000005E-2</v>
      </c>
      <c r="H26" s="9">
        <v>8.2270800000000005E-2</v>
      </c>
      <c r="I26" s="9">
        <v>8.1888660000000002E-2</v>
      </c>
      <c r="J26" s="9">
        <v>8.1507570000000001E-2</v>
      </c>
      <c r="K26" s="9">
        <v>8.1119689999999994E-2</v>
      </c>
      <c r="L26" s="9">
        <v>8.0765039999999996E-2</v>
      </c>
      <c r="M26" s="9">
        <v>8.0408540000000001E-2</v>
      </c>
      <c r="N26" s="9">
        <v>8.0037070000000002E-2</v>
      </c>
      <c r="O26" s="9">
        <v>7.9675560000000006E-2</v>
      </c>
      <c r="P26" s="9">
        <v>7.9334299999999996E-2</v>
      </c>
      <c r="Q26" s="9">
        <v>7.8736730000000005E-2</v>
      </c>
      <c r="R26" s="9">
        <v>7.8658649999999997E-2</v>
      </c>
      <c r="S26" s="9">
        <v>7.4984999999999996E-2</v>
      </c>
      <c r="T26" s="9">
        <v>6.8967130000000001E-2</v>
      </c>
      <c r="U26" s="9">
        <v>6.2050080000000001E-2</v>
      </c>
      <c r="V26" s="9">
        <v>5.664454E-2</v>
      </c>
      <c r="W26" s="9">
        <v>7.6476849999999999E-2</v>
      </c>
      <c r="X26" s="9">
        <v>4.4910310000000002E-2</v>
      </c>
      <c r="Y26" s="9">
        <v>5.7832809999999998E-2</v>
      </c>
      <c r="Z26" s="9">
        <v>6.0635090000000003E-2</v>
      </c>
      <c r="AA26" s="9">
        <v>5.1744569999999997E-2</v>
      </c>
      <c r="AB26" s="9">
        <v>6.619949E-2</v>
      </c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122</v>
      </c>
      <c r="B27" s="9">
        <v>0</v>
      </c>
      <c r="C27" s="9">
        <v>7.6518870000000003E-2</v>
      </c>
      <c r="D27" s="9">
        <v>7.8227279999999996E-2</v>
      </c>
      <c r="E27" s="9">
        <v>7.9838939999999997E-2</v>
      </c>
      <c r="F27" s="9">
        <v>8.1363640000000001E-2</v>
      </c>
      <c r="G27" s="9">
        <v>8.267737E-2</v>
      </c>
      <c r="H27" s="9">
        <v>8.2270830000000003E-2</v>
      </c>
      <c r="I27" s="9">
        <v>8.1890980000000002E-2</v>
      </c>
      <c r="J27" s="9">
        <v>8.1507570000000001E-2</v>
      </c>
      <c r="K27" s="9">
        <v>8.1119720000000006E-2</v>
      </c>
      <c r="L27" s="9">
        <v>8.0766610000000003E-2</v>
      </c>
      <c r="M27" s="9">
        <v>8.0408660000000007E-2</v>
      </c>
      <c r="N27" s="9">
        <v>8.0037070000000002E-2</v>
      </c>
      <c r="O27" s="9">
        <v>7.9675739999999995E-2</v>
      </c>
      <c r="P27" s="9">
        <v>7.9334299999999996E-2</v>
      </c>
      <c r="Q27" s="9">
        <v>7.8987559999999998E-2</v>
      </c>
      <c r="R27" s="9">
        <v>7.8659359999999998E-2</v>
      </c>
      <c r="S27" s="9">
        <v>7.8255420000000006E-2</v>
      </c>
      <c r="T27" s="9">
        <v>7.7893169999999998E-2</v>
      </c>
      <c r="U27" s="9">
        <v>7.6878349999999998E-2</v>
      </c>
      <c r="V27" s="9">
        <v>7.646762E-2</v>
      </c>
      <c r="W27" s="9">
        <v>7.6476849999999999E-2</v>
      </c>
      <c r="X27" s="9">
        <v>7.5783439999999994E-2</v>
      </c>
      <c r="Y27" s="9">
        <v>7.6290670000000005E-2</v>
      </c>
      <c r="Z27" s="9">
        <v>7.6393290000000003E-2</v>
      </c>
      <c r="AA27" s="9">
        <v>7.5786160000000005E-2</v>
      </c>
      <c r="AB27" s="9">
        <v>7.5956830000000003E-2</v>
      </c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123</v>
      </c>
      <c r="B28" s="9">
        <v>5973</v>
      </c>
      <c r="C28" s="9">
        <v>7333.6131021600004</v>
      </c>
      <c r="D28" s="9">
        <v>8772.9689869400008</v>
      </c>
      <c r="E28" s="9">
        <v>10295.62663757</v>
      </c>
      <c r="F28" s="9">
        <v>11906.72533961</v>
      </c>
      <c r="G28" s="9">
        <v>13607.87364785</v>
      </c>
      <c r="H28" s="9">
        <v>15351.19995681</v>
      </c>
      <c r="I28" s="9">
        <v>17138.941691839998</v>
      </c>
      <c r="J28" s="9">
        <v>18972.404145479999</v>
      </c>
      <c r="K28" s="9">
        <v>20852.843130239999</v>
      </c>
      <c r="L28" s="9">
        <v>22782.997749360002</v>
      </c>
      <c r="M28" s="9">
        <v>24761.313459680001</v>
      </c>
      <c r="N28" s="9">
        <v>26794.565645269999</v>
      </c>
      <c r="O28" s="9">
        <v>28881.771280249999</v>
      </c>
      <c r="P28" s="9">
        <v>31025.301291759999</v>
      </c>
      <c r="Q28" s="9">
        <v>33226.48567188</v>
      </c>
      <c r="R28" s="9">
        <v>35487.150762249999</v>
      </c>
      <c r="S28" s="9">
        <v>37805.650150939997</v>
      </c>
      <c r="T28" s="9">
        <v>37481.181828820001</v>
      </c>
      <c r="U28" s="9">
        <v>38684.527214900001</v>
      </c>
      <c r="V28" s="9">
        <v>39761.324238189998</v>
      </c>
      <c r="W28" s="9">
        <v>40844.041288510001</v>
      </c>
      <c r="X28" s="9">
        <v>42111.116900720001</v>
      </c>
      <c r="Y28" s="9">
        <v>43499.451271259997</v>
      </c>
      <c r="Z28" s="9">
        <v>44435.027261249998</v>
      </c>
      <c r="AA28" s="9">
        <v>45480.079468099997</v>
      </c>
      <c r="AB28" s="9">
        <v>46677.464442570003</v>
      </c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124</v>
      </c>
      <c r="B29" s="9">
        <v>19050580.541796699</v>
      </c>
      <c r="C29" s="9">
        <v>23390187.773398999</v>
      </c>
      <c r="D29" s="9">
        <v>27980940.853858698</v>
      </c>
      <c r="E29" s="9">
        <v>32837378.423645299</v>
      </c>
      <c r="F29" s="9">
        <v>37975853.766830802</v>
      </c>
      <c r="G29" s="9">
        <v>43397585.582922801</v>
      </c>
      <c r="H29" s="9">
        <v>48937911.894909598</v>
      </c>
      <c r="I29" s="9">
        <v>54582224.302134603</v>
      </c>
      <c r="J29" s="9">
        <v>60315895.211822599</v>
      </c>
      <c r="K29" s="9">
        <v>66129635.638751999</v>
      </c>
      <c r="L29" s="9">
        <v>72008552.499178901</v>
      </c>
      <c r="M29" s="9">
        <v>77926256.630541801</v>
      </c>
      <c r="N29" s="9">
        <v>83888000.275861993</v>
      </c>
      <c r="O29" s="9">
        <v>89880624.039408803</v>
      </c>
      <c r="P29" s="9">
        <v>95900046.397372693</v>
      </c>
      <c r="Q29" s="9">
        <v>101953752.27586199</v>
      </c>
      <c r="R29" s="9">
        <v>108050026.272577</v>
      </c>
      <c r="S29" s="9">
        <v>114179822.502463</v>
      </c>
      <c r="T29" s="9">
        <v>113811679.29064</v>
      </c>
      <c r="U29" s="9">
        <v>117207788.584564</v>
      </c>
      <c r="V29" s="9">
        <v>120295186.259441</v>
      </c>
      <c r="W29" s="9">
        <v>123402300.63710999</v>
      </c>
      <c r="X29" s="9">
        <v>126960353.02463</v>
      </c>
      <c r="Y29" s="9">
        <v>130809485.871921</v>
      </c>
      <c r="Z29" s="9">
        <v>133582183.986863</v>
      </c>
      <c r="AA29" s="9">
        <v>136626079.52709299</v>
      </c>
      <c r="AB29" s="9">
        <v>140041125.04433399</v>
      </c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125</v>
      </c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126</v>
      </c>
      <c r="B31" s="9">
        <v>1806.6303033199999</v>
      </c>
      <c r="C31" s="9">
        <v>2218.1697075500001</v>
      </c>
      <c r="D31" s="9">
        <v>2653.52613793</v>
      </c>
      <c r="E31" s="9">
        <v>3114.0785325799998</v>
      </c>
      <c r="F31" s="9">
        <v>3601.38135139</v>
      </c>
      <c r="G31" s="9">
        <v>4115.9211277300001</v>
      </c>
      <c r="H31" s="9">
        <v>4643.2183214899997</v>
      </c>
      <c r="I31" s="9">
        <v>5183.9496780999998</v>
      </c>
      <c r="J31" s="9">
        <v>5738.5100043599996</v>
      </c>
      <c r="K31" s="9">
        <v>6307.2791410399996</v>
      </c>
      <c r="L31" s="9">
        <v>6891.0855741599999</v>
      </c>
      <c r="M31" s="9">
        <v>7489.4591070200004</v>
      </c>
      <c r="N31" s="9">
        <v>8104.4490639599999</v>
      </c>
      <c r="O31" s="9">
        <v>8735.7581129099999</v>
      </c>
      <c r="P31" s="9">
        <v>9384.1033790900001</v>
      </c>
      <c r="Q31" s="9">
        <v>10049.887140070001</v>
      </c>
      <c r="R31" s="9">
        <v>10733.66180236</v>
      </c>
      <c r="S31" s="9">
        <v>11434.92938211</v>
      </c>
      <c r="T31" s="9">
        <v>11336.7886985</v>
      </c>
      <c r="U31" s="9">
        <v>11700.759942410001</v>
      </c>
      <c r="V31" s="9">
        <v>12026.45459046</v>
      </c>
      <c r="W31" s="9">
        <v>12353.93984628</v>
      </c>
      <c r="X31" s="9">
        <v>12737.18732621</v>
      </c>
      <c r="Y31" s="9">
        <v>13157.11147571</v>
      </c>
      <c r="Z31" s="9">
        <v>13440.09154177</v>
      </c>
      <c r="AA31" s="9">
        <v>13756.18445746</v>
      </c>
      <c r="AB31" s="9">
        <v>14118.352878629999</v>
      </c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127</v>
      </c>
      <c r="B32" s="9">
        <v>0</v>
      </c>
      <c r="C32" s="9">
        <v>4.67803755</v>
      </c>
      <c r="D32" s="9">
        <v>5.5961881699999996</v>
      </c>
      <c r="E32" s="9">
        <v>6.5674756800000003</v>
      </c>
      <c r="F32" s="9">
        <v>7.5951707500000003</v>
      </c>
      <c r="G32" s="9">
        <v>8.6795171199999999</v>
      </c>
      <c r="H32" s="9">
        <v>9.7875823799999999</v>
      </c>
      <c r="I32" s="9">
        <v>10.91644486</v>
      </c>
      <c r="J32" s="9">
        <v>12.06317904</v>
      </c>
      <c r="K32" s="9">
        <v>13.225927130000001</v>
      </c>
      <c r="L32" s="9">
        <v>14.4017105</v>
      </c>
      <c r="M32" s="9">
        <v>15.58525133</v>
      </c>
      <c r="N32" s="9">
        <v>16.777600060000001</v>
      </c>
      <c r="O32" s="9">
        <v>17.976124810000002</v>
      </c>
      <c r="P32" s="9">
        <v>19.18000928</v>
      </c>
      <c r="Q32" s="9">
        <v>20.39075046</v>
      </c>
      <c r="R32" s="9">
        <v>21.61000525</v>
      </c>
      <c r="S32" s="9">
        <v>22.835964499999999</v>
      </c>
      <c r="T32" s="9">
        <v>22.76233586</v>
      </c>
      <c r="U32" s="9">
        <v>23.441557719999999</v>
      </c>
      <c r="V32" s="9">
        <v>24.059037249999999</v>
      </c>
      <c r="W32" s="9">
        <v>24.68046013</v>
      </c>
      <c r="X32" s="9">
        <v>25.3920706</v>
      </c>
      <c r="Y32" s="9">
        <v>26.16189717</v>
      </c>
      <c r="Z32" s="9">
        <v>26.7164368</v>
      </c>
      <c r="AA32" s="9">
        <v>27.325215910000001</v>
      </c>
      <c r="AB32" s="9">
        <v>28.00822501</v>
      </c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128</v>
      </c>
      <c r="B33" s="9">
        <v>7.6202320000000004E-2</v>
      </c>
      <c r="C33" s="9">
        <v>9.3560749999999998E-2</v>
      </c>
      <c r="D33" s="9">
        <v>0.11192376</v>
      </c>
      <c r="E33" s="9">
        <v>0.13134951</v>
      </c>
      <c r="F33" s="9">
        <v>0.15190342000000001</v>
      </c>
      <c r="G33" s="9">
        <v>0.17359034000000001</v>
      </c>
      <c r="H33" s="9">
        <v>0.19575165</v>
      </c>
      <c r="I33" s="9">
        <v>0.21832889999999999</v>
      </c>
      <c r="J33" s="9">
        <v>0.24126358000000001</v>
      </c>
      <c r="K33" s="9">
        <v>0.26451854000000002</v>
      </c>
      <c r="L33" s="9">
        <v>0.28803421000000001</v>
      </c>
      <c r="M33" s="9">
        <v>0.31170502999999999</v>
      </c>
      <c r="N33" s="9">
        <v>0.33555200000000002</v>
      </c>
      <c r="O33" s="9">
        <v>0.35952250000000002</v>
      </c>
      <c r="P33" s="9">
        <v>0.38360019000000001</v>
      </c>
      <c r="Q33" s="9">
        <v>0.40781500999999998</v>
      </c>
      <c r="R33" s="9">
        <v>0.43220011000000003</v>
      </c>
      <c r="S33" s="9">
        <v>0.45671929</v>
      </c>
      <c r="T33" s="9">
        <v>0.45524671999999999</v>
      </c>
      <c r="U33" s="9">
        <v>0.46883114999999997</v>
      </c>
      <c r="V33" s="9">
        <v>0.48118074999999999</v>
      </c>
      <c r="W33" s="9">
        <v>0.49360920000000003</v>
      </c>
      <c r="X33" s="9">
        <v>0.50784141000000005</v>
      </c>
      <c r="Y33" s="9">
        <v>0.52323794000000001</v>
      </c>
      <c r="Z33" s="9">
        <v>0.53432873999999997</v>
      </c>
      <c r="AA33" s="9">
        <v>0.54650432000000004</v>
      </c>
      <c r="AB33" s="9">
        <v>0.56016449999999995</v>
      </c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129</v>
      </c>
      <c r="B34" s="9">
        <v>1806.6303033199999</v>
      </c>
      <c r="C34" s="9">
        <v>2218.1697075500001</v>
      </c>
      <c r="D34" s="9">
        <v>2653.52613793</v>
      </c>
      <c r="E34" s="9">
        <v>3114.0785325799998</v>
      </c>
      <c r="F34" s="9">
        <v>3601.38135139</v>
      </c>
      <c r="G34" s="9">
        <v>4115.9211277300001</v>
      </c>
      <c r="H34" s="9">
        <v>4643.2183214899997</v>
      </c>
      <c r="I34" s="9">
        <v>5183.9496780999998</v>
      </c>
      <c r="J34" s="9">
        <v>5738.5100043599996</v>
      </c>
      <c r="K34" s="9">
        <v>6307.2791410399996</v>
      </c>
      <c r="L34" s="9">
        <v>6891.0855741599999</v>
      </c>
      <c r="M34" s="9">
        <v>7489.4591070200004</v>
      </c>
      <c r="N34" s="9">
        <v>8104.4490639599999</v>
      </c>
      <c r="O34" s="9">
        <v>8735.7581129099999</v>
      </c>
      <c r="P34" s="9">
        <v>9384.1033790900001</v>
      </c>
      <c r="Q34" s="9">
        <v>10049.887140070001</v>
      </c>
      <c r="R34" s="9">
        <v>10733.66180236</v>
      </c>
      <c r="S34" s="9">
        <v>11434.92938211</v>
      </c>
      <c r="T34" s="9">
        <v>11336.7886985</v>
      </c>
      <c r="U34" s="9">
        <v>11700.759942410001</v>
      </c>
      <c r="V34" s="9">
        <v>12026.45459046</v>
      </c>
      <c r="W34" s="9">
        <v>12353.93984628</v>
      </c>
      <c r="X34" s="9">
        <v>12737.18732621</v>
      </c>
      <c r="Y34" s="9">
        <v>13157.11147571</v>
      </c>
      <c r="Z34" s="9">
        <v>13440.09154177</v>
      </c>
      <c r="AA34" s="9">
        <v>13756.18445746</v>
      </c>
      <c r="AB34" s="9">
        <v>14118.352878629999</v>
      </c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130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131</v>
      </c>
      <c r="B36" s="9">
        <v>0</v>
      </c>
      <c r="C36" s="9">
        <v>0.27894200000000002</v>
      </c>
      <c r="D36" s="9">
        <v>0.24610282999999999</v>
      </c>
      <c r="E36" s="9">
        <v>0.22245084000000001</v>
      </c>
      <c r="F36" s="9">
        <v>0.20466061999999999</v>
      </c>
      <c r="G36" s="9">
        <v>0.1904826</v>
      </c>
      <c r="H36" s="9">
        <v>0.17510624</v>
      </c>
      <c r="I36" s="9">
        <v>0.16296516</v>
      </c>
      <c r="J36" s="9">
        <v>0.15309043</v>
      </c>
      <c r="K36" s="9">
        <v>0.14490085999999999</v>
      </c>
      <c r="L36" s="9">
        <v>0.13807411</v>
      </c>
      <c r="M36" s="9">
        <v>0.13224046</v>
      </c>
      <c r="N36" s="9">
        <v>0.12719383000000001</v>
      </c>
      <c r="O36" s="9">
        <v>0.12279896</v>
      </c>
      <c r="P36" s="9">
        <v>0.11896646</v>
      </c>
      <c r="Q36" s="9">
        <v>0.1155612</v>
      </c>
      <c r="R36" s="9">
        <v>0.11252963000000001</v>
      </c>
      <c r="S36" s="9">
        <v>0.10971238</v>
      </c>
      <c r="T36" s="9">
        <v>0.10696319</v>
      </c>
      <c r="U36" s="9">
        <v>3.2726529999999997E-2</v>
      </c>
      <c r="V36" s="9">
        <v>7.5109709999999996E-2</v>
      </c>
      <c r="W36" s="9">
        <v>7.0661810000000005E-2</v>
      </c>
      <c r="X36" s="9">
        <v>7.0031670000000004E-2</v>
      </c>
      <c r="Y36" s="9">
        <v>7.3981549999999993E-2</v>
      </c>
      <c r="Z36" s="9">
        <v>7.6008709999999993E-2</v>
      </c>
      <c r="AA36" s="9">
        <v>6.4070589999999997E-2</v>
      </c>
      <c r="AB36" s="9">
        <v>6.6165269999999998E-2</v>
      </c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132</v>
      </c>
      <c r="B37" s="9">
        <v>0</v>
      </c>
      <c r="C37" s="9">
        <v>0.27895199999999998</v>
      </c>
      <c r="D37" s="9">
        <v>0.24611283</v>
      </c>
      <c r="E37" s="9">
        <v>0.22246083999999999</v>
      </c>
      <c r="F37" s="9">
        <v>0.20467062</v>
      </c>
      <c r="G37" s="9">
        <v>0.19049260000000001</v>
      </c>
      <c r="H37" s="9">
        <v>0.17511624000000001</v>
      </c>
      <c r="I37" s="9">
        <v>0.16297516000000001</v>
      </c>
      <c r="J37" s="9">
        <v>0.15310043000000001</v>
      </c>
      <c r="K37" s="9">
        <v>0.14491086</v>
      </c>
      <c r="L37" s="9">
        <v>0.13808411000000001</v>
      </c>
      <c r="M37" s="9">
        <v>0.13211769000000001</v>
      </c>
      <c r="N37" s="9">
        <v>0.12720215000000001</v>
      </c>
      <c r="O37" s="9">
        <v>0.12280895999999999</v>
      </c>
      <c r="P37" s="9">
        <v>0.11897646000000001</v>
      </c>
      <c r="Q37" s="9">
        <v>0.11557088</v>
      </c>
      <c r="R37" s="9">
        <v>0.11253963</v>
      </c>
      <c r="S37" s="9">
        <v>0.10972237999999999</v>
      </c>
      <c r="T37" s="9">
        <v>3.2726529999999997E-2</v>
      </c>
      <c r="U37" s="9">
        <v>7.5109709999999996E-2</v>
      </c>
      <c r="V37" s="9">
        <v>7.0661810000000005E-2</v>
      </c>
      <c r="W37" s="9">
        <v>7.0031670000000004E-2</v>
      </c>
      <c r="X37" s="9">
        <v>7.3981549999999993E-2</v>
      </c>
      <c r="Y37" s="9">
        <v>7.6008709999999993E-2</v>
      </c>
      <c r="Z37" s="9">
        <v>6.4070589999999997E-2</v>
      </c>
      <c r="AA37" s="9">
        <v>6.6165269999999998E-2</v>
      </c>
      <c r="AB37" s="9">
        <v>6.9091330000000006E-2</v>
      </c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133</v>
      </c>
      <c r="B38" s="9">
        <v>0</v>
      </c>
      <c r="C38" s="9">
        <v>0.27895199999999998</v>
      </c>
      <c r="D38" s="9">
        <v>0.24611283</v>
      </c>
      <c r="E38" s="9">
        <v>0.22246083999999999</v>
      </c>
      <c r="F38" s="9">
        <v>0.20467062</v>
      </c>
      <c r="G38" s="9">
        <v>0.19049260000000001</v>
      </c>
      <c r="H38" s="9">
        <v>0.17511624000000001</v>
      </c>
      <c r="I38" s="9">
        <v>0.16297516000000001</v>
      </c>
      <c r="J38" s="9">
        <v>0.15310043000000001</v>
      </c>
      <c r="K38" s="9">
        <v>0.14491086</v>
      </c>
      <c r="L38" s="9">
        <v>0.13808411000000001</v>
      </c>
      <c r="M38" s="9">
        <v>0.13225045999999999</v>
      </c>
      <c r="N38" s="9">
        <v>0.12720382999999999</v>
      </c>
      <c r="O38" s="9">
        <v>0.12280895999999999</v>
      </c>
      <c r="P38" s="9">
        <v>0.11897646000000001</v>
      </c>
      <c r="Q38" s="9">
        <v>0.1155712</v>
      </c>
      <c r="R38" s="9">
        <v>0.11253963</v>
      </c>
      <c r="S38" s="9">
        <v>0.10972237999999999</v>
      </c>
      <c r="T38" s="9">
        <v>0.10697319</v>
      </c>
      <c r="U38" s="9">
        <v>0.10906141</v>
      </c>
      <c r="V38" s="9">
        <v>0.10795079</v>
      </c>
      <c r="W38" s="9">
        <v>0.10741639</v>
      </c>
      <c r="X38" s="9">
        <v>0.1074664</v>
      </c>
      <c r="Y38" s="9">
        <v>0.10646893</v>
      </c>
      <c r="Z38" s="9">
        <v>0.10575469999999999</v>
      </c>
      <c r="AA38" s="9">
        <v>0.10514477</v>
      </c>
      <c r="AB38" s="9">
        <v>0.10483516</v>
      </c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134</v>
      </c>
      <c r="B39" s="9">
        <v>2286</v>
      </c>
      <c r="C39" s="9">
        <v>3919.6983246</v>
      </c>
      <c r="D39" s="9">
        <v>5662.9960999599998</v>
      </c>
      <c r="E39" s="9">
        <v>7522.1087596999996</v>
      </c>
      <c r="F39" s="9">
        <v>9336.6538787900008</v>
      </c>
      <c r="G39" s="9">
        <v>9103.2444336999997</v>
      </c>
      <c r="H39" s="9">
        <v>8883.4380261999995</v>
      </c>
      <c r="I39" s="9">
        <v>8661.3580015700009</v>
      </c>
      <c r="J39" s="9">
        <v>8444.8240516000005</v>
      </c>
      <c r="K39" s="9">
        <v>8233.7098919</v>
      </c>
      <c r="L39" s="9">
        <v>8035.8704948200002</v>
      </c>
      <c r="M39" s="9">
        <v>7834.9745124000001</v>
      </c>
      <c r="N39" s="9">
        <v>7639.1001878400002</v>
      </c>
      <c r="O39" s="9">
        <v>7448.1226831499998</v>
      </c>
      <c r="P39" s="9">
        <v>7261.9200857699998</v>
      </c>
      <c r="Q39" s="9">
        <v>7080.9093717100004</v>
      </c>
      <c r="R39" s="9">
        <v>6903.9097977000001</v>
      </c>
      <c r="S39" s="9">
        <v>6731.31490321</v>
      </c>
      <c r="T39" s="9">
        <v>6563.3640382499998</v>
      </c>
      <c r="U39" s="9">
        <v>6399.4031657200003</v>
      </c>
      <c r="V39" s="9">
        <v>6239.4181212599997</v>
      </c>
      <c r="W39" s="9">
        <v>6083.4326682299998</v>
      </c>
      <c r="X39" s="9">
        <v>5931.34863288</v>
      </c>
      <c r="Y39" s="9">
        <v>5783.06491706</v>
      </c>
      <c r="Z39" s="9">
        <v>5638.5067459100001</v>
      </c>
      <c r="AA39" s="9">
        <v>5535.7372112499997</v>
      </c>
      <c r="AB39" s="9">
        <v>5413.4091015900003</v>
      </c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135</v>
      </c>
      <c r="B40" s="9">
        <v>17338346.906399202</v>
      </c>
      <c r="C40" s="9">
        <v>29729259.6584564</v>
      </c>
      <c r="D40" s="9">
        <v>42779909.648604199</v>
      </c>
      <c r="E40" s="9">
        <v>55125725.898193702</v>
      </c>
      <c r="F40" s="9">
        <v>64660856.433497503</v>
      </c>
      <c r="G40" s="9">
        <v>61355986.469622299</v>
      </c>
      <c r="H40" s="9">
        <v>58058313.550082102</v>
      </c>
      <c r="I40" s="9">
        <v>54778937.116584502</v>
      </c>
      <c r="J40" s="9">
        <v>51614137.628899798</v>
      </c>
      <c r="K40" s="9">
        <v>48579179.2183908</v>
      </c>
      <c r="L40" s="9">
        <v>45715433.694581203</v>
      </c>
      <c r="M40" s="9">
        <v>42958652.243021302</v>
      </c>
      <c r="N40" s="9">
        <v>40365918.620689601</v>
      </c>
      <c r="O40" s="9">
        <v>37924278.147783197</v>
      </c>
      <c r="P40" s="9">
        <v>35626012.394088604</v>
      </c>
      <c r="Q40" s="9">
        <v>33474108.932676502</v>
      </c>
      <c r="R40" s="9">
        <v>31429271.901477799</v>
      </c>
      <c r="S40" s="9">
        <v>29568161.018062402</v>
      </c>
      <c r="T40" s="9">
        <v>29336911.986863699</v>
      </c>
      <c r="U40" s="9">
        <v>28427864.512315199</v>
      </c>
      <c r="V40" s="9">
        <v>27717481.050903101</v>
      </c>
      <c r="W40" s="9">
        <v>26664441.510673199</v>
      </c>
      <c r="X40" s="9">
        <v>26137339.579638701</v>
      </c>
      <c r="Y40" s="9">
        <v>25349698.246305399</v>
      </c>
      <c r="Z40" s="9">
        <v>24726712.492610801</v>
      </c>
      <c r="AA40" s="9">
        <v>24377459.123152699</v>
      </c>
      <c r="AB40" s="9">
        <v>23661374.003284</v>
      </c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136</v>
      </c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137</v>
      </c>
      <c r="B42" s="9">
        <v>2640.9575061599999</v>
      </c>
      <c r="C42" s="9">
        <v>4528.3275129699996</v>
      </c>
      <c r="D42" s="9">
        <v>6540.5808180599997</v>
      </c>
      <c r="E42" s="9">
        <v>8670.6255408100005</v>
      </c>
      <c r="F42" s="9">
        <v>10724.18393082</v>
      </c>
      <c r="G42" s="9">
        <v>10439.017572999999</v>
      </c>
      <c r="H42" s="9">
        <v>10168.5961376</v>
      </c>
      <c r="I42" s="9">
        <v>9895.9073689399993</v>
      </c>
      <c r="J42" s="9">
        <v>9630.3589383300005</v>
      </c>
      <c r="K42" s="9">
        <v>9371.9689565000008</v>
      </c>
      <c r="L42" s="9">
        <v>9129.6280216800005</v>
      </c>
      <c r="M42" s="9">
        <v>8885.0716777800008</v>
      </c>
      <c r="N42" s="9">
        <v>8647.5901895299994</v>
      </c>
      <c r="O42" s="9">
        <v>8416.9179355399992</v>
      </c>
      <c r="P42" s="9">
        <v>8192.8453883000002</v>
      </c>
      <c r="Q42" s="9">
        <v>7975.8525001500002</v>
      </c>
      <c r="R42" s="9">
        <v>7764.2684468400003</v>
      </c>
      <c r="S42" s="9">
        <v>7559.2927276</v>
      </c>
      <c r="T42" s="9">
        <v>7375.8039359599998</v>
      </c>
      <c r="U42" s="9">
        <v>7189.7661855899996</v>
      </c>
      <c r="V42" s="9">
        <v>7010.0252343299999</v>
      </c>
      <c r="W42" s="9">
        <v>6831.1339670500001</v>
      </c>
      <c r="X42" s="9">
        <v>6661.7679762999996</v>
      </c>
      <c r="Y42" s="9">
        <v>6493.8669355900001</v>
      </c>
      <c r="Z42" s="9">
        <v>6331.6489144500001</v>
      </c>
      <c r="AA42" s="9">
        <v>6217.2713173900001</v>
      </c>
      <c r="AB42" s="9">
        <v>6078.0892816899996</v>
      </c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138</v>
      </c>
      <c r="B43" s="9">
        <v>0</v>
      </c>
      <c r="C43" s="9">
        <v>4.4593889500000001</v>
      </c>
      <c r="D43" s="9">
        <v>6.4169864499999996</v>
      </c>
      <c r="E43" s="9">
        <v>8.2688588799999998</v>
      </c>
      <c r="F43" s="9">
        <v>9.6991284699999998</v>
      </c>
      <c r="G43" s="9">
        <v>9.2033979699999993</v>
      </c>
      <c r="H43" s="9">
        <v>8.7087470299999996</v>
      </c>
      <c r="I43" s="9">
        <v>8.2168405700000005</v>
      </c>
      <c r="J43" s="9">
        <v>7.7421206400000004</v>
      </c>
      <c r="K43" s="9">
        <v>7.2868768800000003</v>
      </c>
      <c r="L43" s="9">
        <v>6.8573150500000004</v>
      </c>
      <c r="M43" s="9">
        <v>6.4437978400000002</v>
      </c>
      <c r="N43" s="9">
        <v>6.0548877900000004</v>
      </c>
      <c r="O43" s="9">
        <v>5.6886417199999997</v>
      </c>
      <c r="P43" s="9">
        <v>5.3439018599999999</v>
      </c>
      <c r="Q43" s="9">
        <v>5.0211163399999998</v>
      </c>
      <c r="R43" s="9">
        <v>4.7143907900000004</v>
      </c>
      <c r="S43" s="9">
        <v>4.4352241499999998</v>
      </c>
      <c r="T43" s="9">
        <v>4.4005368000000002</v>
      </c>
      <c r="U43" s="9">
        <v>4.2641796799999998</v>
      </c>
      <c r="V43" s="9">
        <v>4.1576221599999998</v>
      </c>
      <c r="W43" s="9">
        <v>3.9996662299999999</v>
      </c>
      <c r="X43" s="9">
        <v>3.9206009399999999</v>
      </c>
      <c r="Y43" s="9">
        <v>3.8024547399999999</v>
      </c>
      <c r="Z43" s="9">
        <v>3.7090068700000001</v>
      </c>
      <c r="AA43" s="9">
        <v>3.65661887</v>
      </c>
      <c r="AB43" s="9">
        <v>3.5492061000000001</v>
      </c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139</v>
      </c>
      <c r="B44" s="9">
        <v>5.2015039999999998E-2</v>
      </c>
      <c r="C44" s="9">
        <v>8.9187779999999994E-2</v>
      </c>
      <c r="D44" s="9">
        <v>0.12833973000000001</v>
      </c>
      <c r="E44" s="9">
        <v>0.16537718000000001</v>
      </c>
      <c r="F44" s="9">
        <v>0.19398256999999999</v>
      </c>
      <c r="G44" s="9">
        <v>0.18406796</v>
      </c>
      <c r="H44" s="9">
        <v>0.17417494</v>
      </c>
      <c r="I44" s="9">
        <v>0.16433681</v>
      </c>
      <c r="J44" s="9">
        <v>0.15484241000000001</v>
      </c>
      <c r="K44" s="9">
        <v>0.14573754</v>
      </c>
      <c r="L44" s="9">
        <v>0.1371463</v>
      </c>
      <c r="M44" s="9">
        <v>0.12887596000000001</v>
      </c>
      <c r="N44" s="9">
        <v>0.12109776</v>
      </c>
      <c r="O44" s="9">
        <v>0.11377283000000001</v>
      </c>
      <c r="P44" s="9">
        <v>0.10687803999999999</v>
      </c>
      <c r="Q44" s="9">
        <v>0.10042233</v>
      </c>
      <c r="R44" s="9">
        <v>9.4287819999999994E-2</v>
      </c>
      <c r="S44" s="9">
        <v>8.8704480000000002E-2</v>
      </c>
      <c r="T44" s="9">
        <v>8.8010740000000004E-2</v>
      </c>
      <c r="U44" s="9">
        <v>8.5283590000000006E-2</v>
      </c>
      <c r="V44" s="9">
        <v>8.3152439999999994E-2</v>
      </c>
      <c r="W44" s="9">
        <v>7.9993320000000007E-2</v>
      </c>
      <c r="X44" s="9">
        <v>7.8412019999999999E-2</v>
      </c>
      <c r="Y44" s="9">
        <v>7.604909E-2</v>
      </c>
      <c r="Z44" s="9">
        <v>7.4180140000000006E-2</v>
      </c>
      <c r="AA44" s="9">
        <v>7.3132379999999997E-2</v>
      </c>
      <c r="AB44" s="9">
        <v>7.0984119999999998E-2</v>
      </c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140</v>
      </c>
      <c r="B45" s="9">
        <v>2465.6668189400002</v>
      </c>
      <c r="C45" s="9">
        <v>4227.76469782</v>
      </c>
      <c r="D45" s="9">
        <v>6108.0759315100004</v>
      </c>
      <c r="E45" s="9">
        <v>8113.3044519799996</v>
      </c>
      <c r="F45" s="9">
        <v>10070.46267228</v>
      </c>
      <c r="G45" s="9">
        <v>9818.7085497999997</v>
      </c>
      <c r="H45" s="9">
        <v>9581.6265876100006</v>
      </c>
      <c r="I45" s="9">
        <v>9342.0923146900004</v>
      </c>
      <c r="J45" s="9">
        <v>9108.5400069000007</v>
      </c>
      <c r="K45" s="9">
        <v>8880.8334546000006</v>
      </c>
      <c r="L45" s="9">
        <v>8667.4449870299995</v>
      </c>
      <c r="M45" s="9">
        <v>8450.7597036099996</v>
      </c>
      <c r="N45" s="9">
        <v>8239.4907522699996</v>
      </c>
      <c r="O45" s="9">
        <v>8033.5034834600001</v>
      </c>
      <c r="P45" s="9">
        <v>7832.6664030000002</v>
      </c>
      <c r="Q45" s="9">
        <v>7637.4292588400003</v>
      </c>
      <c r="R45" s="9">
        <v>7446.51850792</v>
      </c>
      <c r="S45" s="9">
        <v>7260.3586197100003</v>
      </c>
      <c r="T45" s="9">
        <v>7079.2077557700004</v>
      </c>
      <c r="U45" s="9">
        <v>6902.3604753700001</v>
      </c>
      <c r="V45" s="9">
        <v>6729.8015009000001</v>
      </c>
      <c r="W45" s="9">
        <v>6561.5564633800004</v>
      </c>
      <c r="X45" s="9">
        <v>6397.5194731499996</v>
      </c>
      <c r="Y45" s="9">
        <v>6237.5814863200003</v>
      </c>
      <c r="Z45" s="9">
        <v>6081.6618511500001</v>
      </c>
      <c r="AA45" s="9">
        <v>5970.8152056500003</v>
      </c>
      <c r="AB45" s="9">
        <v>5838.8727905200003</v>
      </c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141</v>
      </c>
      <c r="B46" s="9">
        <v>175.29068722</v>
      </c>
      <c r="C46" s="9">
        <v>300.56281515000001</v>
      </c>
      <c r="D46" s="9">
        <v>432.50488654999998</v>
      </c>
      <c r="E46" s="9">
        <v>557.32108883000001</v>
      </c>
      <c r="F46" s="9">
        <v>653.72125854000001</v>
      </c>
      <c r="G46" s="9">
        <v>620.30902320999996</v>
      </c>
      <c r="H46" s="9">
        <v>586.96954999000002</v>
      </c>
      <c r="I46" s="9">
        <v>553.81505425</v>
      </c>
      <c r="J46" s="9">
        <v>521.81893143000002</v>
      </c>
      <c r="K46" s="9">
        <v>491.13550190000001</v>
      </c>
      <c r="L46" s="9">
        <v>462.18303465000002</v>
      </c>
      <c r="M46" s="9">
        <v>434.31197417999999</v>
      </c>
      <c r="N46" s="9">
        <v>408.09943726</v>
      </c>
      <c r="O46" s="9">
        <v>383.41445206999998</v>
      </c>
      <c r="P46" s="9">
        <v>360.17898530000002</v>
      </c>
      <c r="Q46" s="9">
        <v>338.42324130999998</v>
      </c>
      <c r="R46" s="9">
        <v>317.74993891999998</v>
      </c>
      <c r="S46" s="9">
        <v>298.93410789000001</v>
      </c>
      <c r="T46" s="9">
        <v>296.59618018999998</v>
      </c>
      <c r="U46" s="9">
        <v>287.40571022</v>
      </c>
      <c r="V46" s="9">
        <v>280.22373341999997</v>
      </c>
      <c r="W46" s="9">
        <v>269.57750367</v>
      </c>
      <c r="X46" s="9">
        <v>264.24850314999998</v>
      </c>
      <c r="Y46" s="9">
        <v>256.28544927000002</v>
      </c>
      <c r="Z46" s="9">
        <v>249.98706329999999</v>
      </c>
      <c r="AA46" s="9">
        <v>246.45611174000001</v>
      </c>
      <c r="AB46" s="9">
        <v>239.21649117000001</v>
      </c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142</v>
      </c>
      <c r="B47" s="9">
        <v>0</v>
      </c>
      <c r="C47" s="9">
        <v>0.75861140000000005</v>
      </c>
      <c r="D47" s="9">
        <v>0.48181439999999998</v>
      </c>
      <c r="E47" s="9">
        <v>0.36238523</v>
      </c>
      <c r="F47" s="9">
        <v>0.29591897</v>
      </c>
      <c r="G47" s="9">
        <v>0.25734202</v>
      </c>
      <c r="H47" s="9">
        <v>7.6000000000000003E-7</v>
      </c>
      <c r="I47" s="9">
        <v>8.7595999999999995E-4</v>
      </c>
      <c r="J47" s="9">
        <v>6.7999999999999995E-7</v>
      </c>
      <c r="K47" s="9">
        <v>0</v>
      </c>
      <c r="L47" s="9">
        <v>7.8000000000000005E-7</v>
      </c>
      <c r="M47" s="9">
        <v>9.9694999999999992E-4</v>
      </c>
      <c r="N47" s="9">
        <v>9.9999999999999995E-8</v>
      </c>
      <c r="O47" s="9">
        <v>1E-8</v>
      </c>
      <c r="P47" s="9">
        <v>0</v>
      </c>
      <c r="Q47" s="9">
        <v>5.9999999999999995E-8</v>
      </c>
      <c r="R47" s="9">
        <v>7.5879999999999999E-5</v>
      </c>
      <c r="S47" s="9">
        <v>3.3500000000000001E-6</v>
      </c>
      <c r="T47" s="9">
        <v>4.2E-7</v>
      </c>
      <c r="U47" s="9">
        <v>5.0590000000000002E-5</v>
      </c>
      <c r="V47" s="9">
        <v>1.9259999999999999E-5</v>
      </c>
      <c r="W47" s="9">
        <v>1E-8</v>
      </c>
      <c r="X47" s="9">
        <v>0</v>
      </c>
      <c r="Y47" s="9">
        <v>2.9999999999999999E-7</v>
      </c>
      <c r="Z47" s="9">
        <v>0</v>
      </c>
      <c r="AA47" s="9">
        <v>3.27E-6</v>
      </c>
      <c r="AB47" s="9">
        <v>6.9473099999999999E-3</v>
      </c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143</v>
      </c>
      <c r="B48" s="9">
        <v>0</v>
      </c>
      <c r="C48" s="9">
        <v>0.75861915999999996</v>
      </c>
      <c r="D48" s="9">
        <v>0.481798</v>
      </c>
      <c r="E48" s="9">
        <v>0.36235011</v>
      </c>
      <c r="F48" s="9">
        <v>0.27305460999999998</v>
      </c>
      <c r="G48" s="9">
        <v>7.6000000000000003E-7</v>
      </c>
      <c r="H48" s="9">
        <v>8.7595999999999995E-4</v>
      </c>
      <c r="I48" s="9">
        <v>6.7999999999999995E-7</v>
      </c>
      <c r="J48" s="9">
        <v>0</v>
      </c>
      <c r="K48" s="9">
        <v>7.8000000000000005E-7</v>
      </c>
      <c r="L48" s="9">
        <v>9.9694999999999992E-4</v>
      </c>
      <c r="M48" s="9">
        <v>9.9999999999999995E-8</v>
      </c>
      <c r="N48" s="9">
        <v>1E-8</v>
      </c>
      <c r="O48" s="9">
        <v>0</v>
      </c>
      <c r="P48" s="9">
        <v>5.9999999999999995E-8</v>
      </c>
      <c r="Q48" s="9">
        <v>7.5879999999999999E-5</v>
      </c>
      <c r="R48" s="9">
        <v>3.3500000000000001E-6</v>
      </c>
      <c r="S48" s="9">
        <v>4.2E-7</v>
      </c>
      <c r="T48" s="9">
        <v>5.0590000000000002E-5</v>
      </c>
      <c r="U48" s="9">
        <v>1.9259999999999999E-5</v>
      </c>
      <c r="V48" s="9">
        <v>1E-8</v>
      </c>
      <c r="W48" s="9">
        <v>0</v>
      </c>
      <c r="X48" s="9">
        <v>2.9999999999999999E-7</v>
      </c>
      <c r="Y48" s="9">
        <v>0</v>
      </c>
      <c r="Z48" s="9">
        <v>3.27E-6</v>
      </c>
      <c r="AA48" s="9">
        <v>6.9473099999999999E-3</v>
      </c>
      <c r="AB48" s="9">
        <v>2.9765199999999999E-3</v>
      </c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144</v>
      </c>
      <c r="B49" s="9">
        <v>0</v>
      </c>
      <c r="C49" s="9">
        <v>0.7586214</v>
      </c>
      <c r="D49" s="9">
        <v>0.48182439999999999</v>
      </c>
      <c r="E49" s="9">
        <v>0.36239523000000001</v>
      </c>
      <c r="F49" s="9">
        <v>0.29592897000000001</v>
      </c>
      <c r="G49" s="9">
        <v>0.25735202000000001</v>
      </c>
      <c r="H49" s="9">
        <v>0.27312651999999998</v>
      </c>
      <c r="I49" s="9">
        <v>0.28971690999999999</v>
      </c>
      <c r="J49" s="9">
        <v>0.30751717000000001</v>
      </c>
      <c r="K49" s="9">
        <v>0.32635028999999999</v>
      </c>
      <c r="L49" s="9">
        <v>0.34647316</v>
      </c>
      <c r="M49" s="9">
        <v>0.36741805</v>
      </c>
      <c r="N49" s="9">
        <v>0.38985605000000001</v>
      </c>
      <c r="O49" s="9">
        <v>0.41366047</v>
      </c>
      <c r="P49" s="9">
        <v>0.43898187999999999</v>
      </c>
      <c r="Q49" s="9">
        <v>0.46573620999999998</v>
      </c>
      <c r="R49" s="9">
        <v>0.49403395999999999</v>
      </c>
      <c r="S49" s="9">
        <v>0.52345788999999998</v>
      </c>
      <c r="T49" s="9">
        <v>0.55324711999999998</v>
      </c>
      <c r="U49" s="9">
        <v>0.57521692000000002</v>
      </c>
      <c r="V49" s="9">
        <v>0.60039531999999995</v>
      </c>
      <c r="W49" s="9">
        <v>0.62812933999999998</v>
      </c>
      <c r="X49" s="9">
        <v>0.66107313999999995</v>
      </c>
      <c r="Y49" s="9">
        <v>0.69017731000000004</v>
      </c>
      <c r="Z49" s="9">
        <v>0.72415772</v>
      </c>
      <c r="AA49" s="9">
        <v>0.75249668999999997</v>
      </c>
      <c r="AB49" s="9">
        <v>0.78086564000000003</v>
      </c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145</v>
      </c>
      <c r="B50" s="9">
        <v>31948</v>
      </c>
      <c r="C50" s="9">
        <v>32579.493472639999</v>
      </c>
      <c r="D50" s="9">
        <v>33197.377524529998</v>
      </c>
      <c r="E50" s="9">
        <v>33840.239167879998</v>
      </c>
      <c r="F50" s="9">
        <v>34541.601021160001</v>
      </c>
      <c r="G50" s="9">
        <v>35183.402156780001</v>
      </c>
      <c r="H50" s="9">
        <v>35918.512362740003</v>
      </c>
      <c r="I50" s="9">
        <v>36604.831483690003</v>
      </c>
      <c r="J50" s="9">
        <v>37278.844358219998</v>
      </c>
      <c r="K50" s="9">
        <v>38093.800332320003</v>
      </c>
      <c r="L50" s="9">
        <v>38850.66665341</v>
      </c>
      <c r="M50" s="9">
        <v>39552.853973019999</v>
      </c>
      <c r="N50" s="9">
        <v>40272.328604609997</v>
      </c>
      <c r="O50" s="9">
        <v>41074.058715109997</v>
      </c>
      <c r="P50" s="9">
        <v>41821.696411320001</v>
      </c>
      <c r="Q50" s="9">
        <v>42591.17986502</v>
      </c>
      <c r="R50" s="9">
        <v>43311.881386900001</v>
      </c>
      <c r="S50" s="9">
        <v>43834.721934879999</v>
      </c>
      <c r="T50" s="9">
        <v>45015.110681630002</v>
      </c>
      <c r="U50" s="9">
        <v>45467.811952010001</v>
      </c>
      <c r="V50" s="9">
        <v>46575.338957150001</v>
      </c>
      <c r="W50" s="9">
        <v>47769.214038869999</v>
      </c>
      <c r="X50" s="9">
        <v>48970.501388999997</v>
      </c>
      <c r="Y50" s="9">
        <v>50271.008817629998</v>
      </c>
      <c r="Z50" s="9">
        <v>50452.415094149997</v>
      </c>
      <c r="AA50" s="9">
        <v>51706.504917949998</v>
      </c>
      <c r="AB50" s="9">
        <v>53034.822584579997</v>
      </c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146</v>
      </c>
      <c r="B51" s="9">
        <v>101536677.835426</v>
      </c>
      <c r="C51" s="9">
        <v>91514577.011494204</v>
      </c>
      <c r="D51" s="9">
        <v>75721568.446633801</v>
      </c>
      <c r="E51" s="9">
        <v>60187499.940886699</v>
      </c>
      <c r="F51" s="9">
        <v>47070755.494252801</v>
      </c>
      <c r="G51" s="9">
        <v>46438583.113300398</v>
      </c>
      <c r="H51" s="9">
        <v>45792723.553366102</v>
      </c>
      <c r="I51" s="9">
        <v>45211160.788177297</v>
      </c>
      <c r="J51" s="9">
        <v>44655014.7848932</v>
      </c>
      <c r="K51" s="9">
        <v>44126156.775040999</v>
      </c>
      <c r="L51" s="9">
        <v>43574194.6535303</v>
      </c>
      <c r="M51" s="9">
        <v>43086916.367816001</v>
      </c>
      <c r="N51" s="9">
        <v>42611844.269293897</v>
      </c>
      <c r="O51" s="9">
        <v>42161002.220032804</v>
      </c>
      <c r="P51" s="9">
        <v>41733769.674876802</v>
      </c>
      <c r="Q51" s="9">
        <v>41330146.633825898</v>
      </c>
      <c r="R51" s="9">
        <v>40941263.139573</v>
      </c>
      <c r="S51" s="9">
        <v>40667813.839080401</v>
      </c>
      <c r="T51" s="9">
        <v>43370927.730705999</v>
      </c>
      <c r="U51" s="9">
        <v>44661504.919540197</v>
      </c>
      <c r="V51" s="9">
        <v>46279758.738916203</v>
      </c>
      <c r="W51" s="9">
        <v>47314335.461412102</v>
      </c>
      <c r="X51" s="9">
        <v>49142950.889983498</v>
      </c>
      <c r="Y51" s="9">
        <v>50468003.520525403</v>
      </c>
      <c r="Z51" s="9">
        <v>52220883.651888303</v>
      </c>
      <c r="AA51" s="9">
        <v>54054524.2167487</v>
      </c>
      <c r="AB51" s="9">
        <v>55330691.323481098</v>
      </c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147</v>
      </c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148</v>
      </c>
      <c r="B53" s="9">
        <v>8536.0489510700008</v>
      </c>
      <c r="C53" s="9">
        <v>8411.2648340699998</v>
      </c>
      <c r="D53" s="9">
        <v>8143.0897052199998</v>
      </c>
      <c r="E53" s="9">
        <v>7885.9694136600001</v>
      </c>
      <c r="F53" s="9">
        <v>7698.9256904599997</v>
      </c>
      <c r="G53" s="9">
        <v>7805.2105518099997</v>
      </c>
      <c r="H53" s="9">
        <v>7928.8563891000003</v>
      </c>
      <c r="I53" s="9">
        <v>8044.81842564</v>
      </c>
      <c r="J53" s="9">
        <v>8159.0668995300002</v>
      </c>
      <c r="K53" s="9">
        <v>8300.7093643900007</v>
      </c>
      <c r="L53" s="9">
        <v>8430.7720847799992</v>
      </c>
      <c r="M53" s="9">
        <v>8552.0438756799995</v>
      </c>
      <c r="N53" s="9">
        <v>8676.8918283700004</v>
      </c>
      <c r="O53" s="9">
        <v>8817.9297566799996</v>
      </c>
      <c r="P53" s="9">
        <v>8949.2857810099995</v>
      </c>
      <c r="Q53" s="9">
        <v>9085.3606624399999</v>
      </c>
      <c r="R53" s="9">
        <v>9212.5442820699991</v>
      </c>
      <c r="S53" s="9">
        <v>9305.0225416800004</v>
      </c>
      <c r="T53" s="9">
        <v>9594.8250517899996</v>
      </c>
      <c r="U53" s="9">
        <v>9712.1644871999997</v>
      </c>
      <c r="V53" s="9">
        <v>9961.6790584400005</v>
      </c>
      <c r="W53" s="9">
        <v>10213.326782870001</v>
      </c>
      <c r="X53" s="9">
        <v>10485.754699290001</v>
      </c>
      <c r="Y53" s="9">
        <v>10764.711578169999</v>
      </c>
      <c r="Z53" s="9">
        <v>10841.883372230001</v>
      </c>
      <c r="AA53" s="9">
        <v>11124.44725614</v>
      </c>
      <c r="AB53" s="9">
        <v>11407.48520544</v>
      </c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149</v>
      </c>
      <c r="B54" s="9">
        <v>0</v>
      </c>
      <c r="C54" s="9">
        <v>2242.10713678</v>
      </c>
      <c r="D54" s="9">
        <v>1855.17842694</v>
      </c>
      <c r="E54" s="9">
        <v>1474.5937485500001</v>
      </c>
      <c r="F54" s="9">
        <v>1153.2335096100001</v>
      </c>
      <c r="G54" s="9">
        <v>1137.7452862800001</v>
      </c>
      <c r="H54" s="9">
        <v>1121.92172706</v>
      </c>
      <c r="I54" s="9">
        <v>1107.67343931</v>
      </c>
      <c r="J54" s="9">
        <v>1094.04786223</v>
      </c>
      <c r="K54" s="9">
        <v>1081.0908409900001</v>
      </c>
      <c r="L54" s="9">
        <v>1067.5677690099999</v>
      </c>
      <c r="M54" s="9">
        <v>1055.6294510099999</v>
      </c>
      <c r="N54" s="9">
        <v>1043.9901846</v>
      </c>
      <c r="O54" s="9">
        <v>1032.9445543899999</v>
      </c>
      <c r="P54" s="9">
        <v>1022.47735703</v>
      </c>
      <c r="Q54" s="9">
        <v>1012.58859253</v>
      </c>
      <c r="R54" s="9">
        <v>1003.06094692</v>
      </c>
      <c r="S54" s="9">
        <v>996.36143905999995</v>
      </c>
      <c r="T54" s="9">
        <v>1062.5877293999999</v>
      </c>
      <c r="U54" s="9">
        <v>1094.2068705300001</v>
      </c>
      <c r="V54" s="9">
        <v>1133.8540891</v>
      </c>
      <c r="W54" s="9">
        <v>1159.2012188000001</v>
      </c>
      <c r="X54" s="9">
        <v>1204.0022968000001</v>
      </c>
      <c r="Y54" s="9">
        <v>1236.46608625</v>
      </c>
      <c r="Z54" s="9">
        <v>1279.4116494699999</v>
      </c>
      <c r="AA54" s="9">
        <v>1324.33584331</v>
      </c>
      <c r="AB54" s="9">
        <v>1355.6019374299999</v>
      </c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150</v>
      </c>
      <c r="B55" s="9">
        <v>49.752972139999997</v>
      </c>
      <c r="C55" s="9">
        <v>44.84214274</v>
      </c>
      <c r="D55" s="9">
        <v>37.103568539999998</v>
      </c>
      <c r="E55" s="9">
        <v>29.491874970000001</v>
      </c>
      <c r="F55" s="9">
        <v>23.064670190000001</v>
      </c>
      <c r="G55" s="9">
        <v>22.754905730000001</v>
      </c>
      <c r="H55" s="9">
        <v>22.438434539999999</v>
      </c>
      <c r="I55" s="9">
        <v>22.153468790000002</v>
      </c>
      <c r="J55" s="9">
        <v>21.880957240000001</v>
      </c>
      <c r="K55" s="9">
        <v>21.621816819999999</v>
      </c>
      <c r="L55" s="9">
        <v>21.351355380000001</v>
      </c>
      <c r="M55" s="9">
        <v>21.112589020000001</v>
      </c>
      <c r="N55" s="9">
        <v>20.879803689999999</v>
      </c>
      <c r="O55" s="9">
        <v>20.658891090000001</v>
      </c>
      <c r="P55" s="9">
        <v>20.44954714</v>
      </c>
      <c r="Q55" s="9">
        <v>20.251771850000001</v>
      </c>
      <c r="R55" s="9">
        <v>20.06121894</v>
      </c>
      <c r="S55" s="9">
        <v>19.92722878</v>
      </c>
      <c r="T55" s="9">
        <v>21.251754590000001</v>
      </c>
      <c r="U55" s="9">
        <v>21.884137410000001</v>
      </c>
      <c r="V55" s="9">
        <v>22.677081780000002</v>
      </c>
      <c r="W55" s="9">
        <v>23.18402438</v>
      </c>
      <c r="X55" s="9">
        <v>24.080045940000002</v>
      </c>
      <c r="Y55" s="9">
        <v>24.729321729999999</v>
      </c>
      <c r="Z55" s="9">
        <v>25.588232990000002</v>
      </c>
      <c r="AA55" s="9">
        <v>26.486716869999999</v>
      </c>
      <c r="AB55" s="9">
        <v>27.11203875</v>
      </c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151</v>
      </c>
      <c r="B56" s="9">
        <v>6058.55401188</v>
      </c>
      <c r="C56" s="9">
        <v>6178.30915499</v>
      </c>
      <c r="D56" s="9">
        <v>6295.4834351199997</v>
      </c>
      <c r="E56" s="9">
        <v>6417.3944150999996</v>
      </c>
      <c r="F56" s="9">
        <v>6550.3992564</v>
      </c>
      <c r="G56" s="9">
        <v>6672.1091238400004</v>
      </c>
      <c r="H56" s="9">
        <v>6811.5139343999999</v>
      </c>
      <c r="I56" s="9">
        <v>6941.6661024100003</v>
      </c>
      <c r="J56" s="9">
        <v>7069.4845387799996</v>
      </c>
      <c r="K56" s="9">
        <v>7224.0311390799998</v>
      </c>
      <c r="L56" s="9">
        <v>7367.5617352299996</v>
      </c>
      <c r="M56" s="9">
        <v>7500.7231162999997</v>
      </c>
      <c r="N56" s="9">
        <v>7637.1628282000001</v>
      </c>
      <c r="O56" s="9">
        <v>7789.2013025099996</v>
      </c>
      <c r="P56" s="9">
        <v>7930.9818009399996</v>
      </c>
      <c r="Q56" s="9">
        <v>8076.9050845700003</v>
      </c>
      <c r="R56" s="9">
        <v>8213.5774614599995</v>
      </c>
      <c r="S56" s="9">
        <v>8312.7278840100007</v>
      </c>
      <c r="T56" s="9">
        <v>8536.5744151599993</v>
      </c>
      <c r="U56" s="9">
        <v>8622.4237671600004</v>
      </c>
      <c r="V56" s="9">
        <v>8832.4529452099996</v>
      </c>
      <c r="W56" s="9">
        <v>9058.8569976100007</v>
      </c>
      <c r="X56" s="9">
        <v>9286.6666975799999</v>
      </c>
      <c r="Y56" s="9">
        <v>9533.29229227</v>
      </c>
      <c r="Z56" s="9">
        <v>9567.6938111199997</v>
      </c>
      <c r="AA56" s="9">
        <v>9805.5168652499997</v>
      </c>
      <c r="AB56" s="9">
        <v>10057.41633715</v>
      </c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152</v>
      </c>
      <c r="B57" s="9">
        <v>2477.4949391800001</v>
      </c>
      <c r="C57" s="9">
        <v>2232.9556790800002</v>
      </c>
      <c r="D57" s="9">
        <v>1847.6062701000001</v>
      </c>
      <c r="E57" s="9">
        <v>1468.57499856</v>
      </c>
      <c r="F57" s="9">
        <v>1148.5264340599999</v>
      </c>
      <c r="G57" s="9">
        <v>1133.1014279599999</v>
      </c>
      <c r="H57" s="9">
        <v>1117.3424547</v>
      </c>
      <c r="I57" s="9">
        <v>1103.1523232300001</v>
      </c>
      <c r="J57" s="9">
        <v>1089.5823607499999</v>
      </c>
      <c r="K57" s="9">
        <v>1076.67822531</v>
      </c>
      <c r="L57" s="9">
        <v>1063.21034955</v>
      </c>
      <c r="M57" s="9">
        <v>1051.3207593699999</v>
      </c>
      <c r="N57" s="9">
        <v>1039.7290001700001</v>
      </c>
      <c r="O57" s="9">
        <v>1028.7284541700001</v>
      </c>
      <c r="P57" s="9">
        <v>1018.30398007</v>
      </c>
      <c r="Q57" s="9">
        <v>1008.45557787</v>
      </c>
      <c r="R57" s="9">
        <v>998.96682061000001</v>
      </c>
      <c r="S57" s="9">
        <v>992.29465766999999</v>
      </c>
      <c r="T57" s="9">
        <v>1058.2506366299999</v>
      </c>
      <c r="U57" s="9">
        <v>1089.74072004</v>
      </c>
      <c r="V57" s="9">
        <v>1129.22611323</v>
      </c>
      <c r="W57" s="9">
        <v>1154.46978526</v>
      </c>
      <c r="X57" s="9">
        <v>1199.08800172</v>
      </c>
      <c r="Y57" s="9">
        <v>1231.4192859</v>
      </c>
      <c r="Z57" s="9">
        <v>1274.1895611100001</v>
      </c>
      <c r="AA57" s="9">
        <v>1318.9303908899999</v>
      </c>
      <c r="AB57" s="9">
        <v>1350.06886829</v>
      </c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153</v>
      </c>
      <c r="B58" s="9">
        <v>0</v>
      </c>
      <c r="C58" s="9">
        <v>0.1135939</v>
      </c>
      <c r="D58" s="9">
        <v>6.2256550000000001E-2</v>
      </c>
      <c r="E58" s="9">
        <v>6.1422320000000002E-2</v>
      </c>
      <c r="F58" s="9">
        <v>6.1838369999999997E-2</v>
      </c>
      <c r="G58" s="9">
        <v>6.3255909999999999E-2</v>
      </c>
      <c r="H58" s="9">
        <v>6.102138E-2</v>
      </c>
      <c r="I58" s="9">
        <v>6.3430899999999998E-2</v>
      </c>
      <c r="J58" s="9">
        <v>6.1570489999999999E-2</v>
      </c>
      <c r="K58" s="9">
        <v>6.0847110000000003E-2</v>
      </c>
      <c r="L58" s="9">
        <v>6.4438629999999997E-2</v>
      </c>
      <c r="M58" s="9">
        <v>6.2363010000000003E-2</v>
      </c>
      <c r="N58" s="9">
        <v>6.0493760000000001E-2</v>
      </c>
      <c r="O58" s="9">
        <v>6.0614800000000003E-2</v>
      </c>
      <c r="P58" s="9">
        <v>6.240387E-2</v>
      </c>
      <c r="Q58" s="9">
        <v>6.0627279999999999E-2</v>
      </c>
      <c r="R58" s="9">
        <v>6.0832440000000002E-2</v>
      </c>
      <c r="S58" s="9">
        <v>5.9293100000000001E-2</v>
      </c>
      <c r="T58" s="9">
        <v>5.4241169999999998E-2</v>
      </c>
      <c r="U58" s="9">
        <v>6.9716840000000002E-2</v>
      </c>
      <c r="V58" s="9">
        <v>5.2142349999999997E-2</v>
      </c>
      <c r="W58" s="9">
        <v>6.7040089999999997E-2</v>
      </c>
      <c r="X58" s="9">
        <v>6.8367919999999999E-2</v>
      </c>
      <c r="Y58" s="9">
        <v>6.7862220000000001E-2</v>
      </c>
      <c r="Z58" s="9">
        <v>6.9330160000000002E-2</v>
      </c>
      <c r="AA58" s="9">
        <v>4.5425590000000002E-2</v>
      </c>
      <c r="AB58" s="9">
        <v>6.7559250000000001E-2</v>
      </c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154</v>
      </c>
      <c r="B59" s="9">
        <v>0</v>
      </c>
      <c r="C59" s="9">
        <v>6.2256550000000001E-2</v>
      </c>
      <c r="D59" s="9">
        <v>6.1422320000000002E-2</v>
      </c>
      <c r="E59" s="9">
        <v>6.1838369999999997E-2</v>
      </c>
      <c r="F59" s="9">
        <v>6.3255909999999999E-2</v>
      </c>
      <c r="G59" s="9">
        <v>6.102138E-2</v>
      </c>
      <c r="H59" s="9">
        <v>6.3430899999999998E-2</v>
      </c>
      <c r="I59" s="9">
        <v>6.1570489999999999E-2</v>
      </c>
      <c r="J59" s="9">
        <v>6.0847110000000003E-2</v>
      </c>
      <c r="K59" s="9">
        <v>6.4438629999999997E-2</v>
      </c>
      <c r="L59" s="9">
        <v>6.2363010000000003E-2</v>
      </c>
      <c r="M59" s="9">
        <v>6.0493760000000001E-2</v>
      </c>
      <c r="N59" s="9">
        <v>6.0614800000000003E-2</v>
      </c>
      <c r="O59" s="9">
        <v>6.240387E-2</v>
      </c>
      <c r="P59" s="9">
        <v>6.0627279999999999E-2</v>
      </c>
      <c r="Q59" s="9">
        <v>6.0832440000000002E-2</v>
      </c>
      <c r="R59" s="9">
        <v>5.9293100000000001E-2</v>
      </c>
      <c r="S59" s="9">
        <v>5.4241169999999998E-2</v>
      </c>
      <c r="T59" s="9">
        <v>6.9716840000000002E-2</v>
      </c>
      <c r="U59" s="9">
        <v>5.2142349999999997E-2</v>
      </c>
      <c r="V59" s="9">
        <v>6.7040089999999997E-2</v>
      </c>
      <c r="W59" s="9">
        <v>6.8367919999999999E-2</v>
      </c>
      <c r="X59" s="9">
        <v>6.7862220000000001E-2</v>
      </c>
      <c r="Y59" s="9">
        <v>6.9330160000000002E-2</v>
      </c>
      <c r="Z59" s="9">
        <v>4.5425590000000002E-2</v>
      </c>
      <c r="AA59" s="9">
        <v>6.7559250000000001E-2</v>
      </c>
      <c r="AB59" s="9">
        <v>6.8426630000000002E-2</v>
      </c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155</v>
      </c>
      <c r="B60" s="9">
        <v>0</v>
      </c>
      <c r="C60" s="9">
        <v>0.11360389999999999</v>
      </c>
      <c r="D60" s="9">
        <v>0.1184067</v>
      </c>
      <c r="E60" s="9">
        <v>0.12344504000000001</v>
      </c>
      <c r="F60" s="9">
        <v>0.1286283</v>
      </c>
      <c r="G60" s="9">
        <v>0.13362692000000001</v>
      </c>
      <c r="H60" s="9">
        <v>0.135994</v>
      </c>
      <c r="I60" s="9">
        <v>0.13814366</v>
      </c>
      <c r="J60" s="9">
        <v>0.14048996</v>
      </c>
      <c r="K60" s="9">
        <v>0.14290964</v>
      </c>
      <c r="L60" s="9">
        <v>0.14497647</v>
      </c>
      <c r="M60" s="9">
        <v>0.14727008</v>
      </c>
      <c r="N60" s="9">
        <v>0.14975736000000001</v>
      </c>
      <c r="O60" s="9">
        <v>0.15225032999999999</v>
      </c>
      <c r="P60" s="9">
        <v>0.15455937</v>
      </c>
      <c r="Q60" s="9">
        <v>0.15707783</v>
      </c>
      <c r="R60" s="9">
        <v>0.15957842999999999</v>
      </c>
      <c r="S60" s="9">
        <v>0.16213162</v>
      </c>
      <c r="T60" s="9">
        <v>0.16502727</v>
      </c>
      <c r="U60" s="9">
        <v>0.16337399</v>
      </c>
      <c r="V60" s="9">
        <v>0.16467677999999999</v>
      </c>
      <c r="W60" s="9">
        <v>0.16428577999999999</v>
      </c>
      <c r="X60" s="9">
        <v>0.16459314</v>
      </c>
      <c r="Y60" s="9">
        <v>0.16376333000000001</v>
      </c>
      <c r="Z60" s="9">
        <v>0.16346630000000001</v>
      </c>
      <c r="AA60" s="9">
        <v>0.16498641999999999</v>
      </c>
      <c r="AB60" s="9">
        <v>0.16427057</v>
      </c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156</v>
      </c>
      <c r="B61" s="9">
        <v>1821</v>
      </c>
      <c r="C61" s="9">
        <v>1829.0186301900001</v>
      </c>
      <c r="D61" s="9">
        <v>1853.13362684</v>
      </c>
      <c r="E61" s="9">
        <v>1868.35177198</v>
      </c>
      <c r="F61" s="9">
        <v>1851.35075966</v>
      </c>
      <c r="G61" s="9">
        <v>1881.44473447</v>
      </c>
      <c r="H61" s="9">
        <v>1850.91156669</v>
      </c>
      <c r="I61" s="9">
        <v>1877.38544424</v>
      </c>
      <c r="J61" s="9">
        <v>1913.23199813</v>
      </c>
      <c r="K61" s="9">
        <v>1865.4097780899999</v>
      </c>
      <c r="L61" s="9">
        <v>1865.41833094</v>
      </c>
      <c r="M61" s="9">
        <v>1911.1918901900001</v>
      </c>
      <c r="N61" s="9">
        <v>1955.3486903999999</v>
      </c>
      <c r="O61" s="9">
        <v>1955.24958982</v>
      </c>
      <c r="P61" s="9">
        <v>2001.03245468</v>
      </c>
      <c r="Q61" s="9">
        <v>2042.9190818</v>
      </c>
      <c r="R61" s="9">
        <v>1991.8464050600001</v>
      </c>
      <c r="S61" s="9">
        <v>1942.07723308</v>
      </c>
      <c r="T61" s="9">
        <v>1906.9625437699999</v>
      </c>
      <c r="U61" s="9">
        <v>1859.2940115900001</v>
      </c>
      <c r="V61" s="9">
        <v>1837.1792776499999</v>
      </c>
      <c r="W61" s="9">
        <v>1791.25109466</v>
      </c>
      <c r="X61" s="9">
        <v>1746.47261174</v>
      </c>
      <c r="Y61" s="9">
        <v>1703.82129349</v>
      </c>
      <c r="Z61" s="9">
        <v>1661.22631387</v>
      </c>
      <c r="AA61" s="9">
        <v>1635.8515906800001</v>
      </c>
      <c r="AB61" s="9">
        <v>1594.95854601</v>
      </c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157</v>
      </c>
      <c r="B62" s="9">
        <v>5020348.23511275</v>
      </c>
      <c r="C62" s="9">
        <v>150921.71982758999</v>
      </c>
      <c r="D62" s="9">
        <v>51915.685639880001</v>
      </c>
      <c r="E62" s="9">
        <v>36108.383595029998</v>
      </c>
      <c r="F62" s="9">
        <v>27550.83236479</v>
      </c>
      <c r="G62" s="9">
        <v>23818.576056419999</v>
      </c>
      <c r="H62" s="9">
        <v>19802.528482270001</v>
      </c>
      <c r="I62" s="9">
        <v>17388.06223702</v>
      </c>
      <c r="J62" s="9">
        <v>15804.60002951</v>
      </c>
      <c r="K62" s="9">
        <v>13413.73034367</v>
      </c>
      <c r="L62" s="9">
        <v>12068.186834530001</v>
      </c>
      <c r="M62" s="9">
        <v>11445.25203491</v>
      </c>
      <c r="N62" s="9">
        <v>10839.24778229</v>
      </c>
      <c r="O62" s="9">
        <v>9810.2274091700001</v>
      </c>
      <c r="P62" s="9">
        <v>9302.4023677999994</v>
      </c>
      <c r="Q62" s="9">
        <v>8798.59520763</v>
      </c>
      <c r="R62" s="9">
        <v>8615.3657683599995</v>
      </c>
      <c r="S62" s="9">
        <v>9795.8544055999992</v>
      </c>
      <c r="T62" s="9">
        <v>9035.7868608200006</v>
      </c>
      <c r="U62" s="9">
        <v>12032.172718469999</v>
      </c>
      <c r="V62" s="9">
        <v>11009.8831749</v>
      </c>
      <c r="W62" s="9">
        <v>9497.7135641200002</v>
      </c>
      <c r="X62" s="9">
        <v>8194.76115751</v>
      </c>
      <c r="Y62" s="9">
        <v>6437.0158366699998</v>
      </c>
      <c r="Z62" s="9">
        <v>13401.25109362</v>
      </c>
      <c r="AA62" s="9">
        <v>12305.209026070001</v>
      </c>
      <c r="AB62" s="9">
        <v>10739.120152470001</v>
      </c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158</v>
      </c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159</v>
      </c>
      <c r="B64" s="9">
        <v>1206.8549350599999</v>
      </c>
      <c r="C64" s="9">
        <v>1098.29433234</v>
      </c>
      <c r="D64" s="9">
        <v>1110.4237901900001</v>
      </c>
      <c r="E64" s="9">
        <v>1119.1647981399999</v>
      </c>
      <c r="F64" s="9">
        <v>1108.78942003</v>
      </c>
      <c r="G64" s="9">
        <v>1126.7156399800001</v>
      </c>
      <c r="H64" s="9">
        <v>1108.3461553300001</v>
      </c>
      <c r="I64" s="9">
        <v>1124.13620113</v>
      </c>
      <c r="J64" s="9">
        <v>1145.5557196899999</v>
      </c>
      <c r="K64" s="9">
        <v>1116.8755011400001</v>
      </c>
      <c r="L64" s="9">
        <v>1116.8492963000001</v>
      </c>
      <c r="M64" s="9">
        <v>1144.2331031799999</v>
      </c>
      <c r="N64" s="9">
        <v>1170.64957383</v>
      </c>
      <c r="O64" s="9">
        <v>1170.5663004099999</v>
      </c>
      <c r="P64" s="9">
        <v>1197.95835702</v>
      </c>
      <c r="Q64" s="9">
        <v>1223.0183677</v>
      </c>
      <c r="R64" s="9">
        <v>1192.4439434599999</v>
      </c>
      <c r="S64" s="9">
        <v>1162.6814948599999</v>
      </c>
      <c r="T64" s="9">
        <v>1141.6454851799999</v>
      </c>
      <c r="U64" s="9">
        <v>1113.18267363</v>
      </c>
      <c r="V64" s="9">
        <v>1099.9218374699999</v>
      </c>
      <c r="W64" s="9">
        <v>1072.3957734799999</v>
      </c>
      <c r="X64" s="9">
        <v>1045.5627467300001</v>
      </c>
      <c r="Y64" s="9">
        <v>1019.99237213</v>
      </c>
      <c r="Z64" s="9">
        <v>994.65876741</v>
      </c>
      <c r="AA64" s="9">
        <v>979.44490890999998</v>
      </c>
      <c r="AB64" s="9">
        <v>954.93143166000004</v>
      </c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160</v>
      </c>
      <c r="B65" s="9">
        <v>0</v>
      </c>
      <c r="C65" s="9">
        <v>6.1877905100000001</v>
      </c>
      <c r="D65" s="9">
        <v>2.1285431099999998</v>
      </c>
      <c r="E65" s="9">
        <v>1.48044373</v>
      </c>
      <c r="F65" s="9">
        <v>1.12958413</v>
      </c>
      <c r="G65" s="9">
        <v>0.97656162000000002</v>
      </c>
      <c r="H65" s="9">
        <v>0.81190366999999997</v>
      </c>
      <c r="I65" s="9">
        <v>0.71291055000000003</v>
      </c>
      <c r="J65" s="9">
        <v>0.64798860000000003</v>
      </c>
      <c r="K65" s="9">
        <v>0.54996294000000001</v>
      </c>
      <c r="L65" s="9">
        <v>0.49479566000000003</v>
      </c>
      <c r="M65" s="9">
        <v>0.46925533000000003</v>
      </c>
      <c r="N65" s="9">
        <v>0.44440916000000003</v>
      </c>
      <c r="O65" s="9">
        <v>0.40221931999999999</v>
      </c>
      <c r="P65" s="9">
        <v>0.38139849999999997</v>
      </c>
      <c r="Q65" s="9">
        <v>0.36074240000000002</v>
      </c>
      <c r="R65" s="9">
        <v>0.35322999999999999</v>
      </c>
      <c r="S65" s="9">
        <v>0.40163003000000003</v>
      </c>
      <c r="T65" s="9">
        <v>0.37046726000000002</v>
      </c>
      <c r="U65" s="9">
        <v>0.49331908000000002</v>
      </c>
      <c r="V65" s="9">
        <v>0.45140521</v>
      </c>
      <c r="W65" s="9">
        <v>0.38940626</v>
      </c>
      <c r="X65" s="9">
        <v>0.33598520999999998</v>
      </c>
      <c r="Y65" s="9">
        <v>0.26391765</v>
      </c>
      <c r="Z65" s="9">
        <v>0.54945129000000004</v>
      </c>
      <c r="AA65" s="9">
        <v>0.50451356999999997</v>
      </c>
      <c r="AB65" s="9">
        <v>0.44030393000000001</v>
      </c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161</v>
      </c>
      <c r="B66" s="9">
        <v>4.1166855499999997</v>
      </c>
      <c r="C66" s="9">
        <v>0.12375580999999999</v>
      </c>
      <c r="D66" s="9">
        <v>4.2570860000000002E-2</v>
      </c>
      <c r="E66" s="9">
        <v>2.9608869999999999E-2</v>
      </c>
      <c r="F66" s="9">
        <v>2.2591679999999999E-2</v>
      </c>
      <c r="G66" s="9">
        <v>1.953123E-2</v>
      </c>
      <c r="H66" s="9">
        <v>1.623807E-2</v>
      </c>
      <c r="I66" s="9">
        <v>1.425821E-2</v>
      </c>
      <c r="J66" s="9">
        <v>1.2959770000000001E-2</v>
      </c>
      <c r="K66" s="9">
        <v>1.099926E-2</v>
      </c>
      <c r="L66" s="9">
        <v>9.8959100000000008E-3</v>
      </c>
      <c r="M66" s="9">
        <v>9.3851100000000003E-3</v>
      </c>
      <c r="N66" s="9">
        <v>8.8881800000000007E-3</v>
      </c>
      <c r="O66" s="9">
        <v>8.0443900000000002E-3</v>
      </c>
      <c r="P66" s="9">
        <v>7.6279700000000004E-3</v>
      </c>
      <c r="Q66" s="9">
        <v>7.2148500000000001E-3</v>
      </c>
      <c r="R66" s="9">
        <v>7.0645999999999999E-3</v>
      </c>
      <c r="S66" s="9">
        <v>8.0326000000000009E-3</v>
      </c>
      <c r="T66" s="9">
        <v>7.4093500000000003E-3</v>
      </c>
      <c r="U66" s="9">
        <v>9.8663799999999992E-3</v>
      </c>
      <c r="V66" s="9">
        <v>9.0281000000000007E-3</v>
      </c>
      <c r="W66" s="9">
        <v>7.7881299999999999E-3</v>
      </c>
      <c r="X66" s="9">
        <v>6.7197000000000003E-3</v>
      </c>
      <c r="Y66" s="9">
        <v>5.2783500000000002E-3</v>
      </c>
      <c r="Z66" s="9">
        <v>1.098903E-2</v>
      </c>
      <c r="AA66" s="9">
        <v>1.009027E-2</v>
      </c>
      <c r="AB66" s="9">
        <v>8.8060800000000009E-3</v>
      </c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162</v>
      </c>
      <c r="B67" s="9">
        <v>1089.9812281500001</v>
      </c>
      <c r="C67" s="9">
        <v>1094.7808746999999</v>
      </c>
      <c r="D67" s="9">
        <v>1109.21519302</v>
      </c>
      <c r="E67" s="9">
        <v>1118.32419497</v>
      </c>
      <c r="F67" s="9">
        <v>1108.14803665</v>
      </c>
      <c r="G67" s="9">
        <v>1126.1611435299999</v>
      </c>
      <c r="H67" s="9">
        <v>1107.8851524700001</v>
      </c>
      <c r="I67" s="9">
        <v>1123.73140704</v>
      </c>
      <c r="J67" s="9">
        <v>1145.1877886</v>
      </c>
      <c r="K67" s="9">
        <v>1116.5632295</v>
      </c>
      <c r="L67" s="9">
        <v>1116.5683489099999</v>
      </c>
      <c r="M67" s="9">
        <v>1143.9666577099999</v>
      </c>
      <c r="N67" s="9">
        <v>1170.3972361399999</v>
      </c>
      <c r="O67" s="9">
        <v>1170.3379183100001</v>
      </c>
      <c r="P67" s="9">
        <v>1197.7417970900001</v>
      </c>
      <c r="Q67" s="9">
        <v>1222.8135364</v>
      </c>
      <c r="R67" s="9">
        <v>1192.2433777399999</v>
      </c>
      <c r="S67" s="9">
        <v>1162.45344737</v>
      </c>
      <c r="T67" s="9">
        <v>1141.4351320599999</v>
      </c>
      <c r="U67" s="9">
        <v>1112.9025646499999</v>
      </c>
      <c r="V67" s="9">
        <v>1099.6655273900001</v>
      </c>
      <c r="W67" s="9">
        <v>1072.1746667100001</v>
      </c>
      <c r="X67" s="9">
        <v>1045.3719726899999</v>
      </c>
      <c r="Y67" s="9">
        <v>1019.84251841</v>
      </c>
      <c r="Z67" s="9">
        <v>994.34678627999995</v>
      </c>
      <c r="AA67" s="9">
        <v>979.15844363999997</v>
      </c>
      <c r="AB67" s="9">
        <v>954.68142494000006</v>
      </c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163</v>
      </c>
      <c r="B68" s="9">
        <v>116.87370691</v>
      </c>
      <c r="C68" s="9">
        <v>3.5134576399999999</v>
      </c>
      <c r="D68" s="9">
        <v>1.2085971600000001</v>
      </c>
      <c r="E68" s="9">
        <v>0.84060316999999996</v>
      </c>
      <c r="F68" s="9">
        <v>0.64138337999999995</v>
      </c>
      <c r="G68" s="9">
        <v>0.55449645000000003</v>
      </c>
      <c r="H68" s="9">
        <v>0.46100286000000001</v>
      </c>
      <c r="I68" s="9">
        <v>0.40479409</v>
      </c>
      <c r="J68" s="9">
        <v>0.36793109000000002</v>
      </c>
      <c r="K68" s="9">
        <v>0.31227164000000002</v>
      </c>
      <c r="L68" s="9">
        <v>0.28094739000000002</v>
      </c>
      <c r="M68" s="9">
        <v>0.26644547000000002</v>
      </c>
      <c r="N68" s="9">
        <v>0.25233769</v>
      </c>
      <c r="O68" s="9">
        <v>0.22838209000000001</v>
      </c>
      <c r="P68" s="9">
        <v>0.21655993000000001</v>
      </c>
      <c r="Q68" s="9">
        <v>0.20483129999999999</v>
      </c>
      <c r="R68" s="9">
        <v>0.20056572</v>
      </c>
      <c r="S68" s="9">
        <v>0.22804748999999999</v>
      </c>
      <c r="T68" s="9">
        <v>0.21035312</v>
      </c>
      <c r="U68" s="9">
        <v>0.28010898000000001</v>
      </c>
      <c r="V68" s="9">
        <v>0.25631008</v>
      </c>
      <c r="W68" s="9">
        <v>0.22110677000000001</v>
      </c>
      <c r="X68" s="9">
        <v>0.19077404000000001</v>
      </c>
      <c r="Y68" s="9">
        <v>0.14985372999999999</v>
      </c>
      <c r="Z68" s="9">
        <v>0.31198113</v>
      </c>
      <c r="AA68" s="9">
        <v>0.28646526999999999</v>
      </c>
      <c r="AB68" s="9">
        <v>0.25000672000000002</v>
      </c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164</v>
      </c>
      <c r="B69" s="9">
        <v>0</v>
      </c>
      <c r="C69" s="9">
        <v>1.0249999999999999</v>
      </c>
      <c r="D69" s="9">
        <v>3.0157360000000001E-2</v>
      </c>
      <c r="E69" s="9">
        <v>3.9163759999999999E-2</v>
      </c>
      <c r="F69" s="9">
        <v>3.4063709999999997E-2</v>
      </c>
      <c r="G69" s="9">
        <v>1.6308240000000002E-2</v>
      </c>
      <c r="H69" s="9">
        <v>4.2312969999999998E-2</v>
      </c>
      <c r="I69" s="9">
        <v>8.9963300000000003E-3</v>
      </c>
      <c r="J69" s="9">
        <v>4.0310930000000002E-2</v>
      </c>
      <c r="K69" s="9">
        <v>4.5224479999999997E-2</v>
      </c>
      <c r="L69" s="9">
        <v>4.6E-6</v>
      </c>
      <c r="M69" s="9">
        <v>2.5645729999999999E-2</v>
      </c>
      <c r="N69" s="9">
        <v>5.0808159999999998E-2</v>
      </c>
      <c r="O69" s="9">
        <v>4.9337770000000003E-2</v>
      </c>
      <c r="P69" s="9">
        <v>2.558904E-2</v>
      </c>
      <c r="Q69" s="9">
        <v>4.9656779999999998E-2</v>
      </c>
      <c r="R69" s="9">
        <v>4.7110260000000001E-2</v>
      </c>
      <c r="S69" s="9">
        <v>1.4999999999999999E-7</v>
      </c>
      <c r="T69" s="9">
        <v>1.3900000000000001E-5</v>
      </c>
      <c r="U69" s="9">
        <v>7.09642E-3</v>
      </c>
      <c r="V69" s="9">
        <v>2.9799999999999998E-6</v>
      </c>
      <c r="W69" s="9">
        <v>1.344189E-2</v>
      </c>
      <c r="X69" s="9">
        <v>7.3E-7</v>
      </c>
      <c r="Y69" s="9">
        <v>1.5999999999999999E-6</v>
      </c>
      <c r="Z69" s="9">
        <v>5.9343000000000004E-4</v>
      </c>
      <c r="AA69" s="9">
        <v>3.3000000000000002E-7</v>
      </c>
      <c r="AB69" s="9">
        <v>9.9746699999999997E-3</v>
      </c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165</v>
      </c>
      <c r="B70" s="9">
        <v>0</v>
      </c>
      <c r="C70" s="9">
        <v>3.0157360000000001E-2</v>
      </c>
      <c r="D70" s="9">
        <v>3.9163759999999999E-2</v>
      </c>
      <c r="E70" s="9">
        <v>3.4063709999999997E-2</v>
      </c>
      <c r="F70" s="9">
        <v>1.6308240000000002E-2</v>
      </c>
      <c r="G70" s="9">
        <v>4.2312969999999998E-2</v>
      </c>
      <c r="H70" s="9">
        <v>8.9963300000000003E-3</v>
      </c>
      <c r="I70" s="9">
        <v>4.0310930000000002E-2</v>
      </c>
      <c r="J70" s="9">
        <v>4.5224479999999997E-2</v>
      </c>
      <c r="K70" s="9">
        <v>4.6E-6</v>
      </c>
      <c r="L70" s="9">
        <v>2.5645729999999999E-2</v>
      </c>
      <c r="M70" s="9">
        <v>5.0808159999999998E-2</v>
      </c>
      <c r="N70" s="9">
        <v>4.9337770000000003E-2</v>
      </c>
      <c r="O70" s="9">
        <v>2.558904E-2</v>
      </c>
      <c r="P70" s="9">
        <v>4.9656779999999998E-2</v>
      </c>
      <c r="Q70" s="9">
        <v>4.7110260000000001E-2</v>
      </c>
      <c r="R70" s="9">
        <v>1.4999999999999999E-7</v>
      </c>
      <c r="S70" s="9">
        <v>1.3900000000000001E-5</v>
      </c>
      <c r="T70" s="9">
        <v>7.09642E-3</v>
      </c>
      <c r="U70" s="9">
        <v>2.9799999999999998E-6</v>
      </c>
      <c r="V70" s="9">
        <v>1.344189E-2</v>
      </c>
      <c r="W70" s="9">
        <v>7.3E-7</v>
      </c>
      <c r="X70" s="9">
        <v>1.5999999999999999E-6</v>
      </c>
      <c r="Y70" s="9">
        <v>5.9343000000000004E-4</v>
      </c>
      <c r="Z70" s="9">
        <v>3.3000000000000002E-7</v>
      </c>
      <c r="AA70" s="9">
        <v>9.9746699999999997E-3</v>
      </c>
      <c r="AB70" s="9">
        <v>2.03E-6</v>
      </c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166</v>
      </c>
      <c r="B71" s="9">
        <v>0</v>
      </c>
      <c r="C71" s="9">
        <v>3.96025954</v>
      </c>
      <c r="D71" s="9">
        <v>4.2257945399999999</v>
      </c>
      <c r="E71" s="9">
        <v>4.4663524800000003</v>
      </c>
      <c r="F71" s="9">
        <v>4.7407926199999997</v>
      </c>
      <c r="G71" s="9">
        <v>5.1066533400000003</v>
      </c>
      <c r="H71" s="9">
        <v>5.2245004599999998</v>
      </c>
      <c r="I71" s="9">
        <v>5.5209822500000003</v>
      </c>
      <c r="J71" s="9">
        <v>5.6568047200000002</v>
      </c>
      <c r="K71" s="9">
        <v>5.7661627800000002</v>
      </c>
      <c r="L71" s="9">
        <v>6.1435808700000001</v>
      </c>
      <c r="M71" s="9">
        <v>6.37983323</v>
      </c>
      <c r="N71" s="9">
        <v>6.46321587</v>
      </c>
      <c r="O71" s="9">
        <v>6.5554645499999999</v>
      </c>
      <c r="P71" s="9">
        <v>6.8022926100000003</v>
      </c>
      <c r="Q71" s="9">
        <v>6.8940376800000003</v>
      </c>
      <c r="R71" s="9">
        <v>7.0020666499999997</v>
      </c>
      <c r="S71" s="9">
        <v>7.4354767900000001</v>
      </c>
      <c r="T71" s="9">
        <v>7.8741390999999998</v>
      </c>
      <c r="U71" s="9">
        <v>8.1405171099999993</v>
      </c>
      <c r="V71" s="9">
        <v>8.50891077</v>
      </c>
      <c r="W71" s="9">
        <v>8.7965770899999995</v>
      </c>
      <c r="X71" s="9">
        <v>9.2720182799999993</v>
      </c>
      <c r="Y71" s="9">
        <v>9.6920392900000003</v>
      </c>
      <c r="Z71" s="9">
        <v>10.17641953</v>
      </c>
      <c r="AA71" s="9">
        <v>10.58519785</v>
      </c>
      <c r="AB71" s="9">
        <v>10.9614832</v>
      </c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167</v>
      </c>
      <c r="B72" s="9">
        <v>0</v>
      </c>
      <c r="C72" s="9">
        <v>20.740394640000002</v>
      </c>
      <c r="D72" s="9">
        <v>20.435897829999998</v>
      </c>
      <c r="E72" s="9">
        <v>31.39221852</v>
      </c>
      <c r="F72" s="9">
        <v>84.727198139999999</v>
      </c>
      <c r="G72" s="9">
        <v>76.255145490000004</v>
      </c>
      <c r="H72" s="9">
        <v>160.66650630000001</v>
      </c>
      <c r="I72" s="9">
        <v>144.60587285</v>
      </c>
      <c r="J72" s="9">
        <v>130.14606649000001</v>
      </c>
      <c r="K72" s="9">
        <v>225.29893920999999</v>
      </c>
      <c r="L72" s="9">
        <v>258.56045957999999</v>
      </c>
      <c r="M72" s="9">
        <v>232.71933167</v>
      </c>
      <c r="N72" s="9">
        <v>209.44754925000001</v>
      </c>
      <c r="O72" s="9">
        <v>244.39513651999999</v>
      </c>
      <c r="P72" s="9">
        <v>220.01885063</v>
      </c>
      <c r="Q72" s="9">
        <v>201.14583884999999</v>
      </c>
      <c r="R72" s="9">
        <v>543.09263811000005</v>
      </c>
      <c r="S72" s="9">
        <v>1466.3501229000001</v>
      </c>
      <c r="T72" s="9">
        <v>1320.6321329899999</v>
      </c>
      <c r="U72" s="9">
        <v>3565.7067590800002</v>
      </c>
      <c r="V72" s="9">
        <v>3209.1360831699999</v>
      </c>
      <c r="W72" s="9">
        <v>2888.2225173800002</v>
      </c>
      <c r="X72" s="9">
        <v>2599.42811467</v>
      </c>
      <c r="Y72" s="9">
        <v>2339.4855981300002</v>
      </c>
      <c r="Z72" s="9">
        <v>6316.6111149400003</v>
      </c>
      <c r="AA72" s="9">
        <v>5694.0090702999996</v>
      </c>
      <c r="AB72" s="9">
        <v>5124.6081632699997</v>
      </c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168</v>
      </c>
      <c r="B73" s="9">
        <v>0</v>
      </c>
      <c r="C73" s="9">
        <v>4.1463760900000004</v>
      </c>
      <c r="D73" s="9">
        <v>4.0855017399999998</v>
      </c>
      <c r="E73" s="9">
        <v>6.2758657900000001</v>
      </c>
      <c r="F73" s="9">
        <v>16.938203770000001</v>
      </c>
      <c r="G73" s="9">
        <v>15.24476776</v>
      </c>
      <c r="H73" s="9">
        <v>32.120106720000003</v>
      </c>
      <c r="I73" s="9">
        <v>28.909297639999998</v>
      </c>
      <c r="J73" s="9">
        <v>26.01852925</v>
      </c>
      <c r="K73" s="9">
        <v>45.041289540000001</v>
      </c>
      <c r="L73" s="9">
        <v>51.690862780000003</v>
      </c>
      <c r="M73" s="9">
        <v>46.524756240000002</v>
      </c>
      <c r="N73" s="9">
        <v>41.872312039999997</v>
      </c>
      <c r="O73" s="9">
        <v>48.858963039999999</v>
      </c>
      <c r="P73" s="9">
        <v>43.985701929999998</v>
      </c>
      <c r="Q73" s="9">
        <v>40.212654260000001</v>
      </c>
      <c r="R73" s="9">
        <v>108.57392917999999</v>
      </c>
      <c r="S73" s="9">
        <v>293.14960514000001</v>
      </c>
      <c r="T73" s="9">
        <v>264.01611063000001</v>
      </c>
      <c r="U73" s="9">
        <v>712.84806957000001</v>
      </c>
      <c r="V73" s="9">
        <v>641.56201311999996</v>
      </c>
      <c r="W73" s="9">
        <v>577.40603633000001</v>
      </c>
      <c r="X73" s="9">
        <v>519.66944472</v>
      </c>
      <c r="Y73" s="9">
        <v>467.70406699</v>
      </c>
      <c r="Z73" s="9">
        <v>1262.80239142</v>
      </c>
      <c r="AA73" s="9">
        <v>1138.3324147000001</v>
      </c>
      <c r="AB73" s="9">
        <v>1024.5005496199999</v>
      </c>
      <c r="AC73" s="9"/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169</v>
      </c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170</v>
      </c>
      <c r="B75" s="9">
        <v>0</v>
      </c>
      <c r="C75" s="9">
        <v>5.5080103600000001</v>
      </c>
      <c r="D75" s="9">
        <v>5.4271453799999998</v>
      </c>
      <c r="E75" s="9">
        <v>8.3368068799999993</v>
      </c>
      <c r="F75" s="9">
        <v>22.500935630000001</v>
      </c>
      <c r="G75" s="9">
        <v>20.251019249999999</v>
      </c>
      <c r="H75" s="9">
        <v>42.668078199999997</v>
      </c>
      <c r="I75" s="9">
        <v>38.402868359999999</v>
      </c>
      <c r="J75" s="9">
        <v>34.562788910000002</v>
      </c>
      <c r="K75" s="9">
        <v>59.83246278</v>
      </c>
      <c r="L75" s="9">
        <v>68.665698680000006</v>
      </c>
      <c r="M75" s="9">
        <v>61.803090589999996</v>
      </c>
      <c r="N75" s="9">
        <v>55.622821559999998</v>
      </c>
      <c r="O75" s="9">
        <v>64.903824929999999</v>
      </c>
      <c r="P75" s="9">
        <v>58.430233790000003</v>
      </c>
      <c r="Q75" s="9">
        <v>53.418142840000002</v>
      </c>
      <c r="R75" s="9">
        <v>144.22868642</v>
      </c>
      <c r="S75" s="9">
        <v>389.41745333</v>
      </c>
      <c r="T75" s="9">
        <v>350.71924088999998</v>
      </c>
      <c r="U75" s="9">
        <v>946.94195046000004</v>
      </c>
      <c r="V75" s="9">
        <v>852.24775539999996</v>
      </c>
      <c r="W75" s="9">
        <v>767.02299115000005</v>
      </c>
      <c r="X75" s="9">
        <v>690.32808785999998</v>
      </c>
      <c r="Y75" s="9">
        <v>621.29535741999996</v>
      </c>
      <c r="Z75" s="9">
        <v>1677.4974650500001</v>
      </c>
      <c r="AA75" s="9">
        <v>1512.1535278199999</v>
      </c>
      <c r="AB75" s="9">
        <v>1360.93817506</v>
      </c>
      <c r="AC75" s="9"/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171</v>
      </c>
      <c r="B76" s="9">
        <v>0</v>
      </c>
      <c r="C76" s="9">
        <v>2.3010000000000002E-5</v>
      </c>
      <c r="D76" s="9">
        <v>2.2670000000000001E-5</v>
      </c>
      <c r="E76" s="9">
        <v>3.4829999999999997E-5</v>
      </c>
      <c r="F76" s="9">
        <v>9.4010000000000003E-5</v>
      </c>
      <c r="G76" s="9">
        <v>8.4610000000000005E-5</v>
      </c>
      <c r="H76" s="9">
        <v>1.7827000000000001E-4</v>
      </c>
      <c r="I76" s="9">
        <v>1.6045E-4</v>
      </c>
      <c r="J76" s="9">
        <v>1.4440000000000001E-4</v>
      </c>
      <c r="K76" s="9">
        <v>2.4998000000000002E-4</v>
      </c>
      <c r="L76" s="9">
        <v>2.8687999999999999E-4</v>
      </c>
      <c r="M76" s="9">
        <v>2.5820999999999998E-4</v>
      </c>
      <c r="N76" s="9">
        <v>2.3238999999999999E-4</v>
      </c>
      <c r="O76" s="9">
        <v>2.7116999999999999E-4</v>
      </c>
      <c r="P76" s="9">
        <v>2.4411999999999999E-4</v>
      </c>
      <c r="Q76" s="9">
        <v>2.2317999999999999E-4</v>
      </c>
      <c r="R76" s="9">
        <v>6.0258999999999996E-4</v>
      </c>
      <c r="S76" s="9">
        <v>1.6269800000000001E-3</v>
      </c>
      <c r="T76" s="9">
        <v>1.46529E-3</v>
      </c>
      <c r="U76" s="9">
        <v>3.9563100000000002E-3</v>
      </c>
      <c r="V76" s="9">
        <v>3.5606700000000002E-3</v>
      </c>
      <c r="W76" s="9">
        <v>3.2046000000000002E-3</v>
      </c>
      <c r="X76" s="9">
        <v>2.8841700000000001E-3</v>
      </c>
      <c r="Y76" s="9">
        <v>2.5957599999999999E-3</v>
      </c>
      <c r="Z76" s="9">
        <v>7.0085499999999997E-3</v>
      </c>
      <c r="AA76" s="9">
        <v>6.3177399999999996E-3</v>
      </c>
      <c r="AB76" s="9">
        <v>5.6859800000000002E-3</v>
      </c>
      <c r="AC76" s="9"/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172</v>
      </c>
      <c r="B77" s="9">
        <v>0</v>
      </c>
      <c r="C77" s="9">
        <v>4.5999999999999999E-7</v>
      </c>
      <c r="D77" s="9">
        <v>4.4999999999999998E-7</v>
      </c>
      <c r="E77" s="9">
        <v>6.9999999999999997E-7</v>
      </c>
      <c r="F77" s="9">
        <v>1.88E-6</v>
      </c>
      <c r="G77" s="9">
        <v>1.6899999999999999E-6</v>
      </c>
      <c r="H77" s="9">
        <v>3.5700000000000001E-6</v>
      </c>
      <c r="I77" s="9">
        <v>3.2100000000000002E-6</v>
      </c>
      <c r="J77" s="9">
        <v>2.8899999999999999E-6</v>
      </c>
      <c r="K77" s="9">
        <v>5.0000000000000004E-6</v>
      </c>
      <c r="L77" s="9">
        <v>5.7400000000000001E-6</v>
      </c>
      <c r="M77" s="9">
        <v>5.1599999999999997E-6</v>
      </c>
      <c r="N77" s="9">
        <v>4.6500000000000004E-6</v>
      </c>
      <c r="O77" s="9">
        <v>5.4199999999999998E-6</v>
      </c>
      <c r="P77" s="9">
        <v>4.8799999999999999E-6</v>
      </c>
      <c r="Q77" s="9">
        <v>4.4599999999999996E-6</v>
      </c>
      <c r="R77" s="9">
        <v>1.205E-5</v>
      </c>
      <c r="S77" s="9">
        <v>3.2539999999999997E-5</v>
      </c>
      <c r="T77" s="9">
        <v>2.9309999999999999E-5</v>
      </c>
      <c r="U77" s="9">
        <v>7.9129999999999996E-5</v>
      </c>
      <c r="V77" s="9">
        <v>7.1210000000000004E-5</v>
      </c>
      <c r="W77" s="9">
        <v>6.4090000000000005E-5</v>
      </c>
      <c r="X77" s="9">
        <v>5.7679999999999997E-5</v>
      </c>
      <c r="Y77" s="9">
        <v>5.1919999999999998E-5</v>
      </c>
      <c r="Z77" s="9">
        <v>1.4017000000000001E-4</v>
      </c>
      <c r="AA77" s="9">
        <v>1.2635000000000001E-4</v>
      </c>
      <c r="AB77" s="9">
        <v>1.1372E-4</v>
      </c>
      <c r="AC77" s="9"/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173</v>
      </c>
      <c r="B78" s="9">
        <v>0</v>
      </c>
      <c r="C78" s="9">
        <v>5.5079532599999999</v>
      </c>
      <c r="D78" s="9">
        <v>5.4270891199999998</v>
      </c>
      <c r="E78" s="9">
        <v>8.3367204600000004</v>
      </c>
      <c r="F78" s="9">
        <v>22.500702390000001</v>
      </c>
      <c r="G78" s="9">
        <v>20.250809329999999</v>
      </c>
      <c r="H78" s="9">
        <v>42.667635910000001</v>
      </c>
      <c r="I78" s="9">
        <v>38.402470280000003</v>
      </c>
      <c r="J78" s="9">
        <v>34.562430640000002</v>
      </c>
      <c r="K78" s="9">
        <v>59.831842559999998</v>
      </c>
      <c r="L78" s="9">
        <v>68.664986900000002</v>
      </c>
      <c r="M78" s="9">
        <v>61.802449940000002</v>
      </c>
      <c r="N78" s="9">
        <v>55.622244979999998</v>
      </c>
      <c r="O78" s="9">
        <v>64.903152149999997</v>
      </c>
      <c r="P78" s="9">
        <v>58.429628100000002</v>
      </c>
      <c r="Q78" s="9">
        <v>53.417589110000002</v>
      </c>
      <c r="R78" s="9">
        <v>144.22719136000001</v>
      </c>
      <c r="S78" s="9">
        <v>389.41341666</v>
      </c>
      <c r="T78" s="9">
        <v>350.71560539000001</v>
      </c>
      <c r="U78" s="9">
        <v>946.93213453999999</v>
      </c>
      <c r="V78" s="9">
        <v>852.23892108999996</v>
      </c>
      <c r="W78" s="9">
        <v>767.01504026999999</v>
      </c>
      <c r="X78" s="9">
        <v>690.32093200999998</v>
      </c>
      <c r="Y78" s="9">
        <v>621.28891712999996</v>
      </c>
      <c r="Z78" s="9">
        <v>1677.48007626</v>
      </c>
      <c r="AA78" s="9">
        <v>1512.1378529799999</v>
      </c>
      <c r="AB78" s="9">
        <v>1360.92406768</v>
      </c>
      <c r="AC78" s="9"/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174</v>
      </c>
      <c r="B79" s="9">
        <v>0</v>
      </c>
      <c r="C79" s="9">
        <v>5.7099999999999999E-5</v>
      </c>
      <c r="D79" s="9">
        <v>5.626E-5</v>
      </c>
      <c r="E79" s="9">
        <v>8.6420000000000003E-5</v>
      </c>
      <c r="F79" s="9">
        <v>2.3324000000000001E-4</v>
      </c>
      <c r="G79" s="9">
        <v>2.0992E-4</v>
      </c>
      <c r="H79" s="9">
        <v>4.4229000000000002E-4</v>
      </c>
      <c r="I79" s="9">
        <v>3.9807999999999998E-4</v>
      </c>
      <c r="J79" s="9">
        <v>3.5827999999999999E-4</v>
      </c>
      <c r="K79" s="9">
        <v>6.2021999999999999E-4</v>
      </c>
      <c r="L79" s="9">
        <v>7.1177999999999996E-4</v>
      </c>
      <c r="M79" s="9">
        <v>6.4064999999999999E-4</v>
      </c>
      <c r="N79" s="9">
        <v>5.7658000000000004E-4</v>
      </c>
      <c r="O79" s="9">
        <v>6.7279000000000004E-4</v>
      </c>
      <c r="P79" s="9">
        <v>6.0568000000000004E-4</v>
      </c>
      <c r="Q79" s="9">
        <v>5.5373E-4</v>
      </c>
      <c r="R79" s="9">
        <v>1.4950600000000001E-3</v>
      </c>
      <c r="S79" s="9">
        <v>4.03667E-3</v>
      </c>
      <c r="T79" s="9">
        <v>3.6354999999999998E-3</v>
      </c>
      <c r="U79" s="9">
        <v>9.8159200000000005E-3</v>
      </c>
      <c r="V79" s="9">
        <v>8.8343099999999997E-3</v>
      </c>
      <c r="W79" s="9">
        <v>7.9508800000000004E-3</v>
      </c>
      <c r="X79" s="9">
        <v>7.1558500000000001E-3</v>
      </c>
      <c r="Y79" s="9">
        <v>6.4402900000000004E-3</v>
      </c>
      <c r="Z79" s="9">
        <v>1.7388790000000001E-2</v>
      </c>
      <c r="AA79" s="9">
        <v>1.5674839999999999E-2</v>
      </c>
      <c r="AB79" s="9">
        <v>1.4107369999999999E-2</v>
      </c>
      <c r="AC79" s="9"/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175</v>
      </c>
      <c r="B80" s="9">
        <v>0</v>
      </c>
      <c r="C80" s="9">
        <v>1.1000000000000001</v>
      </c>
      <c r="D80" s="9">
        <v>2.0193349999999999E-2</v>
      </c>
      <c r="E80" s="9">
        <v>9.4798510000000002E-2</v>
      </c>
      <c r="F80" s="9">
        <v>0.70681234999999998</v>
      </c>
      <c r="G80" s="9">
        <v>1.99887474</v>
      </c>
      <c r="H80" s="9">
        <v>8.7499999999999992E-6</v>
      </c>
      <c r="I80" s="9">
        <v>1.34106616</v>
      </c>
      <c r="J80" s="9">
        <v>4.1610000000000003E-5</v>
      </c>
      <c r="K80" s="9">
        <v>6.0000000000000002E-6</v>
      </c>
      <c r="L80" s="9">
        <v>0.92347077</v>
      </c>
      <c r="M80" s="9">
        <v>0.27514759</v>
      </c>
      <c r="N80" s="9">
        <v>6.4109999999999994E-5</v>
      </c>
      <c r="O80" s="9">
        <v>7.1999999999999999E-7</v>
      </c>
      <c r="P80" s="9">
        <v>0.29650670000000001</v>
      </c>
      <c r="Q80" s="9">
        <v>2.8746000000000002E-4</v>
      </c>
      <c r="R80" s="9">
        <v>1.5801039999999999E-2</v>
      </c>
      <c r="S80" s="9">
        <v>1.9999899999999999</v>
      </c>
      <c r="T80" s="9">
        <v>1.9999899999999999</v>
      </c>
      <c r="U80" s="9">
        <v>6.9486000000000005E-4</v>
      </c>
      <c r="V80" s="9">
        <v>1.9999899999999999</v>
      </c>
      <c r="W80" s="9">
        <v>0</v>
      </c>
      <c r="X80" s="9">
        <v>1E-8</v>
      </c>
      <c r="Y80" s="9">
        <v>1.0710000000000001E-5</v>
      </c>
      <c r="Z80" s="9">
        <v>1.3E-7</v>
      </c>
      <c r="AA80" s="9">
        <v>1.9999899999999999</v>
      </c>
      <c r="AB80" s="9">
        <v>1.59352E-3</v>
      </c>
      <c r="AC80" s="9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176</v>
      </c>
      <c r="B81" s="9">
        <v>0</v>
      </c>
      <c r="C81" s="9">
        <v>2.0193349999999999E-2</v>
      </c>
      <c r="D81" s="9">
        <v>9.4798510000000002E-2</v>
      </c>
      <c r="E81" s="9">
        <v>0.70681234999999998</v>
      </c>
      <c r="F81" s="9">
        <v>1.99887474</v>
      </c>
      <c r="G81" s="9">
        <v>8.7499999999999992E-6</v>
      </c>
      <c r="H81" s="9">
        <v>1.34106616</v>
      </c>
      <c r="I81" s="9">
        <v>4.1610000000000003E-5</v>
      </c>
      <c r="J81" s="9">
        <v>6.0000000000000002E-6</v>
      </c>
      <c r="K81" s="9">
        <v>0.92347077</v>
      </c>
      <c r="L81" s="9">
        <v>0.27514759</v>
      </c>
      <c r="M81" s="9">
        <v>6.4109999999999994E-5</v>
      </c>
      <c r="N81" s="9">
        <v>7.1999999999999999E-7</v>
      </c>
      <c r="O81" s="9">
        <v>0.29650670000000001</v>
      </c>
      <c r="P81" s="9">
        <v>2.8746000000000002E-4</v>
      </c>
      <c r="Q81" s="9">
        <v>1.5801039999999999E-2</v>
      </c>
      <c r="R81" s="9">
        <v>1.9999937800000001</v>
      </c>
      <c r="S81" s="9">
        <v>2</v>
      </c>
      <c r="T81" s="9">
        <v>6.9486000000000005E-4</v>
      </c>
      <c r="U81" s="9">
        <v>2</v>
      </c>
      <c r="V81" s="9">
        <v>0</v>
      </c>
      <c r="W81" s="9">
        <v>1E-8</v>
      </c>
      <c r="X81" s="9">
        <v>1.0710000000000001E-5</v>
      </c>
      <c r="Y81" s="9">
        <v>1.3E-7</v>
      </c>
      <c r="Z81" s="9">
        <v>2</v>
      </c>
      <c r="AA81" s="9">
        <v>1.59352E-3</v>
      </c>
      <c r="AB81" s="9">
        <v>0</v>
      </c>
      <c r="AC81" s="9"/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177</v>
      </c>
      <c r="B82" s="9">
        <v>0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3" priority="1" stopIfTrue="1" operator="lessThan">
      <formula>100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8652B4-0A05-4A96-9B1B-B3064854DC4B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8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100</v>
      </c>
      <c r="B2" s="9">
        <v>2024</v>
      </c>
      <c r="C2" s="9">
        <v>2025</v>
      </c>
      <c r="D2" s="9">
        <v>2026</v>
      </c>
      <c r="E2" s="9">
        <v>2027</v>
      </c>
      <c r="F2" s="9">
        <v>2028</v>
      </c>
      <c r="G2" s="9">
        <v>2029</v>
      </c>
      <c r="H2" s="9">
        <v>2030</v>
      </c>
      <c r="I2" s="9">
        <v>2031</v>
      </c>
      <c r="J2" s="9">
        <v>2032</v>
      </c>
      <c r="K2" s="9">
        <v>2033</v>
      </c>
      <c r="L2" s="9">
        <v>2034</v>
      </c>
      <c r="M2" s="9">
        <v>2035</v>
      </c>
      <c r="N2" s="9">
        <v>2036</v>
      </c>
      <c r="O2" s="9">
        <v>2037</v>
      </c>
      <c r="P2" s="9">
        <v>2038</v>
      </c>
      <c r="Q2" s="9">
        <v>2039</v>
      </c>
      <c r="R2" s="9">
        <v>2040</v>
      </c>
      <c r="S2" s="9">
        <v>2041</v>
      </c>
      <c r="T2" s="9">
        <v>2042</v>
      </c>
      <c r="U2" s="9">
        <v>2043</v>
      </c>
      <c r="V2" s="9">
        <v>2044</v>
      </c>
      <c r="W2" s="9">
        <v>2045</v>
      </c>
      <c r="X2" s="9">
        <v>2046</v>
      </c>
      <c r="Y2" s="9">
        <v>2047</v>
      </c>
      <c r="Z2" s="9">
        <v>2048</v>
      </c>
      <c r="AA2" s="9">
        <v>2049</v>
      </c>
      <c r="AB2" s="9">
        <v>2050</v>
      </c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67</v>
      </c>
      <c r="B3" s="9">
        <v>0</v>
      </c>
      <c r="C3" s="9">
        <v>50</v>
      </c>
      <c r="D3" s="9">
        <v>50</v>
      </c>
      <c r="E3" s="9">
        <v>50</v>
      </c>
      <c r="F3" s="9">
        <v>50</v>
      </c>
      <c r="G3" s="9">
        <v>50</v>
      </c>
      <c r="H3" s="9">
        <v>50</v>
      </c>
      <c r="I3" s="9">
        <v>50</v>
      </c>
      <c r="J3" s="9">
        <v>50</v>
      </c>
      <c r="K3" s="9">
        <v>50</v>
      </c>
      <c r="L3" s="9">
        <v>50</v>
      </c>
      <c r="M3" s="9">
        <v>50</v>
      </c>
      <c r="N3" s="9">
        <v>50</v>
      </c>
      <c r="O3" s="9">
        <v>50</v>
      </c>
      <c r="P3" s="9">
        <v>50</v>
      </c>
      <c r="Q3" s="9">
        <v>50</v>
      </c>
      <c r="R3" s="9">
        <v>50</v>
      </c>
      <c r="S3" s="9">
        <v>50</v>
      </c>
      <c r="T3" s="9">
        <v>50</v>
      </c>
      <c r="U3" s="9">
        <v>50</v>
      </c>
      <c r="V3" s="9">
        <v>50</v>
      </c>
      <c r="W3" s="9">
        <v>50</v>
      </c>
      <c r="X3" s="9">
        <v>50</v>
      </c>
      <c r="Y3" s="9">
        <v>50</v>
      </c>
      <c r="Z3" s="9">
        <v>50</v>
      </c>
      <c r="AA3" s="9">
        <v>50</v>
      </c>
      <c r="AB3" s="9">
        <v>50</v>
      </c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101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1.9E-6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102</v>
      </c>
      <c r="B5" s="9">
        <v>45740</v>
      </c>
      <c r="C5" s="9">
        <v>49135.563587559998</v>
      </c>
      <c r="D5" s="9">
        <v>52793.013614449999</v>
      </c>
      <c r="E5" s="9">
        <v>55776.19472344</v>
      </c>
      <c r="F5" s="9">
        <v>56966.775453100003</v>
      </c>
      <c r="G5" s="9">
        <v>58228.306937449997</v>
      </c>
      <c r="H5" s="9">
        <v>59562.2334309</v>
      </c>
      <c r="I5" s="9">
        <v>60970.11187031</v>
      </c>
      <c r="J5" s="9">
        <v>62453.57925563</v>
      </c>
      <c r="K5" s="9">
        <v>64014.375335869998</v>
      </c>
      <c r="L5" s="9">
        <v>65654.332492350004</v>
      </c>
      <c r="M5" s="9">
        <v>67212.332962169996</v>
      </c>
      <c r="N5" s="9">
        <v>68607.980494489995</v>
      </c>
      <c r="O5" s="9">
        <v>70753.854311400006</v>
      </c>
      <c r="P5" s="9">
        <v>73008.261694860004</v>
      </c>
      <c r="Q5" s="9">
        <v>75307.661147499995</v>
      </c>
      <c r="R5" s="9">
        <v>77655.970316530002</v>
      </c>
      <c r="S5" s="9">
        <v>80050.168024540006</v>
      </c>
      <c r="T5" s="9">
        <v>82492.591512369996</v>
      </c>
      <c r="U5" s="9">
        <v>84827.757687759993</v>
      </c>
      <c r="V5" s="9">
        <v>86715.170350069995</v>
      </c>
      <c r="W5" s="9">
        <v>88467.952872659997</v>
      </c>
      <c r="X5" s="9">
        <v>90543.944879639996</v>
      </c>
      <c r="Y5" s="9">
        <v>92499.161384630002</v>
      </c>
      <c r="Z5" s="9">
        <v>94267.801171779996</v>
      </c>
      <c r="AA5" s="9">
        <v>95639.373480730006</v>
      </c>
      <c r="AB5" s="9">
        <v>97067.969624160003</v>
      </c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103</v>
      </c>
      <c r="B6" s="9">
        <v>210818761.26932099</v>
      </c>
      <c r="C6" s="9">
        <v>215035137.08210099</v>
      </c>
      <c r="D6" s="9">
        <v>219335833.28242999</v>
      </c>
      <c r="E6" s="9">
        <v>223722555.753694</v>
      </c>
      <c r="F6" s="9">
        <v>228197007.79638699</v>
      </c>
      <c r="G6" s="9">
        <v>232760940.69129699</v>
      </c>
      <c r="H6" s="9">
        <v>237416163.29556599</v>
      </c>
      <c r="I6" s="9">
        <v>242164482.467159</v>
      </c>
      <c r="J6" s="9">
        <v>247007779.83333299</v>
      </c>
      <c r="K6" s="9">
        <v>251947933.82266</v>
      </c>
      <c r="L6" s="9">
        <v>256986891.235632</v>
      </c>
      <c r="M6" s="9">
        <v>262126623.662561</v>
      </c>
      <c r="N6" s="9">
        <v>267369156.071839</v>
      </c>
      <c r="O6" s="9">
        <v>272716532.62397301</v>
      </c>
      <c r="P6" s="9">
        <v>278170864.45196998</v>
      </c>
      <c r="Q6" s="9">
        <v>283734284.27996701</v>
      </c>
      <c r="R6" s="9">
        <v>289408969.51375198</v>
      </c>
      <c r="S6" s="9">
        <v>295197148.53817701</v>
      </c>
      <c r="T6" s="9">
        <v>301101091.420977</v>
      </c>
      <c r="U6" s="9">
        <v>307123113.01149398</v>
      </c>
      <c r="V6" s="9">
        <v>313265574.639983</v>
      </c>
      <c r="W6" s="9">
        <v>319530888.01600897</v>
      </c>
      <c r="X6" s="9">
        <v>325921505.28253198</v>
      </c>
      <c r="Y6" s="9">
        <v>332439935.45915401</v>
      </c>
      <c r="Z6" s="9">
        <v>339088733.64655101</v>
      </c>
      <c r="AA6" s="9">
        <v>345870509.57296801</v>
      </c>
      <c r="AB6" s="9">
        <v>352787922.49630499</v>
      </c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104</v>
      </c>
      <c r="B7" s="9">
        <v>210818761.26932099</v>
      </c>
      <c r="C7" s="9">
        <v>215035136.494708</v>
      </c>
      <c r="D7" s="9">
        <v>219335839.22460201</v>
      </c>
      <c r="E7" s="9">
        <v>223722556.009094</v>
      </c>
      <c r="F7" s="9">
        <v>228197007.12927601</v>
      </c>
      <c r="G7" s="9">
        <v>232760947.27186099</v>
      </c>
      <c r="H7" s="9">
        <v>237416166.217298</v>
      </c>
      <c r="I7" s="9">
        <v>242164489.54164401</v>
      </c>
      <c r="J7" s="9">
        <v>247007779.332477</v>
      </c>
      <c r="K7" s="9">
        <v>251947934.91912699</v>
      </c>
      <c r="L7" s="9">
        <v>256986893.61750901</v>
      </c>
      <c r="M7" s="9">
        <v>262126631.48986</v>
      </c>
      <c r="N7" s="9">
        <v>267369164.11965701</v>
      </c>
      <c r="O7" s="9">
        <v>272716547.40205002</v>
      </c>
      <c r="P7" s="9">
        <v>278170878.35009098</v>
      </c>
      <c r="Q7" s="9">
        <v>283734295.91709298</v>
      </c>
      <c r="R7" s="9">
        <v>289408981.83543497</v>
      </c>
      <c r="S7" s="9">
        <v>295197161.47214299</v>
      </c>
      <c r="T7" s="9">
        <v>301101104.70158601</v>
      </c>
      <c r="U7" s="9">
        <v>307123126.795618</v>
      </c>
      <c r="V7" s="9">
        <v>313265589.33152997</v>
      </c>
      <c r="W7" s="9">
        <v>319530901.11816102</v>
      </c>
      <c r="X7" s="9">
        <v>325921519.14052403</v>
      </c>
      <c r="Y7" s="9">
        <v>332439949.52333498</v>
      </c>
      <c r="Z7" s="9">
        <v>339088748.51380199</v>
      </c>
      <c r="AA7" s="9">
        <v>345870523.48407799</v>
      </c>
      <c r="AB7" s="9">
        <v>352787933.95375901</v>
      </c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105</v>
      </c>
      <c r="B8" s="9">
        <v>25887.96023452</v>
      </c>
      <c r="C8" s="9">
        <v>27440.24581104</v>
      </c>
      <c r="D8" s="9">
        <v>29121.637326690001</v>
      </c>
      <c r="E8" s="9">
        <v>30760.422785809998</v>
      </c>
      <c r="F8" s="9">
        <v>32127.703550189999</v>
      </c>
      <c r="G8" s="9">
        <v>33533.147334900001</v>
      </c>
      <c r="H8" s="9">
        <v>34978.54594697</v>
      </c>
      <c r="I8" s="9">
        <v>36465.740677510003</v>
      </c>
      <c r="J8" s="9">
        <v>37996.618184250001</v>
      </c>
      <c r="K8" s="9">
        <v>39573.116793269997</v>
      </c>
      <c r="L8" s="9">
        <v>41197.226781220001</v>
      </c>
      <c r="M8" s="9">
        <v>42695.123462149997</v>
      </c>
      <c r="N8" s="9">
        <v>43982.44010036</v>
      </c>
      <c r="O8" s="9">
        <v>45362.467841090001</v>
      </c>
      <c r="P8" s="9">
        <v>46151.487730959998</v>
      </c>
      <c r="Q8" s="9">
        <v>46969.454045259998</v>
      </c>
      <c r="R8" s="9">
        <v>47788.533331500003</v>
      </c>
      <c r="S8" s="9">
        <v>48647.416773800003</v>
      </c>
      <c r="T8" s="9">
        <v>49531.535186770001</v>
      </c>
      <c r="U8" s="9">
        <v>50442.300160250001</v>
      </c>
      <c r="V8" s="9">
        <v>51311.44276364</v>
      </c>
      <c r="W8" s="9">
        <v>52271.089215070002</v>
      </c>
      <c r="X8" s="9">
        <v>53138.665729599998</v>
      </c>
      <c r="Y8" s="9">
        <v>54088.933548000001</v>
      </c>
      <c r="Z8" s="9">
        <v>55148.03553347</v>
      </c>
      <c r="AA8" s="9">
        <v>56370.416924999998</v>
      </c>
      <c r="AB8" s="9">
        <v>57615.621533179998</v>
      </c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106</v>
      </c>
      <c r="B9" s="9">
        <v>3451.9841213099999</v>
      </c>
      <c r="C9" s="9">
        <v>3416.5186250400002</v>
      </c>
      <c r="D9" s="9">
        <v>3372.0804022399998</v>
      </c>
      <c r="E9" s="9">
        <v>3311.8183294099999</v>
      </c>
      <c r="F9" s="9">
        <v>3237.5496503700001</v>
      </c>
      <c r="G9" s="9">
        <v>3162.93830841</v>
      </c>
      <c r="H9" s="9">
        <v>3089.8741364399998</v>
      </c>
      <c r="I9" s="9">
        <v>3020.0946696300002</v>
      </c>
      <c r="J9" s="9">
        <v>2954.8387752600001</v>
      </c>
      <c r="K9" s="9">
        <v>2895.4311101600001</v>
      </c>
      <c r="L9" s="9">
        <v>2843.09431395</v>
      </c>
      <c r="M9" s="9">
        <v>2810.1441961599999</v>
      </c>
      <c r="N9" s="9">
        <v>2799.3394630100001</v>
      </c>
      <c r="O9" s="9">
        <v>2798.75772069</v>
      </c>
      <c r="P9" s="9">
        <v>2844.8377478299999</v>
      </c>
      <c r="Q9" s="9">
        <v>2891.19733812</v>
      </c>
      <c r="R9" s="9">
        <v>2939.9159445499999</v>
      </c>
      <c r="S9" s="9">
        <v>2988.23659989</v>
      </c>
      <c r="T9" s="9">
        <v>3037.2694645400002</v>
      </c>
      <c r="U9" s="9">
        <v>3088.86850508</v>
      </c>
      <c r="V9" s="9">
        <v>3152.2217714600001</v>
      </c>
      <c r="W9" s="9">
        <v>3213.66462516</v>
      </c>
      <c r="X9" s="9">
        <v>3281.21614103</v>
      </c>
      <c r="Y9" s="9">
        <v>3347.38961926</v>
      </c>
      <c r="Z9" s="9">
        <v>3411.1069819899999</v>
      </c>
      <c r="AA9" s="9">
        <v>3471.3653298899999</v>
      </c>
      <c r="AB9" s="9">
        <v>3533.2541001700001</v>
      </c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107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4.3900000000000003E-6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36</v>
      </c>
      <c r="B11" s="9">
        <v>0</v>
      </c>
      <c r="C11" s="9">
        <v>2937.8559158899998</v>
      </c>
      <c r="D11" s="9">
        <v>2573.6955887899999</v>
      </c>
      <c r="E11" s="9">
        <v>2281.5687796500001</v>
      </c>
      <c r="F11" s="9">
        <v>2076.55352219</v>
      </c>
      <c r="G11" s="9">
        <v>1874.3592171800001</v>
      </c>
      <c r="H11" s="9">
        <v>1677.30157227</v>
      </c>
      <c r="I11" s="9">
        <v>1487.7720564399999</v>
      </c>
      <c r="J11" s="9">
        <v>1307.58038248</v>
      </c>
      <c r="K11" s="9">
        <v>1138.47413471</v>
      </c>
      <c r="L11" s="9">
        <v>982.09448666000003</v>
      </c>
      <c r="M11" s="9">
        <v>862.64429073999997</v>
      </c>
      <c r="N11" s="9">
        <v>784.87860572</v>
      </c>
      <c r="O11" s="9">
        <v>714.53485189000003</v>
      </c>
      <c r="P11" s="9">
        <v>726.70227895999994</v>
      </c>
      <c r="Q11" s="9">
        <v>739.21382439000001</v>
      </c>
      <c r="R11" s="9">
        <v>755.54640594</v>
      </c>
      <c r="S11" s="9">
        <v>770.67312663999996</v>
      </c>
      <c r="T11" s="9">
        <v>786.38750411000001</v>
      </c>
      <c r="U11" s="9">
        <v>800.59829892000005</v>
      </c>
      <c r="V11" s="9">
        <v>817.51105230999997</v>
      </c>
      <c r="W11" s="9">
        <v>824.27172160999999</v>
      </c>
      <c r="X11" s="9">
        <v>849.27831475000005</v>
      </c>
      <c r="Y11" s="9">
        <v>865.30086972000004</v>
      </c>
      <c r="Z11" s="9">
        <v>868.33084671999995</v>
      </c>
      <c r="AA11" s="9">
        <v>849.82215342999996</v>
      </c>
      <c r="AB11" s="9">
        <v>833.01320840999995</v>
      </c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108</v>
      </c>
      <c r="B12" s="9">
        <v>29339.944355830001</v>
      </c>
      <c r="C12" s="9">
        <v>30856.76443607</v>
      </c>
      <c r="D12" s="9">
        <v>32493.717728939999</v>
      </c>
      <c r="E12" s="9">
        <v>34072.24111522</v>
      </c>
      <c r="F12" s="9">
        <v>35365.253200569998</v>
      </c>
      <c r="G12" s="9">
        <v>36696.085643309998</v>
      </c>
      <c r="H12" s="9">
        <v>38068.420083409997</v>
      </c>
      <c r="I12" s="9">
        <v>39485.835347139997</v>
      </c>
      <c r="J12" s="9">
        <v>40951.456959509997</v>
      </c>
      <c r="K12" s="9">
        <v>42468.547903430001</v>
      </c>
      <c r="L12" s="9">
        <v>44040.321095170002</v>
      </c>
      <c r="M12" s="9">
        <v>45505.267658320001</v>
      </c>
      <c r="N12" s="9">
        <v>46781.779563370001</v>
      </c>
      <c r="O12" s="9">
        <v>48161.225561779996</v>
      </c>
      <c r="P12" s="9">
        <v>48996.325478799998</v>
      </c>
      <c r="Q12" s="9">
        <v>49860.651383379998</v>
      </c>
      <c r="R12" s="9">
        <v>50728.44927605</v>
      </c>
      <c r="S12" s="9">
        <v>51635.653373690002</v>
      </c>
      <c r="T12" s="9">
        <v>52568.804651309998</v>
      </c>
      <c r="U12" s="9">
        <v>53531.168665329998</v>
      </c>
      <c r="V12" s="9">
        <v>54463.664535099997</v>
      </c>
      <c r="W12" s="9">
        <v>55484.753844630002</v>
      </c>
      <c r="X12" s="9">
        <v>56419.881870630001</v>
      </c>
      <c r="Y12" s="9">
        <v>57436.323167260001</v>
      </c>
      <c r="Z12" s="9">
        <v>58559.14251546</v>
      </c>
      <c r="AA12" s="9">
        <v>59841.78225489</v>
      </c>
      <c r="AB12" s="9">
        <v>61148.875633349999</v>
      </c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109</v>
      </c>
      <c r="B13" s="9">
        <v>29339.944355830001</v>
      </c>
      <c r="C13" s="9">
        <v>33794.620351960002</v>
      </c>
      <c r="D13" s="9">
        <v>35067.413317719998</v>
      </c>
      <c r="E13" s="9">
        <v>36353.809894860002</v>
      </c>
      <c r="F13" s="9">
        <v>37441.80672275</v>
      </c>
      <c r="G13" s="9">
        <v>38570.444860490003</v>
      </c>
      <c r="H13" s="9">
        <v>39745.721655679998</v>
      </c>
      <c r="I13" s="9">
        <v>40973.60740357</v>
      </c>
      <c r="J13" s="9">
        <v>42259.037341989999</v>
      </c>
      <c r="K13" s="9">
        <v>43607.022038149997</v>
      </c>
      <c r="L13" s="9">
        <v>45022.415581829999</v>
      </c>
      <c r="M13" s="9">
        <v>46367.911949050002</v>
      </c>
      <c r="N13" s="9">
        <v>47566.658169089998</v>
      </c>
      <c r="O13" s="9">
        <v>48875.760413670003</v>
      </c>
      <c r="P13" s="9">
        <v>49723.027757759999</v>
      </c>
      <c r="Q13" s="9">
        <v>50599.865207770003</v>
      </c>
      <c r="R13" s="9">
        <v>51483.995681990004</v>
      </c>
      <c r="S13" s="9">
        <v>52406.326500319999</v>
      </c>
      <c r="T13" s="9">
        <v>53355.192155420002</v>
      </c>
      <c r="U13" s="9">
        <v>54331.766964249997</v>
      </c>
      <c r="V13" s="9">
        <v>55281.175587400001</v>
      </c>
      <c r="W13" s="9">
        <v>56309.025566240001</v>
      </c>
      <c r="X13" s="9">
        <v>57269.160185389999</v>
      </c>
      <c r="Y13" s="9">
        <v>58301.62403698</v>
      </c>
      <c r="Z13" s="9">
        <v>59427.473362179997</v>
      </c>
      <c r="AA13" s="9">
        <v>60691.604408320003</v>
      </c>
      <c r="AB13" s="9">
        <v>61981.888841760003</v>
      </c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69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110</v>
      </c>
      <c r="B15" s="9">
        <v>0</v>
      </c>
      <c r="C15" s="9">
        <v>131</v>
      </c>
      <c r="D15" s="9">
        <v>504</v>
      </c>
      <c r="E15" s="9">
        <v>306</v>
      </c>
      <c r="F15" s="9">
        <v>309</v>
      </c>
      <c r="G15" s="9">
        <v>278</v>
      </c>
      <c r="H15" s="9">
        <v>457</v>
      </c>
      <c r="I15" s="9">
        <v>333</v>
      </c>
      <c r="J15" s="9">
        <v>121</v>
      </c>
      <c r="K15" s="9">
        <v>215</v>
      </c>
      <c r="L15" s="9">
        <v>152</v>
      </c>
      <c r="M15" s="9">
        <v>244</v>
      </c>
      <c r="N15" s="9">
        <v>225</v>
      </c>
      <c r="O15" s="9">
        <v>659</v>
      </c>
      <c r="P15" s="9">
        <v>566</v>
      </c>
      <c r="Q15" s="9">
        <v>408</v>
      </c>
      <c r="R15" s="9">
        <v>725</v>
      </c>
      <c r="S15" s="9">
        <v>740</v>
      </c>
      <c r="T15" s="9">
        <v>777</v>
      </c>
      <c r="U15" s="9">
        <v>734</v>
      </c>
      <c r="V15" s="9">
        <v>456</v>
      </c>
      <c r="W15" s="9">
        <v>726</v>
      </c>
      <c r="X15" s="9">
        <v>547</v>
      </c>
      <c r="Y15" s="9">
        <v>694</v>
      </c>
      <c r="Z15" s="9">
        <v>658</v>
      </c>
      <c r="AA15" s="9">
        <v>575</v>
      </c>
      <c r="AB15" s="9">
        <v>506</v>
      </c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111</v>
      </c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112</v>
      </c>
      <c r="B17" s="9">
        <v>5321</v>
      </c>
      <c r="C17" s="9">
        <v>6030.2037265199997</v>
      </c>
      <c r="D17" s="9">
        <v>6787.6568734299999</v>
      </c>
      <c r="E17" s="9">
        <v>7597.1719759799998</v>
      </c>
      <c r="F17" s="9">
        <v>8446.4630157499996</v>
      </c>
      <c r="G17" s="9">
        <v>9304.2670243400007</v>
      </c>
      <c r="H17" s="9">
        <v>10171.671881259999</v>
      </c>
      <c r="I17" s="9">
        <v>11049.79289395</v>
      </c>
      <c r="J17" s="9">
        <v>11939.74244973</v>
      </c>
      <c r="K17" s="9">
        <v>12842.650071079999</v>
      </c>
      <c r="L17" s="9">
        <v>13759.65927563</v>
      </c>
      <c r="M17" s="9">
        <v>14691.9289673</v>
      </c>
      <c r="N17" s="9">
        <v>15637.841273890001</v>
      </c>
      <c r="O17" s="9">
        <v>16594.423484110001</v>
      </c>
      <c r="P17" s="9">
        <v>17574.380409000001</v>
      </c>
      <c r="Q17" s="9">
        <v>18579.234832189999</v>
      </c>
      <c r="R17" s="9">
        <v>19609.427146360002</v>
      </c>
      <c r="S17" s="9">
        <v>20665.399167029998</v>
      </c>
      <c r="T17" s="9">
        <v>21747.396683139999</v>
      </c>
      <c r="U17" s="9">
        <v>22702.806578939999</v>
      </c>
      <c r="V17" s="9">
        <v>23190.67744544</v>
      </c>
      <c r="W17" s="9">
        <v>23530.62193573</v>
      </c>
      <c r="X17" s="9">
        <v>24151.26147288</v>
      </c>
      <c r="Y17" s="9">
        <v>24635.517558200001</v>
      </c>
      <c r="Z17" s="9">
        <v>24921.072105539999</v>
      </c>
      <c r="AA17" s="9">
        <v>24806.911677200002</v>
      </c>
      <c r="AB17" s="9">
        <v>24721.702115349999</v>
      </c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113</v>
      </c>
      <c r="B18" s="9">
        <v>10308895.3024229</v>
      </c>
      <c r="C18" s="9">
        <v>11682905.292282401</v>
      </c>
      <c r="D18" s="9">
        <v>13150393.8275862</v>
      </c>
      <c r="E18" s="9">
        <v>14718747.339901401</v>
      </c>
      <c r="F18" s="9">
        <v>16364161.205254501</v>
      </c>
      <c r="G18" s="9">
        <v>18026069.096880101</v>
      </c>
      <c r="H18" s="9">
        <v>19706577.3497536</v>
      </c>
      <c r="I18" s="9">
        <v>21407848.275862001</v>
      </c>
      <c r="J18" s="9">
        <v>23132034.591132998</v>
      </c>
      <c r="K18" s="9">
        <v>24881325.796387501</v>
      </c>
      <c r="L18" s="9">
        <v>26657936.981937598</v>
      </c>
      <c r="M18" s="9">
        <v>28464115.2249589</v>
      </c>
      <c r="N18" s="9">
        <v>30296722.6141215</v>
      </c>
      <c r="O18" s="9">
        <v>32150003.113300402</v>
      </c>
      <c r="P18" s="9">
        <v>34048570.614121497</v>
      </c>
      <c r="Q18" s="9">
        <v>35995374.3054187</v>
      </c>
      <c r="R18" s="9">
        <v>37991268.236453198</v>
      </c>
      <c r="S18" s="9">
        <v>40037106.456486002</v>
      </c>
      <c r="T18" s="9">
        <v>42133365.569786496</v>
      </c>
      <c r="U18" s="9">
        <v>43984375.001642004</v>
      </c>
      <c r="V18" s="9">
        <v>44929574.029556602</v>
      </c>
      <c r="W18" s="9">
        <v>45588183.553366102</v>
      </c>
      <c r="X18" s="9">
        <v>46790608.144499101</v>
      </c>
      <c r="Y18" s="9">
        <v>47728805.247947402</v>
      </c>
      <c r="Z18" s="9">
        <v>48282037.247947402</v>
      </c>
      <c r="AA18" s="9">
        <v>48060864.078817703</v>
      </c>
      <c r="AB18" s="9">
        <v>47895779.875205196</v>
      </c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114</v>
      </c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115</v>
      </c>
      <c r="B20" s="9">
        <v>1086.3239337299999</v>
      </c>
      <c r="C20" s="9">
        <v>1231.1134435900001</v>
      </c>
      <c r="D20" s="9">
        <v>1385.75345152</v>
      </c>
      <c r="E20" s="9">
        <v>1551.0223165100001</v>
      </c>
      <c r="F20" s="9">
        <v>1724.4117514300001</v>
      </c>
      <c r="G20" s="9">
        <v>1899.5391757800001</v>
      </c>
      <c r="H20" s="9">
        <v>2076.6266887100001</v>
      </c>
      <c r="I20" s="9">
        <v>2255.9019889900001</v>
      </c>
      <c r="J20" s="9">
        <v>2437.5921792300001</v>
      </c>
      <c r="K20" s="9">
        <v>2621.9278602999998</v>
      </c>
      <c r="L20" s="9">
        <v>2809.1424903299999</v>
      </c>
      <c r="M20" s="9">
        <v>2999.47266863</v>
      </c>
      <c r="N20" s="9">
        <v>3192.5880938999999</v>
      </c>
      <c r="O20" s="9">
        <v>3387.88186378</v>
      </c>
      <c r="P20" s="9">
        <v>3587.9477652099999</v>
      </c>
      <c r="Q20" s="9">
        <v>3793.0966864299999</v>
      </c>
      <c r="R20" s="9">
        <v>4003.4185370700002</v>
      </c>
      <c r="S20" s="9">
        <v>4219.0035172199996</v>
      </c>
      <c r="T20" s="9">
        <v>4439.9018066400004</v>
      </c>
      <c r="U20" s="9">
        <v>4634.9562393200003</v>
      </c>
      <c r="V20" s="9">
        <v>4734.5589077799996</v>
      </c>
      <c r="W20" s="9">
        <v>4803.9612449200004</v>
      </c>
      <c r="X20" s="9">
        <v>4930.6696800700001</v>
      </c>
      <c r="Y20" s="9">
        <v>5029.5343625599999</v>
      </c>
      <c r="Z20" s="9">
        <v>5087.83256575</v>
      </c>
      <c r="AA20" s="9">
        <v>5064.5258178499998</v>
      </c>
      <c r="AB20" s="9">
        <v>5047.1296166800003</v>
      </c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116</v>
      </c>
      <c r="B21" s="9">
        <v>0</v>
      </c>
      <c r="C21" s="9">
        <v>2.92072632</v>
      </c>
      <c r="D21" s="9">
        <v>3.2875984599999999</v>
      </c>
      <c r="E21" s="9">
        <v>3.6796868300000001</v>
      </c>
      <c r="F21" s="9">
        <v>4.0910403000000004</v>
      </c>
      <c r="G21" s="9">
        <v>4.5065172699999998</v>
      </c>
      <c r="H21" s="9">
        <v>4.9266443400000002</v>
      </c>
      <c r="I21" s="9">
        <v>5.3519620699999999</v>
      </c>
      <c r="J21" s="9">
        <v>5.7830086500000002</v>
      </c>
      <c r="K21" s="9">
        <v>6.2203314499999998</v>
      </c>
      <c r="L21" s="9">
        <v>6.6644842500000001</v>
      </c>
      <c r="M21" s="9">
        <v>7.1160288100000004</v>
      </c>
      <c r="N21" s="9">
        <v>7.5741806499999997</v>
      </c>
      <c r="O21" s="9">
        <v>8.0375007800000002</v>
      </c>
      <c r="P21" s="9">
        <v>8.5121426499999995</v>
      </c>
      <c r="Q21" s="9">
        <v>8.9988435800000008</v>
      </c>
      <c r="R21" s="9">
        <v>9.4978170599999991</v>
      </c>
      <c r="S21" s="9">
        <v>10.009276610000001</v>
      </c>
      <c r="T21" s="9">
        <v>10.53334139</v>
      </c>
      <c r="U21" s="9">
        <v>10.99609375</v>
      </c>
      <c r="V21" s="9">
        <v>11.23239351</v>
      </c>
      <c r="W21" s="9">
        <v>11.397045889999999</v>
      </c>
      <c r="X21" s="9">
        <v>11.697652039999999</v>
      </c>
      <c r="Y21" s="9">
        <v>11.93220131</v>
      </c>
      <c r="Z21" s="9">
        <v>12.07050931</v>
      </c>
      <c r="AA21" s="9">
        <v>12.01521602</v>
      </c>
      <c r="AB21" s="9">
        <v>11.97394497</v>
      </c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117</v>
      </c>
      <c r="B22" s="9">
        <v>5.1544479999999997E-2</v>
      </c>
      <c r="C22" s="9">
        <v>5.8414529999999999E-2</v>
      </c>
      <c r="D22" s="9">
        <v>6.5751970000000007E-2</v>
      </c>
      <c r="E22" s="9">
        <v>7.3593740000000005E-2</v>
      </c>
      <c r="F22" s="9">
        <v>8.1820809999999994E-2</v>
      </c>
      <c r="G22" s="9">
        <v>9.0130349999999998E-2</v>
      </c>
      <c r="H22" s="9">
        <v>9.8532889999999998E-2</v>
      </c>
      <c r="I22" s="9">
        <v>0.10703923999999999</v>
      </c>
      <c r="J22" s="9">
        <v>0.11566017000000001</v>
      </c>
      <c r="K22" s="9">
        <v>0.12440663</v>
      </c>
      <c r="L22" s="9">
        <v>0.13328967999999999</v>
      </c>
      <c r="M22" s="9">
        <v>0.14232058</v>
      </c>
      <c r="N22" s="9">
        <v>0.15148360999999999</v>
      </c>
      <c r="O22" s="9">
        <v>0.16075001999999999</v>
      </c>
      <c r="P22" s="9">
        <v>0.17024285</v>
      </c>
      <c r="Q22" s="9">
        <v>0.17997687000000001</v>
      </c>
      <c r="R22" s="9">
        <v>0.18995634</v>
      </c>
      <c r="S22" s="9">
        <v>0.20018553</v>
      </c>
      <c r="T22" s="9">
        <v>0.21066683</v>
      </c>
      <c r="U22" s="9">
        <v>0.21992187999999999</v>
      </c>
      <c r="V22" s="9">
        <v>0.22464787</v>
      </c>
      <c r="W22" s="9">
        <v>0.22794091999999999</v>
      </c>
      <c r="X22" s="9">
        <v>0.23395304</v>
      </c>
      <c r="Y22" s="9">
        <v>0.23864403000000001</v>
      </c>
      <c r="Z22" s="9">
        <v>0.24141019</v>
      </c>
      <c r="AA22" s="9">
        <v>0.24030431999999999</v>
      </c>
      <c r="AB22" s="9">
        <v>0.23947889999999999</v>
      </c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118</v>
      </c>
      <c r="B23" s="9">
        <v>1086.3239337299999</v>
      </c>
      <c r="C23" s="9">
        <v>1231.1134435900001</v>
      </c>
      <c r="D23" s="9">
        <v>1385.75345152</v>
      </c>
      <c r="E23" s="9">
        <v>1551.0223165100001</v>
      </c>
      <c r="F23" s="9">
        <v>1724.4117514300001</v>
      </c>
      <c r="G23" s="9">
        <v>1899.5391757800001</v>
      </c>
      <c r="H23" s="9">
        <v>2076.6266887100001</v>
      </c>
      <c r="I23" s="9">
        <v>2255.9019889900001</v>
      </c>
      <c r="J23" s="9">
        <v>2437.5921792300001</v>
      </c>
      <c r="K23" s="9">
        <v>2621.9278602999998</v>
      </c>
      <c r="L23" s="9">
        <v>2809.1424903299999</v>
      </c>
      <c r="M23" s="9">
        <v>2999.47266863</v>
      </c>
      <c r="N23" s="9">
        <v>3192.5880938999999</v>
      </c>
      <c r="O23" s="9">
        <v>3387.88186378</v>
      </c>
      <c r="P23" s="9">
        <v>3587.9477652099999</v>
      </c>
      <c r="Q23" s="9">
        <v>3793.0966864299999</v>
      </c>
      <c r="R23" s="9">
        <v>4003.4185370700002</v>
      </c>
      <c r="S23" s="9">
        <v>4219.0035172199996</v>
      </c>
      <c r="T23" s="9">
        <v>4439.9018066400004</v>
      </c>
      <c r="U23" s="9">
        <v>4634.9562393200003</v>
      </c>
      <c r="V23" s="9">
        <v>4734.5589077799996</v>
      </c>
      <c r="W23" s="9">
        <v>4803.9612449200004</v>
      </c>
      <c r="X23" s="9">
        <v>4930.6696800700001</v>
      </c>
      <c r="Y23" s="9">
        <v>5029.5343625599999</v>
      </c>
      <c r="Z23" s="9">
        <v>5087.83256575</v>
      </c>
      <c r="AA23" s="9">
        <v>5064.5258178499998</v>
      </c>
      <c r="AB23" s="9">
        <v>5047.1296166800003</v>
      </c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119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120</v>
      </c>
      <c r="B25" s="9">
        <v>0</v>
      </c>
      <c r="C25" s="9">
        <v>0.17235267000000001</v>
      </c>
      <c r="D25" s="9">
        <v>0.16441409000000001</v>
      </c>
      <c r="E25" s="9">
        <v>0.15784809</v>
      </c>
      <c r="F25" s="9">
        <v>0.15011856000000001</v>
      </c>
      <c r="G25" s="9">
        <v>0.13953252999999999</v>
      </c>
      <c r="H25" s="9">
        <v>0.13091454999999999</v>
      </c>
      <c r="I25" s="9">
        <v>0.12377971</v>
      </c>
      <c r="J25" s="9">
        <v>0.11778993</v>
      </c>
      <c r="K25" s="9">
        <v>0.11270245</v>
      </c>
      <c r="L25" s="9">
        <v>0.10833837</v>
      </c>
      <c r="M25" s="9">
        <v>0.10456293</v>
      </c>
      <c r="N25" s="9">
        <v>0.10107599</v>
      </c>
      <c r="O25" s="9">
        <v>9.7753090000000001E-2</v>
      </c>
      <c r="P25" s="9">
        <v>9.5562469999999997E-2</v>
      </c>
      <c r="Q25" s="9">
        <v>9.3622179999999999E-2</v>
      </c>
      <c r="R25" s="9">
        <v>9.1833419999999999E-2</v>
      </c>
      <c r="S25" s="9">
        <v>9.018168E-2</v>
      </c>
      <c r="T25" s="9">
        <v>8.8648469999999993E-2</v>
      </c>
      <c r="U25" s="9">
        <v>8.7223129999999996E-2</v>
      </c>
      <c r="V25" s="9">
        <v>7.9929810000000004E-2</v>
      </c>
      <c r="W25" s="9">
        <v>5.6713230000000003E-2</v>
      </c>
      <c r="X25" s="9">
        <v>4.9646900000000001E-2</v>
      </c>
      <c r="Y25" s="9">
        <v>6.1768089999999998E-2</v>
      </c>
      <c r="Z25" s="9">
        <v>5.5225139999999999E-2</v>
      </c>
      <c r="AA25" s="9">
        <v>4.6473630000000002E-2</v>
      </c>
      <c r="AB25" s="9">
        <v>2.974392E-2</v>
      </c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121</v>
      </c>
      <c r="B26" s="9">
        <v>0</v>
      </c>
      <c r="C26" s="9">
        <v>0.17236267</v>
      </c>
      <c r="D26" s="9">
        <v>0.16442401000000001</v>
      </c>
      <c r="E26" s="9">
        <v>0.15785809000000001</v>
      </c>
      <c r="F26" s="9">
        <v>0.15012802</v>
      </c>
      <c r="G26" s="9">
        <v>0.13954253</v>
      </c>
      <c r="H26" s="9">
        <v>0.13092403</v>
      </c>
      <c r="I26" s="9">
        <v>0.12378971</v>
      </c>
      <c r="J26" s="9">
        <v>0.11779993</v>
      </c>
      <c r="K26" s="9">
        <v>0.11271245000000001</v>
      </c>
      <c r="L26" s="9">
        <v>0.10834837</v>
      </c>
      <c r="M26" s="9">
        <v>0.10457292999999999</v>
      </c>
      <c r="N26" s="9">
        <v>0.10108599</v>
      </c>
      <c r="O26" s="9">
        <v>9.7763089999999997E-2</v>
      </c>
      <c r="P26" s="9">
        <v>9.5572470000000007E-2</v>
      </c>
      <c r="Q26" s="9">
        <v>9.3631619999999999E-2</v>
      </c>
      <c r="R26" s="9">
        <v>9.1843369999999994E-2</v>
      </c>
      <c r="S26" s="9">
        <v>9.0189889999999995E-2</v>
      </c>
      <c r="T26" s="9">
        <v>8.8646130000000004E-2</v>
      </c>
      <c r="U26" s="9">
        <v>7.9929810000000004E-2</v>
      </c>
      <c r="V26" s="9">
        <v>5.6713230000000003E-2</v>
      </c>
      <c r="W26" s="9">
        <v>4.9646900000000001E-2</v>
      </c>
      <c r="X26" s="9">
        <v>6.1768089999999998E-2</v>
      </c>
      <c r="Y26" s="9">
        <v>5.5225139999999999E-2</v>
      </c>
      <c r="Z26" s="9">
        <v>4.6473630000000002E-2</v>
      </c>
      <c r="AA26" s="9">
        <v>2.974392E-2</v>
      </c>
      <c r="AB26" s="9">
        <v>3.0929399999999999E-2</v>
      </c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122</v>
      </c>
      <c r="B27" s="9">
        <v>0</v>
      </c>
      <c r="C27" s="9">
        <v>0.17236267</v>
      </c>
      <c r="D27" s="9">
        <v>0.16442408999999999</v>
      </c>
      <c r="E27" s="9">
        <v>0.15785809000000001</v>
      </c>
      <c r="F27" s="9">
        <v>0.15012855999999999</v>
      </c>
      <c r="G27" s="9">
        <v>0.13954253</v>
      </c>
      <c r="H27" s="9">
        <v>0.13092455</v>
      </c>
      <c r="I27" s="9">
        <v>0.12378971</v>
      </c>
      <c r="J27" s="9">
        <v>0.11779993</v>
      </c>
      <c r="K27" s="9">
        <v>0.11271245000000001</v>
      </c>
      <c r="L27" s="9">
        <v>0.10834837</v>
      </c>
      <c r="M27" s="9">
        <v>0.10457292999999999</v>
      </c>
      <c r="N27" s="9">
        <v>0.10108599</v>
      </c>
      <c r="O27" s="9">
        <v>9.7763089999999997E-2</v>
      </c>
      <c r="P27" s="9">
        <v>9.5572470000000007E-2</v>
      </c>
      <c r="Q27" s="9">
        <v>9.3632179999999995E-2</v>
      </c>
      <c r="R27" s="9">
        <v>9.1843419999999995E-2</v>
      </c>
      <c r="S27" s="9">
        <v>9.0191679999999996E-2</v>
      </c>
      <c r="T27" s="9">
        <v>8.8658470000000003E-2</v>
      </c>
      <c r="U27" s="9">
        <v>8.7233130000000006E-2</v>
      </c>
      <c r="V27" s="9">
        <v>8.6226849999999994E-2</v>
      </c>
      <c r="W27" s="9">
        <v>8.6276160000000005E-2</v>
      </c>
      <c r="X27" s="9">
        <v>8.6638969999999996E-2</v>
      </c>
      <c r="Y27" s="9">
        <v>8.6450040000000006E-2</v>
      </c>
      <c r="Z27" s="9">
        <v>8.6550569999999993E-2</v>
      </c>
      <c r="AA27" s="9">
        <v>8.7045919999999999E-2</v>
      </c>
      <c r="AB27" s="9">
        <v>8.8334449999999995E-2</v>
      </c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123</v>
      </c>
      <c r="B28" s="9">
        <v>0</v>
      </c>
      <c r="C28" s="9">
        <v>0</v>
      </c>
      <c r="D28" s="9">
        <v>0</v>
      </c>
      <c r="E28" s="9">
        <v>0</v>
      </c>
      <c r="F28" s="9">
        <v>0</v>
      </c>
      <c r="G28" s="9">
        <v>0</v>
      </c>
      <c r="H28" s="9">
        <v>0</v>
      </c>
      <c r="I28" s="9">
        <v>0</v>
      </c>
      <c r="J28" s="9">
        <v>0</v>
      </c>
      <c r="K28" s="9">
        <v>0</v>
      </c>
      <c r="L28" s="9">
        <v>0</v>
      </c>
      <c r="M28" s="9">
        <v>0</v>
      </c>
      <c r="N28" s="9">
        <v>0</v>
      </c>
      <c r="O28" s="9">
        <v>0</v>
      </c>
      <c r="P28" s="9">
        <v>0</v>
      </c>
      <c r="Q28" s="9">
        <v>0</v>
      </c>
      <c r="R28" s="9">
        <v>0</v>
      </c>
      <c r="S28" s="9">
        <v>0</v>
      </c>
      <c r="T28" s="9">
        <v>0</v>
      </c>
      <c r="U28" s="9">
        <v>0</v>
      </c>
      <c r="V28" s="9">
        <v>0</v>
      </c>
      <c r="W28" s="9">
        <v>0</v>
      </c>
      <c r="X28" s="9">
        <v>0</v>
      </c>
      <c r="Y28" s="9">
        <v>0</v>
      </c>
      <c r="Z28" s="9">
        <v>0</v>
      </c>
      <c r="AA28" s="9">
        <v>0</v>
      </c>
      <c r="AB28" s="9">
        <v>0</v>
      </c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124</v>
      </c>
      <c r="B29" s="9">
        <v>0</v>
      </c>
      <c r="C29" s="9">
        <v>0</v>
      </c>
      <c r="D29" s="9">
        <v>0</v>
      </c>
      <c r="E29" s="9">
        <v>0</v>
      </c>
      <c r="F29" s="9">
        <v>0</v>
      </c>
      <c r="G29" s="9">
        <v>0</v>
      </c>
      <c r="H29" s="9">
        <v>0</v>
      </c>
      <c r="I29" s="9">
        <v>0</v>
      </c>
      <c r="J29" s="9">
        <v>0</v>
      </c>
      <c r="K29" s="9">
        <v>0</v>
      </c>
      <c r="L29" s="9">
        <v>0</v>
      </c>
      <c r="M29" s="9">
        <v>0</v>
      </c>
      <c r="N29" s="9">
        <v>0</v>
      </c>
      <c r="O29" s="9">
        <v>0</v>
      </c>
      <c r="P29" s="9">
        <v>0</v>
      </c>
      <c r="Q29" s="9">
        <v>0</v>
      </c>
      <c r="R29" s="9">
        <v>0</v>
      </c>
      <c r="S29" s="9">
        <v>0</v>
      </c>
      <c r="T29" s="9">
        <v>0</v>
      </c>
      <c r="U29" s="9">
        <v>0</v>
      </c>
      <c r="V29" s="9">
        <v>0</v>
      </c>
      <c r="W29" s="9">
        <v>0</v>
      </c>
      <c r="X29" s="9">
        <v>0</v>
      </c>
      <c r="Y29" s="9">
        <v>0</v>
      </c>
      <c r="Z29" s="9">
        <v>0</v>
      </c>
      <c r="AA29" s="9">
        <v>0</v>
      </c>
      <c r="AB29" s="9">
        <v>0</v>
      </c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125</v>
      </c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126</v>
      </c>
      <c r="B31" s="9">
        <v>0</v>
      </c>
      <c r="C31" s="9">
        <v>0</v>
      </c>
      <c r="D31" s="9">
        <v>0</v>
      </c>
      <c r="E31" s="9">
        <v>0</v>
      </c>
      <c r="F31" s="9">
        <v>0</v>
      </c>
      <c r="G31" s="9">
        <v>0</v>
      </c>
      <c r="H31" s="9">
        <v>0</v>
      </c>
      <c r="I31" s="9">
        <v>0</v>
      </c>
      <c r="J31" s="9">
        <v>0</v>
      </c>
      <c r="K31" s="9">
        <v>0</v>
      </c>
      <c r="L31" s="9">
        <v>0</v>
      </c>
      <c r="M31" s="9">
        <v>0</v>
      </c>
      <c r="N31" s="9">
        <v>0</v>
      </c>
      <c r="O31" s="9">
        <v>0</v>
      </c>
      <c r="P31" s="9">
        <v>0</v>
      </c>
      <c r="Q31" s="9">
        <v>0</v>
      </c>
      <c r="R31" s="9">
        <v>0</v>
      </c>
      <c r="S31" s="9">
        <v>0</v>
      </c>
      <c r="T31" s="9">
        <v>0</v>
      </c>
      <c r="U31" s="9">
        <v>0</v>
      </c>
      <c r="V31" s="9">
        <v>0</v>
      </c>
      <c r="W31" s="9">
        <v>0</v>
      </c>
      <c r="X31" s="9">
        <v>0</v>
      </c>
      <c r="Y31" s="9">
        <v>0</v>
      </c>
      <c r="Z31" s="9">
        <v>0</v>
      </c>
      <c r="AA31" s="9">
        <v>0</v>
      </c>
      <c r="AB31" s="9">
        <v>0</v>
      </c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127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128</v>
      </c>
      <c r="B33" s="9">
        <v>0</v>
      </c>
      <c r="C33" s="9">
        <v>0</v>
      </c>
      <c r="D33" s="9">
        <v>0</v>
      </c>
      <c r="E33" s="9">
        <v>0</v>
      </c>
      <c r="F33" s="9">
        <v>0</v>
      </c>
      <c r="G33" s="9">
        <v>0</v>
      </c>
      <c r="H33" s="9">
        <v>0</v>
      </c>
      <c r="I33" s="9">
        <v>0</v>
      </c>
      <c r="J33" s="9">
        <v>0</v>
      </c>
      <c r="K33" s="9">
        <v>0</v>
      </c>
      <c r="L33" s="9">
        <v>0</v>
      </c>
      <c r="M33" s="9">
        <v>0</v>
      </c>
      <c r="N33" s="9">
        <v>0</v>
      </c>
      <c r="O33" s="9">
        <v>0</v>
      </c>
      <c r="P33" s="9">
        <v>0</v>
      </c>
      <c r="Q33" s="9">
        <v>0</v>
      </c>
      <c r="R33" s="9">
        <v>0</v>
      </c>
      <c r="S33" s="9">
        <v>0</v>
      </c>
      <c r="T33" s="9">
        <v>0</v>
      </c>
      <c r="U33" s="9">
        <v>0</v>
      </c>
      <c r="V33" s="9">
        <v>0</v>
      </c>
      <c r="W33" s="9">
        <v>0</v>
      </c>
      <c r="X33" s="9">
        <v>0</v>
      </c>
      <c r="Y33" s="9">
        <v>0</v>
      </c>
      <c r="Z33" s="9">
        <v>0</v>
      </c>
      <c r="AA33" s="9">
        <v>0</v>
      </c>
      <c r="AB33" s="9">
        <v>0</v>
      </c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129</v>
      </c>
      <c r="B34" s="9">
        <v>0</v>
      </c>
      <c r="C34" s="9">
        <v>0</v>
      </c>
      <c r="D34" s="9">
        <v>0</v>
      </c>
      <c r="E34" s="9">
        <v>0</v>
      </c>
      <c r="F34" s="9">
        <v>0</v>
      </c>
      <c r="G34" s="9">
        <v>0</v>
      </c>
      <c r="H34" s="9">
        <v>0</v>
      </c>
      <c r="I34" s="9">
        <v>0</v>
      </c>
      <c r="J34" s="9">
        <v>0</v>
      </c>
      <c r="K34" s="9">
        <v>0</v>
      </c>
      <c r="L34" s="9">
        <v>0</v>
      </c>
      <c r="M34" s="9">
        <v>0</v>
      </c>
      <c r="N34" s="9">
        <v>0</v>
      </c>
      <c r="O34" s="9">
        <v>0</v>
      </c>
      <c r="P34" s="9">
        <v>0</v>
      </c>
      <c r="Q34" s="9">
        <v>0</v>
      </c>
      <c r="R34" s="9">
        <v>0</v>
      </c>
      <c r="S34" s="9">
        <v>0</v>
      </c>
      <c r="T34" s="9">
        <v>0</v>
      </c>
      <c r="U34" s="9">
        <v>0</v>
      </c>
      <c r="V34" s="9">
        <v>0</v>
      </c>
      <c r="W34" s="9">
        <v>0</v>
      </c>
      <c r="X34" s="9">
        <v>0</v>
      </c>
      <c r="Y34" s="9">
        <v>0</v>
      </c>
      <c r="Z34" s="9">
        <v>0</v>
      </c>
      <c r="AA34" s="9">
        <v>0</v>
      </c>
      <c r="AB34" s="9">
        <v>0</v>
      </c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130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131</v>
      </c>
      <c r="B36" s="9">
        <v>0</v>
      </c>
      <c r="C36" s="9">
        <v>1.04</v>
      </c>
      <c r="D36" s="9">
        <v>0</v>
      </c>
      <c r="E36" s="9">
        <v>0</v>
      </c>
      <c r="F36" s="9">
        <v>0</v>
      </c>
      <c r="G36" s="9">
        <v>3.7E-7</v>
      </c>
      <c r="H36" s="9">
        <v>0</v>
      </c>
      <c r="I36" s="9">
        <v>1.189E-5</v>
      </c>
      <c r="J36" s="9">
        <v>0</v>
      </c>
      <c r="K36" s="9">
        <v>0</v>
      </c>
      <c r="L36" s="9">
        <v>0</v>
      </c>
      <c r="M36" s="9">
        <v>0</v>
      </c>
      <c r="N36" s="9">
        <v>1.1173E-4</v>
      </c>
      <c r="O36" s="9">
        <v>1.5400000000000001E-6</v>
      </c>
      <c r="P36" s="9">
        <v>0</v>
      </c>
      <c r="Q36" s="9">
        <v>0</v>
      </c>
      <c r="R36" s="9">
        <v>3.8000000000000001E-7</v>
      </c>
      <c r="S36" s="9">
        <v>0</v>
      </c>
      <c r="T36" s="9">
        <v>0</v>
      </c>
      <c r="U36" s="9">
        <v>0</v>
      </c>
      <c r="V36" s="9">
        <v>6.0890000000000001E-5</v>
      </c>
      <c r="W36" s="9">
        <v>3.8946E-4</v>
      </c>
      <c r="X36" s="9">
        <v>1.6036399999999999E-2</v>
      </c>
      <c r="Y36" s="9">
        <v>2.4368E-4</v>
      </c>
      <c r="Z36" s="9">
        <v>8.0000000000000002E-8</v>
      </c>
      <c r="AA36" s="9">
        <v>0</v>
      </c>
      <c r="AB36" s="9">
        <v>0</v>
      </c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132</v>
      </c>
      <c r="B37" s="9">
        <v>0</v>
      </c>
      <c r="C37" s="9">
        <v>0</v>
      </c>
      <c r="D37" s="9">
        <v>0</v>
      </c>
      <c r="E37" s="9">
        <v>0</v>
      </c>
      <c r="F37" s="9">
        <v>3.7E-7</v>
      </c>
      <c r="G37" s="9">
        <v>0</v>
      </c>
      <c r="H37" s="9">
        <v>1.189E-5</v>
      </c>
      <c r="I37" s="9">
        <v>0</v>
      </c>
      <c r="J37" s="9">
        <v>0</v>
      </c>
      <c r="K37" s="9">
        <v>0</v>
      </c>
      <c r="L37" s="9">
        <v>0</v>
      </c>
      <c r="M37" s="9">
        <v>1.1173E-4</v>
      </c>
      <c r="N37" s="9">
        <v>1.5400000000000001E-6</v>
      </c>
      <c r="O37" s="9">
        <v>0</v>
      </c>
      <c r="P37" s="9">
        <v>0</v>
      </c>
      <c r="Q37" s="9">
        <v>3.8000000000000001E-7</v>
      </c>
      <c r="R37" s="9">
        <v>0</v>
      </c>
      <c r="S37" s="9">
        <v>0</v>
      </c>
      <c r="T37" s="9">
        <v>0</v>
      </c>
      <c r="U37" s="9">
        <v>6.0890000000000001E-5</v>
      </c>
      <c r="V37" s="9">
        <v>3.8946E-4</v>
      </c>
      <c r="W37" s="9">
        <v>1.6036399999999999E-2</v>
      </c>
      <c r="X37" s="9">
        <v>2.4368E-4</v>
      </c>
      <c r="Y37" s="9">
        <v>8.0000000000000002E-8</v>
      </c>
      <c r="Z37" s="9">
        <v>0</v>
      </c>
      <c r="AA37" s="9">
        <v>0</v>
      </c>
      <c r="AB37" s="9">
        <v>7.6099000000000002E-4</v>
      </c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133</v>
      </c>
      <c r="B38" s="9">
        <v>0</v>
      </c>
      <c r="C38" s="9">
        <v>10</v>
      </c>
      <c r="D38" s="9">
        <v>10</v>
      </c>
      <c r="E38" s="9">
        <v>10</v>
      </c>
      <c r="F38" s="9">
        <v>10</v>
      </c>
      <c r="G38" s="9">
        <v>10</v>
      </c>
      <c r="H38" s="9">
        <v>10</v>
      </c>
      <c r="I38" s="9">
        <v>10</v>
      </c>
      <c r="J38" s="9">
        <v>10</v>
      </c>
      <c r="K38" s="9">
        <v>10</v>
      </c>
      <c r="L38" s="9">
        <v>10</v>
      </c>
      <c r="M38" s="9">
        <v>10</v>
      </c>
      <c r="N38" s="9">
        <v>10</v>
      </c>
      <c r="O38" s="9">
        <v>10</v>
      </c>
      <c r="P38" s="9">
        <v>10</v>
      </c>
      <c r="Q38" s="9">
        <v>10</v>
      </c>
      <c r="R38" s="9">
        <v>10</v>
      </c>
      <c r="S38" s="9">
        <v>10</v>
      </c>
      <c r="T38" s="9">
        <v>10</v>
      </c>
      <c r="U38" s="9">
        <v>10</v>
      </c>
      <c r="V38" s="9">
        <v>10</v>
      </c>
      <c r="W38" s="9">
        <v>10</v>
      </c>
      <c r="X38" s="9">
        <v>10</v>
      </c>
      <c r="Y38" s="9">
        <v>10</v>
      </c>
      <c r="Z38" s="9">
        <v>10</v>
      </c>
      <c r="AA38" s="9">
        <v>10</v>
      </c>
      <c r="AB38" s="9">
        <v>10</v>
      </c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134</v>
      </c>
      <c r="B39" s="9">
        <v>13455</v>
      </c>
      <c r="C39" s="9">
        <v>14610.79789783</v>
      </c>
      <c r="D39" s="9">
        <v>15851.534610119999</v>
      </c>
      <c r="E39" s="9">
        <v>17183.78425121</v>
      </c>
      <c r="F39" s="9">
        <v>18588.914593490001</v>
      </c>
      <c r="G39" s="9">
        <v>20018.327577110002</v>
      </c>
      <c r="H39" s="9">
        <v>21473.79728345</v>
      </c>
      <c r="I39" s="9">
        <v>22957.126867759998</v>
      </c>
      <c r="J39" s="9">
        <v>24470.151428919999</v>
      </c>
      <c r="K39" s="9">
        <v>26014.7399864</v>
      </c>
      <c r="L39" s="9">
        <v>27592.79805628</v>
      </c>
      <c r="M39" s="9">
        <v>29043.213779990001</v>
      </c>
      <c r="N39" s="9">
        <v>30288.331304970001</v>
      </c>
      <c r="O39" s="9">
        <v>31474.769082449999</v>
      </c>
      <c r="P39" s="9">
        <v>31970.153145</v>
      </c>
      <c r="Q39" s="9">
        <v>32485.476234419999</v>
      </c>
      <c r="R39" s="9">
        <v>32988.624156160004</v>
      </c>
      <c r="S39" s="9">
        <v>33523.876421239998</v>
      </c>
      <c r="T39" s="9">
        <v>34074.376052899999</v>
      </c>
      <c r="U39" s="9">
        <v>34677.430013819998</v>
      </c>
      <c r="V39" s="9">
        <v>35334.51272572</v>
      </c>
      <c r="W39" s="9">
        <v>36122.290918370003</v>
      </c>
      <c r="X39" s="9">
        <v>36730.771639229999</v>
      </c>
      <c r="Y39" s="9">
        <v>37458.126897249997</v>
      </c>
      <c r="Z39" s="9">
        <v>38348.872814089998</v>
      </c>
      <c r="AA39" s="9">
        <v>39512.491255530003</v>
      </c>
      <c r="AB39" s="9">
        <v>40687.16359982</v>
      </c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135</v>
      </c>
      <c r="B40" s="9">
        <v>97285255.922824293</v>
      </c>
      <c r="C40" s="9">
        <v>105642157.530377</v>
      </c>
      <c r="D40" s="9">
        <v>114613193.326765</v>
      </c>
      <c r="E40" s="9">
        <v>124245922.18062299</v>
      </c>
      <c r="F40" s="9">
        <v>134403836.95238</v>
      </c>
      <c r="G40" s="9">
        <v>144690569.221674</v>
      </c>
      <c r="H40" s="9">
        <v>154977237.517241</v>
      </c>
      <c r="I40" s="9">
        <v>165144095.816091</v>
      </c>
      <c r="J40" s="9">
        <v>175105291.376026</v>
      </c>
      <c r="K40" s="9">
        <v>184769789.58292201</v>
      </c>
      <c r="L40" s="9">
        <v>194053477.77996701</v>
      </c>
      <c r="M40" s="9">
        <v>202080363.71756899</v>
      </c>
      <c r="N40" s="9">
        <v>208665601.707717</v>
      </c>
      <c r="O40" s="9">
        <v>214715635.494252</v>
      </c>
      <c r="P40" s="9">
        <v>217588414.108374</v>
      </c>
      <c r="Q40" s="9">
        <v>220541722.85057399</v>
      </c>
      <c r="R40" s="9">
        <v>223432490.876847</v>
      </c>
      <c r="S40" s="9">
        <v>226457296.65681401</v>
      </c>
      <c r="T40" s="9">
        <v>229541802.71921101</v>
      </c>
      <c r="U40" s="9">
        <v>233065450.03612399</v>
      </c>
      <c r="V40" s="9">
        <v>237517049.06403899</v>
      </c>
      <c r="W40" s="9">
        <v>242800741.56978601</v>
      </c>
      <c r="X40" s="9">
        <v>246939995.270935</v>
      </c>
      <c r="Y40" s="9">
        <v>251844553.87848899</v>
      </c>
      <c r="Z40" s="9">
        <v>257800533.49096799</v>
      </c>
      <c r="AA40" s="9">
        <v>265547726.29228199</v>
      </c>
      <c r="AB40" s="9">
        <v>273315518.633825</v>
      </c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136</v>
      </c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137</v>
      </c>
      <c r="B42" s="9">
        <v>15496.04171025</v>
      </c>
      <c r="C42" s="9">
        <v>16827.167136010001</v>
      </c>
      <c r="D42" s="9">
        <v>18256.115988810001</v>
      </c>
      <c r="E42" s="9">
        <v>19790.459891779999</v>
      </c>
      <c r="F42" s="9">
        <v>21408.7221412</v>
      </c>
      <c r="G42" s="9">
        <v>23054.47785671</v>
      </c>
      <c r="H42" s="9">
        <v>24728.337560870001</v>
      </c>
      <c r="I42" s="9">
        <v>26431.03549459</v>
      </c>
      <c r="J42" s="9">
        <v>28163.68301402</v>
      </c>
      <c r="K42" s="9">
        <v>29927.375673170001</v>
      </c>
      <c r="L42" s="9">
        <v>31723.31837207</v>
      </c>
      <c r="M42" s="9">
        <v>33368.880479189997</v>
      </c>
      <c r="N42" s="9">
        <v>34778.434036250001</v>
      </c>
      <c r="O42" s="9">
        <v>36119.285031220003</v>
      </c>
      <c r="P42" s="9">
        <v>36682.647303179998</v>
      </c>
      <c r="Q42" s="9">
        <v>37268.32985763</v>
      </c>
      <c r="R42" s="9">
        <v>37840.248057659999</v>
      </c>
      <c r="S42" s="9">
        <v>38448.148944599998</v>
      </c>
      <c r="T42" s="9">
        <v>39073.099125740002</v>
      </c>
      <c r="U42" s="9">
        <v>39759.173830690001</v>
      </c>
      <c r="V42" s="9">
        <v>40512.905236159997</v>
      </c>
      <c r="W42" s="9">
        <v>41416.016521500002</v>
      </c>
      <c r="X42" s="9">
        <v>42114.168279910002</v>
      </c>
      <c r="Y42" s="9">
        <v>42948.274682069998</v>
      </c>
      <c r="Z42" s="9">
        <v>43969.243201689998</v>
      </c>
      <c r="AA42" s="9">
        <v>45302.639666039999</v>
      </c>
      <c r="AB42" s="9">
        <v>46648.16706955</v>
      </c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138</v>
      </c>
      <c r="B43" s="9">
        <v>0</v>
      </c>
      <c r="C43" s="9">
        <v>15.846323630000001</v>
      </c>
      <c r="D43" s="9">
        <v>17.191979</v>
      </c>
      <c r="E43" s="9">
        <v>18.636888330000001</v>
      </c>
      <c r="F43" s="9">
        <v>20.16057554</v>
      </c>
      <c r="G43" s="9">
        <v>21.70358538</v>
      </c>
      <c r="H43" s="9">
        <v>23.246585629999998</v>
      </c>
      <c r="I43" s="9">
        <v>24.771614370000002</v>
      </c>
      <c r="J43" s="9">
        <v>26.265793710000001</v>
      </c>
      <c r="K43" s="9">
        <v>27.715468439999999</v>
      </c>
      <c r="L43" s="9">
        <v>29.108021669999999</v>
      </c>
      <c r="M43" s="9">
        <v>30.31205456</v>
      </c>
      <c r="N43" s="9">
        <v>31.29984026</v>
      </c>
      <c r="O43" s="9">
        <v>32.207345320000002</v>
      </c>
      <c r="P43" s="9">
        <v>32.63826212</v>
      </c>
      <c r="Q43" s="9">
        <v>33.081258429999998</v>
      </c>
      <c r="R43" s="9">
        <v>33.514873629999997</v>
      </c>
      <c r="S43" s="9">
        <v>33.968594500000002</v>
      </c>
      <c r="T43" s="9">
        <v>34.431270410000003</v>
      </c>
      <c r="U43" s="9">
        <v>34.959817510000001</v>
      </c>
      <c r="V43" s="9">
        <v>35.627557359999997</v>
      </c>
      <c r="W43" s="9">
        <v>36.420111239999997</v>
      </c>
      <c r="X43" s="9">
        <v>37.040999290000002</v>
      </c>
      <c r="Y43" s="9">
        <v>37.776683079999998</v>
      </c>
      <c r="Z43" s="9">
        <v>38.67008002</v>
      </c>
      <c r="AA43" s="9">
        <v>39.832158939999999</v>
      </c>
      <c r="AB43" s="9">
        <v>40.997327800000001</v>
      </c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139</v>
      </c>
      <c r="B44" s="9">
        <v>0.29185577000000001</v>
      </c>
      <c r="C44" s="9">
        <v>0.31692647000000002</v>
      </c>
      <c r="D44" s="9">
        <v>0.34383957999999998</v>
      </c>
      <c r="E44" s="9">
        <v>0.37273777000000002</v>
      </c>
      <c r="F44" s="9">
        <v>0.40321151</v>
      </c>
      <c r="G44" s="9">
        <v>0.43407171</v>
      </c>
      <c r="H44" s="9">
        <v>0.46493171</v>
      </c>
      <c r="I44" s="9">
        <v>0.49543229</v>
      </c>
      <c r="J44" s="9">
        <v>0.52531587000000002</v>
      </c>
      <c r="K44" s="9">
        <v>0.55430937000000002</v>
      </c>
      <c r="L44" s="9">
        <v>0.58216042999999995</v>
      </c>
      <c r="M44" s="9">
        <v>0.60624109000000004</v>
      </c>
      <c r="N44" s="9">
        <v>0.62599680999999996</v>
      </c>
      <c r="O44" s="9">
        <v>0.64414691000000002</v>
      </c>
      <c r="P44" s="9">
        <v>0.65276524000000002</v>
      </c>
      <c r="Q44" s="9">
        <v>0.66162516999999998</v>
      </c>
      <c r="R44" s="9">
        <v>0.67029746999999995</v>
      </c>
      <c r="S44" s="9">
        <v>0.67937188999999998</v>
      </c>
      <c r="T44" s="9">
        <v>0.68862540999999999</v>
      </c>
      <c r="U44" s="9">
        <v>0.69919635000000002</v>
      </c>
      <c r="V44" s="9">
        <v>0.71255115000000002</v>
      </c>
      <c r="W44" s="9">
        <v>0.72840221999999999</v>
      </c>
      <c r="X44" s="9">
        <v>0.74081998999999998</v>
      </c>
      <c r="Y44" s="9">
        <v>0.75553366</v>
      </c>
      <c r="Z44" s="9">
        <v>0.77340160000000002</v>
      </c>
      <c r="AA44" s="9">
        <v>0.79664318000000001</v>
      </c>
      <c r="AB44" s="9">
        <v>0.81994655999999999</v>
      </c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140</v>
      </c>
      <c r="B45" s="9">
        <v>14512.487772869999</v>
      </c>
      <c r="C45" s="9">
        <v>15759.124923380001</v>
      </c>
      <c r="D45" s="9">
        <v>17097.376604280002</v>
      </c>
      <c r="E45" s="9">
        <v>18534.33361853</v>
      </c>
      <c r="F45" s="9">
        <v>20049.899349610001</v>
      </c>
      <c r="G45" s="9">
        <v>21591.656201869999</v>
      </c>
      <c r="H45" s="9">
        <v>23161.517689569999</v>
      </c>
      <c r="I45" s="9">
        <v>24761.428685890001</v>
      </c>
      <c r="J45" s="9">
        <v>26393.368518210002</v>
      </c>
      <c r="K45" s="9">
        <v>28059.35310049</v>
      </c>
      <c r="L45" s="9">
        <v>29761.437711710001</v>
      </c>
      <c r="M45" s="9">
        <v>31325.848001999999</v>
      </c>
      <c r="N45" s="9">
        <v>32668.824802980002</v>
      </c>
      <c r="O45" s="9">
        <v>33948.509956369999</v>
      </c>
      <c r="P45" s="9">
        <v>34482.828436540003</v>
      </c>
      <c r="Q45" s="9">
        <v>35038.653039609999</v>
      </c>
      <c r="R45" s="9">
        <v>35581.345574890001</v>
      </c>
      <c r="S45" s="9">
        <v>36158.6656754</v>
      </c>
      <c r="T45" s="9">
        <v>36752.431500250001</v>
      </c>
      <c r="U45" s="9">
        <v>37402.882130819999</v>
      </c>
      <c r="V45" s="9">
        <v>38111.607870120002</v>
      </c>
      <c r="W45" s="9">
        <v>38961.301024230001</v>
      </c>
      <c r="X45" s="9">
        <v>39617.60492772</v>
      </c>
      <c r="Y45" s="9">
        <v>40402.126242359998</v>
      </c>
      <c r="Z45" s="9">
        <v>41362.879808090001</v>
      </c>
      <c r="AA45" s="9">
        <v>42617.952153220001</v>
      </c>
      <c r="AB45" s="9">
        <v>43884.94717616</v>
      </c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141</v>
      </c>
      <c r="B46" s="9">
        <v>983.55393737999998</v>
      </c>
      <c r="C46" s="9">
        <v>1068.04221263</v>
      </c>
      <c r="D46" s="9">
        <v>1158.7393845300001</v>
      </c>
      <c r="E46" s="9">
        <v>1256.1262732499999</v>
      </c>
      <c r="F46" s="9">
        <v>1358.82279159</v>
      </c>
      <c r="G46" s="9">
        <v>1462.8216548299999</v>
      </c>
      <c r="H46" s="9">
        <v>1566.8198712999999</v>
      </c>
      <c r="I46" s="9">
        <v>1669.6068087000001</v>
      </c>
      <c r="J46" s="9">
        <v>1770.3144958099999</v>
      </c>
      <c r="K46" s="9">
        <v>1868.0225726799999</v>
      </c>
      <c r="L46" s="9">
        <v>1961.8806603600001</v>
      </c>
      <c r="M46" s="9">
        <v>2043.0324771799999</v>
      </c>
      <c r="N46" s="9">
        <v>2109.60923327</v>
      </c>
      <c r="O46" s="9">
        <v>2170.7750748499998</v>
      </c>
      <c r="P46" s="9">
        <v>2199.8188666400001</v>
      </c>
      <c r="Q46" s="9">
        <v>2229.6768180200002</v>
      </c>
      <c r="R46" s="9">
        <v>2258.9024827600001</v>
      </c>
      <c r="S46" s="9">
        <v>2289.4832692</v>
      </c>
      <c r="T46" s="9">
        <v>2320.6676254899999</v>
      </c>
      <c r="U46" s="9">
        <v>2356.2916998699998</v>
      </c>
      <c r="V46" s="9">
        <v>2401.2973660399998</v>
      </c>
      <c r="W46" s="9">
        <v>2454.71549727</v>
      </c>
      <c r="X46" s="9">
        <v>2496.5633521899999</v>
      </c>
      <c r="Y46" s="9">
        <v>2546.1484397099998</v>
      </c>
      <c r="Z46" s="9">
        <v>2606.3633935900002</v>
      </c>
      <c r="AA46" s="9">
        <v>2684.68751281</v>
      </c>
      <c r="AB46" s="9">
        <v>2763.2198933899999</v>
      </c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142</v>
      </c>
      <c r="B47" s="9">
        <v>0</v>
      </c>
      <c r="C47" s="9">
        <v>0.11373461</v>
      </c>
      <c r="D47" s="9">
        <v>0.1127276</v>
      </c>
      <c r="E47" s="9">
        <v>0.11183151</v>
      </c>
      <c r="F47" s="9">
        <v>0.10949842999999999</v>
      </c>
      <c r="G47" s="9">
        <v>0.10449870999999999</v>
      </c>
      <c r="H47" s="9">
        <v>0.10020216</v>
      </c>
      <c r="I47" s="9">
        <v>9.6478469999999997E-2</v>
      </c>
      <c r="J47" s="9">
        <v>9.3227470000000007E-2</v>
      </c>
      <c r="K47" s="9">
        <v>9.0370850000000003E-2</v>
      </c>
      <c r="L47" s="9">
        <v>8.7846569999999999E-2</v>
      </c>
      <c r="M47" s="9">
        <v>8.5604749999999993E-2</v>
      </c>
      <c r="N47" s="9">
        <v>7.9553860000000004E-2</v>
      </c>
      <c r="O47" s="9">
        <v>6.9611489999999998E-2</v>
      </c>
      <c r="P47" s="9">
        <v>6.581687E-2</v>
      </c>
      <c r="Q47" s="9">
        <v>4.1783679999999997E-2</v>
      </c>
      <c r="R47" s="9">
        <v>4.2173210000000003E-2</v>
      </c>
      <c r="S47" s="9">
        <v>4.1526559999999997E-2</v>
      </c>
      <c r="T47" s="9">
        <v>4.2282420000000001E-2</v>
      </c>
      <c r="U47" s="9">
        <v>4.2483199999999999E-2</v>
      </c>
      <c r="V47" s="9">
        <v>4.3792989999999997E-2</v>
      </c>
      <c r="W47" s="9">
        <v>4.507531E-2</v>
      </c>
      <c r="X47" s="9">
        <v>4.8507550000000003E-2</v>
      </c>
      <c r="Y47" s="9">
        <v>4.291797E-2</v>
      </c>
      <c r="Z47" s="9">
        <v>4.5951119999999998E-2</v>
      </c>
      <c r="AA47" s="9">
        <v>5.0030539999999998E-2</v>
      </c>
      <c r="AB47" s="9">
        <v>5.6762010000000002E-2</v>
      </c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143</v>
      </c>
      <c r="B48" s="9">
        <v>0</v>
      </c>
      <c r="C48" s="9">
        <v>0.11374461</v>
      </c>
      <c r="D48" s="9">
        <v>0.11273759999999999</v>
      </c>
      <c r="E48" s="9">
        <v>0.11184151000000001</v>
      </c>
      <c r="F48" s="9">
        <v>0.10950843</v>
      </c>
      <c r="G48" s="9">
        <v>0.10450871</v>
      </c>
      <c r="H48" s="9">
        <v>0.10021215999999999</v>
      </c>
      <c r="I48" s="9">
        <v>9.6488470000000007E-2</v>
      </c>
      <c r="J48" s="9">
        <v>9.3237470000000003E-2</v>
      </c>
      <c r="K48" s="9">
        <v>9.0380849999999999E-2</v>
      </c>
      <c r="L48" s="9">
        <v>8.7856569999999995E-2</v>
      </c>
      <c r="M48" s="9">
        <v>7.9553860000000004E-2</v>
      </c>
      <c r="N48" s="9">
        <v>6.9611489999999998E-2</v>
      </c>
      <c r="O48" s="9">
        <v>6.581687E-2</v>
      </c>
      <c r="P48" s="9">
        <v>4.1783679999999997E-2</v>
      </c>
      <c r="Q48" s="9">
        <v>4.2173210000000003E-2</v>
      </c>
      <c r="R48" s="9">
        <v>4.1526559999999997E-2</v>
      </c>
      <c r="S48" s="9">
        <v>4.2282420000000001E-2</v>
      </c>
      <c r="T48" s="9">
        <v>4.2483199999999999E-2</v>
      </c>
      <c r="U48" s="9">
        <v>4.3792989999999997E-2</v>
      </c>
      <c r="V48" s="9">
        <v>4.507531E-2</v>
      </c>
      <c r="W48" s="9">
        <v>4.8507550000000003E-2</v>
      </c>
      <c r="X48" s="9">
        <v>4.291797E-2</v>
      </c>
      <c r="Y48" s="9">
        <v>4.5951119999999998E-2</v>
      </c>
      <c r="Z48" s="9">
        <v>5.0030539999999998E-2</v>
      </c>
      <c r="AA48" s="9">
        <v>5.6762010000000002E-2</v>
      </c>
      <c r="AB48" s="9">
        <v>5.613245E-2</v>
      </c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144</v>
      </c>
      <c r="B49" s="9">
        <v>0</v>
      </c>
      <c r="C49" s="9">
        <v>0.11374461</v>
      </c>
      <c r="D49" s="9">
        <v>0.11273759999999999</v>
      </c>
      <c r="E49" s="9">
        <v>0.11184151000000001</v>
      </c>
      <c r="F49" s="9">
        <v>0.10950843</v>
      </c>
      <c r="G49" s="9">
        <v>0.10450871</v>
      </c>
      <c r="H49" s="9">
        <v>0.10021215999999999</v>
      </c>
      <c r="I49" s="9">
        <v>9.6488470000000007E-2</v>
      </c>
      <c r="J49" s="9">
        <v>9.3237470000000003E-2</v>
      </c>
      <c r="K49" s="9">
        <v>9.0380849999999999E-2</v>
      </c>
      <c r="L49" s="9">
        <v>8.7856569999999995E-2</v>
      </c>
      <c r="M49" s="9">
        <v>8.5614750000000003E-2</v>
      </c>
      <c r="N49" s="9">
        <v>8.3817260000000005E-2</v>
      </c>
      <c r="O49" s="9">
        <v>8.2464480000000007E-2</v>
      </c>
      <c r="P49" s="9">
        <v>8.1989969999999995E-2</v>
      </c>
      <c r="Q49" s="9">
        <v>8.2973980000000003E-2</v>
      </c>
      <c r="R49" s="9">
        <v>8.3926920000000002E-2</v>
      </c>
      <c r="S49" s="9">
        <v>8.4914920000000005E-2</v>
      </c>
      <c r="T49" s="9">
        <v>8.5847889999999996E-2</v>
      </c>
      <c r="U49" s="9">
        <v>8.6760699999999996E-2</v>
      </c>
      <c r="V49" s="9">
        <v>8.7456679999999995E-2</v>
      </c>
      <c r="W49" s="9">
        <v>8.7675240000000002E-2</v>
      </c>
      <c r="X49" s="9">
        <v>8.7537429999999999E-2</v>
      </c>
      <c r="Y49" s="9">
        <v>8.7977189999999997E-2</v>
      </c>
      <c r="Z49" s="9">
        <v>8.8096629999999995E-2</v>
      </c>
      <c r="AA49" s="9">
        <v>8.7786719999999999E-2</v>
      </c>
      <c r="AB49" s="9">
        <v>8.6747679999999994E-2</v>
      </c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145</v>
      </c>
      <c r="B50" s="9">
        <v>14307</v>
      </c>
      <c r="C50" s="9">
        <v>16153.98696321</v>
      </c>
      <c r="D50" s="9">
        <v>18121.761505900002</v>
      </c>
      <c r="E50" s="9">
        <v>19263.979331909999</v>
      </c>
      <c r="F50" s="9">
        <v>18493.420158630001</v>
      </c>
      <c r="G50" s="9">
        <v>17753.684092889998</v>
      </c>
      <c r="H50" s="9">
        <v>17043.536729179999</v>
      </c>
      <c r="I50" s="9">
        <v>16361.79526001</v>
      </c>
      <c r="J50" s="9">
        <v>15707.323449609999</v>
      </c>
      <c r="K50" s="9">
        <v>15079.032399199999</v>
      </c>
      <c r="L50" s="9">
        <v>14475.87110323</v>
      </c>
      <c r="M50" s="9">
        <v>13896.8362591</v>
      </c>
      <c r="N50" s="9">
        <v>13340.962808730001</v>
      </c>
      <c r="O50" s="9">
        <v>13577.337765619999</v>
      </c>
      <c r="P50" s="9">
        <v>14584.08725739</v>
      </c>
      <c r="Q50" s="9">
        <v>15585.299826029999</v>
      </c>
      <c r="R50" s="9">
        <v>16616.651691539999</v>
      </c>
      <c r="S50" s="9">
        <v>17630.656777790002</v>
      </c>
      <c r="T50" s="9">
        <v>18646.339007639999</v>
      </c>
      <c r="U50" s="9">
        <v>19623.64679454</v>
      </c>
      <c r="V50" s="9">
        <v>20561.70273596</v>
      </c>
      <c r="W50" s="9">
        <v>21377.468471569999</v>
      </c>
      <c r="X50" s="9">
        <v>22410.27909466</v>
      </c>
      <c r="Y50" s="9">
        <v>23335.175073139999</v>
      </c>
      <c r="Z50" s="9">
        <v>24104.270473619999</v>
      </c>
      <c r="AA50" s="9">
        <v>24598.714646960001</v>
      </c>
      <c r="AB50" s="9">
        <v>25105.869183769999</v>
      </c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146</v>
      </c>
      <c r="B51" s="9">
        <v>58358269.732149102</v>
      </c>
      <c r="C51" s="9">
        <v>65880253.254515603</v>
      </c>
      <c r="D51" s="9">
        <v>72802792.722495899</v>
      </c>
      <c r="E51" s="9">
        <v>73686129.155993402</v>
      </c>
      <c r="F51" s="9">
        <v>68017423.566502407</v>
      </c>
      <c r="G51" s="9">
        <v>62040441.379310302</v>
      </c>
      <c r="H51" s="9">
        <v>55933208.683086999</v>
      </c>
      <c r="I51" s="9">
        <v>49846399.599343099</v>
      </c>
      <c r="J51" s="9">
        <v>43882244.144499101</v>
      </c>
      <c r="K51" s="9">
        <v>38159467.9605911</v>
      </c>
      <c r="L51" s="9">
        <v>32786215.4351395</v>
      </c>
      <c r="M51" s="9">
        <v>28463740.978653502</v>
      </c>
      <c r="N51" s="9">
        <v>25374273.753694501</v>
      </c>
      <c r="O51" s="9">
        <v>23369493.8719211</v>
      </c>
      <c r="P51" s="9">
        <v>24384072.407224901</v>
      </c>
      <c r="Q51" s="9">
        <v>25330360.587848902</v>
      </c>
      <c r="R51" s="9">
        <v>26355146.1313628</v>
      </c>
      <c r="S51" s="9">
        <v>27279836.781609099</v>
      </c>
      <c r="T51" s="9">
        <v>28184239.763546798</v>
      </c>
      <c r="U51" s="9">
        <v>28991661.773398999</v>
      </c>
      <c r="V51" s="9">
        <v>29874297.694581199</v>
      </c>
      <c r="W51" s="9">
        <v>30325206.9162561</v>
      </c>
      <c r="X51" s="9">
        <v>31471958.371100102</v>
      </c>
      <c r="Y51" s="9">
        <v>32238645.110016402</v>
      </c>
      <c r="Z51" s="9">
        <v>32464389.201970398</v>
      </c>
      <c r="AA51" s="9">
        <v>31803873.2610837</v>
      </c>
      <c r="AB51" s="9">
        <v>31187857.4449917</v>
      </c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147</v>
      </c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148</v>
      </c>
      <c r="B53" s="9">
        <v>4137.0922837799999</v>
      </c>
      <c r="C53" s="9">
        <v>4670.8875484999999</v>
      </c>
      <c r="D53" s="9">
        <v>5212.9622902299998</v>
      </c>
      <c r="E53" s="9">
        <v>5451.1235742600002</v>
      </c>
      <c r="F53" s="9">
        <v>5166.67987696</v>
      </c>
      <c r="G53" s="9">
        <v>4880.55946236</v>
      </c>
      <c r="H53" s="9">
        <v>4596.8720768699995</v>
      </c>
      <c r="I53" s="9">
        <v>4319.0698638200001</v>
      </c>
      <c r="J53" s="9">
        <v>4049.4317621800001</v>
      </c>
      <c r="K53" s="9">
        <v>3790.6481810499999</v>
      </c>
      <c r="L53" s="9">
        <v>3545.1585329099998</v>
      </c>
      <c r="M53" s="9">
        <v>3329.8831611199998</v>
      </c>
      <c r="N53" s="9">
        <v>3149.0854455899998</v>
      </c>
      <c r="O53" s="9">
        <v>3144.99448454</v>
      </c>
      <c r="P53" s="9">
        <v>3360.66813533</v>
      </c>
      <c r="Q53" s="9">
        <v>3573.6254905699998</v>
      </c>
      <c r="R53" s="9">
        <v>3794.2137366900001</v>
      </c>
      <c r="S53" s="9">
        <v>4009.0700593199999</v>
      </c>
      <c r="T53" s="9">
        <v>4223.7494129699999</v>
      </c>
      <c r="U53" s="9">
        <v>4428.7851792600004</v>
      </c>
      <c r="V53" s="9">
        <v>4628.2125245099996</v>
      </c>
      <c r="W53" s="9">
        <v>4793.9148713499999</v>
      </c>
      <c r="X53" s="9">
        <v>5017.7557215400002</v>
      </c>
      <c r="Y53" s="9">
        <v>5211.8582780200004</v>
      </c>
      <c r="Z53" s="9">
        <v>5363.2161278699996</v>
      </c>
      <c r="AA53" s="9">
        <v>5440.86493049</v>
      </c>
      <c r="AB53" s="9">
        <v>5522.0099037399996</v>
      </c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149</v>
      </c>
      <c r="B54" s="9">
        <v>0</v>
      </c>
      <c r="C54" s="9">
        <v>1614.0662047400001</v>
      </c>
      <c r="D54" s="9">
        <v>1783.6684217</v>
      </c>
      <c r="E54" s="9">
        <v>1805.31016432</v>
      </c>
      <c r="F54" s="9">
        <v>1666.42687738</v>
      </c>
      <c r="G54" s="9">
        <v>1519.9908137899999</v>
      </c>
      <c r="H54" s="9">
        <v>1370.36361274</v>
      </c>
      <c r="I54" s="9">
        <v>1221.2367901800001</v>
      </c>
      <c r="J54" s="9">
        <v>1075.1149815399999</v>
      </c>
      <c r="K54" s="9">
        <v>934.90696503000004</v>
      </c>
      <c r="L54" s="9">
        <v>803.26227816000005</v>
      </c>
      <c r="M54" s="9">
        <v>697.36165398000003</v>
      </c>
      <c r="N54" s="9">
        <v>621.66970696999999</v>
      </c>
      <c r="O54" s="9">
        <v>572.55259985999999</v>
      </c>
      <c r="P54" s="9">
        <v>597.40977397999995</v>
      </c>
      <c r="Q54" s="9">
        <v>620.59383439999999</v>
      </c>
      <c r="R54" s="9">
        <v>645.70108021999999</v>
      </c>
      <c r="S54" s="9">
        <v>668.35600115</v>
      </c>
      <c r="T54" s="9">
        <v>690.51387421000004</v>
      </c>
      <c r="U54" s="9">
        <v>710.29571344999999</v>
      </c>
      <c r="V54" s="9">
        <v>731.92029351999997</v>
      </c>
      <c r="W54" s="9">
        <v>742.96756945000004</v>
      </c>
      <c r="X54" s="9">
        <v>771.06298009</v>
      </c>
      <c r="Y54" s="9">
        <v>789.84680519999995</v>
      </c>
      <c r="Z54" s="9">
        <v>795.37753544999998</v>
      </c>
      <c r="AA54" s="9">
        <v>779.19489490000001</v>
      </c>
      <c r="AB54" s="9">
        <v>764.10250740000004</v>
      </c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150</v>
      </c>
      <c r="B55" s="9">
        <v>28.595552170000001</v>
      </c>
      <c r="C55" s="9">
        <v>32.281324089999998</v>
      </c>
      <c r="D55" s="9">
        <v>35.673368429999996</v>
      </c>
      <c r="E55" s="9">
        <v>36.106203290000003</v>
      </c>
      <c r="F55" s="9">
        <v>33.32853755</v>
      </c>
      <c r="G55" s="9">
        <v>30.39981628</v>
      </c>
      <c r="H55" s="9">
        <v>27.407272249999998</v>
      </c>
      <c r="I55" s="9">
        <v>24.424735800000001</v>
      </c>
      <c r="J55" s="9">
        <v>21.50229963</v>
      </c>
      <c r="K55" s="9">
        <v>18.698139300000001</v>
      </c>
      <c r="L55" s="9">
        <v>16.065245560000001</v>
      </c>
      <c r="M55" s="9">
        <v>13.94723308</v>
      </c>
      <c r="N55" s="9">
        <v>12.433394140000001</v>
      </c>
      <c r="O55" s="9">
        <v>11.451052000000001</v>
      </c>
      <c r="P55" s="9">
        <v>11.948195480000001</v>
      </c>
      <c r="Q55" s="9">
        <v>12.41187669</v>
      </c>
      <c r="R55" s="9">
        <v>12.9140216</v>
      </c>
      <c r="S55" s="9">
        <v>13.36712002</v>
      </c>
      <c r="T55" s="9">
        <v>13.81027748</v>
      </c>
      <c r="U55" s="9">
        <v>14.205914269999999</v>
      </c>
      <c r="V55" s="9">
        <v>14.63840587</v>
      </c>
      <c r="W55" s="9">
        <v>14.85935139</v>
      </c>
      <c r="X55" s="9">
        <v>15.421259600000001</v>
      </c>
      <c r="Y55" s="9">
        <v>15.7969361</v>
      </c>
      <c r="Z55" s="9">
        <v>15.907550710000001</v>
      </c>
      <c r="AA55" s="9">
        <v>15.5838979</v>
      </c>
      <c r="AB55" s="9">
        <v>15.28205015</v>
      </c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151</v>
      </c>
      <c r="B56" s="9">
        <v>2713.1505023200002</v>
      </c>
      <c r="C56" s="9">
        <v>3063.4093690899999</v>
      </c>
      <c r="D56" s="9">
        <v>3436.5741478</v>
      </c>
      <c r="E56" s="9">
        <v>3653.1820228500001</v>
      </c>
      <c r="F56" s="9">
        <v>3507.05474194</v>
      </c>
      <c r="G56" s="9">
        <v>3366.7726927099998</v>
      </c>
      <c r="H56" s="9">
        <v>3232.1017849999998</v>
      </c>
      <c r="I56" s="9">
        <v>3102.8177135999999</v>
      </c>
      <c r="J56" s="9">
        <v>2978.7050050600001</v>
      </c>
      <c r="K56" s="9">
        <v>2859.5571628100001</v>
      </c>
      <c r="L56" s="9">
        <v>2745.1748763000001</v>
      </c>
      <c r="M56" s="9">
        <v>2635.3678812399999</v>
      </c>
      <c r="N56" s="9">
        <v>2529.9531659899999</v>
      </c>
      <c r="O56" s="9">
        <v>2574.77883406</v>
      </c>
      <c r="P56" s="9">
        <v>2765.6967685899999</v>
      </c>
      <c r="Q56" s="9">
        <v>2955.5646922300002</v>
      </c>
      <c r="R56" s="9">
        <v>3151.1481710799999</v>
      </c>
      <c r="S56" s="9">
        <v>3343.4420418499999</v>
      </c>
      <c r="T56" s="9">
        <v>3536.0539627399999</v>
      </c>
      <c r="U56" s="9">
        <v>3721.3886319899998</v>
      </c>
      <c r="V56" s="9">
        <v>3899.2796607599998</v>
      </c>
      <c r="W56" s="9">
        <v>4053.9798225999998</v>
      </c>
      <c r="X56" s="9">
        <v>4249.8399372800004</v>
      </c>
      <c r="Y56" s="9">
        <v>4425.2353373400001</v>
      </c>
      <c r="Z56" s="9">
        <v>4571.0850313399997</v>
      </c>
      <c r="AA56" s="9">
        <v>4664.8504229199998</v>
      </c>
      <c r="AB56" s="9">
        <v>4761.0261820799997</v>
      </c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152</v>
      </c>
      <c r="B57" s="9">
        <v>1423.9417814599999</v>
      </c>
      <c r="C57" s="9">
        <v>1607.4781794099999</v>
      </c>
      <c r="D57" s="9">
        <v>1776.38814243</v>
      </c>
      <c r="E57" s="9">
        <v>1797.9415514100001</v>
      </c>
      <c r="F57" s="9">
        <v>1659.62513502</v>
      </c>
      <c r="G57" s="9">
        <v>1513.7867696599999</v>
      </c>
      <c r="H57" s="9">
        <v>1364.7702918699999</v>
      </c>
      <c r="I57" s="9">
        <v>1216.25215022</v>
      </c>
      <c r="J57" s="9">
        <v>1070.7267571299999</v>
      </c>
      <c r="K57" s="9">
        <v>931.09101824000004</v>
      </c>
      <c r="L57" s="9">
        <v>799.98365662000003</v>
      </c>
      <c r="M57" s="9">
        <v>694.51527987999998</v>
      </c>
      <c r="N57" s="9">
        <v>619.13227959000005</v>
      </c>
      <c r="O57" s="9">
        <v>570.21565047000001</v>
      </c>
      <c r="P57" s="9">
        <v>594.97136674000001</v>
      </c>
      <c r="Q57" s="9">
        <v>618.06079834000002</v>
      </c>
      <c r="R57" s="9">
        <v>643.06556561000002</v>
      </c>
      <c r="S57" s="9">
        <v>665.62801747000003</v>
      </c>
      <c r="T57" s="9">
        <v>687.69545023000001</v>
      </c>
      <c r="U57" s="9">
        <v>707.39654727000004</v>
      </c>
      <c r="V57" s="9">
        <v>728.93286375000002</v>
      </c>
      <c r="W57" s="9">
        <v>739.93504875999997</v>
      </c>
      <c r="X57" s="9">
        <v>767.91578425</v>
      </c>
      <c r="Y57" s="9">
        <v>786.62294068000006</v>
      </c>
      <c r="Z57" s="9">
        <v>792.13109653000004</v>
      </c>
      <c r="AA57" s="9">
        <v>776.01450756999998</v>
      </c>
      <c r="AB57" s="9">
        <v>760.98372166000001</v>
      </c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153</v>
      </c>
      <c r="B58" s="9">
        <v>0</v>
      </c>
      <c r="C58" s="9">
        <v>0.17613243000000001</v>
      </c>
      <c r="D58" s="9">
        <v>0.16854578000000001</v>
      </c>
      <c r="E58" s="9">
        <v>0.16227180999999999</v>
      </c>
      <c r="F58" s="9">
        <v>0.1073231</v>
      </c>
      <c r="G58" s="9">
        <v>0</v>
      </c>
      <c r="H58" s="9">
        <v>4.0000000000000001E-8</v>
      </c>
      <c r="I58" s="9">
        <v>0</v>
      </c>
      <c r="J58" s="9">
        <v>0</v>
      </c>
      <c r="K58" s="9">
        <v>0</v>
      </c>
      <c r="L58" s="9">
        <v>1.3E-7</v>
      </c>
      <c r="M58" s="9">
        <v>0</v>
      </c>
      <c r="N58" s="9">
        <v>0</v>
      </c>
      <c r="O58" s="9">
        <v>0</v>
      </c>
      <c r="P58" s="9">
        <v>6.01229E-2</v>
      </c>
      <c r="Q58" s="9">
        <v>0.11890547</v>
      </c>
      <c r="R58" s="9">
        <v>0.11317815000000001</v>
      </c>
      <c r="S58" s="9">
        <v>0.11059860000000001</v>
      </c>
      <c r="T58" s="9">
        <v>0.10523274000000001</v>
      </c>
      <c r="U58" s="9">
        <v>0.10167590999999999</v>
      </c>
      <c r="V58" s="9">
        <v>9.6263390000000004E-2</v>
      </c>
      <c r="W58" s="9">
        <v>9.1460760000000002E-2</v>
      </c>
      <c r="X58" s="9">
        <v>8.2993789999999998E-2</v>
      </c>
      <c r="Y58" s="9">
        <v>9.1992760000000007E-2</v>
      </c>
      <c r="Z58" s="9">
        <v>8.4657350000000006E-2</v>
      </c>
      <c r="AA58" s="9">
        <v>7.5998570000000001E-2</v>
      </c>
      <c r="AB58" s="9">
        <v>6.3034080000000006E-2</v>
      </c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154</v>
      </c>
      <c r="B59" s="9">
        <v>0</v>
      </c>
      <c r="C59" s="9">
        <v>0.17614242999999999</v>
      </c>
      <c r="D59" s="9">
        <v>0.16855577999999999</v>
      </c>
      <c r="E59" s="9">
        <v>0.1073231</v>
      </c>
      <c r="F59" s="9">
        <v>0</v>
      </c>
      <c r="G59" s="9">
        <v>4.0000000000000001E-8</v>
      </c>
      <c r="H59" s="9">
        <v>0</v>
      </c>
      <c r="I59" s="9">
        <v>0</v>
      </c>
      <c r="J59" s="9">
        <v>0</v>
      </c>
      <c r="K59" s="9">
        <v>1.3E-7</v>
      </c>
      <c r="L59" s="9">
        <v>0</v>
      </c>
      <c r="M59" s="9">
        <v>0</v>
      </c>
      <c r="N59" s="9">
        <v>0</v>
      </c>
      <c r="O59" s="9">
        <v>6.01229E-2</v>
      </c>
      <c r="P59" s="9">
        <v>0.11890547</v>
      </c>
      <c r="Q59" s="9">
        <v>0.11317815000000001</v>
      </c>
      <c r="R59" s="9">
        <v>0.11059860000000001</v>
      </c>
      <c r="S59" s="9">
        <v>0.10523274000000001</v>
      </c>
      <c r="T59" s="9">
        <v>0.10167590999999999</v>
      </c>
      <c r="U59" s="9">
        <v>9.6263390000000004E-2</v>
      </c>
      <c r="V59" s="9">
        <v>9.1460760000000002E-2</v>
      </c>
      <c r="W59" s="9">
        <v>8.2993789999999998E-2</v>
      </c>
      <c r="X59" s="9">
        <v>9.1992760000000007E-2</v>
      </c>
      <c r="Y59" s="9">
        <v>8.4657350000000006E-2</v>
      </c>
      <c r="Z59" s="9">
        <v>7.5998570000000001E-2</v>
      </c>
      <c r="AA59" s="9">
        <v>6.3034080000000006E-2</v>
      </c>
      <c r="AB59" s="9">
        <v>6.3142829999999997E-2</v>
      </c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155</v>
      </c>
      <c r="B60" s="9">
        <v>0</v>
      </c>
      <c r="C60" s="9">
        <v>0.17614242999999999</v>
      </c>
      <c r="D60" s="9">
        <v>0.16855577999999999</v>
      </c>
      <c r="E60" s="9">
        <v>0.16228181</v>
      </c>
      <c r="F60" s="9">
        <v>0.16140873</v>
      </c>
      <c r="G60" s="9">
        <v>0.17044500000000001</v>
      </c>
      <c r="H60" s="9">
        <v>0.18018396</v>
      </c>
      <c r="I60" s="9">
        <v>0.19068077</v>
      </c>
      <c r="J60" s="9">
        <v>0.20199497</v>
      </c>
      <c r="K60" s="9">
        <v>0.21419073</v>
      </c>
      <c r="L60" s="9">
        <v>0.22733728</v>
      </c>
      <c r="M60" s="9">
        <v>0.24150933999999999</v>
      </c>
      <c r="N60" s="9">
        <v>0.25621441</v>
      </c>
      <c r="O60" s="9">
        <v>0.27116597999999997</v>
      </c>
      <c r="P60" s="9">
        <v>0.27451233000000003</v>
      </c>
      <c r="Q60" s="9">
        <v>0.26449282000000002</v>
      </c>
      <c r="R60" s="9">
        <v>0.25599203999999998</v>
      </c>
      <c r="S60" s="9">
        <v>0.24824678999999999</v>
      </c>
      <c r="T60" s="9">
        <v>0.24175178</v>
      </c>
      <c r="U60" s="9">
        <v>0.23607012999999999</v>
      </c>
      <c r="V60" s="9">
        <v>0.23112109</v>
      </c>
      <c r="W60" s="9">
        <v>0.22597255999999999</v>
      </c>
      <c r="X60" s="9">
        <v>0.22211710000000001</v>
      </c>
      <c r="Y60" s="9">
        <v>0.21732654000000001</v>
      </c>
      <c r="Z60" s="9">
        <v>0.21359765</v>
      </c>
      <c r="AA60" s="9">
        <v>0.21100411999999999</v>
      </c>
      <c r="AB60" s="9">
        <v>0.20988805999999999</v>
      </c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156</v>
      </c>
      <c r="B61" s="9">
        <v>12657</v>
      </c>
      <c r="C61" s="9">
        <v>12340.575000000001</v>
      </c>
      <c r="D61" s="9">
        <v>12032.060625</v>
      </c>
      <c r="E61" s="9">
        <v>11731.25916433</v>
      </c>
      <c r="F61" s="9">
        <v>11437.977685219999</v>
      </c>
      <c r="G61" s="9">
        <v>11152.028243090001</v>
      </c>
      <c r="H61" s="9">
        <v>10873.22753702</v>
      </c>
      <c r="I61" s="9">
        <v>10601.39684859</v>
      </c>
      <c r="J61" s="9">
        <v>10336.36192738</v>
      </c>
      <c r="K61" s="9">
        <v>10077.952879189999</v>
      </c>
      <c r="L61" s="9">
        <v>9826.0040572100006</v>
      </c>
      <c r="M61" s="9">
        <v>9580.3539557799995</v>
      </c>
      <c r="N61" s="9">
        <v>9340.8451068899994</v>
      </c>
      <c r="O61" s="9">
        <v>9107.3239792200002</v>
      </c>
      <c r="P61" s="9">
        <v>8879.6408834699996</v>
      </c>
      <c r="Q61" s="9">
        <v>8657.6502548600001</v>
      </c>
      <c r="R61" s="9">
        <v>8441.2673224699993</v>
      </c>
      <c r="S61" s="9">
        <v>8230.2356584900008</v>
      </c>
      <c r="T61" s="9">
        <v>8024.4797686900001</v>
      </c>
      <c r="U61" s="9">
        <v>7823.8743004600001</v>
      </c>
      <c r="V61" s="9">
        <v>7628.2774429499996</v>
      </c>
      <c r="W61" s="9">
        <v>7437.5715469799998</v>
      </c>
      <c r="X61" s="9">
        <v>7251.6326728699996</v>
      </c>
      <c r="Y61" s="9">
        <v>7070.3418560399996</v>
      </c>
      <c r="Z61" s="9">
        <v>6893.5857785300004</v>
      </c>
      <c r="AA61" s="9">
        <v>6721.25590104</v>
      </c>
      <c r="AB61" s="9">
        <v>6553.2347252199997</v>
      </c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157</v>
      </c>
      <c r="B62" s="9">
        <v>44866340.311925203</v>
      </c>
      <c r="C62" s="9">
        <v>31829821.0049261</v>
      </c>
      <c r="D62" s="9">
        <v>18769453.405582901</v>
      </c>
      <c r="E62" s="9">
        <v>11071757.077175699</v>
      </c>
      <c r="F62" s="9">
        <v>9411586.0722495895</v>
      </c>
      <c r="G62" s="9">
        <v>8003860.9934318596</v>
      </c>
      <c r="H62" s="9">
        <v>6799139.7454843996</v>
      </c>
      <c r="I62" s="9">
        <v>5766138.7758620698</v>
      </c>
      <c r="J62" s="9">
        <v>4888209.72167488</v>
      </c>
      <c r="K62" s="9">
        <v>4137350.4827586198</v>
      </c>
      <c r="L62" s="9">
        <v>3489261.0385878501</v>
      </c>
      <c r="M62" s="9">
        <v>3118403.7413793099</v>
      </c>
      <c r="N62" s="9">
        <v>3032557.9963054201</v>
      </c>
      <c r="O62" s="9">
        <v>2481400.1444991799</v>
      </c>
      <c r="P62" s="9">
        <v>2149807.32224959</v>
      </c>
      <c r="Q62" s="9">
        <v>1866826.5361247901</v>
      </c>
      <c r="R62" s="9">
        <v>1630064.2690886699</v>
      </c>
      <c r="S62" s="9">
        <v>1422908.6432676499</v>
      </c>
      <c r="T62" s="9">
        <v>1241683.3684318601</v>
      </c>
      <c r="U62" s="9">
        <v>1081626.2003284099</v>
      </c>
      <c r="V62" s="9">
        <v>944653.85180624004</v>
      </c>
      <c r="W62" s="9">
        <v>816755.97660099005</v>
      </c>
      <c r="X62" s="9">
        <v>718943.49599753995</v>
      </c>
      <c r="Y62" s="9">
        <v>627931.22270114999</v>
      </c>
      <c r="Z62" s="9">
        <v>541773.70566502004</v>
      </c>
      <c r="AA62" s="9">
        <v>458045.94078407</v>
      </c>
      <c r="AB62" s="9">
        <v>388766.54228242999</v>
      </c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158</v>
      </c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159</v>
      </c>
      <c r="B64" s="9">
        <v>8620.4864280700003</v>
      </c>
      <c r="C64" s="9">
        <v>8127.5963079599996</v>
      </c>
      <c r="D64" s="9">
        <v>7638.8859983800003</v>
      </c>
      <c r="E64" s="9">
        <v>7279.63533267</v>
      </c>
      <c r="F64" s="9">
        <v>7065.43943098</v>
      </c>
      <c r="G64" s="9">
        <v>6861.5091484599998</v>
      </c>
      <c r="H64" s="9">
        <v>6666.5837561999997</v>
      </c>
      <c r="I64" s="9">
        <v>6479.8279990499996</v>
      </c>
      <c r="J64" s="9">
        <v>6300.7500034599998</v>
      </c>
      <c r="K64" s="9">
        <v>6128.5961883500004</v>
      </c>
      <c r="L64" s="9">
        <v>5962.70169936</v>
      </c>
      <c r="M64" s="9">
        <v>5807.0313489199998</v>
      </c>
      <c r="N64" s="9">
        <v>5661.67198723</v>
      </c>
      <c r="O64" s="9">
        <v>5509.0641815199997</v>
      </c>
      <c r="P64" s="9">
        <v>5365.0622732000002</v>
      </c>
      <c r="Q64" s="9">
        <v>5225.5993470399999</v>
      </c>
      <c r="R64" s="9">
        <v>5090.5689413500004</v>
      </c>
      <c r="S64" s="9">
        <v>4959.4308436700003</v>
      </c>
      <c r="T64" s="9">
        <v>4832.05428201</v>
      </c>
      <c r="U64" s="9">
        <v>4708.2533600099996</v>
      </c>
      <c r="V64" s="9">
        <v>4587.9878161899996</v>
      </c>
      <c r="W64" s="9">
        <v>4470.8610693600003</v>
      </c>
      <c r="X64" s="9">
        <v>4357.2880681899996</v>
      </c>
      <c r="Y64" s="9">
        <v>4246.6555258799999</v>
      </c>
      <c r="Z64" s="9">
        <v>4138.8503244900003</v>
      </c>
      <c r="AA64" s="9">
        <v>4033.7510424500001</v>
      </c>
      <c r="AB64" s="9">
        <v>3931.5671430500001</v>
      </c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160</v>
      </c>
      <c r="B65" s="9">
        <v>0</v>
      </c>
      <c r="C65" s="9">
        <v>1305.0226611999999</v>
      </c>
      <c r="D65" s="9">
        <v>769.54758962999995</v>
      </c>
      <c r="E65" s="9">
        <v>453.94204015999998</v>
      </c>
      <c r="F65" s="9">
        <v>385.87502896000001</v>
      </c>
      <c r="G65" s="9">
        <v>328.15830073000001</v>
      </c>
      <c r="H65" s="9">
        <v>278.76472955999998</v>
      </c>
      <c r="I65" s="9">
        <v>236.41168981000001</v>
      </c>
      <c r="J65" s="9">
        <v>200.41659859000001</v>
      </c>
      <c r="K65" s="9">
        <v>169.63136979000001</v>
      </c>
      <c r="L65" s="9">
        <v>143.05970257999999</v>
      </c>
      <c r="M65" s="9">
        <v>127.8545534</v>
      </c>
      <c r="N65" s="9">
        <v>124.33487785</v>
      </c>
      <c r="O65" s="9">
        <v>101.73740592</v>
      </c>
      <c r="P65" s="9">
        <v>88.142100209999995</v>
      </c>
      <c r="Q65" s="9">
        <v>76.539887980000003</v>
      </c>
      <c r="R65" s="9">
        <v>66.832635030000006</v>
      </c>
      <c r="S65" s="9">
        <v>58.339254369999999</v>
      </c>
      <c r="T65" s="9">
        <v>50.909018109999998</v>
      </c>
      <c r="U65" s="9">
        <v>44.346674210000003</v>
      </c>
      <c r="V65" s="9">
        <v>38.730807919999997</v>
      </c>
      <c r="W65" s="9">
        <v>33.486995039999996</v>
      </c>
      <c r="X65" s="9">
        <v>29.476683340000001</v>
      </c>
      <c r="Y65" s="9">
        <v>25.745180130000001</v>
      </c>
      <c r="Z65" s="9">
        <v>22.212721930000001</v>
      </c>
      <c r="AA65" s="9">
        <v>18.779883569999999</v>
      </c>
      <c r="AB65" s="9">
        <v>15.939428230000001</v>
      </c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161</v>
      </c>
      <c r="B66" s="9">
        <v>36.790399059999999</v>
      </c>
      <c r="C66" s="9">
        <v>26.100453219999999</v>
      </c>
      <c r="D66" s="9">
        <v>15.390951790000001</v>
      </c>
      <c r="E66" s="9">
        <v>9.0788408</v>
      </c>
      <c r="F66" s="9">
        <v>7.7175005800000003</v>
      </c>
      <c r="G66" s="9">
        <v>6.5631660099999998</v>
      </c>
      <c r="H66" s="9">
        <v>5.5752945900000004</v>
      </c>
      <c r="I66" s="9">
        <v>4.7282337999999999</v>
      </c>
      <c r="J66" s="9">
        <v>4.0083319700000004</v>
      </c>
      <c r="K66" s="9">
        <v>3.3926273999999998</v>
      </c>
      <c r="L66" s="9">
        <v>2.8611940499999999</v>
      </c>
      <c r="M66" s="9">
        <v>2.5570910699999998</v>
      </c>
      <c r="N66" s="9">
        <v>2.4866975600000001</v>
      </c>
      <c r="O66" s="9">
        <v>2.0347481200000002</v>
      </c>
      <c r="P66" s="9">
        <v>1.762842</v>
      </c>
      <c r="Q66" s="9">
        <v>1.53079776</v>
      </c>
      <c r="R66" s="9">
        <v>1.3366526999999999</v>
      </c>
      <c r="S66" s="9">
        <v>1.1667850900000001</v>
      </c>
      <c r="T66" s="9">
        <v>1.0181803599999999</v>
      </c>
      <c r="U66" s="9">
        <v>0.88693348000000005</v>
      </c>
      <c r="V66" s="9">
        <v>0.77461616</v>
      </c>
      <c r="W66" s="9">
        <v>0.66973990000000005</v>
      </c>
      <c r="X66" s="9">
        <v>0.58953367000000001</v>
      </c>
      <c r="Y66" s="9">
        <v>0.51490360000000002</v>
      </c>
      <c r="Z66" s="9">
        <v>0.44425443999999997</v>
      </c>
      <c r="AA66" s="9">
        <v>0.37559766999999999</v>
      </c>
      <c r="AB66" s="9">
        <v>0.31878856</v>
      </c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162</v>
      </c>
      <c r="B67" s="9">
        <v>7575.9980256099998</v>
      </c>
      <c r="C67" s="9">
        <v>7386.5980749700002</v>
      </c>
      <c r="D67" s="9">
        <v>7201.9331230899998</v>
      </c>
      <c r="E67" s="9">
        <v>7021.8848279100002</v>
      </c>
      <c r="F67" s="9">
        <v>6846.3377072100002</v>
      </c>
      <c r="G67" s="9">
        <v>6675.1792645300002</v>
      </c>
      <c r="H67" s="9">
        <v>6508.2997829200003</v>
      </c>
      <c r="I67" s="9">
        <v>6345.5922883499998</v>
      </c>
      <c r="J67" s="9">
        <v>6186.9524811399997</v>
      </c>
      <c r="K67" s="9">
        <v>6032.27866911</v>
      </c>
      <c r="L67" s="9">
        <v>5881.4717023800004</v>
      </c>
      <c r="M67" s="9">
        <v>5734.43490982</v>
      </c>
      <c r="N67" s="9">
        <v>5591.0740370800004</v>
      </c>
      <c r="O67" s="9">
        <v>5451.29718615</v>
      </c>
      <c r="P67" s="9">
        <v>5315.0147587299998</v>
      </c>
      <c r="Q67" s="9">
        <v>5182.1396252799996</v>
      </c>
      <c r="R67" s="9">
        <v>5052.62104516</v>
      </c>
      <c r="S67" s="9">
        <v>4926.3055304600002</v>
      </c>
      <c r="T67" s="9">
        <v>4803.1478931900001</v>
      </c>
      <c r="U67" s="9">
        <v>4683.0731020699995</v>
      </c>
      <c r="V67" s="9">
        <v>4565.99627452</v>
      </c>
      <c r="W67" s="9">
        <v>4451.8469902200004</v>
      </c>
      <c r="X67" s="9">
        <v>4340.5510636099998</v>
      </c>
      <c r="Y67" s="9">
        <v>4232.0372870199999</v>
      </c>
      <c r="Z67" s="9">
        <v>4126.2378326199996</v>
      </c>
      <c r="AA67" s="9">
        <v>4023.0877329499999</v>
      </c>
      <c r="AB67" s="9">
        <v>3922.5166579400002</v>
      </c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163</v>
      </c>
      <c r="B68" s="9">
        <v>1044.4884024600001</v>
      </c>
      <c r="C68" s="9">
        <v>740.99823299000002</v>
      </c>
      <c r="D68" s="9">
        <v>436.95287528</v>
      </c>
      <c r="E68" s="9">
        <v>257.75050476000001</v>
      </c>
      <c r="F68" s="9">
        <v>219.10172376</v>
      </c>
      <c r="G68" s="9">
        <v>186.32988392999999</v>
      </c>
      <c r="H68" s="9">
        <v>158.28397326999999</v>
      </c>
      <c r="I68" s="9">
        <v>134.2357107</v>
      </c>
      <c r="J68" s="9">
        <v>113.79752232</v>
      </c>
      <c r="K68" s="9">
        <v>96.317519239999996</v>
      </c>
      <c r="L68" s="9">
        <v>81.229996979999996</v>
      </c>
      <c r="M68" s="9">
        <v>72.596439099999998</v>
      </c>
      <c r="N68" s="9">
        <v>70.597950150000003</v>
      </c>
      <c r="O68" s="9">
        <v>57.766995360000003</v>
      </c>
      <c r="P68" s="9">
        <v>50.047514460000002</v>
      </c>
      <c r="Q68" s="9">
        <v>43.459721760000001</v>
      </c>
      <c r="R68" s="9">
        <v>37.947896180000001</v>
      </c>
      <c r="S68" s="9">
        <v>33.125313220000002</v>
      </c>
      <c r="T68" s="9">
        <v>28.90638882</v>
      </c>
      <c r="U68" s="9">
        <v>25.180257940000001</v>
      </c>
      <c r="V68" s="9">
        <v>21.99154167</v>
      </c>
      <c r="W68" s="9">
        <v>19.01407914</v>
      </c>
      <c r="X68" s="9">
        <v>16.737004590000002</v>
      </c>
      <c r="Y68" s="9">
        <v>14.61823886</v>
      </c>
      <c r="Z68" s="9">
        <v>12.612491869999999</v>
      </c>
      <c r="AA68" s="9">
        <v>10.6633095</v>
      </c>
      <c r="AB68" s="9">
        <v>9.0504850999999995</v>
      </c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164</v>
      </c>
      <c r="B69" s="9">
        <v>0</v>
      </c>
      <c r="C69" s="9">
        <v>0.44347291999999999</v>
      </c>
      <c r="D69" s="9">
        <v>0</v>
      </c>
      <c r="E69" s="9">
        <v>0</v>
      </c>
      <c r="F69" s="9">
        <v>0</v>
      </c>
      <c r="G69" s="9">
        <v>0</v>
      </c>
      <c r="H69" s="9">
        <v>0</v>
      </c>
      <c r="I69" s="9">
        <v>0</v>
      </c>
      <c r="J69" s="9">
        <v>0</v>
      </c>
      <c r="K69" s="9">
        <v>0</v>
      </c>
      <c r="L69" s="9">
        <v>0</v>
      </c>
      <c r="M69" s="9">
        <v>0</v>
      </c>
      <c r="N69" s="9">
        <v>0</v>
      </c>
      <c r="O69" s="9">
        <v>0</v>
      </c>
      <c r="P69" s="9">
        <v>0</v>
      </c>
      <c r="Q69" s="9">
        <v>0</v>
      </c>
      <c r="R69" s="9">
        <v>4.9999999999999998E-8</v>
      </c>
      <c r="S69" s="9">
        <v>6.9099999999999999E-6</v>
      </c>
      <c r="T69" s="9">
        <v>0</v>
      </c>
      <c r="U69" s="9">
        <v>0</v>
      </c>
      <c r="V69" s="9">
        <v>8.2999999999999999E-7</v>
      </c>
      <c r="W69" s="9">
        <v>0</v>
      </c>
      <c r="X69" s="9">
        <v>1.4000000000000001E-7</v>
      </c>
      <c r="Y69" s="9">
        <v>5.9999999999999995E-8</v>
      </c>
      <c r="Z69" s="9">
        <v>0</v>
      </c>
      <c r="AA69" s="9">
        <v>3.5999999999999999E-7</v>
      </c>
      <c r="AB69" s="9">
        <v>1.4500000000000001E-6</v>
      </c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165</v>
      </c>
      <c r="B70" s="9">
        <v>0</v>
      </c>
      <c r="C70" s="9">
        <v>0</v>
      </c>
      <c r="D70" s="9">
        <v>0</v>
      </c>
      <c r="E70" s="9">
        <v>0</v>
      </c>
      <c r="F70" s="9">
        <v>0</v>
      </c>
      <c r="G70" s="9">
        <v>0</v>
      </c>
      <c r="H70" s="9">
        <v>0</v>
      </c>
      <c r="I70" s="9">
        <v>0</v>
      </c>
      <c r="J70" s="9">
        <v>0</v>
      </c>
      <c r="K70" s="9">
        <v>0</v>
      </c>
      <c r="L70" s="9">
        <v>0</v>
      </c>
      <c r="M70" s="9">
        <v>0</v>
      </c>
      <c r="N70" s="9">
        <v>0</v>
      </c>
      <c r="O70" s="9">
        <v>0</v>
      </c>
      <c r="P70" s="9">
        <v>0</v>
      </c>
      <c r="Q70" s="9">
        <v>4.9999999999999998E-8</v>
      </c>
      <c r="R70" s="9">
        <v>6.9099999999999999E-6</v>
      </c>
      <c r="S70" s="9">
        <v>0</v>
      </c>
      <c r="T70" s="9">
        <v>0</v>
      </c>
      <c r="U70" s="9">
        <v>8.2999999999999999E-7</v>
      </c>
      <c r="V70" s="9">
        <v>0</v>
      </c>
      <c r="W70" s="9">
        <v>1.4000000000000001E-7</v>
      </c>
      <c r="X70" s="9">
        <v>5.9999999999999995E-8</v>
      </c>
      <c r="Y70" s="9">
        <v>0</v>
      </c>
      <c r="Z70" s="9">
        <v>3.5999999999999999E-7</v>
      </c>
      <c r="AA70" s="9">
        <v>1.4500000000000001E-6</v>
      </c>
      <c r="AB70" s="9">
        <v>1.5600000000000001E-6</v>
      </c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166</v>
      </c>
      <c r="B71" s="9">
        <v>0</v>
      </c>
      <c r="C71" s="9">
        <v>0.44348292</v>
      </c>
      <c r="D71" s="9">
        <v>0.48658530999999999</v>
      </c>
      <c r="E71" s="9">
        <v>0.53417026999999995</v>
      </c>
      <c r="F71" s="9">
        <v>0.57715338000000005</v>
      </c>
      <c r="G71" s="9">
        <v>0.60363712000000003</v>
      </c>
      <c r="H71" s="9">
        <v>0.63185824999999995</v>
      </c>
      <c r="I71" s="9">
        <v>0.66192311000000004</v>
      </c>
      <c r="J71" s="9">
        <v>0.69394493999999995</v>
      </c>
      <c r="K71" s="9">
        <v>0.72804382999999995</v>
      </c>
      <c r="L71" s="9">
        <v>0.76434745000000004</v>
      </c>
      <c r="M71" s="9">
        <v>0.80299136000000004</v>
      </c>
      <c r="N71" s="9">
        <v>0.84212514000000005</v>
      </c>
      <c r="O71" s="9">
        <v>0.88071423000000004</v>
      </c>
      <c r="P71" s="9">
        <v>0.93039492999999995</v>
      </c>
      <c r="Q71" s="9">
        <v>0.98348979999999997</v>
      </c>
      <c r="R71" s="9">
        <v>1.0393178700000001</v>
      </c>
      <c r="S71" s="9">
        <v>1.09804704</v>
      </c>
      <c r="T71" s="9">
        <v>1.1597785899999999</v>
      </c>
      <c r="U71" s="9">
        <v>1.22467134</v>
      </c>
      <c r="V71" s="9">
        <v>1.2905350200000001</v>
      </c>
      <c r="W71" s="9">
        <v>1.35210702</v>
      </c>
      <c r="X71" s="9">
        <v>1.4138798400000001</v>
      </c>
      <c r="Y71" s="9">
        <v>1.48316779</v>
      </c>
      <c r="Z71" s="9">
        <v>1.5530908699999999</v>
      </c>
      <c r="AA71" s="9">
        <v>1.6224655800000001</v>
      </c>
      <c r="AB71" s="9">
        <v>1.6874653100000001</v>
      </c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167</v>
      </c>
      <c r="B72" s="9">
        <v>0</v>
      </c>
      <c r="C72" s="9">
        <v>0</v>
      </c>
      <c r="D72" s="9">
        <v>0</v>
      </c>
      <c r="E72" s="9">
        <v>0</v>
      </c>
      <c r="F72" s="9">
        <v>0</v>
      </c>
      <c r="G72" s="9">
        <v>0</v>
      </c>
      <c r="H72" s="9">
        <v>2.8899999999999999E-6</v>
      </c>
      <c r="I72" s="9">
        <v>2.6000000000000001E-6</v>
      </c>
      <c r="J72" s="9">
        <v>2.34E-6</v>
      </c>
      <c r="K72" s="9">
        <v>2.0999999999999998E-6</v>
      </c>
      <c r="L72" s="9">
        <v>1.8899999999999999E-6</v>
      </c>
      <c r="M72" s="9">
        <v>1.7E-6</v>
      </c>
      <c r="N72" s="9">
        <v>1.53E-6</v>
      </c>
      <c r="O72" s="9">
        <v>2.7199999999999998E-6</v>
      </c>
      <c r="P72" s="9">
        <v>7.1099999999999997E-6</v>
      </c>
      <c r="Q72" s="9">
        <v>6.3999999999999997E-6</v>
      </c>
      <c r="R72" s="9">
        <v>1.237E-5</v>
      </c>
      <c r="S72" s="9">
        <v>3.341E-5</v>
      </c>
      <c r="T72" s="9">
        <v>9.0190000000000002E-5</v>
      </c>
      <c r="U72" s="9">
        <v>2.1104000000000001E-4</v>
      </c>
      <c r="V72" s="9">
        <v>1.9002E-4</v>
      </c>
      <c r="W72" s="9">
        <v>5.0120999999999998E-4</v>
      </c>
      <c r="X72" s="9">
        <v>4.5532999999999999E-4</v>
      </c>
      <c r="Y72" s="9">
        <v>1.2001500000000001E-3</v>
      </c>
      <c r="Z72" s="9">
        <v>1.11333E-3</v>
      </c>
      <c r="AA72" s="9">
        <v>3.0051399999999999E-3</v>
      </c>
      <c r="AB72" s="9">
        <v>7.1557399999999998E-3</v>
      </c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168</v>
      </c>
      <c r="B73" s="9">
        <v>0</v>
      </c>
      <c r="C73" s="9">
        <v>0</v>
      </c>
      <c r="D73" s="9">
        <v>0</v>
      </c>
      <c r="E73" s="9">
        <v>0</v>
      </c>
      <c r="F73" s="9">
        <v>0</v>
      </c>
      <c r="G73" s="9">
        <v>0</v>
      </c>
      <c r="H73" s="9">
        <v>0</v>
      </c>
      <c r="I73" s="9">
        <v>0</v>
      </c>
      <c r="J73" s="9">
        <v>0</v>
      </c>
      <c r="K73" s="9">
        <v>0</v>
      </c>
      <c r="L73" s="9">
        <v>0</v>
      </c>
      <c r="M73" s="9">
        <v>0</v>
      </c>
      <c r="N73" s="9">
        <v>0</v>
      </c>
      <c r="O73" s="9">
        <v>0</v>
      </c>
      <c r="P73" s="9">
        <v>0</v>
      </c>
      <c r="Q73" s="9">
        <v>0</v>
      </c>
      <c r="R73" s="9">
        <v>2.4700000000000001E-6</v>
      </c>
      <c r="S73" s="9">
        <v>0</v>
      </c>
      <c r="T73" s="9">
        <v>0</v>
      </c>
      <c r="U73" s="9">
        <v>0</v>
      </c>
      <c r="V73" s="9">
        <v>0</v>
      </c>
      <c r="W73" s="9">
        <v>1.002E-4</v>
      </c>
      <c r="X73" s="9">
        <v>5.7779999999999999E-5</v>
      </c>
      <c r="Y73" s="9">
        <v>4.668E-5</v>
      </c>
      <c r="Z73" s="9">
        <v>0</v>
      </c>
      <c r="AA73" s="9">
        <v>2.6190000000000002E-4</v>
      </c>
      <c r="AB73" s="9">
        <v>1.3591600000000001E-3</v>
      </c>
      <c r="AC73" s="9"/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169</v>
      </c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170</v>
      </c>
      <c r="B75" s="9">
        <v>0</v>
      </c>
      <c r="C75" s="9">
        <v>0</v>
      </c>
      <c r="D75" s="9">
        <v>0</v>
      </c>
      <c r="E75" s="9">
        <v>0</v>
      </c>
      <c r="F75" s="9">
        <v>0</v>
      </c>
      <c r="G75" s="9">
        <v>0</v>
      </c>
      <c r="H75" s="9">
        <v>7.7000000000000004E-7</v>
      </c>
      <c r="I75" s="9">
        <v>6.8999999999999996E-7</v>
      </c>
      <c r="J75" s="9">
        <v>6.1999999999999999E-7</v>
      </c>
      <c r="K75" s="9">
        <v>5.6000000000000004E-7</v>
      </c>
      <c r="L75" s="9">
        <v>4.9999999999999998E-7</v>
      </c>
      <c r="M75" s="9">
        <v>4.4999999999999998E-7</v>
      </c>
      <c r="N75" s="9">
        <v>4.0999999999999999E-7</v>
      </c>
      <c r="O75" s="9">
        <v>7.1999999999999999E-7</v>
      </c>
      <c r="P75" s="9">
        <v>1.8899999999999999E-6</v>
      </c>
      <c r="Q75" s="9">
        <v>1.7E-6</v>
      </c>
      <c r="R75" s="9">
        <v>3.2899999999999998E-6</v>
      </c>
      <c r="S75" s="9">
        <v>8.8699999999999998E-6</v>
      </c>
      <c r="T75" s="9">
        <v>2.3949999999999999E-5</v>
      </c>
      <c r="U75" s="9">
        <v>5.6039999999999999E-5</v>
      </c>
      <c r="V75" s="9">
        <v>5.0460000000000001E-5</v>
      </c>
      <c r="W75" s="9">
        <v>1.3310000000000001E-4</v>
      </c>
      <c r="X75" s="9">
        <v>1.2092E-4</v>
      </c>
      <c r="Y75" s="9">
        <v>3.1871999999999998E-4</v>
      </c>
      <c r="Z75" s="9">
        <v>2.9566E-4</v>
      </c>
      <c r="AA75" s="9">
        <v>7.9807000000000001E-4</v>
      </c>
      <c r="AB75" s="9">
        <v>1.9003399999999999E-3</v>
      </c>
      <c r="AC75" s="9"/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171</v>
      </c>
      <c r="B76" s="9">
        <v>0</v>
      </c>
      <c r="C76" s="9">
        <v>0</v>
      </c>
      <c r="D76" s="9">
        <v>0</v>
      </c>
      <c r="E76" s="9">
        <v>0</v>
      </c>
      <c r="F76" s="9">
        <v>0</v>
      </c>
      <c r="G76" s="9">
        <v>0</v>
      </c>
      <c r="H76" s="9">
        <v>0</v>
      </c>
      <c r="I76" s="9">
        <v>0</v>
      </c>
      <c r="J76" s="9">
        <v>0</v>
      </c>
      <c r="K76" s="9">
        <v>0</v>
      </c>
      <c r="L76" s="9">
        <v>0</v>
      </c>
      <c r="M76" s="9">
        <v>0</v>
      </c>
      <c r="N76" s="9">
        <v>0</v>
      </c>
      <c r="O76" s="9">
        <v>0</v>
      </c>
      <c r="P76" s="9">
        <v>0</v>
      </c>
      <c r="Q76" s="9">
        <v>0</v>
      </c>
      <c r="R76" s="9">
        <v>0</v>
      </c>
      <c r="S76" s="9">
        <v>0</v>
      </c>
      <c r="T76" s="9">
        <v>0</v>
      </c>
      <c r="U76" s="9">
        <v>0</v>
      </c>
      <c r="V76" s="9">
        <v>0</v>
      </c>
      <c r="W76" s="9">
        <v>0</v>
      </c>
      <c r="X76" s="9">
        <v>0</v>
      </c>
      <c r="Y76" s="9">
        <v>0</v>
      </c>
      <c r="Z76" s="9">
        <v>0</v>
      </c>
      <c r="AA76" s="9">
        <v>0</v>
      </c>
      <c r="AB76" s="9">
        <v>1E-8</v>
      </c>
      <c r="AC76" s="9"/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172</v>
      </c>
      <c r="B77" s="9">
        <v>0</v>
      </c>
      <c r="C77" s="9">
        <v>0</v>
      </c>
      <c r="D77" s="9">
        <v>0</v>
      </c>
      <c r="E77" s="9">
        <v>0</v>
      </c>
      <c r="F77" s="9">
        <v>0</v>
      </c>
      <c r="G77" s="9">
        <v>0</v>
      </c>
      <c r="H77" s="9">
        <v>0</v>
      </c>
      <c r="I77" s="9">
        <v>0</v>
      </c>
      <c r="J77" s="9">
        <v>0</v>
      </c>
      <c r="K77" s="9">
        <v>0</v>
      </c>
      <c r="L77" s="9">
        <v>0</v>
      </c>
      <c r="M77" s="9">
        <v>0</v>
      </c>
      <c r="N77" s="9">
        <v>0</v>
      </c>
      <c r="O77" s="9">
        <v>0</v>
      </c>
      <c r="P77" s="9">
        <v>0</v>
      </c>
      <c r="Q77" s="9">
        <v>0</v>
      </c>
      <c r="R77" s="9">
        <v>0</v>
      </c>
      <c r="S77" s="9">
        <v>0</v>
      </c>
      <c r="T77" s="9">
        <v>0</v>
      </c>
      <c r="U77" s="9">
        <v>0</v>
      </c>
      <c r="V77" s="9">
        <v>0</v>
      </c>
      <c r="W77" s="9">
        <v>0</v>
      </c>
      <c r="X77" s="9">
        <v>0</v>
      </c>
      <c r="Y77" s="9">
        <v>0</v>
      </c>
      <c r="Z77" s="9">
        <v>0</v>
      </c>
      <c r="AA77" s="9">
        <v>0</v>
      </c>
      <c r="AB77" s="9">
        <v>0</v>
      </c>
      <c r="AC77" s="9"/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173</v>
      </c>
      <c r="B78" s="9">
        <v>0</v>
      </c>
      <c r="C78" s="9">
        <v>0</v>
      </c>
      <c r="D78" s="9">
        <v>0</v>
      </c>
      <c r="E78" s="9">
        <v>0</v>
      </c>
      <c r="F78" s="9">
        <v>0</v>
      </c>
      <c r="G78" s="9">
        <v>0</v>
      </c>
      <c r="H78" s="9">
        <v>7.7000000000000004E-7</v>
      </c>
      <c r="I78" s="9">
        <v>6.8999999999999996E-7</v>
      </c>
      <c r="J78" s="9">
        <v>6.1999999999999999E-7</v>
      </c>
      <c r="K78" s="9">
        <v>5.6000000000000004E-7</v>
      </c>
      <c r="L78" s="9">
        <v>4.9999999999999998E-7</v>
      </c>
      <c r="M78" s="9">
        <v>4.4999999999999998E-7</v>
      </c>
      <c r="N78" s="9">
        <v>4.0999999999999999E-7</v>
      </c>
      <c r="O78" s="9">
        <v>7.1999999999999999E-7</v>
      </c>
      <c r="P78" s="9">
        <v>1.8899999999999999E-6</v>
      </c>
      <c r="Q78" s="9">
        <v>1.7E-6</v>
      </c>
      <c r="R78" s="9">
        <v>3.2899999999999998E-6</v>
      </c>
      <c r="S78" s="9">
        <v>8.8699999999999998E-6</v>
      </c>
      <c r="T78" s="9">
        <v>2.3949999999999999E-5</v>
      </c>
      <c r="U78" s="9">
        <v>5.6039999999999999E-5</v>
      </c>
      <c r="V78" s="9">
        <v>5.0460000000000001E-5</v>
      </c>
      <c r="W78" s="9">
        <v>1.3310000000000001E-4</v>
      </c>
      <c r="X78" s="9">
        <v>1.2092E-4</v>
      </c>
      <c r="Y78" s="9">
        <v>3.1871999999999998E-4</v>
      </c>
      <c r="Z78" s="9">
        <v>2.9566E-4</v>
      </c>
      <c r="AA78" s="9">
        <v>7.9807000000000001E-4</v>
      </c>
      <c r="AB78" s="9">
        <v>1.90032E-3</v>
      </c>
      <c r="AC78" s="9"/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174</v>
      </c>
      <c r="B79" s="9">
        <v>0</v>
      </c>
      <c r="C79" s="9">
        <v>0</v>
      </c>
      <c r="D79" s="9">
        <v>0</v>
      </c>
      <c r="E79" s="9">
        <v>0</v>
      </c>
      <c r="F79" s="9">
        <v>0</v>
      </c>
      <c r="G79" s="9">
        <v>0</v>
      </c>
      <c r="H79" s="9">
        <v>0</v>
      </c>
      <c r="I79" s="9">
        <v>0</v>
      </c>
      <c r="J79" s="9">
        <v>0</v>
      </c>
      <c r="K79" s="9">
        <v>0</v>
      </c>
      <c r="L79" s="9">
        <v>0</v>
      </c>
      <c r="M79" s="9">
        <v>0</v>
      </c>
      <c r="N79" s="9">
        <v>0</v>
      </c>
      <c r="O79" s="9">
        <v>0</v>
      </c>
      <c r="P79" s="9">
        <v>0</v>
      </c>
      <c r="Q79" s="9">
        <v>0</v>
      </c>
      <c r="R79" s="9">
        <v>0</v>
      </c>
      <c r="S79" s="9">
        <v>0</v>
      </c>
      <c r="T79" s="9">
        <v>0</v>
      </c>
      <c r="U79" s="9">
        <v>0</v>
      </c>
      <c r="V79" s="9">
        <v>0</v>
      </c>
      <c r="W79" s="9">
        <v>0</v>
      </c>
      <c r="X79" s="9">
        <v>0</v>
      </c>
      <c r="Y79" s="9">
        <v>0</v>
      </c>
      <c r="Z79" s="9">
        <v>0</v>
      </c>
      <c r="AA79" s="9">
        <v>0</v>
      </c>
      <c r="AB79" s="9">
        <v>2E-8</v>
      </c>
      <c r="AC79" s="9"/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175</v>
      </c>
      <c r="B80" s="9">
        <v>0</v>
      </c>
      <c r="C80" s="9">
        <v>1.1000000000000001</v>
      </c>
      <c r="D80" s="9">
        <v>0</v>
      </c>
      <c r="E80" s="9">
        <v>0</v>
      </c>
      <c r="F80" s="9">
        <v>0</v>
      </c>
      <c r="G80" s="9">
        <v>0</v>
      </c>
      <c r="H80" s="9">
        <v>0</v>
      </c>
      <c r="I80" s="9">
        <v>0</v>
      </c>
      <c r="J80" s="9">
        <v>0</v>
      </c>
      <c r="K80" s="9">
        <v>0</v>
      </c>
      <c r="L80" s="9">
        <v>1.1399999999999999E-5</v>
      </c>
      <c r="M80" s="9">
        <v>0</v>
      </c>
      <c r="N80" s="9">
        <v>5.7100000000000004E-6</v>
      </c>
      <c r="O80" s="9">
        <v>1.9000000000000001E-7</v>
      </c>
      <c r="P80" s="9">
        <v>0.97214862999999996</v>
      </c>
      <c r="Q80" s="9">
        <v>1.9008564100000001</v>
      </c>
      <c r="R80" s="9">
        <v>9.3915999999999997E-4</v>
      </c>
      <c r="S80" s="9">
        <v>1.14686786</v>
      </c>
      <c r="T80" s="9">
        <v>1.9999899999999999</v>
      </c>
      <c r="U80" s="9">
        <v>1.9999899999999999</v>
      </c>
      <c r="V80" s="9">
        <v>1.59978335</v>
      </c>
      <c r="W80" s="9">
        <v>4.572E-4</v>
      </c>
      <c r="X80" s="9">
        <v>1.9307056899999999</v>
      </c>
      <c r="Y80" s="9">
        <v>9.4015399999999999E-3</v>
      </c>
      <c r="Z80" s="9">
        <v>1.9286582699999999</v>
      </c>
      <c r="AA80" s="9">
        <v>3.0733570000000002E-2</v>
      </c>
      <c r="AB80" s="9">
        <v>1.9991611600000001</v>
      </c>
      <c r="AC80" s="9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176</v>
      </c>
      <c r="B81" s="9">
        <v>0</v>
      </c>
      <c r="C81" s="9">
        <v>0</v>
      </c>
      <c r="D81" s="9">
        <v>0</v>
      </c>
      <c r="E81" s="9">
        <v>0</v>
      </c>
      <c r="F81" s="9">
        <v>0</v>
      </c>
      <c r="G81" s="9">
        <v>0</v>
      </c>
      <c r="H81" s="9">
        <v>0</v>
      </c>
      <c r="I81" s="9">
        <v>0</v>
      </c>
      <c r="J81" s="9">
        <v>0</v>
      </c>
      <c r="K81" s="9">
        <v>1.1399999999999999E-5</v>
      </c>
      <c r="L81" s="9">
        <v>0</v>
      </c>
      <c r="M81" s="9">
        <v>5.7100000000000004E-6</v>
      </c>
      <c r="N81" s="9">
        <v>1.9000000000000001E-7</v>
      </c>
      <c r="O81" s="9">
        <v>0.97214862999999996</v>
      </c>
      <c r="P81" s="9">
        <v>1.9008564100000001</v>
      </c>
      <c r="Q81" s="9">
        <v>9.3915999999999997E-4</v>
      </c>
      <c r="R81" s="9">
        <v>1.14686786</v>
      </c>
      <c r="S81" s="9">
        <v>2</v>
      </c>
      <c r="T81" s="9">
        <v>2</v>
      </c>
      <c r="U81" s="9">
        <v>1.59978335</v>
      </c>
      <c r="V81" s="9">
        <v>4.572E-4</v>
      </c>
      <c r="W81" s="9">
        <v>1.9307056899999999</v>
      </c>
      <c r="X81" s="9">
        <v>9.4015399999999999E-3</v>
      </c>
      <c r="Y81" s="9">
        <v>1.9286582699999999</v>
      </c>
      <c r="Z81" s="9">
        <v>3.0733570000000002E-2</v>
      </c>
      <c r="AA81" s="9">
        <v>1.9991611600000001</v>
      </c>
      <c r="AB81" s="9">
        <v>1.64573908</v>
      </c>
      <c r="AC81" s="9"/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177</v>
      </c>
      <c r="B82" s="9">
        <v>0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2" priority="1" stopIfTrue="1" operator="lessThan">
      <formula>100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18E9E8-E09C-4C33-9F94-B0DE679E7C2D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8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100</v>
      </c>
      <c r="B2" s="9">
        <v>2024</v>
      </c>
      <c r="C2" s="9">
        <v>2025</v>
      </c>
      <c r="D2" s="9">
        <v>2026</v>
      </c>
      <c r="E2" s="9">
        <v>2027</v>
      </c>
      <c r="F2" s="9">
        <v>2028</v>
      </c>
      <c r="G2" s="9">
        <v>2029</v>
      </c>
      <c r="H2" s="9">
        <v>2030</v>
      </c>
      <c r="I2" s="9">
        <v>2031</v>
      </c>
      <c r="J2" s="9">
        <v>2032</v>
      </c>
      <c r="K2" s="9">
        <v>2033</v>
      </c>
      <c r="L2" s="9">
        <v>2034</v>
      </c>
      <c r="M2" s="9">
        <v>2035</v>
      </c>
      <c r="N2" s="9">
        <v>2036</v>
      </c>
      <c r="O2" s="9">
        <v>2037</v>
      </c>
      <c r="P2" s="9">
        <v>2038</v>
      </c>
      <c r="Q2" s="9">
        <v>2039</v>
      </c>
      <c r="R2" s="9">
        <v>2040</v>
      </c>
      <c r="S2" s="9">
        <v>2041</v>
      </c>
      <c r="T2" s="9">
        <v>2042</v>
      </c>
      <c r="U2" s="9">
        <v>2043</v>
      </c>
      <c r="V2" s="9">
        <v>2044</v>
      </c>
      <c r="W2" s="9">
        <v>2045</v>
      </c>
      <c r="X2" s="9">
        <v>2046</v>
      </c>
      <c r="Y2" s="9">
        <v>2047</v>
      </c>
      <c r="Z2" s="9">
        <v>2048</v>
      </c>
      <c r="AA2" s="9">
        <v>2049</v>
      </c>
      <c r="AB2" s="9">
        <v>2050</v>
      </c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67</v>
      </c>
      <c r="B3" s="9">
        <v>0</v>
      </c>
      <c r="C3" s="9">
        <v>50</v>
      </c>
      <c r="D3" s="9">
        <v>50</v>
      </c>
      <c r="E3" s="9">
        <v>50</v>
      </c>
      <c r="F3" s="9">
        <v>50</v>
      </c>
      <c r="G3" s="9">
        <v>50</v>
      </c>
      <c r="H3" s="9">
        <v>50</v>
      </c>
      <c r="I3" s="9">
        <v>50</v>
      </c>
      <c r="J3" s="9">
        <v>50</v>
      </c>
      <c r="K3" s="9">
        <v>50</v>
      </c>
      <c r="L3" s="9">
        <v>50</v>
      </c>
      <c r="M3" s="9">
        <v>50</v>
      </c>
      <c r="N3" s="9">
        <v>50</v>
      </c>
      <c r="O3" s="9">
        <v>50</v>
      </c>
      <c r="P3" s="9">
        <v>50</v>
      </c>
      <c r="Q3" s="9">
        <v>50</v>
      </c>
      <c r="R3" s="9">
        <v>50</v>
      </c>
      <c r="S3" s="9">
        <v>50</v>
      </c>
      <c r="T3" s="9">
        <v>50</v>
      </c>
      <c r="U3" s="9">
        <v>50</v>
      </c>
      <c r="V3" s="9">
        <v>50</v>
      </c>
      <c r="W3" s="9">
        <v>50</v>
      </c>
      <c r="X3" s="9">
        <v>50</v>
      </c>
      <c r="Y3" s="9">
        <v>50</v>
      </c>
      <c r="Z3" s="9">
        <v>50</v>
      </c>
      <c r="AA3" s="9">
        <v>50</v>
      </c>
      <c r="AB3" s="9">
        <v>50</v>
      </c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101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2E-8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102</v>
      </c>
      <c r="B5" s="9">
        <v>75158</v>
      </c>
      <c r="C5" s="9">
        <v>82229.543124720003</v>
      </c>
      <c r="D5" s="9">
        <v>90009.871312689997</v>
      </c>
      <c r="E5" s="9">
        <v>94924.169505090002</v>
      </c>
      <c r="F5" s="9">
        <v>102139.69678868999</v>
      </c>
      <c r="G5" s="9">
        <v>106725.25806147</v>
      </c>
      <c r="H5" s="9">
        <v>111451.720308</v>
      </c>
      <c r="I5" s="9">
        <v>116306.97872838</v>
      </c>
      <c r="J5" s="9">
        <v>121293.56935404</v>
      </c>
      <c r="K5" s="9">
        <v>126413.15734454</v>
      </c>
      <c r="L5" s="9">
        <v>131664.87304770001</v>
      </c>
      <c r="M5" s="9">
        <v>137040.96260802</v>
      </c>
      <c r="N5" s="9">
        <v>142514.84316156001</v>
      </c>
      <c r="O5" s="9">
        <v>148659.00619489001</v>
      </c>
      <c r="P5" s="9">
        <v>155165.67893187</v>
      </c>
      <c r="Q5" s="9">
        <v>161612.97317102001</v>
      </c>
      <c r="R5" s="9">
        <v>167516.96528291001</v>
      </c>
      <c r="S5" s="9">
        <v>174547.23564837</v>
      </c>
      <c r="T5" s="9">
        <v>182054.57988733999</v>
      </c>
      <c r="U5" s="9">
        <v>187491.53370967001</v>
      </c>
      <c r="V5" s="9">
        <v>192746.37053427001</v>
      </c>
      <c r="W5" s="9">
        <v>196505.86728747</v>
      </c>
      <c r="X5" s="9">
        <v>200552.52828683</v>
      </c>
      <c r="Y5" s="9">
        <v>207183.16386830001</v>
      </c>
      <c r="Z5" s="9">
        <v>212689.67818717001</v>
      </c>
      <c r="AA5" s="9">
        <v>215770.18033616999</v>
      </c>
      <c r="AB5" s="9">
        <v>224039.72125069</v>
      </c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103</v>
      </c>
      <c r="B6" s="9">
        <v>292217544.84259897</v>
      </c>
      <c r="C6" s="9">
        <v>298061893.45155901</v>
      </c>
      <c r="D6" s="9">
        <v>304023129.30541801</v>
      </c>
      <c r="E6" s="9">
        <v>310103595.39408797</v>
      </c>
      <c r="F6" s="9">
        <v>316305665.14285702</v>
      </c>
      <c r="G6" s="9">
        <v>322631776.75041002</v>
      </c>
      <c r="H6" s="9">
        <v>329084413.19704401</v>
      </c>
      <c r="I6" s="9">
        <v>335666108.64203602</v>
      </c>
      <c r="J6" s="9">
        <v>342379424.43349701</v>
      </c>
      <c r="K6" s="9">
        <v>349227007.88423598</v>
      </c>
      <c r="L6" s="9">
        <v>356211551.88834101</v>
      </c>
      <c r="M6" s="9">
        <v>363335782.926108</v>
      </c>
      <c r="N6" s="9">
        <v>370602499.44827503</v>
      </c>
      <c r="O6" s="9">
        <v>378014544.88710999</v>
      </c>
      <c r="P6" s="9">
        <v>385574835.844827</v>
      </c>
      <c r="Q6" s="9">
        <v>393286337.503694</v>
      </c>
      <c r="R6" s="9">
        <v>401152077.02052498</v>
      </c>
      <c r="S6" s="9">
        <v>409175110.44027001</v>
      </c>
      <c r="T6" s="9">
        <v>417358601.96346402</v>
      </c>
      <c r="U6" s="9">
        <v>425705768.76888299</v>
      </c>
      <c r="V6" s="9">
        <v>434219891.90907198</v>
      </c>
      <c r="W6" s="9">
        <v>442904286.47259802</v>
      </c>
      <c r="X6" s="9">
        <v>451762384.25010198</v>
      </c>
      <c r="Y6" s="9">
        <v>460797617.33210099</v>
      </c>
      <c r="Z6" s="9">
        <v>470013575.144499</v>
      </c>
      <c r="AA6" s="9">
        <v>479413856.65927702</v>
      </c>
      <c r="AB6" s="9">
        <v>489002127.54602802</v>
      </c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104</v>
      </c>
      <c r="B7" s="9">
        <v>292217544.84259897</v>
      </c>
      <c r="C7" s="9">
        <v>298061895.73945099</v>
      </c>
      <c r="D7" s="9">
        <v>304023133.65424001</v>
      </c>
      <c r="E7" s="9">
        <v>310103596.32732499</v>
      </c>
      <c r="F7" s="9">
        <v>316305668.25387102</v>
      </c>
      <c r="G7" s="9">
        <v>322631781.618949</v>
      </c>
      <c r="H7" s="9">
        <v>329084417.25132799</v>
      </c>
      <c r="I7" s="9">
        <v>335666105.59635401</v>
      </c>
      <c r="J7" s="9">
        <v>342379427.70828098</v>
      </c>
      <c r="K7" s="9">
        <v>349227016.262447</v>
      </c>
      <c r="L7" s="9">
        <v>356211556.58769602</v>
      </c>
      <c r="M7" s="9">
        <v>363335787.71945</v>
      </c>
      <c r="N7" s="9">
        <v>370602503.47383898</v>
      </c>
      <c r="O7" s="9">
        <v>378014553.54331601</v>
      </c>
      <c r="P7" s="9">
        <v>385574844.614182</v>
      </c>
      <c r="Q7" s="9">
        <v>393286341.50646597</v>
      </c>
      <c r="R7" s="9">
        <v>401152068.336595</v>
      </c>
      <c r="S7" s="9">
        <v>409175109.703327</v>
      </c>
      <c r="T7" s="9">
        <v>417358611.89739299</v>
      </c>
      <c r="U7" s="9">
        <v>425705784.13534099</v>
      </c>
      <c r="V7" s="9">
        <v>434219899.818048</v>
      </c>
      <c r="W7" s="9">
        <v>442904297.81440902</v>
      </c>
      <c r="X7" s="9">
        <v>451762383.770697</v>
      </c>
      <c r="Y7" s="9">
        <v>460797631.44611102</v>
      </c>
      <c r="Z7" s="9">
        <v>470013584.07503301</v>
      </c>
      <c r="AA7" s="9">
        <v>479413855.75653398</v>
      </c>
      <c r="AB7" s="9">
        <v>489002132.871665</v>
      </c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105</v>
      </c>
      <c r="B8" s="9">
        <v>29745.890456019999</v>
      </c>
      <c r="C8" s="9">
        <v>32807.610264490002</v>
      </c>
      <c r="D8" s="9">
        <v>36186.299100880002</v>
      </c>
      <c r="E8" s="9">
        <v>39221.714182969998</v>
      </c>
      <c r="F8" s="9">
        <v>42815.19970728</v>
      </c>
      <c r="G8" s="9">
        <v>43428.084600579998</v>
      </c>
      <c r="H8" s="9">
        <v>44079.441880439997</v>
      </c>
      <c r="I8" s="9">
        <v>44776.671550550003</v>
      </c>
      <c r="J8" s="9">
        <v>45520.193254539998</v>
      </c>
      <c r="K8" s="9">
        <v>46310.337433000001</v>
      </c>
      <c r="L8" s="9">
        <v>47147.169584499999</v>
      </c>
      <c r="M8" s="9">
        <v>48029.996580020001</v>
      </c>
      <c r="N8" s="9">
        <v>48955.936587949996</v>
      </c>
      <c r="O8" s="9">
        <v>50334.31564252</v>
      </c>
      <c r="P8" s="9">
        <v>52109.549714250003</v>
      </c>
      <c r="Q8" s="9">
        <v>53959.072849570002</v>
      </c>
      <c r="R8" s="9">
        <v>55690.312781599998</v>
      </c>
      <c r="S8" s="9">
        <v>57919.631396520002</v>
      </c>
      <c r="T8" s="9">
        <v>59808.804312040003</v>
      </c>
      <c r="U8" s="9">
        <v>61459.309674709999</v>
      </c>
      <c r="V8" s="9">
        <v>62994.075122939998</v>
      </c>
      <c r="W8" s="9">
        <v>64610.654894339998</v>
      </c>
      <c r="X8" s="9">
        <v>66056.551818070002</v>
      </c>
      <c r="Y8" s="9">
        <v>67585.135927969997</v>
      </c>
      <c r="Z8" s="9">
        <v>69210.300256229995</v>
      </c>
      <c r="AA8" s="9">
        <v>71115.16721621</v>
      </c>
      <c r="AB8" s="9">
        <v>72606.026245949994</v>
      </c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106</v>
      </c>
      <c r="B9" s="9">
        <v>4075.8444933199999</v>
      </c>
      <c r="C9" s="9">
        <v>3870.2780118300002</v>
      </c>
      <c r="D9" s="9">
        <v>3633.5523598700001</v>
      </c>
      <c r="E9" s="9">
        <v>3349.4375343199999</v>
      </c>
      <c r="F9" s="9">
        <v>3064.3579149399998</v>
      </c>
      <c r="G9" s="9">
        <v>2967.8192762600002</v>
      </c>
      <c r="H9" s="9">
        <v>2867.5110382500002</v>
      </c>
      <c r="I9" s="9">
        <v>2764.2030149100001</v>
      </c>
      <c r="J9" s="9">
        <v>2660.2870604999998</v>
      </c>
      <c r="K9" s="9">
        <v>2556.8304102900001</v>
      </c>
      <c r="L9" s="9">
        <v>2454.9277249800002</v>
      </c>
      <c r="M9" s="9">
        <v>2355.5065072799998</v>
      </c>
      <c r="N9" s="9">
        <v>2259.29759509</v>
      </c>
      <c r="O9" s="9">
        <v>2150.90507032</v>
      </c>
      <c r="P9" s="9">
        <v>2033.03425969</v>
      </c>
      <c r="Q9" s="9">
        <v>1921.5892438799999</v>
      </c>
      <c r="R9" s="9">
        <v>1827.65477706</v>
      </c>
      <c r="S9" s="9">
        <v>1714.3921879300001</v>
      </c>
      <c r="T9" s="9">
        <v>1627.0890223399999</v>
      </c>
      <c r="U9" s="9">
        <v>1587.8355395599999</v>
      </c>
      <c r="V9" s="9">
        <v>1573.06420005</v>
      </c>
      <c r="W9" s="9">
        <v>1552.4875445499999</v>
      </c>
      <c r="X9" s="9">
        <v>1556.32578294</v>
      </c>
      <c r="Y9" s="9">
        <v>1540.9419991699999</v>
      </c>
      <c r="Z9" s="9">
        <v>1536.1139200499999</v>
      </c>
      <c r="AA9" s="9">
        <v>1519.7240792299999</v>
      </c>
      <c r="AB9" s="9">
        <v>1528.9756603400001</v>
      </c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107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4.0000000000000001E-8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36</v>
      </c>
      <c r="B11" s="9">
        <v>0</v>
      </c>
      <c r="C11" s="9">
        <v>4682.1754837999997</v>
      </c>
      <c r="D11" s="9">
        <v>3896.0656912999998</v>
      </c>
      <c r="E11" s="9">
        <v>3258.2021527000002</v>
      </c>
      <c r="F11" s="9">
        <v>2619.8086860200001</v>
      </c>
      <c r="G11" s="9">
        <v>2499.1737970499998</v>
      </c>
      <c r="H11" s="9">
        <v>2393.2887520600002</v>
      </c>
      <c r="I11" s="9">
        <v>2299.1186493</v>
      </c>
      <c r="J11" s="9">
        <v>2213.4101671799999</v>
      </c>
      <c r="K11" s="9">
        <v>2133.5533547700002</v>
      </c>
      <c r="L11" s="9">
        <v>2058.3995020000002</v>
      </c>
      <c r="M11" s="9">
        <v>1987.64310434</v>
      </c>
      <c r="N11" s="9">
        <v>1921.0120164699999</v>
      </c>
      <c r="O11" s="9">
        <v>1825.3713532899999</v>
      </c>
      <c r="P11" s="9">
        <v>1708.7214975899999</v>
      </c>
      <c r="Q11" s="9">
        <v>1602.3670853900001</v>
      </c>
      <c r="R11" s="9">
        <v>1529.7147884799999</v>
      </c>
      <c r="S11" s="9">
        <v>1410.0669954800001</v>
      </c>
      <c r="T11" s="9">
        <v>1333.2021835</v>
      </c>
      <c r="U11" s="9">
        <v>1293.7630825000001</v>
      </c>
      <c r="V11" s="9">
        <v>1285.8337904800001</v>
      </c>
      <c r="W11" s="9">
        <v>1253.3185518800001</v>
      </c>
      <c r="X11" s="9">
        <v>1249.08190072</v>
      </c>
      <c r="Y11" s="9">
        <v>1255.8733262200001</v>
      </c>
      <c r="Z11" s="9">
        <v>1249.4190215199999</v>
      </c>
      <c r="AA11" s="9">
        <v>1214.6816922999999</v>
      </c>
      <c r="AB11" s="9">
        <v>1239.9900493</v>
      </c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108</v>
      </c>
      <c r="B12" s="9">
        <v>33821.734949340003</v>
      </c>
      <c r="C12" s="9">
        <v>36677.888276320002</v>
      </c>
      <c r="D12" s="9">
        <v>39819.851460749996</v>
      </c>
      <c r="E12" s="9">
        <v>42571.151717289998</v>
      </c>
      <c r="F12" s="9">
        <v>45879.557622220003</v>
      </c>
      <c r="G12" s="9">
        <v>46395.903876839999</v>
      </c>
      <c r="H12" s="9">
        <v>46946.952918690004</v>
      </c>
      <c r="I12" s="9">
        <v>47540.874565459999</v>
      </c>
      <c r="J12" s="9">
        <v>48180.480315089997</v>
      </c>
      <c r="K12" s="9">
        <v>48867.167843299998</v>
      </c>
      <c r="L12" s="9">
        <v>49602.097309479999</v>
      </c>
      <c r="M12" s="9">
        <v>50385.5030873</v>
      </c>
      <c r="N12" s="9">
        <v>51215.234183039996</v>
      </c>
      <c r="O12" s="9">
        <v>52485.220712839997</v>
      </c>
      <c r="P12" s="9">
        <v>54142.583973940003</v>
      </c>
      <c r="Q12" s="9">
        <v>55880.66209346</v>
      </c>
      <c r="R12" s="9">
        <v>57517.967558659999</v>
      </c>
      <c r="S12" s="9">
        <v>59634.023584460003</v>
      </c>
      <c r="T12" s="9">
        <v>61435.893334380002</v>
      </c>
      <c r="U12" s="9">
        <v>63047.145214279997</v>
      </c>
      <c r="V12" s="9">
        <v>64567.139322989999</v>
      </c>
      <c r="W12" s="9">
        <v>66163.142438890005</v>
      </c>
      <c r="X12" s="9">
        <v>67612.877601009997</v>
      </c>
      <c r="Y12" s="9">
        <v>69126.077927139995</v>
      </c>
      <c r="Z12" s="9">
        <v>70746.414176279999</v>
      </c>
      <c r="AA12" s="9">
        <v>72634.89129544</v>
      </c>
      <c r="AB12" s="9">
        <v>74135.001906289996</v>
      </c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109</v>
      </c>
      <c r="B13" s="9">
        <v>33821.734949340003</v>
      </c>
      <c r="C13" s="9">
        <v>41360.06376012</v>
      </c>
      <c r="D13" s="9">
        <v>43715.917152050002</v>
      </c>
      <c r="E13" s="9">
        <v>45829.353869990002</v>
      </c>
      <c r="F13" s="9">
        <v>48499.366308240002</v>
      </c>
      <c r="G13" s="9">
        <v>48895.077673890002</v>
      </c>
      <c r="H13" s="9">
        <v>49340.241670739997</v>
      </c>
      <c r="I13" s="9">
        <v>49839.99321475</v>
      </c>
      <c r="J13" s="9">
        <v>50393.890482269999</v>
      </c>
      <c r="K13" s="9">
        <v>51000.721198070001</v>
      </c>
      <c r="L13" s="9">
        <v>51660.496811479999</v>
      </c>
      <c r="M13" s="9">
        <v>52373.14619164</v>
      </c>
      <c r="N13" s="9">
        <v>53136.246199499998</v>
      </c>
      <c r="O13" s="9">
        <v>54310.592066129997</v>
      </c>
      <c r="P13" s="9">
        <v>55851.305471530002</v>
      </c>
      <c r="Q13" s="9">
        <v>57483.029178850004</v>
      </c>
      <c r="R13" s="9">
        <v>59047.682347139998</v>
      </c>
      <c r="S13" s="9">
        <v>61044.090579930002</v>
      </c>
      <c r="T13" s="9">
        <v>62769.09551788</v>
      </c>
      <c r="U13" s="9">
        <v>64340.908296770001</v>
      </c>
      <c r="V13" s="9">
        <v>65852.973113469998</v>
      </c>
      <c r="W13" s="9">
        <v>67416.460990770007</v>
      </c>
      <c r="X13" s="9">
        <v>68861.959501730002</v>
      </c>
      <c r="Y13" s="9">
        <v>70381.951253360006</v>
      </c>
      <c r="Z13" s="9">
        <v>71995.833197800006</v>
      </c>
      <c r="AA13" s="9">
        <v>73849.572987740001</v>
      </c>
      <c r="AB13" s="9">
        <v>75374.991955599995</v>
      </c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69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110</v>
      </c>
      <c r="B15" s="9">
        <v>0</v>
      </c>
      <c r="C15" s="9">
        <v>403</v>
      </c>
      <c r="D15" s="9">
        <v>563</v>
      </c>
      <c r="E15" s="9">
        <v>600</v>
      </c>
      <c r="F15" s="9">
        <v>628</v>
      </c>
      <c r="G15" s="9">
        <v>797</v>
      </c>
      <c r="H15" s="9">
        <v>477</v>
      </c>
      <c r="I15" s="9">
        <v>573</v>
      </c>
      <c r="J15" s="9">
        <v>438</v>
      </c>
      <c r="K15" s="9">
        <v>435</v>
      </c>
      <c r="L15" s="9">
        <v>439</v>
      </c>
      <c r="M15" s="9">
        <v>390</v>
      </c>
      <c r="N15" s="9">
        <v>621</v>
      </c>
      <c r="O15" s="9">
        <v>516</v>
      </c>
      <c r="P15" s="9">
        <v>565</v>
      </c>
      <c r="Q15" s="9">
        <v>428</v>
      </c>
      <c r="R15" s="9">
        <v>621</v>
      </c>
      <c r="S15" s="9">
        <v>1184</v>
      </c>
      <c r="T15" s="9">
        <v>650</v>
      </c>
      <c r="U15" s="9">
        <v>974</v>
      </c>
      <c r="V15" s="9">
        <v>760</v>
      </c>
      <c r="W15" s="9">
        <v>1075</v>
      </c>
      <c r="X15" s="9">
        <v>990</v>
      </c>
      <c r="Y15" s="9">
        <v>1347</v>
      </c>
      <c r="Z15" s="9">
        <v>610</v>
      </c>
      <c r="AA15" s="9">
        <v>1006</v>
      </c>
      <c r="AB15" s="9">
        <v>904</v>
      </c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111</v>
      </c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112</v>
      </c>
      <c r="B17" s="9">
        <v>661</v>
      </c>
      <c r="C17" s="9">
        <v>1939.48339831</v>
      </c>
      <c r="D17" s="9">
        <v>3321.2279255499998</v>
      </c>
      <c r="E17" s="9">
        <v>4816.93712676</v>
      </c>
      <c r="F17" s="9">
        <v>6375.90679903</v>
      </c>
      <c r="G17" s="9">
        <v>8036.6801371000001</v>
      </c>
      <c r="H17" s="9">
        <v>9752.7650349600008</v>
      </c>
      <c r="I17" s="9">
        <v>11525.80927263</v>
      </c>
      <c r="J17" s="9">
        <v>13357.22264348</v>
      </c>
      <c r="K17" s="9">
        <v>15248.432134029999</v>
      </c>
      <c r="L17" s="9">
        <v>17200.883775530001</v>
      </c>
      <c r="M17" s="9">
        <v>19215.98439378</v>
      </c>
      <c r="N17" s="9">
        <v>21294.984244219999</v>
      </c>
      <c r="O17" s="9">
        <v>23438.66801288</v>
      </c>
      <c r="P17" s="9">
        <v>25657.61291304</v>
      </c>
      <c r="Q17" s="9">
        <v>27956.556506479999</v>
      </c>
      <c r="R17" s="9">
        <v>30331.520562019999</v>
      </c>
      <c r="S17" s="9">
        <v>32773.932563659997</v>
      </c>
      <c r="T17" s="9">
        <v>35305.020330380001</v>
      </c>
      <c r="U17" s="9">
        <v>35702.543956490001</v>
      </c>
      <c r="V17" s="9">
        <v>35677.02748022</v>
      </c>
      <c r="W17" s="9">
        <v>35000.906064629999</v>
      </c>
      <c r="X17" s="9">
        <v>33849.869484050003</v>
      </c>
      <c r="Y17" s="9">
        <v>35005.322832060003</v>
      </c>
      <c r="Z17" s="9">
        <v>34699.467105360003</v>
      </c>
      <c r="AA17" s="9">
        <v>33964.864775479997</v>
      </c>
      <c r="AB17" s="9">
        <v>34339.952123770003</v>
      </c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113</v>
      </c>
      <c r="B18" s="9">
        <v>1458540.5746347001</v>
      </c>
      <c r="C18" s="9">
        <v>4279599.2643678198</v>
      </c>
      <c r="D18" s="9">
        <v>7328511.1444991799</v>
      </c>
      <c r="E18" s="9">
        <v>10628893.3513957</v>
      </c>
      <c r="F18" s="9">
        <v>14067382.840722499</v>
      </c>
      <c r="G18" s="9">
        <v>17720599.3464696</v>
      </c>
      <c r="H18" s="9">
        <v>21455921.333333299</v>
      </c>
      <c r="I18" s="9">
        <v>25210158.752052501</v>
      </c>
      <c r="J18" s="9">
        <v>28873492.7027914</v>
      </c>
      <c r="K18" s="9">
        <v>32393023.3103448</v>
      </c>
      <c r="L18" s="9">
        <v>35715572.413793102</v>
      </c>
      <c r="M18" s="9">
        <v>38845423.054187201</v>
      </c>
      <c r="N18" s="9">
        <v>41791956.978653498</v>
      </c>
      <c r="O18" s="9">
        <v>44564859.809523799</v>
      </c>
      <c r="P18" s="9">
        <v>47175704.394088604</v>
      </c>
      <c r="Q18" s="9">
        <v>49629810.147783197</v>
      </c>
      <c r="R18" s="9">
        <v>51927340.203612402</v>
      </c>
      <c r="S18" s="9">
        <v>54087265.970443301</v>
      </c>
      <c r="T18" s="9">
        <v>56149311.934318498</v>
      </c>
      <c r="U18" s="9">
        <v>55663808.919540197</v>
      </c>
      <c r="V18" s="9">
        <v>54742798.3579638</v>
      </c>
      <c r="W18" s="9">
        <v>53145662.2660098</v>
      </c>
      <c r="X18" s="9">
        <v>51077346.8768472</v>
      </c>
      <c r="Y18" s="9">
        <v>51655455.060755298</v>
      </c>
      <c r="Z18" s="9">
        <v>50615862.798029497</v>
      </c>
      <c r="AA18" s="9">
        <v>49134746.259441704</v>
      </c>
      <c r="AB18" s="9">
        <v>48943170.535303697</v>
      </c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114</v>
      </c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115</v>
      </c>
      <c r="B20" s="9">
        <v>134.94834057</v>
      </c>
      <c r="C20" s="9">
        <v>395.96076577000002</v>
      </c>
      <c r="D20" s="9">
        <v>678.0547613</v>
      </c>
      <c r="E20" s="9">
        <v>983.41553994000003</v>
      </c>
      <c r="F20" s="9">
        <v>1301.69144052</v>
      </c>
      <c r="G20" s="9">
        <v>1640.75135888</v>
      </c>
      <c r="H20" s="9">
        <v>1991.1035665300001</v>
      </c>
      <c r="I20" s="9">
        <v>2353.08447067</v>
      </c>
      <c r="J20" s="9">
        <v>2726.9818916999998</v>
      </c>
      <c r="K20" s="9">
        <v>3113.0871601200001</v>
      </c>
      <c r="L20" s="9">
        <v>3511.6954945699999</v>
      </c>
      <c r="M20" s="9">
        <v>3923.0941095799999</v>
      </c>
      <c r="N20" s="9">
        <v>4347.53825461</v>
      </c>
      <c r="O20" s="9">
        <v>4785.1881294900004</v>
      </c>
      <c r="P20" s="9">
        <v>5238.2031553699999</v>
      </c>
      <c r="Q20" s="9">
        <v>5707.5505426700001</v>
      </c>
      <c r="R20" s="9">
        <v>6192.4181042700002</v>
      </c>
      <c r="S20" s="9">
        <v>6691.05569371</v>
      </c>
      <c r="T20" s="9">
        <v>7207.7971369200004</v>
      </c>
      <c r="U20" s="9">
        <v>7288.9547067900003</v>
      </c>
      <c r="V20" s="9">
        <v>7283.7453177899997</v>
      </c>
      <c r="W20" s="9">
        <v>7145.7098214799998</v>
      </c>
      <c r="X20" s="9">
        <v>6910.71666491</v>
      </c>
      <c r="Y20" s="9">
        <v>7146.6115392299998</v>
      </c>
      <c r="Z20" s="9">
        <v>7084.1686908600004</v>
      </c>
      <c r="AA20" s="9">
        <v>6934.1938566700001</v>
      </c>
      <c r="AB20" s="9">
        <v>7010.7708842399998</v>
      </c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116</v>
      </c>
      <c r="B21" s="9">
        <v>0</v>
      </c>
      <c r="C21" s="9">
        <v>1.0698998200000001</v>
      </c>
      <c r="D21" s="9">
        <v>1.8321277899999999</v>
      </c>
      <c r="E21" s="9">
        <v>2.6572233399999998</v>
      </c>
      <c r="F21" s="9">
        <v>3.5168457100000001</v>
      </c>
      <c r="G21" s="9">
        <v>4.4301498400000003</v>
      </c>
      <c r="H21" s="9">
        <v>5.3639803300000004</v>
      </c>
      <c r="I21" s="9">
        <v>6.3025396899999997</v>
      </c>
      <c r="J21" s="9">
        <v>7.2183731800000004</v>
      </c>
      <c r="K21" s="9">
        <v>8.0982558299999994</v>
      </c>
      <c r="L21" s="9">
        <v>8.9288930999999998</v>
      </c>
      <c r="M21" s="9">
        <v>9.71135576</v>
      </c>
      <c r="N21" s="9">
        <v>10.44798924</v>
      </c>
      <c r="O21" s="9">
        <v>11.14121495</v>
      </c>
      <c r="P21" s="9">
        <v>11.7939261</v>
      </c>
      <c r="Q21" s="9">
        <v>12.40745254</v>
      </c>
      <c r="R21" s="9">
        <v>12.981835050000001</v>
      </c>
      <c r="S21" s="9">
        <v>13.521816490000001</v>
      </c>
      <c r="T21" s="9">
        <v>14.037327980000001</v>
      </c>
      <c r="U21" s="9">
        <v>13.91595223</v>
      </c>
      <c r="V21" s="9">
        <v>13.68569959</v>
      </c>
      <c r="W21" s="9">
        <v>13.286415570000001</v>
      </c>
      <c r="X21" s="9">
        <v>12.76933672</v>
      </c>
      <c r="Y21" s="9">
        <v>12.913863770000001</v>
      </c>
      <c r="Z21" s="9">
        <v>12.653965700000001</v>
      </c>
      <c r="AA21" s="9">
        <v>12.28368656</v>
      </c>
      <c r="AB21" s="9">
        <v>12.235792630000001</v>
      </c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117</v>
      </c>
      <c r="B22" s="9">
        <v>7.2927000000000001E-3</v>
      </c>
      <c r="C22" s="9">
        <v>2.1398E-2</v>
      </c>
      <c r="D22" s="9">
        <v>3.6642559999999998E-2</v>
      </c>
      <c r="E22" s="9">
        <v>5.3144469999999999E-2</v>
      </c>
      <c r="F22" s="9">
        <v>7.0336910000000002E-2</v>
      </c>
      <c r="G22" s="9">
        <v>8.8603000000000001E-2</v>
      </c>
      <c r="H22" s="9">
        <v>0.10727961</v>
      </c>
      <c r="I22" s="9">
        <v>0.12605079</v>
      </c>
      <c r="J22" s="9">
        <v>0.14436746</v>
      </c>
      <c r="K22" s="9">
        <v>0.16196511999999999</v>
      </c>
      <c r="L22" s="9">
        <v>0.17857786</v>
      </c>
      <c r="M22" s="9">
        <v>0.19422712</v>
      </c>
      <c r="N22" s="9">
        <v>0.20895978000000001</v>
      </c>
      <c r="O22" s="9">
        <v>0.2228243</v>
      </c>
      <c r="P22" s="9">
        <v>0.23587852000000001</v>
      </c>
      <c r="Q22" s="9">
        <v>0.24814905000000001</v>
      </c>
      <c r="R22" s="9">
        <v>0.2596367</v>
      </c>
      <c r="S22" s="9">
        <v>0.27043633</v>
      </c>
      <c r="T22" s="9">
        <v>0.28074655999999998</v>
      </c>
      <c r="U22" s="9">
        <v>0.27831904000000002</v>
      </c>
      <c r="V22" s="9">
        <v>0.27371399000000002</v>
      </c>
      <c r="W22" s="9">
        <v>0.26572831000000002</v>
      </c>
      <c r="X22" s="9">
        <v>0.25538673000000001</v>
      </c>
      <c r="Y22" s="9">
        <v>0.25827728</v>
      </c>
      <c r="Z22" s="9">
        <v>0.25307931</v>
      </c>
      <c r="AA22" s="9">
        <v>0.24567373000000001</v>
      </c>
      <c r="AB22" s="9">
        <v>0.24471585000000001</v>
      </c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118</v>
      </c>
      <c r="B23" s="9">
        <v>134.94834057</v>
      </c>
      <c r="C23" s="9">
        <v>395.96076577000002</v>
      </c>
      <c r="D23" s="9">
        <v>678.0547613</v>
      </c>
      <c r="E23" s="9">
        <v>983.41553994000003</v>
      </c>
      <c r="F23" s="9">
        <v>1301.69144052</v>
      </c>
      <c r="G23" s="9">
        <v>1640.75135888</v>
      </c>
      <c r="H23" s="9">
        <v>1991.1035665300001</v>
      </c>
      <c r="I23" s="9">
        <v>2353.08447067</v>
      </c>
      <c r="J23" s="9">
        <v>2726.9818916999998</v>
      </c>
      <c r="K23" s="9">
        <v>3113.0871601200001</v>
      </c>
      <c r="L23" s="9">
        <v>3511.6954945699999</v>
      </c>
      <c r="M23" s="9">
        <v>3923.0941095799999</v>
      </c>
      <c r="N23" s="9">
        <v>4347.53825461</v>
      </c>
      <c r="O23" s="9">
        <v>4785.1881294900004</v>
      </c>
      <c r="P23" s="9">
        <v>5238.2031553699999</v>
      </c>
      <c r="Q23" s="9">
        <v>5707.5505426700001</v>
      </c>
      <c r="R23" s="9">
        <v>6192.4181042700002</v>
      </c>
      <c r="S23" s="9">
        <v>6691.05569371</v>
      </c>
      <c r="T23" s="9">
        <v>7207.7971369200004</v>
      </c>
      <c r="U23" s="9">
        <v>7288.9547067900003</v>
      </c>
      <c r="V23" s="9">
        <v>7283.7453177899997</v>
      </c>
      <c r="W23" s="9">
        <v>7145.7098214799998</v>
      </c>
      <c r="X23" s="9">
        <v>6910.71666491</v>
      </c>
      <c r="Y23" s="9">
        <v>7146.6115392299998</v>
      </c>
      <c r="Z23" s="9">
        <v>7084.1686908600004</v>
      </c>
      <c r="AA23" s="9">
        <v>6934.1938566700001</v>
      </c>
      <c r="AB23" s="9">
        <v>7010.7708842399998</v>
      </c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119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120</v>
      </c>
      <c r="B25" s="9">
        <v>0</v>
      </c>
      <c r="C25" s="9">
        <v>1.03333333</v>
      </c>
      <c r="D25" s="9">
        <v>0.77147012000000004</v>
      </c>
      <c r="E25" s="9">
        <v>0.50035034</v>
      </c>
      <c r="F25" s="9">
        <v>0.36927627000000002</v>
      </c>
      <c r="G25" s="9">
        <v>0.30393112</v>
      </c>
      <c r="H25" s="9">
        <v>0.25536818999999999</v>
      </c>
      <c r="I25" s="9">
        <v>0.22254114</v>
      </c>
      <c r="J25" s="9">
        <v>0.19884868</v>
      </c>
      <c r="K25" s="9">
        <v>0.18094234000000001</v>
      </c>
      <c r="L25" s="9">
        <v>0.16693093000000001</v>
      </c>
      <c r="M25" s="9">
        <v>0.15566343999999999</v>
      </c>
      <c r="N25" s="9">
        <v>0.14639477000000001</v>
      </c>
      <c r="O25" s="9">
        <v>0.13861014999999999</v>
      </c>
      <c r="P25" s="9">
        <v>0.13240751000000001</v>
      </c>
      <c r="Q25" s="9">
        <v>0.12718019999999999</v>
      </c>
      <c r="R25" s="9">
        <v>0.12245327</v>
      </c>
      <c r="S25" s="9">
        <v>0.11788044</v>
      </c>
      <c r="T25" s="9">
        <v>0.11438742</v>
      </c>
      <c r="U25" s="9">
        <v>0.11138887</v>
      </c>
      <c r="V25" s="9">
        <v>4.613072E-2</v>
      </c>
      <c r="W25" s="9">
        <v>3.3743420000000003E-2</v>
      </c>
      <c r="X25" s="9">
        <v>1.48781E-2</v>
      </c>
      <c r="Y25" s="9">
        <v>4.6285E-4</v>
      </c>
      <c r="Z25" s="9">
        <v>6.9794460000000003E-2</v>
      </c>
      <c r="AA25" s="9">
        <v>2.5444060000000001E-2</v>
      </c>
      <c r="AB25" s="9">
        <v>1.2582319999999999E-2</v>
      </c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121</v>
      </c>
      <c r="B26" s="9">
        <v>0</v>
      </c>
      <c r="C26" s="9">
        <v>2.0353436299999998</v>
      </c>
      <c r="D26" s="9">
        <v>0.77147843999999999</v>
      </c>
      <c r="E26" s="9">
        <v>0.50036026</v>
      </c>
      <c r="F26" s="9">
        <v>0.36928622</v>
      </c>
      <c r="G26" s="9">
        <v>0.30394112000000001</v>
      </c>
      <c r="H26" s="9">
        <v>0.25537747999999999</v>
      </c>
      <c r="I26" s="9">
        <v>0.22255083000000001</v>
      </c>
      <c r="J26" s="9">
        <v>0.19885868000000001</v>
      </c>
      <c r="K26" s="9">
        <v>0.1809521</v>
      </c>
      <c r="L26" s="9">
        <v>0.16694081</v>
      </c>
      <c r="M26" s="9">
        <v>0.15567344</v>
      </c>
      <c r="N26" s="9">
        <v>0.14640465999999999</v>
      </c>
      <c r="O26" s="9">
        <v>0.13862014</v>
      </c>
      <c r="P26" s="9">
        <v>0.13241750999999999</v>
      </c>
      <c r="Q26" s="9">
        <v>0.12717328</v>
      </c>
      <c r="R26" s="9">
        <v>0.12236408999999999</v>
      </c>
      <c r="S26" s="9">
        <v>0.11778333000000001</v>
      </c>
      <c r="T26" s="9">
        <v>0.1143745</v>
      </c>
      <c r="U26" s="9">
        <v>4.613072E-2</v>
      </c>
      <c r="V26" s="9">
        <v>3.3743420000000003E-2</v>
      </c>
      <c r="W26" s="9">
        <v>1.48781E-2</v>
      </c>
      <c r="X26" s="9">
        <v>4.6285E-4</v>
      </c>
      <c r="Y26" s="9">
        <v>6.9794460000000003E-2</v>
      </c>
      <c r="Z26" s="9">
        <v>2.5444060000000001E-2</v>
      </c>
      <c r="AA26" s="9">
        <v>1.2582319999999999E-2</v>
      </c>
      <c r="AB26" s="9">
        <v>4.5906959999999997E-2</v>
      </c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122</v>
      </c>
      <c r="B27" s="9">
        <v>0</v>
      </c>
      <c r="C27" s="9">
        <v>2.0353451699999998</v>
      </c>
      <c r="D27" s="9">
        <v>0.77148011999999999</v>
      </c>
      <c r="E27" s="9">
        <v>0.50036033999999996</v>
      </c>
      <c r="F27" s="9">
        <v>0.36928627000000003</v>
      </c>
      <c r="G27" s="9">
        <v>0.30394112000000001</v>
      </c>
      <c r="H27" s="9">
        <v>0.25537819</v>
      </c>
      <c r="I27" s="9">
        <v>0.22255114000000001</v>
      </c>
      <c r="J27" s="9">
        <v>0.19885868000000001</v>
      </c>
      <c r="K27" s="9">
        <v>0.18095233999999999</v>
      </c>
      <c r="L27" s="9">
        <v>0.16694092999999999</v>
      </c>
      <c r="M27" s="9">
        <v>0.15567344</v>
      </c>
      <c r="N27" s="9">
        <v>0.14640476999999999</v>
      </c>
      <c r="O27" s="9">
        <v>0.13862015</v>
      </c>
      <c r="P27" s="9">
        <v>0.13241750999999999</v>
      </c>
      <c r="Q27" s="9">
        <v>0.1271902</v>
      </c>
      <c r="R27" s="9">
        <v>0.12246327</v>
      </c>
      <c r="S27" s="9">
        <v>0.11789044</v>
      </c>
      <c r="T27" s="9">
        <v>0.11439742</v>
      </c>
      <c r="U27" s="9">
        <v>0.11139887</v>
      </c>
      <c r="V27" s="9">
        <v>0.11308039</v>
      </c>
      <c r="W27" s="9">
        <v>0.11575758999999999</v>
      </c>
      <c r="X27" s="9">
        <v>0.11951119</v>
      </c>
      <c r="Y27" s="9">
        <v>0.12501391000000001</v>
      </c>
      <c r="Z27" s="9">
        <v>0.12490497</v>
      </c>
      <c r="AA27" s="9">
        <v>0.12864239</v>
      </c>
      <c r="AB27" s="9">
        <v>0.13259969999999999</v>
      </c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123</v>
      </c>
      <c r="B28" s="9">
        <v>23400</v>
      </c>
      <c r="C28" s="9">
        <v>24735.89096194</v>
      </c>
      <c r="D28" s="9">
        <v>26215.48308468</v>
      </c>
      <c r="E28" s="9">
        <v>27852.975699719998</v>
      </c>
      <c r="F28" s="9">
        <v>29575.58212594</v>
      </c>
      <c r="G28" s="9">
        <v>31437.337703609999</v>
      </c>
      <c r="H28" s="9">
        <v>33371.570423669997</v>
      </c>
      <c r="I28" s="9">
        <v>35380.189665400001</v>
      </c>
      <c r="J28" s="9">
        <v>37464.77154686</v>
      </c>
      <c r="K28" s="9">
        <v>39626.920902600003</v>
      </c>
      <c r="L28" s="9">
        <v>41868.249567389998</v>
      </c>
      <c r="M28" s="9">
        <v>44190.314760419998</v>
      </c>
      <c r="N28" s="9">
        <v>46594.453276710003</v>
      </c>
      <c r="O28" s="9">
        <v>49081.329461039997</v>
      </c>
      <c r="P28" s="9">
        <v>51665.476982799999</v>
      </c>
      <c r="Q28" s="9">
        <v>54353.663600610002</v>
      </c>
      <c r="R28" s="9">
        <v>57142.285349400001</v>
      </c>
      <c r="S28" s="9">
        <v>60016.077888890002</v>
      </c>
      <c r="T28" s="9">
        <v>63000.58235579</v>
      </c>
      <c r="U28" s="9">
        <v>66105.065170450005</v>
      </c>
      <c r="V28" s="9">
        <v>69276.823004050006</v>
      </c>
      <c r="W28" s="9">
        <v>72510.040127600005</v>
      </c>
      <c r="X28" s="9">
        <v>75767.173326110002</v>
      </c>
      <c r="Y28" s="9">
        <v>79049.917922509994</v>
      </c>
      <c r="Z28" s="9">
        <v>82429.945750049999</v>
      </c>
      <c r="AA28" s="9">
        <v>85873.210293259996</v>
      </c>
      <c r="AB28" s="9">
        <v>89319.551272659999</v>
      </c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124</v>
      </c>
      <c r="B29" s="9">
        <v>105466434.833491</v>
      </c>
      <c r="C29" s="9">
        <v>111487449.79967099</v>
      </c>
      <c r="D29" s="9">
        <v>118156135.119868</v>
      </c>
      <c r="E29" s="9">
        <v>125536502.56814399</v>
      </c>
      <c r="F29" s="9">
        <v>133300482.075533</v>
      </c>
      <c r="G29" s="9">
        <v>141691621.62233099</v>
      </c>
      <c r="H29" s="9">
        <v>150408809.66830799</v>
      </c>
      <c r="I29" s="9">
        <v>159454656.34154299</v>
      </c>
      <c r="J29" s="9">
        <v>168823531.95402199</v>
      </c>
      <c r="K29" s="9">
        <v>178493979.71756899</v>
      </c>
      <c r="L29" s="9">
        <v>188437083.50738901</v>
      </c>
      <c r="M29" s="9">
        <v>198583700.51888299</v>
      </c>
      <c r="N29" s="9">
        <v>208861821.92446601</v>
      </c>
      <c r="O29" s="9">
        <v>219187936.42036101</v>
      </c>
      <c r="P29" s="9">
        <v>229563016.407224</v>
      </c>
      <c r="Q29" s="9">
        <v>240011461.46469599</v>
      </c>
      <c r="R29" s="9">
        <v>250516971.08702701</v>
      </c>
      <c r="S29" s="9">
        <v>260993641.353037</v>
      </c>
      <c r="T29" s="9">
        <v>271507339.61247897</v>
      </c>
      <c r="U29" s="9">
        <v>282092509.32019699</v>
      </c>
      <c r="V29" s="9">
        <v>292619795.599343</v>
      </c>
      <c r="W29" s="9">
        <v>303089914.95566499</v>
      </c>
      <c r="X29" s="9">
        <v>313439149.55664998</v>
      </c>
      <c r="Y29" s="9">
        <v>323708033.15599298</v>
      </c>
      <c r="Z29" s="9">
        <v>334081654.54187101</v>
      </c>
      <c r="AA29" s="9">
        <v>344501106.70607501</v>
      </c>
      <c r="AB29" s="9">
        <v>354850315.71756899</v>
      </c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125</v>
      </c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126</v>
      </c>
      <c r="B31" s="9">
        <v>7077.7078683500004</v>
      </c>
      <c r="C31" s="9">
        <v>7481.7696620500001</v>
      </c>
      <c r="D31" s="9">
        <v>7929.2961923499997</v>
      </c>
      <c r="E31" s="9">
        <v>8424.5822763600008</v>
      </c>
      <c r="F31" s="9">
        <v>8945.6124070000005</v>
      </c>
      <c r="G31" s="9">
        <v>9508.7304455100002</v>
      </c>
      <c r="H31" s="9">
        <v>10093.7703661</v>
      </c>
      <c r="I31" s="9">
        <v>10701.309691390001</v>
      </c>
      <c r="J31" s="9">
        <v>11331.82514372</v>
      </c>
      <c r="K31" s="9">
        <v>11985.802131230001</v>
      </c>
      <c r="L31" s="9">
        <v>12663.72817937</v>
      </c>
      <c r="M31" s="9">
        <v>13366.07429422</v>
      </c>
      <c r="N31" s="9">
        <v>14093.244811029999</v>
      </c>
      <c r="O31" s="9">
        <v>14845.440671599999</v>
      </c>
      <c r="P31" s="9">
        <v>15627.05781894</v>
      </c>
      <c r="Q31" s="9">
        <v>16440.143270929999</v>
      </c>
      <c r="R31" s="9">
        <v>17283.606950130001</v>
      </c>
      <c r="S31" s="9">
        <v>18152.831910329998</v>
      </c>
      <c r="T31" s="9">
        <v>19055.543480780001</v>
      </c>
      <c r="U31" s="9">
        <v>19994.544439950001</v>
      </c>
      <c r="V31" s="9">
        <v>20953.89381496</v>
      </c>
      <c r="W31" s="9">
        <v>21931.832544680001</v>
      </c>
      <c r="X31" s="9">
        <v>22917.00507748</v>
      </c>
      <c r="Y31" s="9">
        <v>23909.924191139999</v>
      </c>
      <c r="Z31" s="9">
        <v>24932.268189009999</v>
      </c>
      <c r="AA31" s="9">
        <v>25973.7391527</v>
      </c>
      <c r="AB31" s="9">
        <v>27016.14063419</v>
      </c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127</v>
      </c>
      <c r="B32" s="9">
        <v>0</v>
      </c>
      <c r="C32" s="9">
        <v>22.29748996</v>
      </c>
      <c r="D32" s="9">
        <v>23.631227020000001</v>
      </c>
      <c r="E32" s="9">
        <v>25.107300510000002</v>
      </c>
      <c r="F32" s="9">
        <v>26.660096419999999</v>
      </c>
      <c r="G32" s="9">
        <v>28.338324320000002</v>
      </c>
      <c r="H32" s="9">
        <v>30.081761929999999</v>
      </c>
      <c r="I32" s="9">
        <v>31.890931269999999</v>
      </c>
      <c r="J32" s="9">
        <v>33.764706390000001</v>
      </c>
      <c r="K32" s="9">
        <v>35.698795939999997</v>
      </c>
      <c r="L32" s="9">
        <v>37.6874167</v>
      </c>
      <c r="M32" s="9">
        <v>39.716740100000003</v>
      </c>
      <c r="N32" s="9">
        <v>41.772364379999999</v>
      </c>
      <c r="O32" s="9">
        <v>43.837587280000001</v>
      </c>
      <c r="P32" s="9">
        <v>45.912603279999999</v>
      </c>
      <c r="Q32" s="9">
        <v>48.00229229</v>
      </c>
      <c r="R32" s="9">
        <v>50.103394219999998</v>
      </c>
      <c r="S32" s="9">
        <v>52.198728269999997</v>
      </c>
      <c r="T32" s="9">
        <v>54.30146792</v>
      </c>
      <c r="U32" s="9">
        <v>56.418501859999999</v>
      </c>
      <c r="V32" s="9">
        <v>58.523959120000001</v>
      </c>
      <c r="W32" s="9">
        <v>60.617982990000002</v>
      </c>
      <c r="X32" s="9">
        <v>62.687829909999998</v>
      </c>
      <c r="Y32" s="9">
        <v>64.741606630000007</v>
      </c>
      <c r="Z32" s="9">
        <v>66.816330910000005</v>
      </c>
      <c r="AA32" s="9">
        <v>68.900221340000002</v>
      </c>
      <c r="AB32" s="9">
        <v>70.970063139999993</v>
      </c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128</v>
      </c>
      <c r="B33" s="9">
        <v>0.42186573999999999</v>
      </c>
      <c r="C33" s="9">
        <v>0.44594980000000001</v>
      </c>
      <c r="D33" s="9">
        <v>0.47262453999999998</v>
      </c>
      <c r="E33" s="9">
        <v>0.50214601000000003</v>
      </c>
      <c r="F33" s="9">
        <v>0.53320193000000005</v>
      </c>
      <c r="G33" s="9">
        <v>0.56676649000000001</v>
      </c>
      <c r="H33" s="9">
        <v>0.60163524000000002</v>
      </c>
      <c r="I33" s="9">
        <v>0.63781863000000005</v>
      </c>
      <c r="J33" s="9">
        <v>0.67529413000000005</v>
      </c>
      <c r="K33" s="9">
        <v>0.71397591999999999</v>
      </c>
      <c r="L33" s="9">
        <v>0.75374832999999997</v>
      </c>
      <c r="M33" s="9">
        <v>0.79433480000000001</v>
      </c>
      <c r="N33" s="9">
        <v>0.83544728999999995</v>
      </c>
      <c r="O33" s="9">
        <v>0.87675175000000005</v>
      </c>
      <c r="P33" s="9">
        <v>0.91825206999999998</v>
      </c>
      <c r="Q33" s="9">
        <v>0.96004584999999998</v>
      </c>
      <c r="R33" s="9">
        <v>1.00206788</v>
      </c>
      <c r="S33" s="9">
        <v>1.04397457</v>
      </c>
      <c r="T33" s="9">
        <v>1.0860293599999999</v>
      </c>
      <c r="U33" s="9">
        <v>1.1283700400000001</v>
      </c>
      <c r="V33" s="9">
        <v>1.1704791800000001</v>
      </c>
      <c r="W33" s="9">
        <v>1.21235966</v>
      </c>
      <c r="X33" s="9">
        <v>1.2537566</v>
      </c>
      <c r="Y33" s="9">
        <v>1.2948321300000001</v>
      </c>
      <c r="Z33" s="9">
        <v>1.3363266199999999</v>
      </c>
      <c r="AA33" s="9">
        <v>1.3780044300000001</v>
      </c>
      <c r="AB33" s="9">
        <v>1.4194012600000001</v>
      </c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129</v>
      </c>
      <c r="B34" s="9">
        <v>7077.7078683500004</v>
      </c>
      <c r="C34" s="9">
        <v>7481.7696620500001</v>
      </c>
      <c r="D34" s="9">
        <v>7929.2961923499997</v>
      </c>
      <c r="E34" s="9">
        <v>8424.5822763600008</v>
      </c>
      <c r="F34" s="9">
        <v>8945.6124070000005</v>
      </c>
      <c r="G34" s="9">
        <v>9508.7304455100002</v>
      </c>
      <c r="H34" s="9">
        <v>10093.7703661</v>
      </c>
      <c r="I34" s="9">
        <v>10701.309691390001</v>
      </c>
      <c r="J34" s="9">
        <v>11331.82514372</v>
      </c>
      <c r="K34" s="9">
        <v>11985.802131230001</v>
      </c>
      <c r="L34" s="9">
        <v>12663.72817937</v>
      </c>
      <c r="M34" s="9">
        <v>13366.07429422</v>
      </c>
      <c r="N34" s="9">
        <v>14093.244811029999</v>
      </c>
      <c r="O34" s="9">
        <v>14845.440671599999</v>
      </c>
      <c r="P34" s="9">
        <v>15627.05781894</v>
      </c>
      <c r="Q34" s="9">
        <v>16440.143270929999</v>
      </c>
      <c r="R34" s="9">
        <v>17283.606950130001</v>
      </c>
      <c r="S34" s="9">
        <v>18152.831910329998</v>
      </c>
      <c r="T34" s="9">
        <v>19055.543480780001</v>
      </c>
      <c r="U34" s="9">
        <v>19994.544439950001</v>
      </c>
      <c r="V34" s="9">
        <v>20953.89381496</v>
      </c>
      <c r="W34" s="9">
        <v>21931.832544680001</v>
      </c>
      <c r="X34" s="9">
        <v>22917.00507748</v>
      </c>
      <c r="Y34" s="9">
        <v>23909.924191139999</v>
      </c>
      <c r="Z34" s="9">
        <v>24932.268189009999</v>
      </c>
      <c r="AA34" s="9">
        <v>25973.7391527</v>
      </c>
      <c r="AB34" s="9">
        <v>27016.14063419</v>
      </c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130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131</v>
      </c>
      <c r="B36" s="9">
        <v>0</v>
      </c>
      <c r="C36" s="9">
        <v>0.10112475</v>
      </c>
      <c r="D36" s="9">
        <v>0.10113475</v>
      </c>
      <c r="E36" s="9">
        <v>0.10397458</v>
      </c>
      <c r="F36" s="9">
        <v>0.10608001</v>
      </c>
      <c r="G36" s="9">
        <v>0.10609001</v>
      </c>
      <c r="H36" s="9">
        <v>0.10574688</v>
      </c>
      <c r="I36" s="9">
        <v>0.10435410000000001</v>
      </c>
      <c r="J36" s="9">
        <v>0.10303111</v>
      </c>
      <c r="K36" s="9">
        <v>0.10177285</v>
      </c>
      <c r="L36" s="9">
        <v>0.10057412</v>
      </c>
      <c r="M36" s="9">
        <v>9.9428799999999998E-2</v>
      </c>
      <c r="N36" s="9">
        <v>9.8327700000000004E-2</v>
      </c>
      <c r="O36" s="9">
        <v>9.7253329999999999E-2</v>
      </c>
      <c r="P36" s="9">
        <v>9.6500749999999996E-2</v>
      </c>
      <c r="Q36" s="9">
        <v>9.585523E-2</v>
      </c>
      <c r="R36" s="9">
        <v>9.5099509999999998E-2</v>
      </c>
      <c r="S36" s="9">
        <v>9.4044030000000001E-2</v>
      </c>
      <c r="T36" s="9">
        <v>9.3457100000000001E-2</v>
      </c>
      <c r="U36" s="9">
        <v>9.2986929999999995E-2</v>
      </c>
      <c r="V36" s="9">
        <v>9.1636410000000001E-2</v>
      </c>
      <c r="W36" s="9">
        <v>9.0272270000000002E-2</v>
      </c>
      <c r="X36" s="9">
        <v>8.8448109999999996E-2</v>
      </c>
      <c r="Y36" s="9">
        <v>8.6854340000000002E-2</v>
      </c>
      <c r="Z36" s="9">
        <v>8.6196490000000001E-2</v>
      </c>
      <c r="AA36" s="9">
        <v>8.5169190000000006E-2</v>
      </c>
      <c r="AB36" s="9">
        <v>8.3461859999999999E-2</v>
      </c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132</v>
      </c>
      <c r="B37" s="9">
        <v>0</v>
      </c>
      <c r="C37" s="9">
        <v>0.10113475</v>
      </c>
      <c r="D37" s="9">
        <v>0.10397458</v>
      </c>
      <c r="E37" s="9">
        <v>0.10673209</v>
      </c>
      <c r="F37" s="9">
        <v>0.10609001</v>
      </c>
      <c r="G37" s="9">
        <v>0.10723862000000001</v>
      </c>
      <c r="H37" s="9">
        <v>0.10575688</v>
      </c>
      <c r="I37" s="9">
        <v>0.1043641</v>
      </c>
      <c r="J37" s="9">
        <v>0.10304111000000001</v>
      </c>
      <c r="K37" s="9">
        <v>0.10178284999999999</v>
      </c>
      <c r="L37" s="9">
        <v>0.10058412</v>
      </c>
      <c r="M37" s="9">
        <v>9.9438799999999994E-2</v>
      </c>
      <c r="N37" s="9">
        <v>9.83377E-2</v>
      </c>
      <c r="O37" s="9">
        <v>9.7263329999999995E-2</v>
      </c>
      <c r="P37" s="9">
        <v>9.6510750000000006E-2</v>
      </c>
      <c r="Q37" s="9">
        <v>9.5865229999999996E-2</v>
      </c>
      <c r="R37" s="9">
        <v>9.5109509999999994E-2</v>
      </c>
      <c r="S37" s="9">
        <v>9.4054029999999997E-2</v>
      </c>
      <c r="T37" s="9">
        <v>9.3467099999999997E-2</v>
      </c>
      <c r="U37" s="9">
        <v>9.2996930000000005E-2</v>
      </c>
      <c r="V37" s="9">
        <v>9.1646409999999998E-2</v>
      </c>
      <c r="W37" s="9">
        <v>9.0282269999999998E-2</v>
      </c>
      <c r="X37" s="9">
        <v>8.8458079999999994E-2</v>
      </c>
      <c r="Y37" s="9">
        <v>8.6798689999999998E-2</v>
      </c>
      <c r="Z37" s="9">
        <v>8.6206400000000002E-2</v>
      </c>
      <c r="AA37" s="9">
        <v>8.5179179999999993E-2</v>
      </c>
      <c r="AB37" s="9">
        <v>8.3471770000000001E-2</v>
      </c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133</v>
      </c>
      <c r="B38" s="9">
        <v>0</v>
      </c>
      <c r="C38" s="9">
        <v>0.10113475</v>
      </c>
      <c r="D38" s="9">
        <v>0.10397458</v>
      </c>
      <c r="E38" s="9">
        <v>0.10673209</v>
      </c>
      <c r="F38" s="9">
        <v>0.10609001</v>
      </c>
      <c r="G38" s="9">
        <v>0.10723862000000001</v>
      </c>
      <c r="H38" s="9">
        <v>0.10575688</v>
      </c>
      <c r="I38" s="9">
        <v>0.1043641</v>
      </c>
      <c r="J38" s="9">
        <v>0.10304111000000001</v>
      </c>
      <c r="K38" s="9">
        <v>0.10178284999999999</v>
      </c>
      <c r="L38" s="9">
        <v>0.10058412</v>
      </c>
      <c r="M38" s="9">
        <v>9.9438799999999994E-2</v>
      </c>
      <c r="N38" s="9">
        <v>9.83377E-2</v>
      </c>
      <c r="O38" s="9">
        <v>9.7263329999999995E-2</v>
      </c>
      <c r="P38" s="9">
        <v>9.6510750000000006E-2</v>
      </c>
      <c r="Q38" s="9">
        <v>9.5865229999999996E-2</v>
      </c>
      <c r="R38" s="9">
        <v>9.5109509999999994E-2</v>
      </c>
      <c r="S38" s="9">
        <v>9.4054029999999997E-2</v>
      </c>
      <c r="T38" s="9">
        <v>9.3467099999999997E-2</v>
      </c>
      <c r="U38" s="9">
        <v>9.2996930000000005E-2</v>
      </c>
      <c r="V38" s="9">
        <v>9.1646409999999998E-2</v>
      </c>
      <c r="W38" s="9">
        <v>9.0282269999999998E-2</v>
      </c>
      <c r="X38" s="9">
        <v>8.8458110000000006E-2</v>
      </c>
      <c r="Y38" s="9">
        <v>8.6864339999999998E-2</v>
      </c>
      <c r="Z38" s="9">
        <v>8.6206489999999997E-2</v>
      </c>
      <c r="AA38" s="9">
        <v>8.5179190000000002E-2</v>
      </c>
      <c r="AB38" s="9">
        <v>8.3471859999999995E-2</v>
      </c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134</v>
      </c>
      <c r="B39" s="9">
        <v>4391</v>
      </c>
      <c r="C39" s="9">
        <v>6387.6046005600001</v>
      </c>
      <c r="D39" s="9">
        <v>8563.3587579399991</v>
      </c>
      <c r="E39" s="9">
        <v>10936.326929270001</v>
      </c>
      <c r="F39" s="9">
        <v>13428.35142234</v>
      </c>
      <c r="G39" s="9">
        <v>13103.3383646</v>
      </c>
      <c r="H39" s="9">
        <v>12775.75718176</v>
      </c>
      <c r="I39" s="9">
        <v>12456.364662170001</v>
      </c>
      <c r="J39" s="9">
        <v>12144.9558843</v>
      </c>
      <c r="K39" s="9">
        <v>11841.33198719</v>
      </c>
      <c r="L39" s="9">
        <v>11545.29868751</v>
      </c>
      <c r="M39" s="9">
        <v>11256.688220530001</v>
      </c>
      <c r="N39" s="9">
        <v>10975.29668204</v>
      </c>
      <c r="O39" s="9">
        <v>11032.542590970001</v>
      </c>
      <c r="P39" s="9">
        <v>11411.097356669999</v>
      </c>
      <c r="Q39" s="9">
        <v>11786.69469246</v>
      </c>
      <c r="R39" s="9">
        <v>11889.482466719999</v>
      </c>
      <c r="S39" s="9">
        <v>12688.367521120001</v>
      </c>
      <c r="T39" s="9">
        <v>12970.52040148</v>
      </c>
      <c r="U39" s="9">
        <v>13403.884984509999</v>
      </c>
      <c r="V39" s="9">
        <v>13500.646344360001</v>
      </c>
      <c r="W39" s="9">
        <v>14321.545456100001</v>
      </c>
      <c r="X39" s="9">
        <v>14880.749486000001</v>
      </c>
      <c r="Y39" s="9">
        <v>14508.73407991</v>
      </c>
      <c r="Z39" s="9">
        <v>14899.20867355</v>
      </c>
      <c r="AA39" s="9">
        <v>16096.110858690001</v>
      </c>
      <c r="AB39" s="9">
        <v>15699.738699920001</v>
      </c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135</v>
      </c>
      <c r="B40" s="9">
        <v>24346360.7242621</v>
      </c>
      <c r="C40" s="9">
        <v>35416744.735632099</v>
      </c>
      <c r="D40" s="9">
        <v>47480206.541871898</v>
      </c>
      <c r="E40" s="9">
        <v>60506178.666666597</v>
      </c>
      <c r="F40" s="9">
        <v>72941295.842364505</v>
      </c>
      <c r="G40" s="9">
        <v>70173178.246305406</v>
      </c>
      <c r="H40" s="9">
        <v>67118669.464696199</v>
      </c>
      <c r="I40" s="9">
        <v>63845517.674876802</v>
      </c>
      <c r="J40" s="9">
        <v>60410346.022988498</v>
      </c>
      <c r="K40" s="9">
        <v>56883135.369458102</v>
      </c>
      <c r="L40" s="9">
        <v>53338642.213464603</v>
      </c>
      <c r="M40" s="9">
        <v>49830425.359605901</v>
      </c>
      <c r="N40" s="9">
        <v>46420708.853858702</v>
      </c>
      <c r="O40" s="9">
        <v>44341543.520525403</v>
      </c>
      <c r="P40" s="9">
        <v>43373461.0903119</v>
      </c>
      <c r="Q40" s="9">
        <v>42341929.517241299</v>
      </c>
      <c r="R40" s="9">
        <v>40483192.059113301</v>
      </c>
      <c r="S40" s="9">
        <v>40565951.671592698</v>
      </c>
      <c r="T40" s="9">
        <v>39200003.835796297</v>
      </c>
      <c r="U40" s="9">
        <v>38973616.807881698</v>
      </c>
      <c r="V40" s="9">
        <v>38156601.937602602</v>
      </c>
      <c r="W40" s="9">
        <v>39284580.302134603</v>
      </c>
      <c r="X40" s="9">
        <v>40012015.9605911</v>
      </c>
      <c r="Y40" s="9">
        <v>37995548.078817703</v>
      </c>
      <c r="Z40" s="9">
        <v>38140563.724137902</v>
      </c>
      <c r="AA40" s="9">
        <v>40078986.857142799</v>
      </c>
      <c r="AB40" s="9">
        <v>38468774.535303697</v>
      </c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136</v>
      </c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137</v>
      </c>
      <c r="B42" s="9">
        <v>4982.2497567700002</v>
      </c>
      <c r="C42" s="9">
        <v>7247.6978982399996</v>
      </c>
      <c r="D42" s="9">
        <v>9716.4157665700004</v>
      </c>
      <c r="E42" s="9">
        <v>12407.578547040001</v>
      </c>
      <c r="F42" s="9">
        <v>15221.18126696</v>
      </c>
      <c r="G42" s="9">
        <v>14842.63833114</v>
      </c>
      <c r="H42" s="9">
        <v>14458.430015059999</v>
      </c>
      <c r="I42" s="9">
        <v>14080.84346457</v>
      </c>
      <c r="J42" s="9">
        <v>13710.230112450001</v>
      </c>
      <c r="K42" s="9">
        <v>13347.08297489</v>
      </c>
      <c r="L42" s="9">
        <v>12991.94828717</v>
      </c>
      <c r="M42" s="9">
        <v>12645.18657872</v>
      </c>
      <c r="N42" s="9">
        <v>12307.2070047</v>
      </c>
      <c r="O42" s="9">
        <v>12347.93176048</v>
      </c>
      <c r="P42" s="9">
        <v>12746.45150089</v>
      </c>
      <c r="Q42" s="9">
        <v>13141.1399031</v>
      </c>
      <c r="R42" s="9">
        <v>13233.214386019999</v>
      </c>
      <c r="S42" s="9">
        <v>14095.72403881</v>
      </c>
      <c r="T42" s="9">
        <v>14386.24282542</v>
      </c>
      <c r="U42" s="9">
        <v>14851.378668879999</v>
      </c>
      <c r="V42" s="9">
        <v>14947.48491028</v>
      </c>
      <c r="W42" s="9">
        <v>15844.3059638</v>
      </c>
      <c r="X42" s="9">
        <v>16454.814678440001</v>
      </c>
      <c r="Y42" s="9">
        <v>16033.174451090001</v>
      </c>
      <c r="Z42" s="9">
        <v>16455.804272820002</v>
      </c>
      <c r="AA42" s="9">
        <v>17766.373735689998</v>
      </c>
      <c r="AB42" s="9">
        <v>17322.569694779999</v>
      </c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138</v>
      </c>
      <c r="B43" s="9">
        <v>0</v>
      </c>
      <c r="C43" s="9">
        <v>5.3125117099999999</v>
      </c>
      <c r="D43" s="9">
        <v>7.1220309799999999</v>
      </c>
      <c r="E43" s="9">
        <v>9.0759267999999995</v>
      </c>
      <c r="F43" s="9">
        <v>10.941194380000001</v>
      </c>
      <c r="G43" s="9">
        <v>10.525976740000001</v>
      </c>
      <c r="H43" s="9">
        <v>10.067800419999999</v>
      </c>
      <c r="I43" s="9">
        <v>9.5768276500000002</v>
      </c>
      <c r="J43" s="9">
        <v>9.0615518999999995</v>
      </c>
      <c r="K43" s="9">
        <v>8.5324703100000008</v>
      </c>
      <c r="L43" s="9">
        <v>8.00079633</v>
      </c>
      <c r="M43" s="9">
        <v>7.4745638000000003</v>
      </c>
      <c r="N43" s="9">
        <v>6.9631063299999996</v>
      </c>
      <c r="O43" s="9">
        <v>6.6512315299999996</v>
      </c>
      <c r="P43" s="9">
        <v>6.5060191600000001</v>
      </c>
      <c r="Q43" s="9">
        <v>6.3512894299999996</v>
      </c>
      <c r="R43" s="9">
        <v>6.0724788099999998</v>
      </c>
      <c r="S43" s="9">
        <v>6.0848927499999999</v>
      </c>
      <c r="T43" s="9">
        <v>5.8800005799999999</v>
      </c>
      <c r="U43" s="9">
        <v>5.8460425200000001</v>
      </c>
      <c r="V43" s="9">
        <v>5.72349029</v>
      </c>
      <c r="W43" s="9">
        <v>5.8926870500000001</v>
      </c>
      <c r="X43" s="9">
        <v>6.0018023899999999</v>
      </c>
      <c r="Y43" s="9">
        <v>5.6993322099999997</v>
      </c>
      <c r="Z43" s="9">
        <v>5.7210845600000004</v>
      </c>
      <c r="AA43" s="9">
        <v>6.0118480300000003</v>
      </c>
      <c r="AB43" s="9">
        <v>5.77031618</v>
      </c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139</v>
      </c>
      <c r="B44" s="9">
        <v>7.3039080000000006E-2</v>
      </c>
      <c r="C44" s="9">
        <v>0.10625023</v>
      </c>
      <c r="D44" s="9">
        <v>0.14244061999999999</v>
      </c>
      <c r="E44" s="9">
        <v>0.18151854000000001</v>
      </c>
      <c r="F44" s="9">
        <v>0.21882388999999999</v>
      </c>
      <c r="G44" s="9">
        <v>0.21051953000000001</v>
      </c>
      <c r="H44" s="9">
        <v>0.20135601</v>
      </c>
      <c r="I44" s="9">
        <v>0.19153655</v>
      </c>
      <c r="J44" s="9">
        <v>0.18123104000000001</v>
      </c>
      <c r="K44" s="9">
        <v>0.17064941</v>
      </c>
      <c r="L44" s="9">
        <v>0.16001593</v>
      </c>
      <c r="M44" s="9">
        <v>0.14949128</v>
      </c>
      <c r="N44" s="9">
        <v>0.13926213000000001</v>
      </c>
      <c r="O44" s="9">
        <v>0.13302463</v>
      </c>
      <c r="P44" s="9">
        <v>0.13012038000000001</v>
      </c>
      <c r="Q44" s="9">
        <v>0.12702579</v>
      </c>
      <c r="R44" s="9">
        <v>0.12144958</v>
      </c>
      <c r="S44" s="9">
        <v>0.12169786</v>
      </c>
      <c r="T44" s="9">
        <v>0.11760001</v>
      </c>
      <c r="U44" s="9">
        <v>0.11692085000000001</v>
      </c>
      <c r="V44" s="9">
        <v>0.11446981000000001</v>
      </c>
      <c r="W44" s="9">
        <v>0.11785374</v>
      </c>
      <c r="X44" s="9">
        <v>0.12003605000000001</v>
      </c>
      <c r="Y44" s="9">
        <v>0.11398664</v>
      </c>
      <c r="Z44" s="9">
        <v>0.11442169000000001</v>
      </c>
      <c r="AA44" s="9">
        <v>0.12023696</v>
      </c>
      <c r="AB44" s="9">
        <v>0.11540632000000001</v>
      </c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140</v>
      </c>
      <c r="B45" s="9">
        <v>4736.1080498499996</v>
      </c>
      <c r="C45" s="9">
        <v>6889.63460897</v>
      </c>
      <c r="D45" s="9">
        <v>9236.3908784399991</v>
      </c>
      <c r="E45" s="9">
        <v>11795.86108072</v>
      </c>
      <c r="F45" s="9">
        <v>14483.744766</v>
      </c>
      <c r="G45" s="9">
        <v>14133.18749907</v>
      </c>
      <c r="H45" s="9">
        <v>13779.86026677</v>
      </c>
      <c r="I45" s="9">
        <v>13435.36528088</v>
      </c>
      <c r="J45" s="9">
        <v>13099.481514159999</v>
      </c>
      <c r="K45" s="9">
        <v>12771.9944763</v>
      </c>
      <c r="L45" s="9">
        <v>12452.69461439</v>
      </c>
      <c r="M45" s="9">
        <v>12141.40097834</v>
      </c>
      <c r="N45" s="9">
        <v>11837.893638179999</v>
      </c>
      <c r="O45" s="9">
        <v>11899.638755489999</v>
      </c>
      <c r="P45" s="9">
        <v>12307.94580926</v>
      </c>
      <c r="Q45" s="9">
        <v>12713.06299568</v>
      </c>
      <c r="R45" s="9">
        <v>12823.92931431</v>
      </c>
      <c r="S45" s="9">
        <v>13685.60226741</v>
      </c>
      <c r="T45" s="9">
        <v>13989.930786639999</v>
      </c>
      <c r="U45" s="9">
        <v>14457.355402949999</v>
      </c>
      <c r="V45" s="9">
        <v>14561.72166469</v>
      </c>
      <c r="W45" s="9">
        <v>15447.13885695</v>
      </c>
      <c r="X45" s="9">
        <v>16050.29319708</v>
      </c>
      <c r="Y45" s="9">
        <v>15649.039460010001</v>
      </c>
      <c r="Z45" s="9">
        <v>16070.20317357</v>
      </c>
      <c r="AA45" s="9">
        <v>17361.175178559999</v>
      </c>
      <c r="AB45" s="9">
        <v>16933.650384230001</v>
      </c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141</v>
      </c>
      <c r="B46" s="9">
        <v>246.14170691999999</v>
      </c>
      <c r="C46" s="9">
        <v>358.06328927999999</v>
      </c>
      <c r="D46" s="9">
        <v>480.02488813999997</v>
      </c>
      <c r="E46" s="9">
        <v>611.71746631999997</v>
      </c>
      <c r="F46" s="9">
        <v>737.43650097</v>
      </c>
      <c r="G46" s="9">
        <v>709.45083207000005</v>
      </c>
      <c r="H46" s="9">
        <v>678.56974829000001</v>
      </c>
      <c r="I46" s="9">
        <v>645.47818369000004</v>
      </c>
      <c r="J46" s="9">
        <v>610.74859829000002</v>
      </c>
      <c r="K46" s="9">
        <v>575.08849858999997</v>
      </c>
      <c r="L46" s="9">
        <v>539.25367277999999</v>
      </c>
      <c r="M46" s="9">
        <v>503.78560039000001</v>
      </c>
      <c r="N46" s="9">
        <v>469.31336650999998</v>
      </c>
      <c r="O46" s="9">
        <v>448.29300498999999</v>
      </c>
      <c r="P46" s="9">
        <v>438.50569161999999</v>
      </c>
      <c r="Q46" s="9">
        <v>428.07690742</v>
      </c>
      <c r="R46" s="9">
        <v>409.28507172000002</v>
      </c>
      <c r="S46" s="9">
        <v>410.1217714</v>
      </c>
      <c r="T46" s="9">
        <v>396.31203878000002</v>
      </c>
      <c r="U46" s="9">
        <v>394.02326592999998</v>
      </c>
      <c r="V46" s="9">
        <v>385.76324559</v>
      </c>
      <c r="W46" s="9">
        <v>397.16710684999998</v>
      </c>
      <c r="X46" s="9">
        <v>404.52148136</v>
      </c>
      <c r="Y46" s="9">
        <v>384.13499108000002</v>
      </c>
      <c r="Z46" s="9">
        <v>385.60109925</v>
      </c>
      <c r="AA46" s="9">
        <v>405.19855712999998</v>
      </c>
      <c r="AB46" s="9">
        <v>388.91931054999998</v>
      </c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142</v>
      </c>
      <c r="B47" s="9">
        <v>0</v>
      </c>
      <c r="C47" s="9">
        <v>0.49199395000000001</v>
      </c>
      <c r="D47" s="9">
        <v>0.37498619999999999</v>
      </c>
      <c r="E47" s="9">
        <v>0.30984436999999998</v>
      </c>
      <c r="F47" s="9">
        <v>0.25934317000000001</v>
      </c>
      <c r="G47" s="9">
        <v>0.22974180999999999</v>
      </c>
      <c r="H47" s="9">
        <v>8.1693E-4</v>
      </c>
      <c r="I47" s="9">
        <v>1.8E-7</v>
      </c>
      <c r="J47" s="9">
        <v>1.1000000000000001E-7</v>
      </c>
      <c r="K47" s="9">
        <v>2.9999999999999997E-8</v>
      </c>
      <c r="L47" s="9">
        <v>0</v>
      </c>
      <c r="M47" s="9">
        <v>0</v>
      </c>
      <c r="N47" s="9">
        <v>1.95E-6</v>
      </c>
      <c r="O47" s="9">
        <v>2.34E-6</v>
      </c>
      <c r="P47" s="9">
        <v>3.0990650000000002E-2</v>
      </c>
      <c r="Q47" s="9">
        <v>6.0833390000000001E-2</v>
      </c>
      <c r="R47" s="9">
        <v>5.9400099999999997E-2</v>
      </c>
      <c r="S47" s="9">
        <v>3.4585289999999998E-2</v>
      </c>
      <c r="T47" s="9">
        <v>9.4556500000000002E-2</v>
      </c>
      <c r="U47" s="9">
        <v>4.8448339999999999E-2</v>
      </c>
      <c r="V47" s="9">
        <v>5.9909230000000001E-2</v>
      </c>
      <c r="W47" s="9">
        <v>3.3045030000000003E-2</v>
      </c>
      <c r="X47" s="9">
        <v>8.8004540000000006E-2</v>
      </c>
      <c r="Y47" s="9">
        <v>6.5688559999999993E-2</v>
      </c>
      <c r="Z47" s="9">
        <v>2.2999999999999999E-7</v>
      </c>
      <c r="AA47" s="9">
        <v>5.3244180000000002E-2</v>
      </c>
      <c r="AB47" s="9">
        <v>0.10803413000000001</v>
      </c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143</v>
      </c>
      <c r="B48" s="9">
        <v>0</v>
      </c>
      <c r="C48" s="9">
        <v>0.49200395000000002</v>
      </c>
      <c r="D48" s="9">
        <v>0.3749962</v>
      </c>
      <c r="E48" s="9">
        <v>0.30985351</v>
      </c>
      <c r="F48" s="9">
        <v>0.25935044000000002</v>
      </c>
      <c r="G48" s="9">
        <v>8.1693E-4</v>
      </c>
      <c r="H48" s="9">
        <v>1.8E-7</v>
      </c>
      <c r="I48" s="9">
        <v>1.1000000000000001E-7</v>
      </c>
      <c r="J48" s="9">
        <v>2.9999999999999997E-8</v>
      </c>
      <c r="K48" s="9">
        <v>0</v>
      </c>
      <c r="L48" s="9">
        <v>0</v>
      </c>
      <c r="M48" s="9">
        <v>1.95E-6</v>
      </c>
      <c r="N48" s="9">
        <v>2.34E-6</v>
      </c>
      <c r="O48" s="9">
        <v>3.0990650000000002E-2</v>
      </c>
      <c r="P48" s="9">
        <v>6.0833390000000001E-2</v>
      </c>
      <c r="Q48" s="9">
        <v>5.9400099999999997E-2</v>
      </c>
      <c r="R48" s="9">
        <v>3.4585289999999998E-2</v>
      </c>
      <c r="S48" s="9">
        <v>9.4556500000000002E-2</v>
      </c>
      <c r="T48" s="9">
        <v>4.8448339999999999E-2</v>
      </c>
      <c r="U48" s="9">
        <v>5.9909230000000001E-2</v>
      </c>
      <c r="V48" s="9">
        <v>3.3045030000000003E-2</v>
      </c>
      <c r="W48" s="9">
        <v>8.8004540000000006E-2</v>
      </c>
      <c r="X48" s="9">
        <v>6.5688559999999993E-2</v>
      </c>
      <c r="Y48" s="9">
        <v>2.2999999999999999E-7</v>
      </c>
      <c r="Z48" s="9">
        <v>5.3244180000000002E-2</v>
      </c>
      <c r="AA48" s="9">
        <v>0.10803413000000001</v>
      </c>
      <c r="AB48" s="9">
        <v>3.8426999999999998E-4</v>
      </c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144</v>
      </c>
      <c r="B49" s="9">
        <v>0</v>
      </c>
      <c r="C49" s="9">
        <v>0.49200395000000002</v>
      </c>
      <c r="D49" s="9">
        <v>0.3749962</v>
      </c>
      <c r="E49" s="9">
        <v>0.30985436999999999</v>
      </c>
      <c r="F49" s="9">
        <v>0.25935317000000002</v>
      </c>
      <c r="G49" s="9">
        <v>0.22975181</v>
      </c>
      <c r="H49" s="9">
        <v>0.24460483999999999</v>
      </c>
      <c r="I49" s="9">
        <v>0.26056584999999999</v>
      </c>
      <c r="J49" s="9">
        <v>0.27748285</v>
      </c>
      <c r="K49" s="9">
        <v>0.29540745000000002</v>
      </c>
      <c r="L49" s="9">
        <v>0.31439170999999999</v>
      </c>
      <c r="M49" s="9">
        <v>0.33448403999999998</v>
      </c>
      <c r="N49" s="9">
        <v>0.35571722</v>
      </c>
      <c r="O49" s="9">
        <v>0.37807804</v>
      </c>
      <c r="P49" s="9">
        <v>0.39157755</v>
      </c>
      <c r="Q49" s="9">
        <v>0.39497482</v>
      </c>
      <c r="R49" s="9">
        <v>0.39810989000000002</v>
      </c>
      <c r="S49" s="9">
        <v>0.40853460000000003</v>
      </c>
      <c r="T49" s="9">
        <v>0.39935087000000002</v>
      </c>
      <c r="U49" s="9">
        <v>0.40705978999999998</v>
      </c>
      <c r="V49" s="9">
        <v>0.40573124999999999</v>
      </c>
      <c r="W49" s="9">
        <v>0.41370008000000003</v>
      </c>
      <c r="X49" s="9">
        <v>0.39837243</v>
      </c>
      <c r="Y49" s="9">
        <v>0.39165261000000001</v>
      </c>
      <c r="Z49" s="9">
        <v>0.41378466000000003</v>
      </c>
      <c r="AA49" s="9">
        <v>0.41365616999999999</v>
      </c>
      <c r="AB49" s="9">
        <v>0.38966159</v>
      </c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145</v>
      </c>
      <c r="B50" s="9">
        <v>24844</v>
      </c>
      <c r="C50" s="9">
        <v>27851.114163909999</v>
      </c>
      <c r="D50" s="9">
        <v>31127.237794510002</v>
      </c>
      <c r="E50" s="9">
        <v>31054.930093089999</v>
      </c>
      <c r="F50" s="9">
        <v>33003.430247930002</v>
      </c>
      <c r="G50" s="9">
        <v>34885.375388909997</v>
      </c>
      <c r="H50" s="9">
        <v>36770.663521889997</v>
      </c>
      <c r="I50" s="9">
        <v>38633.172986029997</v>
      </c>
      <c r="J50" s="9">
        <v>40472.954802050001</v>
      </c>
      <c r="K50" s="9">
        <v>42289.149454339997</v>
      </c>
      <c r="L50" s="9">
        <v>44078.299798109998</v>
      </c>
      <c r="M50" s="9">
        <v>45830.137539050003</v>
      </c>
      <c r="N50" s="9">
        <v>47515.966930499999</v>
      </c>
      <c r="O50" s="9">
        <v>49375.672837140002</v>
      </c>
      <c r="P50" s="9">
        <v>51093.964093150003</v>
      </c>
      <c r="Q50" s="9">
        <v>52561.968952410003</v>
      </c>
      <c r="R50" s="9">
        <v>52737.1857313</v>
      </c>
      <c r="S50" s="9">
        <v>54037.778087600003</v>
      </c>
      <c r="T50" s="9">
        <v>56121.113966279998</v>
      </c>
      <c r="U50" s="9">
        <v>57961.871356969998</v>
      </c>
      <c r="V50" s="9">
        <v>60294.182268559998</v>
      </c>
      <c r="W50" s="9">
        <v>61025.25933791</v>
      </c>
      <c r="X50" s="9">
        <v>62736.741264759999</v>
      </c>
      <c r="Y50" s="9">
        <v>64700.773330440003</v>
      </c>
      <c r="Z50" s="9">
        <v>67065.275581859998</v>
      </c>
      <c r="AA50" s="9">
        <v>66580.107859299998</v>
      </c>
      <c r="AB50" s="9">
        <v>71755.986845439998</v>
      </c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146</v>
      </c>
      <c r="B51" s="9">
        <v>73995578.237486005</v>
      </c>
      <c r="C51" s="9">
        <v>82939788.085385799</v>
      </c>
      <c r="D51" s="9">
        <v>91509638.239737198</v>
      </c>
      <c r="E51" s="9">
        <v>86627342.489326701</v>
      </c>
      <c r="F51" s="9">
        <v>82252492.7422003</v>
      </c>
      <c r="G51" s="9">
        <v>82364977.7471264</v>
      </c>
      <c r="H51" s="9">
        <v>81597958.344827503</v>
      </c>
      <c r="I51" s="9">
        <v>80123543.054187194</v>
      </c>
      <c r="J51" s="9">
        <v>78290222.3579638</v>
      </c>
      <c r="K51" s="9">
        <v>76273201.103448197</v>
      </c>
      <c r="L51" s="9">
        <v>74166546.259441704</v>
      </c>
      <c r="M51" s="9">
        <v>72023343.224958897</v>
      </c>
      <c r="N51" s="9">
        <v>69867876.426929295</v>
      </c>
      <c r="O51" s="9">
        <v>66847708.7422003</v>
      </c>
      <c r="P51" s="9">
        <v>62997584.302134603</v>
      </c>
      <c r="Q51" s="9">
        <v>59262017.6157635</v>
      </c>
      <c r="R51" s="9">
        <v>56160673.668308698</v>
      </c>
      <c r="S51" s="9">
        <v>51902870.252873503</v>
      </c>
      <c r="T51" s="9">
        <v>49187697.313628897</v>
      </c>
      <c r="U51" s="9">
        <v>47904681.819375999</v>
      </c>
      <c r="V51" s="9">
        <v>47807847.986863703</v>
      </c>
      <c r="W51" s="9">
        <v>46619955.027914599</v>
      </c>
      <c r="X51" s="9">
        <v>46604067.152709298</v>
      </c>
      <c r="Y51" s="9">
        <v>46816028.105090298</v>
      </c>
      <c r="Z51" s="9">
        <v>46664771.822660103</v>
      </c>
      <c r="AA51" s="9">
        <v>45222724.039408803</v>
      </c>
      <c r="AB51" s="9">
        <v>46383146.679802902</v>
      </c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147</v>
      </c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148</v>
      </c>
      <c r="B53" s="9">
        <v>6516.8579494599999</v>
      </c>
      <c r="C53" s="9">
        <v>7305.3597091199999</v>
      </c>
      <c r="D53" s="9">
        <v>8135.74150267</v>
      </c>
      <c r="E53" s="9">
        <v>8002.9012003099997</v>
      </c>
      <c r="F53" s="9">
        <v>8265.6644893199991</v>
      </c>
      <c r="G53" s="9">
        <v>8625.2973882400001</v>
      </c>
      <c r="H53" s="9">
        <v>8964.1043378699997</v>
      </c>
      <c r="I53" s="9">
        <v>9281.3311271900002</v>
      </c>
      <c r="J53" s="9">
        <v>9585.4905994599994</v>
      </c>
      <c r="K53" s="9">
        <v>9880.6947561600009</v>
      </c>
      <c r="L53" s="9">
        <v>10168.583225369999</v>
      </c>
      <c r="M53" s="9">
        <v>10448.50403231</v>
      </c>
      <c r="N53" s="9">
        <v>10715.60791373</v>
      </c>
      <c r="O53" s="9">
        <v>10994.586683670001</v>
      </c>
      <c r="P53" s="9">
        <v>11226.49692086</v>
      </c>
      <c r="Q53" s="9">
        <v>11413.738561890001</v>
      </c>
      <c r="R53" s="9">
        <v>11371.293524639999</v>
      </c>
      <c r="S53" s="9">
        <v>11514.0448215</v>
      </c>
      <c r="T53" s="9">
        <v>11842.87419819</v>
      </c>
      <c r="U53" s="9">
        <v>12160.646123390001</v>
      </c>
      <c r="V53" s="9">
        <v>12600.57809524</v>
      </c>
      <c r="W53" s="9">
        <v>12710.233481740001</v>
      </c>
      <c r="X53" s="9">
        <v>13034.40778372</v>
      </c>
      <c r="Y53" s="9">
        <v>13412.03469391</v>
      </c>
      <c r="Z53" s="9">
        <v>13856.74345846</v>
      </c>
      <c r="AA53" s="9">
        <v>13729.551268310001</v>
      </c>
      <c r="AB53" s="9">
        <v>14739.408788340001</v>
      </c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149</v>
      </c>
      <c r="B54" s="9">
        <v>0</v>
      </c>
      <c r="C54" s="9">
        <v>2032.0248080900001</v>
      </c>
      <c r="D54" s="9">
        <v>2241.9861368699999</v>
      </c>
      <c r="E54" s="9">
        <v>2122.3698909899999</v>
      </c>
      <c r="F54" s="9">
        <v>2015.1860721800001</v>
      </c>
      <c r="G54" s="9">
        <v>2017.9419548000001</v>
      </c>
      <c r="H54" s="9">
        <v>1999.14997945</v>
      </c>
      <c r="I54" s="9">
        <v>1963.0268048299999</v>
      </c>
      <c r="J54" s="9">
        <v>1918.1104477700001</v>
      </c>
      <c r="K54" s="9">
        <v>1868.6934270300001</v>
      </c>
      <c r="L54" s="9">
        <v>1817.08038336</v>
      </c>
      <c r="M54" s="9">
        <v>1764.5719090099999</v>
      </c>
      <c r="N54" s="9">
        <v>1711.7629724599999</v>
      </c>
      <c r="O54" s="9">
        <v>1637.76886418</v>
      </c>
      <c r="P54" s="9">
        <v>1543.4408154</v>
      </c>
      <c r="Q54" s="9">
        <v>1451.9194315899999</v>
      </c>
      <c r="R54" s="9">
        <v>1375.9365048699999</v>
      </c>
      <c r="S54" s="9">
        <v>1271.6203212</v>
      </c>
      <c r="T54" s="9">
        <v>1205.09858418</v>
      </c>
      <c r="U54" s="9">
        <v>1173.6647045699999</v>
      </c>
      <c r="V54" s="9">
        <v>1171.2922756800001</v>
      </c>
      <c r="W54" s="9">
        <v>1142.18889818</v>
      </c>
      <c r="X54" s="9">
        <v>1141.79964524</v>
      </c>
      <c r="Y54" s="9">
        <v>1146.9926885699999</v>
      </c>
      <c r="Z54" s="9">
        <v>1143.28690966</v>
      </c>
      <c r="AA54" s="9">
        <v>1107.9567389700001</v>
      </c>
      <c r="AB54" s="9">
        <v>1136.3870936599999</v>
      </c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150</v>
      </c>
      <c r="B55" s="9">
        <v>36.257833339999998</v>
      </c>
      <c r="C55" s="9">
        <v>40.640496159999998</v>
      </c>
      <c r="D55" s="9">
        <v>44.839722739999999</v>
      </c>
      <c r="E55" s="9">
        <v>42.447397819999999</v>
      </c>
      <c r="F55" s="9">
        <v>40.303721439999997</v>
      </c>
      <c r="G55" s="9">
        <v>40.358839099999997</v>
      </c>
      <c r="H55" s="9">
        <v>39.982999589999999</v>
      </c>
      <c r="I55" s="9">
        <v>39.260536100000003</v>
      </c>
      <c r="J55" s="9">
        <v>38.362208959999997</v>
      </c>
      <c r="K55" s="9">
        <v>37.373868539999997</v>
      </c>
      <c r="L55" s="9">
        <v>36.341607670000002</v>
      </c>
      <c r="M55" s="9">
        <v>35.29143818</v>
      </c>
      <c r="N55" s="9">
        <v>34.235259450000001</v>
      </c>
      <c r="O55" s="9">
        <v>32.755377279999998</v>
      </c>
      <c r="P55" s="9">
        <v>30.86881631</v>
      </c>
      <c r="Q55" s="9">
        <v>29.03838863</v>
      </c>
      <c r="R55" s="9">
        <v>27.518730099999999</v>
      </c>
      <c r="S55" s="9">
        <v>25.43240642</v>
      </c>
      <c r="T55" s="9">
        <v>24.101971679999998</v>
      </c>
      <c r="U55" s="9">
        <v>23.47329409</v>
      </c>
      <c r="V55" s="9">
        <v>23.425845509999998</v>
      </c>
      <c r="W55" s="9">
        <v>22.843777960000001</v>
      </c>
      <c r="X55" s="9">
        <v>22.835992900000001</v>
      </c>
      <c r="Y55" s="9">
        <v>22.939853769999999</v>
      </c>
      <c r="Z55" s="9">
        <v>22.865738189999998</v>
      </c>
      <c r="AA55" s="9">
        <v>22.159134779999999</v>
      </c>
      <c r="AB55" s="9">
        <v>22.727741869999999</v>
      </c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151</v>
      </c>
      <c r="B56" s="9">
        <v>4711.3658404600001</v>
      </c>
      <c r="C56" s="9">
        <v>5281.6288798400001</v>
      </c>
      <c r="D56" s="9">
        <v>5902.9063296200002</v>
      </c>
      <c r="E56" s="9">
        <v>5889.1940435799997</v>
      </c>
      <c r="F56" s="9">
        <v>6258.7036664099996</v>
      </c>
      <c r="G56" s="9">
        <v>6615.5919312100004</v>
      </c>
      <c r="H56" s="9">
        <v>6973.11415425</v>
      </c>
      <c r="I56" s="9">
        <v>7326.3166766699997</v>
      </c>
      <c r="J56" s="9">
        <v>7675.2091739300004</v>
      </c>
      <c r="K56" s="9">
        <v>8019.6286492299996</v>
      </c>
      <c r="L56" s="9">
        <v>8358.9194966399991</v>
      </c>
      <c r="M56" s="9">
        <v>8691.1344576299998</v>
      </c>
      <c r="N56" s="9">
        <v>9010.8317289099996</v>
      </c>
      <c r="O56" s="9">
        <v>9363.5025903599999</v>
      </c>
      <c r="P56" s="9">
        <v>9689.3558638899995</v>
      </c>
      <c r="Q56" s="9">
        <v>9967.7453320700006</v>
      </c>
      <c r="R56" s="9">
        <v>10000.97308713</v>
      </c>
      <c r="S56" s="9">
        <v>10247.61478733</v>
      </c>
      <c r="T56" s="9">
        <v>10642.694383739999</v>
      </c>
      <c r="U56" s="9">
        <v>10991.771887000001</v>
      </c>
      <c r="V56" s="9">
        <v>11434.066604359999</v>
      </c>
      <c r="W56" s="9">
        <v>11572.706579060001</v>
      </c>
      <c r="X56" s="9">
        <v>11897.268545200001</v>
      </c>
      <c r="Y56" s="9">
        <v>12269.723608140001</v>
      </c>
      <c r="Z56" s="9">
        <v>12718.12302599</v>
      </c>
      <c r="AA56" s="9">
        <v>12626.11680175</v>
      </c>
      <c r="AB56" s="9">
        <v>13607.660009359999</v>
      </c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152</v>
      </c>
      <c r="B57" s="9">
        <v>1805.4921089899999</v>
      </c>
      <c r="C57" s="9">
        <v>2023.7308292800001</v>
      </c>
      <c r="D57" s="9">
        <v>2232.8351730499999</v>
      </c>
      <c r="E57" s="9">
        <v>2113.7071567399998</v>
      </c>
      <c r="F57" s="9">
        <v>2006.9608229099999</v>
      </c>
      <c r="G57" s="9">
        <v>2009.7054570299999</v>
      </c>
      <c r="H57" s="9">
        <v>1990.99018361</v>
      </c>
      <c r="I57" s="9">
        <v>1955.0144505200001</v>
      </c>
      <c r="J57" s="9">
        <v>1910.28142553</v>
      </c>
      <c r="K57" s="9">
        <v>1861.06610692</v>
      </c>
      <c r="L57" s="9">
        <v>1809.66372873</v>
      </c>
      <c r="M57" s="9">
        <v>1757.36957469</v>
      </c>
      <c r="N57" s="9">
        <v>1704.77618482</v>
      </c>
      <c r="O57" s="9">
        <v>1631.0840933100001</v>
      </c>
      <c r="P57" s="9">
        <v>1537.1410569699999</v>
      </c>
      <c r="Q57" s="9">
        <v>1445.9932298199999</v>
      </c>
      <c r="R57" s="9">
        <v>1370.3204375099999</v>
      </c>
      <c r="S57" s="9">
        <v>1266.43003417</v>
      </c>
      <c r="T57" s="9">
        <v>1200.1798144500001</v>
      </c>
      <c r="U57" s="9">
        <v>1168.8742363900001</v>
      </c>
      <c r="V57" s="9">
        <v>1166.5114908800001</v>
      </c>
      <c r="W57" s="9">
        <v>1137.5269026799999</v>
      </c>
      <c r="X57" s="9">
        <v>1137.1392385300001</v>
      </c>
      <c r="Y57" s="9">
        <v>1142.31108576</v>
      </c>
      <c r="Z57" s="9">
        <v>1138.62043247</v>
      </c>
      <c r="AA57" s="9">
        <v>1103.4344665599999</v>
      </c>
      <c r="AB57" s="9">
        <v>1131.7487789899999</v>
      </c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153</v>
      </c>
      <c r="B58" s="9">
        <v>0</v>
      </c>
      <c r="C58" s="9">
        <v>0.16773985</v>
      </c>
      <c r="D58" s="9">
        <v>0.16418780999999999</v>
      </c>
      <c r="E58" s="9">
        <v>0.16121868</v>
      </c>
      <c r="F58" s="9">
        <v>3.9246900000000001E-2</v>
      </c>
      <c r="G58" s="9">
        <v>0.10702465</v>
      </c>
      <c r="H58" s="9">
        <v>0.10106532999999999</v>
      </c>
      <c r="I58" s="9">
        <v>9.7960800000000001E-2</v>
      </c>
      <c r="J58" s="9">
        <v>9.4429219999999994E-2</v>
      </c>
      <c r="K58" s="9">
        <v>9.1272720000000002E-2</v>
      </c>
      <c r="L58" s="9">
        <v>8.8410710000000003E-2</v>
      </c>
      <c r="M58" s="9">
        <v>8.5737030000000006E-2</v>
      </c>
      <c r="N58" s="9">
        <v>8.3066429999999997E-2</v>
      </c>
      <c r="O58" s="9">
        <v>7.9983639999999995E-2</v>
      </c>
      <c r="P58" s="9">
        <v>8.2435990000000001E-2</v>
      </c>
      <c r="Q58" s="9">
        <v>7.7917040000000007E-2</v>
      </c>
      <c r="R58" s="9">
        <v>7.1595279999999997E-2</v>
      </c>
      <c r="S58" s="9">
        <v>4.513909E-2</v>
      </c>
      <c r="T58" s="9">
        <v>6.7356009999999994E-2</v>
      </c>
      <c r="U58" s="9">
        <v>8.1826380000000004E-2</v>
      </c>
      <c r="V58" s="9">
        <v>7.5833049999999999E-2</v>
      </c>
      <c r="W58" s="9">
        <v>8.3581989999999995E-2</v>
      </c>
      <c r="X58" s="9">
        <v>5.4297049999999999E-2</v>
      </c>
      <c r="Y58" s="9">
        <v>7.0880700000000005E-2</v>
      </c>
      <c r="Z58" s="9">
        <v>7.4277010000000004E-2</v>
      </c>
      <c r="AA58" s="9">
        <v>7.9734579999999999E-2</v>
      </c>
      <c r="AB58" s="9">
        <v>3.4130979999999998E-2</v>
      </c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154</v>
      </c>
      <c r="B59" s="9">
        <v>0</v>
      </c>
      <c r="C59" s="9">
        <v>0.16774985000000001</v>
      </c>
      <c r="D59" s="9">
        <v>0.16419781</v>
      </c>
      <c r="E59" s="9">
        <v>3.9246900000000001E-2</v>
      </c>
      <c r="F59" s="9">
        <v>0.10702465</v>
      </c>
      <c r="G59" s="9">
        <v>0.10106532999999999</v>
      </c>
      <c r="H59" s="9">
        <v>9.7960800000000001E-2</v>
      </c>
      <c r="I59" s="9">
        <v>9.4429219999999994E-2</v>
      </c>
      <c r="J59" s="9">
        <v>9.1272720000000002E-2</v>
      </c>
      <c r="K59" s="9">
        <v>8.8410710000000003E-2</v>
      </c>
      <c r="L59" s="9">
        <v>8.5737030000000006E-2</v>
      </c>
      <c r="M59" s="9">
        <v>8.3066429999999997E-2</v>
      </c>
      <c r="N59" s="9">
        <v>7.9983639999999995E-2</v>
      </c>
      <c r="O59" s="9">
        <v>8.2435990000000001E-2</v>
      </c>
      <c r="P59" s="9">
        <v>7.7917040000000007E-2</v>
      </c>
      <c r="Q59" s="9">
        <v>7.1595279999999997E-2</v>
      </c>
      <c r="R59" s="9">
        <v>4.513909E-2</v>
      </c>
      <c r="S59" s="9">
        <v>6.7356009999999994E-2</v>
      </c>
      <c r="T59" s="9">
        <v>8.1826380000000004E-2</v>
      </c>
      <c r="U59" s="9">
        <v>7.5833049999999999E-2</v>
      </c>
      <c r="V59" s="9">
        <v>8.3581989999999995E-2</v>
      </c>
      <c r="W59" s="9">
        <v>5.4297049999999999E-2</v>
      </c>
      <c r="X59" s="9">
        <v>7.0880700000000005E-2</v>
      </c>
      <c r="Y59" s="9">
        <v>7.4277010000000004E-2</v>
      </c>
      <c r="Z59" s="9">
        <v>7.9734579999999999E-2</v>
      </c>
      <c r="AA59" s="9">
        <v>3.4130979999999998E-2</v>
      </c>
      <c r="AB59" s="9">
        <v>0.12264492</v>
      </c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155</v>
      </c>
      <c r="B60" s="9">
        <v>0</v>
      </c>
      <c r="C60" s="9">
        <v>0.16774985000000001</v>
      </c>
      <c r="D60" s="9">
        <v>0.16419781</v>
      </c>
      <c r="E60" s="9">
        <v>0.16122868000000001</v>
      </c>
      <c r="F60" s="9">
        <v>0.16928618000000001</v>
      </c>
      <c r="G60" s="9">
        <v>0.17115024000000001</v>
      </c>
      <c r="H60" s="9">
        <v>0.16941602</v>
      </c>
      <c r="I60" s="9">
        <v>0.16803303999999999</v>
      </c>
      <c r="J60" s="9">
        <v>0.16703433000000001</v>
      </c>
      <c r="K60" s="9">
        <v>0.16636803</v>
      </c>
      <c r="L60" s="9">
        <v>0.16599456000000001</v>
      </c>
      <c r="M60" s="9">
        <v>0.16588762000000001</v>
      </c>
      <c r="N60" s="9">
        <v>0.16604026</v>
      </c>
      <c r="O60" s="9">
        <v>0.16648524000000001</v>
      </c>
      <c r="P60" s="9">
        <v>0.16704543999999999</v>
      </c>
      <c r="Q60" s="9">
        <v>0.16831989999999999</v>
      </c>
      <c r="R60" s="9">
        <v>0.17016819</v>
      </c>
      <c r="S60" s="9">
        <v>0.17513693</v>
      </c>
      <c r="T60" s="9">
        <v>0.17775706999999999</v>
      </c>
      <c r="U60" s="9">
        <v>0.17843411000000001</v>
      </c>
      <c r="V60" s="9">
        <v>0.17798381999999999</v>
      </c>
      <c r="W60" s="9">
        <v>0.17612921000000001</v>
      </c>
      <c r="X60" s="9">
        <v>0.17726759</v>
      </c>
      <c r="Y60" s="9">
        <v>0.17612754999999999</v>
      </c>
      <c r="Z60" s="9">
        <v>0.17639336999999999</v>
      </c>
      <c r="AA60" s="9">
        <v>0.17488952999999999</v>
      </c>
      <c r="AB60" s="9">
        <v>0.17827789999999999</v>
      </c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156</v>
      </c>
      <c r="B61" s="9">
        <v>21862</v>
      </c>
      <c r="C61" s="9">
        <v>21315.45</v>
      </c>
      <c r="D61" s="9">
        <v>20782.563750000001</v>
      </c>
      <c r="E61" s="9">
        <v>20262.999656249998</v>
      </c>
      <c r="F61" s="9">
        <v>19756.42619346</v>
      </c>
      <c r="G61" s="9">
        <v>19262.526467259999</v>
      </c>
      <c r="H61" s="9">
        <v>18780.964145729999</v>
      </c>
      <c r="I61" s="9">
        <v>18311.44214214</v>
      </c>
      <c r="J61" s="9">
        <v>17853.664477350001</v>
      </c>
      <c r="K61" s="9">
        <v>17407.322866390001</v>
      </c>
      <c r="L61" s="9">
        <v>16972.141219159999</v>
      </c>
      <c r="M61" s="9">
        <v>16547.837694229998</v>
      </c>
      <c r="N61" s="9">
        <v>16134.142028099999</v>
      </c>
      <c r="O61" s="9">
        <v>15730.79329286</v>
      </c>
      <c r="P61" s="9">
        <v>15337.527586210001</v>
      </c>
      <c r="Q61" s="9">
        <v>14954.08941907</v>
      </c>
      <c r="R61" s="9">
        <v>15416.491173480001</v>
      </c>
      <c r="S61" s="9">
        <v>15031.07958711</v>
      </c>
      <c r="T61" s="9">
        <v>14657.342833410001</v>
      </c>
      <c r="U61" s="9">
        <v>14318.168241249999</v>
      </c>
      <c r="V61" s="9">
        <v>13997.69143708</v>
      </c>
      <c r="W61" s="9">
        <v>13648.116301239999</v>
      </c>
      <c r="X61" s="9">
        <v>13317.994725910001</v>
      </c>
      <c r="Y61" s="9">
        <v>13918.41570338</v>
      </c>
      <c r="Z61" s="9">
        <v>13595.781076339999</v>
      </c>
      <c r="AA61" s="9">
        <v>13255.88654944</v>
      </c>
      <c r="AB61" s="9">
        <v>12924.4923089</v>
      </c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157</v>
      </c>
      <c r="B62" s="9">
        <v>86950630.472725198</v>
      </c>
      <c r="C62" s="9">
        <v>63938311.5665024</v>
      </c>
      <c r="D62" s="9">
        <v>39548638.259441704</v>
      </c>
      <c r="E62" s="9">
        <v>26804678.318555001</v>
      </c>
      <c r="F62" s="9">
        <v>13744011.642036101</v>
      </c>
      <c r="G62" s="9">
        <v>10681399.7881773</v>
      </c>
      <c r="H62" s="9">
        <v>8503054.3858784903</v>
      </c>
      <c r="I62" s="9">
        <v>7032232.81937603</v>
      </c>
      <c r="J62" s="9">
        <v>5981831.3957307097</v>
      </c>
      <c r="K62" s="9">
        <v>5183668.3834154299</v>
      </c>
      <c r="L62" s="9">
        <v>4553707.4942528699</v>
      </c>
      <c r="M62" s="9">
        <v>4052890.7684729099</v>
      </c>
      <c r="N62" s="9">
        <v>3660135.2643678202</v>
      </c>
      <c r="O62" s="9">
        <v>3072496.3944991799</v>
      </c>
      <c r="P62" s="9">
        <v>2465069.6510673198</v>
      </c>
      <c r="Q62" s="9">
        <v>2041118.7582101801</v>
      </c>
      <c r="R62" s="9">
        <v>2063900.00246305</v>
      </c>
      <c r="S62" s="9">
        <v>1625381.19232348</v>
      </c>
      <c r="T62" s="9">
        <v>1314249.2672413799</v>
      </c>
      <c r="U62" s="9">
        <v>1071151.90188834</v>
      </c>
      <c r="V62" s="9">
        <v>892848.02729885001</v>
      </c>
      <c r="W62" s="9">
        <v>764173.92087438004</v>
      </c>
      <c r="X62" s="9">
        <v>629804.70330459997</v>
      </c>
      <c r="Y62" s="9">
        <v>622552.93144498998</v>
      </c>
      <c r="Z62" s="9">
        <v>510722.25779966998</v>
      </c>
      <c r="AA62" s="9">
        <v>476292.79720854003</v>
      </c>
      <c r="AB62" s="9">
        <v>356720.07804802997</v>
      </c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158</v>
      </c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159</v>
      </c>
      <c r="B64" s="9">
        <v>15109.971034190001</v>
      </c>
      <c r="C64" s="9">
        <v>14247.10024113</v>
      </c>
      <c r="D64" s="9">
        <v>13360.34323785</v>
      </c>
      <c r="E64" s="9">
        <v>12752.672576950001</v>
      </c>
      <c r="F64" s="9">
        <v>12145.40468005</v>
      </c>
      <c r="G64" s="9">
        <v>11778.47751533</v>
      </c>
      <c r="H64" s="9">
        <v>11439.52077404</v>
      </c>
      <c r="I64" s="9">
        <v>11124.242063289999</v>
      </c>
      <c r="J64" s="9">
        <v>10825.780447249999</v>
      </c>
      <c r="K64" s="9">
        <v>10540.0361276</v>
      </c>
      <c r="L64" s="9">
        <v>10264.88748252</v>
      </c>
      <c r="M64" s="9">
        <v>9999.2565431700004</v>
      </c>
      <c r="N64" s="9">
        <v>9742.4907292099997</v>
      </c>
      <c r="O64" s="9">
        <v>9487.3813091699994</v>
      </c>
      <c r="P64" s="9">
        <v>9237.8465442300003</v>
      </c>
      <c r="Q64" s="9">
        <v>8998.4654878500005</v>
      </c>
      <c r="R64" s="9">
        <v>9275.7719099900005</v>
      </c>
      <c r="S64" s="9">
        <v>9034.8704989199996</v>
      </c>
      <c r="T64" s="9">
        <v>8803.9227646199997</v>
      </c>
      <c r="U64" s="9">
        <v>8595.2464681099991</v>
      </c>
      <c r="V64" s="9">
        <v>8399.2703476499992</v>
      </c>
      <c r="W64" s="9">
        <v>8187.0324553600003</v>
      </c>
      <c r="X64" s="9">
        <v>7986.3061411299996</v>
      </c>
      <c r="Y64" s="9">
        <v>8345.5264436699999</v>
      </c>
      <c r="Z64" s="9">
        <v>8149.8062287599996</v>
      </c>
      <c r="AA64" s="9">
        <v>7945.5567955500001</v>
      </c>
      <c r="AB64" s="9">
        <v>7744.41317488</v>
      </c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160</v>
      </c>
      <c r="B65" s="9">
        <v>0</v>
      </c>
      <c r="C65" s="9">
        <v>2621.4707742300002</v>
      </c>
      <c r="D65" s="9">
        <v>1621.49416864</v>
      </c>
      <c r="E65" s="9">
        <v>1098.9918110599999</v>
      </c>
      <c r="F65" s="9">
        <v>563.50447731999998</v>
      </c>
      <c r="G65" s="9">
        <v>437.93739132000002</v>
      </c>
      <c r="H65" s="9">
        <v>348.62522982000002</v>
      </c>
      <c r="I65" s="9">
        <v>288.32154559000003</v>
      </c>
      <c r="J65" s="9">
        <v>245.25508722000001</v>
      </c>
      <c r="K65" s="9">
        <v>212.53040372000001</v>
      </c>
      <c r="L65" s="9">
        <v>186.70200725999999</v>
      </c>
      <c r="M65" s="9">
        <v>166.16852151000001</v>
      </c>
      <c r="N65" s="9">
        <v>150.06554584</v>
      </c>
      <c r="O65" s="9">
        <v>125.97235216999999</v>
      </c>
      <c r="P65" s="9">
        <v>101.06785569</v>
      </c>
      <c r="Q65" s="9">
        <v>83.685869089999997</v>
      </c>
      <c r="R65" s="9">
        <v>84.619900099999995</v>
      </c>
      <c r="S65" s="9">
        <v>66.640628890000002</v>
      </c>
      <c r="T65" s="9">
        <v>53.884219960000003</v>
      </c>
      <c r="U65" s="9">
        <v>43.91722798</v>
      </c>
      <c r="V65" s="9">
        <v>36.606769120000003</v>
      </c>
      <c r="W65" s="9">
        <v>31.331130760000001</v>
      </c>
      <c r="X65" s="9">
        <v>25.82199284</v>
      </c>
      <c r="Y65" s="9">
        <v>25.524670189999998</v>
      </c>
      <c r="Z65" s="9">
        <v>20.939612570000001</v>
      </c>
      <c r="AA65" s="9">
        <v>19.528004689999999</v>
      </c>
      <c r="AB65" s="9">
        <v>14.6255232</v>
      </c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161</v>
      </c>
      <c r="B66" s="9">
        <v>71.299516990000001</v>
      </c>
      <c r="C66" s="9">
        <v>52.429415480000003</v>
      </c>
      <c r="D66" s="9">
        <v>32.429883369999999</v>
      </c>
      <c r="E66" s="9">
        <v>21.979836219999999</v>
      </c>
      <c r="F66" s="9">
        <v>11.27008955</v>
      </c>
      <c r="G66" s="9">
        <v>8.7587478300000008</v>
      </c>
      <c r="H66" s="9">
        <v>6.9725045999999997</v>
      </c>
      <c r="I66" s="9">
        <v>5.7664309100000004</v>
      </c>
      <c r="J66" s="9">
        <v>4.9051017400000001</v>
      </c>
      <c r="K66" s="9">
        <v>4.2506080700000002</v>
      </c>
      <c r="L66" s="9">
        <v>3.7340401499999998</v>
      </c>
      <c r="M66" s="9">
        <v>3.3233704300000002</v>
      </c>
      <c r="N66" s="9">
        <v>3.0013109199999999</v>
      </c>
      <c r="O66" s="9">
        <v>2.5194470400000002</v>
      </c>
      <c r="P66" s="9">
        <v>2.0213571099999998</v>
      </c>
      <c r="Q66" s="9">
        <v>1.67371738</v>
      </c>
      <c r="R66" s="9">
        <v>1.6923980000000001</v>
      </c>
      <c r="S66" s="9">
        <v>1.3328125799999999</v>
      </c>
      <c r="T66" s="9">
        <v>1.0776844000000001</v>
      </c>
      <c r="U66" s="9">
        <v>0.87834456000000005</v>
      </c>
      <c r="V66" s="9">
        <v>0.73213538</v>
      </c>
      <c r="W66" s="9">
        <v>0.62662262000000002</v>
      </c>
      <c r="X66" s="9">
        <v>0.51643985999999997</v>
      </c>
      <c r="Y66" s="9">
        <v>0.51049339999999999</v>
      </c>
      <c r="Z66" s="9">
        <v>0.41879224999999998</v>
      </c>
      <c r="AA66" s="9">
        <v>0.39056009000000003</v>
      </c>
      <c r="AB66" s="9">
        <v>0.29251046000000003</v>
      </c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162</v>
      </c>
      <c r="B67" s="9">
        <v>13085.760356790001</v>
      </c>
      <c r="C67" s="9">
        <v>12758.61634787</v>
      </c>
      <c r="D67" s="9">
        <v>12439.65093917</v>
      </c>
      <c r="E67" s="9">
        <v>12128.65966569</v>
      </c>
      <c r="F67" s="9">
        <v>11825.44408902</v>
      </c>
      <c r="G67" s="9">
        <v>11529.81452826</v>
      </c>
      <c r="H67" s="9">
        <v>11241.56966793</v>
      </c>
      <c r="I67" s="9">
        <v>10960.531683249999</v>
      </c>
      <c r="J67" s="9">
        <v>10686.52341236</v>
      </c>
      <c r="K67" s="9">
        <v>10419.36032763</v>
      </c>
      <c r="L67" s="9">
        <v>10158.87717206</v>
      </c>
      <c r="M67" s="9">
        <v>9904.9052460799994</v>
      </c>
      <c r="N67" s="9">
        <v>9657.2827802600004</v>
      </c>
      <c r="O67" s="9">
        <v>9415.8535931099996</v>
      </c>
      <c r="P67" s="9">
        <v>9180.4597227499999</v>
      </c>
      <c r="Q67" s="9">
        <v>8950.9482431500001</v>
      </c>
      <c r="R67" s="9">
        <v>9227.7243179399993</v>
      </c>
      <c r="S67" s="9">
        <v>8997.0316247699993</v>
      </c>
      <c r="T67" s="9">
        <v>8773.3270416800005</v>
      </c>
      <c r="U67" s="9">
        <v>8570.3100518299998</v>
      </c>
      <c r="V67" s="9">
        <v>8378.4848455699994</v>
      </c>
      <c r="W67" s="9">
        <v>8169.2424864900004</v>
      </c>
      <c r="X67" s="9">
        <v>7971.6442876299998</v>
      </c>
      <c r="Y67" s="9">
        <v>8331.0334114199995</v>
      </c>
      <c r="Z67" s="9">
        <v>8137.9166145999998</v>
      </c>
      <c r="AA67" s="9">
        <v>7934.4686992300003</v>
      </c>
      <c r="AB67" s="9">
        <v>7736.1087314699998</v>
      </c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163</v>
      </c>
      <c r="B68" s="9">
        <v>2024.21067741</v>
      </c>
      <c r="C68" s="9">
        <v>1488.48389327</v>
      </c>
      <c r="D68" s="9">
        <v>920.69229868000002</v>
      </c>
      <c r="E68" s="9">
        <v>624.01291126000001</v>
      </c>
      <c r="F68" s="9">
        <v>319.96059102999999</v>
      </c>
      <c r="G68" s="9">
        <v>248.66298707000001</v>
      </c>
      <c r="H68" s="9">
        <v>197.9511061</v>
      </c>
      <c r="I68" s="9">
        <v>163.71038003999999</v>
      </c>
      <c r="J68" s="9">
        <v>139.25703489</v>
      </c>
      <c r="K68" s="9">
        <v>120.67579997</v>
      </c>
      <c r="L68" s="9">
        <v>106.01031046999999</v>
      </c>
      <c r="M68" s="9">
        <v>94.351297090000003</v>
      </c>
      <c r="N68" s="9">
        <v>85.207948950000002</v>
      </c>
      <c r="O68" s="9">
        <v>71.527716060000003</v>
      </c>
      <c r="P68" s="9">
        <v>57.386821480000002</v>
      </c>
      <c r="Q68" s="9">
        <v>47.517244689999998</v>
      </c>
      <c r="R68" s="9">
        <v>48.047592059999999</v>
      </c>
      <c r="S68" s="9">
        <v>37.838874160000003</v>
      </c>
      <c r="T68" s="9">
        <v>30.595722940000002</v>
      </c>
      <c r="U68" s="9">
        <v>24.93641628</v>
      </c>
      <c r="V68" s="9">
        <v>20.785502080000001</v>
      </c>
      <c r="W68" s="9">
        <v>17.78996888</v>
      </c>
      <c r="X68" s="9">
        <v>14.66185349</v>
      </c>
      <c r="Y68" s="9">
        <v>14.49303224</v>
      </c>
      <c r="Z68" s="9">
        <v>11.889614160000001</v>
      </c>
      <c r="AA68" s="9">
        <v>11.08809632</v>
      </c>
      <c r="AB68" s="9">
        <v>8.3044434200000001</v>
      </c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164</v>
      </c>
      <c r="B69" s="9">
        <v>0</v>
      </c>
      <c r="C69" s="9">
        <v>0.42285157000000001</v>
      </c>
      <c r="D69" s="9">
        <v>0</v>
      </c>
      <c r="E69" s="9">
        <v>0</v>
      </c>
      <c r="F69" s="9">
        <v>0</v>
      </c>
      <c r="G69" s="9">
        <v>8.0000000000000002E-8</v>
      </c>
      <c r="H69" s="9">
        <v>5.7000000000000005E-7</v>
      </c>
      <c r="I69" s="9">
        <v>4.0000000000000001E-8</v>
      </c>
      <c r="J69" s="9">
        <v>1.1000000000000001E-7</v>
      </c>
      <c r="K69" s="9">
        <v>4.7E-7</v>
      </c>
      <c r="L69" s="9">
        <v>0</v>
      </c>
      <c r="M69" s="9">
        <v>8.0000000000000002E-8</v>
      </c>
      <c r="N69" s="9">
        <v>0</v>
      </c>
      <c r="O69" s="9">
        <v>2E-8</v>
      </c>
      <c r="P69" s="9">
        <v>3.1E-7</v>
      </c>
      <c r="Q69" s="9">
        <v>2.7000000000000001E-7</v>
      </c>
      <c r="R69" s="9">
        <v>0</v>
      </c>
      <c r="S69" s="9">
        <v>5.735531E-2</v>
      </c>
      <c r="T69" s="9">
        <v>4.9999999999999998E-8</v>
      </c>
      <c r="U69" s="9">
        <v>1.3920999999999999E-4</v>
      </c>
      <c r="V69" s="9">
        <v>1.9074300000000001E-3</v>
      </c>
      <c r="W69" s="9">
        <v>2.6845900000000002E-3</v>
      </c>
      <c r="X69" s="9">
        <v>2.69E-5</v>
      </c>
      <c r="Y69" s="9">
        <v>8.3275000000000005E-4</v>
      </c>
      <c r="Z69" s="9">
        <v>7.1880449999999999E-2</v>
      </c>
      <c r="AA69" s="9">
        <v>1.8662399999999999E-3</v>
      </c>
      <c r="AB69" s="9">
        <v>0</v>
      </c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165</v>
      </c>
      <c r="B70" s="9">
        <v>0</v>
      </c>
      <c r="C70" s="9">
        <v>0</v>
      </c>
      <c r="D70" s="9">
        <v>0</v>
      </c>
      <c r="E70" s="9">
        <v>0</v>
      </c>
      <c r="F70" s="9">
        <v>8.0000000000000002E-8</v>
      </c>
      <c r="G70" s="9">
        <v>5.7000000000000005E-7</v>
      </c>
      <c r="H70" s="9">
        <v>4.0000000000000001E-8</v>
      </c>
      <c r="I70" s="9">
        <v>1.1000000000000001E-7</v>
      </c>
      <c r="J70" s="9">
        <v>4.7E-7</v>
      </c>
      <c r="K70" s="9">
        <v>0</v>
      </c>
      <c r="L70" s="9">
        <v>8.0000000000000002E-8</v>
      </c>
      <c r="M70" s="9">
        <v>0</v>
      </c>
      <c r="N70" s="9">
        <v>2E-8</v>
      </c>
      <c r="O70" s="9">
        <v>3.1E-7</v>
      </c>
      <c r="P70" s="9">
        <v>2.7000000000000001E-7</v>
      </c>
      <c r="Q70" s="9">
        <v>0</v>
      </c>
      <c r="R70" s="9">
        <v>5.735531E-2</v>
      </c>
      <c r="S70" s="9">
        <v>4.9999999999999998E-8</v>
      </c>
      <c r="T70" s="9">
        <v>1.3920999999999999E-4</v>
      </c>
      <c r="U70" s="9">
        <v>1.9074300000000001E-3</v>
      </c>
      <c r="V70" s="9">
        <v>2.6845900000000002E-3</v>
      </c>
      <c r="W70" s="9">
        <v>2.69E-5</v>
      </c>
      <c r="X70" s="9">
        <v>8.3275000000000005E-4</v>
      </c>
      <c r="Y70" s="9">
        <v>7.1880449999999999E-2</v>
      </c>
      <c r="Z70" s="9">
        <v>1.8662399999999999E-3</v>
      </c>
      <c r="AA70" s="9">
        <v>0</v>
      </c>
      <c r="AB70" s="9">
        <v>2.2999999999999999E-7</v>
      </c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166</v>
      </c>
      <c r="B71" s="9">
        <v>0</v>
      </c>
      <c r="C71" s="9">
        <v>0.42286157000000002</v>
      </c>
      <c r="D71" s="9">
        <v>0.47206812999999997</v>
      </c>
      <c r="E71" s="9">
        <v>0.52752979</v>
      </c>
      <c r="F71" s="9">
        <v>0.56896365000000004</v>
      </c>
      <c r="G71" s="9">
        <v>0.62583825999999998</v>
      </c>
      <c r="H71" s="9">
        <v>0.66926872000000004</v>
      </c>
      <c r="I71" s="9">
        <v>0.71540756000000005</v>
      </c>
      <c r="J71" s="9">
        <v>0.76430980999999998</v>
      </c>
      <c r="K71" s="9">
        <v>0.81612437999999998</v>
      </c>
      <c r="L71" s="9">
        <v>0.87100244999999998</v>
      </c>
      <c r="M71" s="9">
        <v>0.92908356000000003</v>
      </c>
      <c r="N71" s="9">
        <v>0.99046451999999996</v>
      </c>
      <c r="O71" s="9">
        <v>1.05510579</v>
      </c>
      <c r="P71" s="9">
        <v>1.1274168200000001</v>
      </c>
      <c r="Q71" s="9">
        <v>1.2055252999999999</v>
      </c>
      <c r="R71" s="9">
        <v>1.28644625</v>
      </c>
      <c r="S71" s="9">
        <v>1.2933382200000001</v>
      </c>
      <c r="T71" s="9">
        <v>1.3807969200000001</v>
      </c>
      <c r="U71" s="9">
        <v>1.47551565</v>
      </c>
      <c r="V71" s="9">
        <v>1.5544923100000001</v>
      </c>
      <c r="W71" s="9">
        <v>1.6336164399999999</v>
      </c>
      <c r="X71" s="9">
        <v>1.7072262499999999</v>
      </c>
      <c r="Y71" s="9">
        <v>1.7846550299999999</v>
      </c>
      <c r="Z71" s="9">
        <v>1.7643561999999999</v>
      </c>
      <c r="AA71" s="9">
        <v>1.8532123199999999</v>
      </c>
      <c r="AB71" s="9">
        <v>1.9274500000000001</v>
      </c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167</v>
      </c>
      <c r="B72" s="9">
        <v>0</v>
      </c>
      <c r="C72" s="9">
        <v>0</v>
      </c>
      <c r="D72" s="9">
        <v>0</v>
      </c>
      <c r="E72" s="9">
        <v>5.9370100000000004E-3</v>
      </c>
      <c r="F72" s="9">
        <v>1.2570629999999999E-2</v>
      </c>
      <c r="G72" s="9">
        <v>3.3278450000000001E-2</v>
      </c>
      <c r="H72" s="9">
        <v>8.984135E-2</v>
      </c>
      <c r="I72" s="9">
        <v>0.24004421000000001</v>
      </c>
      <c r="J72" s="9">
        <v>0.64811903999999998</v>
      </c>
      <c r="K72" s="9">
        <v>1.7498010900000001</v>
      </c>
      <c r="L72" s="9">
        <v>4.7243445599999996</v>
      </c>
      <c r="M72" s="9">
        <v>12.755730290000001</v>
      </c>
      <c r="N72" s="9">
        <v>34.437235899999997</v>
      </c>
      <c r="O72" s="9">
        <v>92.978240279999994</v>
      </c>
      <c r="P72" s="9">
        <v>250.51108907</v>
      </c>
      <c r="Q72" s="9">
        <v>676.37480495</v>
      </c>
      <c r="R72" s="9">
        <v>608.74029644999996</v>
      </c>
      <c r="S72" s="9">
        <v>547.86704225000005</v>
      </c>
      <c r="T72" s="9">
        <v>525.33546721000005</v>
      </c>
      <c r="U72" s="9">
        <v>588.82881530999998</v>
      </c>
      <c r="V72" s="9">
        <v>1439.0479515500001</v>
      </c>
      <c r="W72" s="9">
        <v>1295.43693476</v>
      </c>
      <c r="X72" s="9">
        <v>1165.90039824</v>
      </c>
      <c r="Y72" s="9">
        <v>1049.84535381</v>
      </c>
      <c r="Z72" s="9">
        <v>1007.7347813</v>
      </c>
      <c r="AA72" s="9">
        <v>1074.9607587</v>
      </c>
      <c r="AB72" s="9">
        <v>1136.04556194</v>
      </c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168</v>
      </c>
      <c r="B73" s="9">
        <v>0</v>
      </c>
      <c r="C73" s="9">
        <v>0</v>
      </c>
      <c r="D73" s="9">
        <v>0</v>
      </c>
      <c r="E73" s="9">
        <v>0</v>
      </c>
      <c r="F73" s="9">
        <v>2.5130899999999999E-3</v>
      </c>
      <c r="G73" s="9">
        <v>6.6529600000000003E-3</v>
      </c>
      <c r="H73" s="9">
        <v>1.7849589999999999E-2</v>
      </c>
      <c r="I73" s="9">
        <v>4.7989110000000001E-2</v>
      </c>
      <c r="J73" s="9">
        <v>0.12957059000000001</v>
      </c>
      <c r="K73" s="9">
        <v>0.34981645</v>
      </c>
      <c r="L73" s="9">
        <v>0.94448107000000003</v>
      </c>
      <c r="M73" s="9">
        <v>2.5500839900000001</v>
      </c>
      <c r="N73" s="9">
        <v>6.8846184700000004</v>
      </c>
      <c r="O73" s="9">
        <v>18.587807080000001</v>
      </c>
      <c r="P73" s="9">
        <v>50.081468180000002</v>
      </c>
      <c r="Q73" s="9">
        <v>135.21778451</v>
      </c>
      <c r="R73" s="9">
        <v>121.69808039999999</v>
      </c>
      <c r="S73" s="9">
        <v>109.52840781</v>
      </c>
      <c r="T73" s="9">
        <v>105.02294609</v>
      </c>
      <c r="U73" s="9">
        <v>117.71739097</v>
      </c>
      <c r="V73" s="9">
        <v>287.69098260999999</v>
      </c>
      <c r="W73" s="9">
        <v>258.97884826000001</v>
      </c>
      <c r="X73" s="9">
        <v>233.08381871</v>
      </c>
      <c r="Y73" s="9">
        <v>209.88258034</v>
      </c>
      <c r="Z73" s="9">
        <v>201.46418700000001</v>
      </c>
      <c r="AA73" s="9">
        <v>214.90366281999999</v>
      </c>
      <c r="AB73" s="9">
        <v>227.11568862999999</v>
      </c>
      <c r="AC73" s="9"/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169</v>
      </c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170</v>
      </c>
      <c r="B75" s="9">
        <v>0</v>
      </c>
      <c r="C75" s="9">
        <v>0</v>
      </c>
      <c r="D75" s="9">
        <v>0</v>
      </c>
      <c r="E75" s="9">
        <v>1.5766700000000001E-3</v>
      </c>
      <c r="F75" s="9">
        <v>3.3383699999999998E-3</v>
      </c>
      <c r="G75" s="9">
        <v>8.8377300000000002E-3</v>
      </c>
      <c r="H75" s="9">
        <v>2.3859100000000001E-2</v>
      </c>
      <c r="I75" s="9">
        <v>6.3748349999999995E-2</v>
      </c>
      <c r="J75" s="9">
        <v>0.17212047</v>
      </c>
      <c r="K75" s="9">
        <v>0.46469331000000003</v>
      </c>
      <c r="L75" s="9">
        <v>1.2546404799999999</v>
      </c>
      <c r="M75" s="9">
        <v>3.3875293000000002</v>
      </c>
      <c r="N75" s="9">
        <v>9.1454697599999992</v>
      </c>
      <c r="O75" s="9">
        <v>24.692158419999998</v>
      </c>
      <c r="P75" s="9">
        <v>66.528033660000006</v>
      </c>
      <c r="Q75" s="9">
        <v>179.62432702000001</v>
      </c>
      <c r="R75" s="9">
        <v>161.66268360999999</v>
      </c>
      <c r="S75" s="9">
        <v>145.49662118000001</v>
      </c>
      <c r="T75" s="9">
        <v>139.51292844</v>
      </c>
      <c r="U75" s="9">
        <v>156.37480715999999</v>
      </c>
      <c r="V75" s="9">
        <v>382.16683706999999</v>
      </c>
      <c r="W75" s="9">
        <v>344.02817183000002</v>
      </c>
      <c r="X75" s="9">
        <v>309.62725533000003</v>
      </c>
      <c r="Y75" s="9">
        <v>278.80660811000001</v>
      </c>
      <c r="Z75" s="9">
        <v>267.62333636</v>
      </c>
      <c r="AA75" s="9">
        <v>285.47648650999997</v>
      </c>
      <c r="AB75" s="9">
        <v>301.69872985000001</v>
      </c>
      <c r="AC75" s="9"/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171</v>
      </c>
      <c r="B76" s="9">
        <v>0</v>
      </c>
      <c r="C76" s="9">
        <v>0</v>
      </c>
      <c r="D76" s="9">
        <v>0</v>
      </c>
      <c r="E76" s="9">
        <v>0</v>
      </c>
      <c r="F76" s="9">
        <v>1E-8</v>
      </c>
      <c r="G76" s="9">
        <v>4.0000000000000001E-8</v>
      </c>
      <c r="H76" s="9">
        <v>9.9999999999999995E-8</v>
      </c>
      <c r="I76" s="9">
        <v>2.7000000000000001E-7</v>
      </c>
      <c r="J76" s="9">
        <v>7.1999999999999999E-7</v>
      </c>
      <c r="K76" s="9">
        <v>1.9400000000000001E-6</v>
      </c>
      <c r="L76" s="9">
        <v>5.2399999999999998E-6</v>
      </c>
      <c r="M76" s="9">
        <v>1.415E-5</v>
      </c>
      <c r="N76" s="9">
        <v>3.8210000000000002E-5</v>
      </c>
      <c r="O76" s="9">
        <v>1.0315999999999999E-4</v>
      </c>
      <c r="P76" s="9">
        <v>2.7795000000000001E-4</v>
      </c>
      <c r="Q76" s="9">
        <v>7.5045999999999999E-4</v>
      </c>
      <c r="R76" s="9">
        <v>6.7542000000000004E-4</v>
      </c>
      <c r="S76" s="9">
        <v>6.0787999999999999E-4</v>
      </c>
      <c r="T76" s="9">
        <v>5.8288000000000003E-4</v>
      </c>
      <c r="U76" s="9">
        <v>6.5333000000000003E-4</v>
      </c>
      <c r="V76" s="9">
        <v>1.5966800000000001E-3</v>
      </c>
      <c r="W76" s="9">
        <v>1.4373299999999999E-3</v>
      </c>
      <c r="X76" s="9">
        <v>1.2936200000000001E-3</v>
      </c>
      <c r="Y76" s="9">
        <v>1.16485E-3</v>
      </c>
      <c r="Z76" s="9">
        <v>1.1181299999999999E-3</v>
      </c>
      <c r="AA76" s="9">
        <v>1.19272E-3</v>
      </c>
      <c r="AB76" s="9">
        <v>1.26049E-3</v>
      </c>
      <c r="AC76" s="9"/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172</v>
      </c>
      <c r="B77" s="9">
        <v>0</v>
      </c>
      <c r="C77" s="9">
        <v>0</v>
      </c>
      <c r="D77" s="9">
        <v>0</v>
      </c>
      <c r="E77" s="9">
        <v>0</v>
      </c>
      <c r="F77" s="9">
        <v>0</v>
      </c>
      <c r="G77" s="9">
        <v>0</v>
      </c>
      <c r="H77" s="9">
        <v>0</v>
      </c>
      <c r="I77" s="9">
        <v>1E-8</v>
      </c>
      <c r="J77" s="9">
        <v>1E-8</v>
      </c>
      <c r="K77" s="9">
        <v>4.0000000000000001E-8</v>
      </c>
      <c r="L77" s="9">
        <v>9.9999999999999995E-8</v>
      </c>
      <c r="M77" s="9">
        <v>2.8000000000000002E-7</v>
      </c>
      <c r="N77" s="9">
        <v>7.6000000000000003E-7</v>
      </c>
      <c r="O77" s="9">
        <v>2.0600000000000002E-6</v>
      </c>
      <c r="P77" s="9">
        <v>5.5600000000000001E-6</v>
      </c>
      <c r="Q77" s="9">
        <v>1.501E-5</v>
      </c>
      <c r="R77" s="9">
        <v>1.3509999999999999E-5</v>
      </c>
      <c r="S77" s="9">
        <v>1.216E-5</v>
      </c>
      <c r="T77" s="9">
        <v>1.166E-5</v>
      </c>
      <c r="U77" s="9">
        <v>1.307E-5</v>
      </c>
      <c r="V77" s="9">
        <v>3.1930000000000001E-5</v>
      </c>
      <c r="W77" s="9">
        <v>2.8750000000000001E-5</v>
      </c>
      <c r="X77" s="9">
        <v>2.5870000000000001E-5</v>
      </c>
      <c r="Y77" s="9">
        <v>2.3300000000000001E-5</v>
      </c>
      <c r="Z77" s="9">
        <v>2.2359999999999999E-5</v>
      </c>
      <c r="AA77" s="9">
        <v>2.385E-5</v>
      </c>
      <c r="AB77" s="9">
        <v>2.5210000000000001E-5</v>
      </c>
      <c r="AC77" s="9"/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173</v>
      </c>
      <c r="B78" s="9">
        <v>0</v>
      </c>
      <c r="C78" s="9">
        <v>0</v>
      </c>
      <c r="D78" s="9">
        <v>0</v>
      </c>
      <c r="E78" s="9">
        <v>1.5766700000000001E-3</v>
      </c>
      <c r="F78" s="9">
        <v>3.33834E-3</v>
      </c>
      <c r="G78" s="9">
        <v>8.8376400000000008E-3</v>
      </c>
      <c r="H78" s="9">
        <v>2.3858850000000001E-2</v>
      </c>
      <c r="I78" s="9">
        <v>6.3747689999999996E-2</v>
      </c>
      <c r="J78" s="9">
        <v>0.17211868</v>
      </c>
      <c r="K78" s="9">
        <v>0.46468849000000001</v>
      </c>
      <c r="L78" s="9">
        <v>1.2546274799999999</v>
      </c>
      <c r="M78" s="9">
        <v>3.38749419</v>
      </c>
      <c r="N78" s="9">
        <v>9.1453749599999998</v>
      </c>
      <c r="O78" s="9">
        <v>24.691902469999999</v>
      </c>
      <c r="P78" s="9">
        <v>66.527344040000003</v>
      </c>
      <c r="Q78" s="9">
        <v>179.62246507</v>
      </c>
      <c r="R78" s="9">
        <v>161.66100782999999</v>
      </c>
      <c r="S78" s="9">
        <v>145.49511297999999</v>
      </c>
      <c r="T78" s="9">
        <v>139.51148226999999</v>
      </c>
      <c r="U78" s="9">
        <v>156.37318619999999</v>
      </c>
      <c r="V78" s="9">
        <v>382.16287555999997</v>
      </c>
      <c r="W78" s="9">
        <v>344.02460568999999</v>
      </c>
      <c r="X78" s="9">
        <v>309.62404577000001</v>
      </c>
      <c r="Y78" s="9">
        <v>278.80371802000002</v>
      </c>
      <c r="Z78" s="9">
        <v>267.62056219999999</v>
      </c>
      <c r="AA78" s="9">
        <v>285.47352728999999</v>
      </c>
      <c r="AB78" s="9">
        <v>301.69560246999998</v>
      </c>
      <c r="AC78" s="9"/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174</v>
      </c>
      <c r="B79" s="9">
        <v>0</v>
      </c>
      <c r="C79" s="9">
        <v>0</v>
      </c>
      <c r="D79" s="9">
        <v>0</v>
      </c>
      <c r="E79" s="9">
        <v>0</v>
      </c>
      <c r="F79" s="9">
        <v>2.9999999999999997E-8</v>
      </c>
      <c r="G79" s="9">
        <v>8.9999999999999999E-8</v>
      </c>
      <c r="H79" s="9">
        <v>2.4999999999999999E-7</v>
      </c>
      <c r="I79" s="9">
        <v>6.6000000000000003E-7</v>
      </c>
      <c r="J79" s="9">
        <v>1.7799999999999999E-6</v>
      </c>
      <c r="K79" s="9">
        <v>4.8199999999999996E-6</v>
      </c>
      <c r="L79" s="9">
        <v>1.3010000000000001E-5</v>
      </c>
      <c r="M79" s="9">
        <v>3.5110000000000001E-5</v>
      </c>
      <c r="N79" s="9">
        <v>9.48E-5</v>
      </c>
      <c r="O79" s="9">
        <v>2.5595000000000001E-4</v>
      </c>
      <c r="P79" s="9">
        <v>6.8961999999999995E-4</v>
      </c>
      <c r="Q79" s="9">
        <v>1.86195E-3</v>
      </c>
      <c r="R79" s="9">
        <v>1.67578E-3</v>
      </c>
      <c r="S79" s="9">
        <v>1.5082100000000001E-3</v>
      </c>
      <c r="T79" s="9">
        <v>1.4461700000000001E-3</v>
      </c>
      <c r="U79" s="9">
        <v>1.62097E-3</v>
      </c>
      <c r="V79" s="9">
        <v>3.9614999999999997E-3</v>
      </c>
      <c r="W79" s="9">
        <v>3.5661400000000002E-3</v>
      </c>
      <c r="X79" s="9">
        <v>3.2095600000000002E-3</v>
      </c>
      <c r="Y79" s="9">
        <v>2.8900800000000002E-3</v>
      </c>
      <c r="Z79" s="9">
        <v>2.7741599999999999E-3</v>
      </c>
      <c r="AA79" s="9">
        <v>2.9592199999999998E-3</v>
      </c>
      <c r="AB79" s="9">
        <v>3.1273799999999999E-3</v>
      </c>
      <c r="AC79" s="9"/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175</v>
      </c>
      <c r="B80" s="9">
        <v>0</v>
      </c>
      <c r="C80" s="9">
        <v>1.1000000000000001</v>
      </c>
      <c r="D80" s="9">
        <v>0</v>
      </c>
      <c r="E80" s="9">
        <v>0</v>
      </c>
      <c r="F80" s="9">
        <v>3.9199999999999997E-6</v>
      </c>
      <c r="G80" s="9">
        <v>1.3525914000000001</v>
      </c>
      <c r="H80" s="9">
        <v>1.94146456</v>
      </c>
      <c r="I80" s="9">
        <v>1.9996502300000001</v>
      </c>
      <c r="J80" s="9">
        <v>1.9687419399999999</v>
      </c>
      <c r="K80" s="9">
        <v>1.9999899999999999</v>
      </c>
      <c r="L80" s="9">
        <v>1.99979375</v>
      </c>
      <c r="M80" s="9">
        <v>1.9999248199999999</v>
      </c>
      <c r="N80" s="9">
        <v>1.9999899999999999</v>
      </c>
      <c r="O80" s="9">
        <v>1.99971813</v>
      </c>
      <c r="P80" s="9">
        <v>1.9999259</v>
      </c>
      <c r="Q80" s="9">
        <v>1.9936644699999999</v>
      </c>
      <c r="R80" s="9">
        <v>1.9999772199999999</v>
      </c>
      <c r="S80" s="9">
        <v>4.8799999999999999E-6</v>
      </c>
      <c r="T80" s="9">
        <v>1.42E-6</v>
      </c>
      <c r="U80" s="9">
        <v>6.5415570000000006E-2</v>
      </c>
      <c r="V80" s="9">
        <v>0.24540276</v>
      </c>
      <c r="W80" s="9">
        <v>1.71546182</v>
      </c>
      <c r="X80" s="9">
        <v>2.2682999999999999E-4</v>
      </c>
      <c r="Y80" s="9">
        <v>6.1399999999999997E-6</v>
      </c>
      <c r="Z80" s="9">
        <v>5.0984999999999995E-4</v>
      </c>
      <c r="AA80" s="9">
        <v>6.6543089999999999E-2</v>
      </c>
      <c r="AB80" s="9">
        <v>0.18523332000000001</v>
      </c>
      <c r="AC80" s="9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176</v>
      </c>
      <c r="B81" s="9">
        <v>0</v>
      </c>
      <c r="C81" s="9">
        <v>0</v>
      </c>
      <c r="D81" s="9">
        <v>0</v>
      </c>
      <c r="E81" s="9">
        <v>3.9199999999999997E-6</v>
      </c>
      <c r="F81" s="9">
        <v>1.3525914000000001</v>
      </c>
      <c r="G81" s="9">
        <v>1.94146456</v>
      </c>
      <c r="H81" s="9">
        <v>1.9996502300000001</v>
      </c>
      <c r="I81" s="9">
        <v>1.9687419399999999</v>
      </c>
      <c r="J81" s="9">
        <v>1.99999851</v>
      </c>
      <c r="K81" s="9">
        <v>1.99979375</v>
      </c>
      <c r="L81" s="9">
        <v>1.9999248199999999</v>
      </c>
      <c r="M81" s="9">
        <v>2</v>
      </c>
      <c r="N81" s="9">
        <v>1.99971813</v>
      </c>
      <c r="O81" s="9">
        <v>1.9999259</v>
      </c>
      <c r="P81" s="9">
        <v>1.9936644699999999</v>
      </c>
      <c r="Q81" s="9">
        <v>1.9999772199999999</v>
      </c>
      <c r="R81" s="9">
        <v>4.8799999999999999E-6</v>
      </c>
      <c r="S81" s="9">
        <v>1.42E-6</v>
      </c>
      <c r="T81" s="9">
        <v>6.5415570000000006E-2</v>
      </c>
      <c r="U81" s="9">
        <v>0.24540276</v>
      </c>
      <c r="V81" s="9">
        <v>1.71546182</v>
      </c>
      <c r="W81" s="9">
        <v>2.2682999999999999E-4</v>
      </c>
      <c r="X81" s="9">
        <v>6.1399999999999997E-6</v>
      </c>
      <c r="Y81" s="9">
        <v>5.0984999999999995E-4</v>
      </c>
      <c r="Z81" s="9">
        <v>6.6543089999999999E-2</v>
      </c>
      <c r="AA81" s="9">
        <v>0.18523332000000001</v>
      </c>
      <c r="AB81" s="9">
        <v>0.17425015999999999</v>
      </c>
      <c r="AC81" s="9"/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177</v>
      </c>
      <c r="B82" s="9">
        <v>0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1" priority="1" stopIfTrue="1" operator="lessThan">
      <formula>100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81E834-32E3-4130-8502-6F934D37DD91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8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100</v>
      </c>
      <c r="B2" s="9">
        <v>2024</v>
      </c>
      <c r="C2" s="9">
        <v>2025</v>
      </c>
      <c r="D2" s="9">
        <v>2026</v>
      </c>
      <c r="E2" s="9">
        <v>2027</v>
      </c>
      <c r="F2" s="9">
        <v>2028</v>
      </c>
      <c r="G2" s="9">
        <v>2029</v>
      </c>
      <c r="H2" s="9">
        <v>2030</v>
      </c>
      <c r="I2" s="9">
        <v>2031</v>
      </c>
      <c r="J2" s="9">
        <v>2032</v>
      </c>
      <c r="K2" s="9">
        <v>2033</v>
      </c>
      <c r="L2" s="9">
        <v>2034</v>
      </c>
      <c r="M2" s="9">
        <v>2035</v>
      </c>
      <c r="N2" s="9">
        <v>2036</v>
      </c>
      <c r="O2" s="9">
        <v>2037</v>
      </c>
      <c r="P2" s="9">
        <v>2038</v>
      </c>
      <c r="Q2" s="9">
        <v>2039</v>
      </c>
      <c r="R2" s="9">
        <v>2040</v>
      </c>
      <c r="S2" s="9">
        <v>2041</v>
      </c>
      <c r="T2" s="9">
        <v>2042</v>
      </c>
      <c r="U2" s="9">
        <v>2043</v>
      </c>
      <c r="V2" s="9">
        <v>2044</v>
      </c>
      <c r="W2" s="9">
        <v>2045</v>
      </c>
      <c r="X2" s="9">
        <v>2046</v>
      </c>
      <c r="Y2" s="9">
        <v>2047</v>
      </c>
      <c r="Z2" s="9">
        <v>2048</v>
      </c>
      <c r="AA2" s="9">
        <v>2049</v>
      </c>
      <c r="AB2" s="9">
        <v>2050</v>
      </c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67</v>
      </c>
      <c r="B3" s="9">
        <v>0</v>
      </c>
      <c r="C3" s="9">
        <v>50</v>
      </c>
      <c r="D3" s="9">
        <v>50</v>
      </c>
      <c r="E3" s="9">
        <v>50</v>
      </c>
      <c r="F3" s="9">
        <v>50</v>
      </c>
      <c r="G3" s="9">
        <v>50</v>
      </c>
      <c r="H3" s="9">
        <v>50</v>
      </c>
      <c r="I3" s="9">
        <v>50</v>
      </c>
      <c r="J3" s="9">
        <v>50</v>
      </c>
      <c r="K3" s="9">
        <v>50</v>
      </c>
      <c r="L3" s="9">
        <v>50</v>
      </c>
      <c r="M3" s="9">
        <v>50</v>
      </c>
      <c r="N3" s="9">
        <v>50</v>
      </c>
      <c r="O3" s="9">
        <v>50</v>
      </c>
      <c r="P3" s="9">
        <v>50</v>
      </c>
      <c r="Q3" s="9">
        <v>50</v>
      </c>
      <c r="R3" s="9">
        <v>50</v>
      </c>
      <c r="S3" s="9">
        <v>50</v>
      </c>
      <c r="T3" s="9">
        <v>50</v>
      </c>
      <c r="U3" s="9">
        <v>50</v>
      </c>
      <c r="V3" s="9">
        <v>50</v>
      </c>
      <c r="W3" s="9">
        <v>50</v>
      </c>
      <c r="X3" s="9">
        <v>50</v>
      </c>
      <c r="Y3" s="9">
        <v>50</v>
      </c>
      <c r="Z3" s="9">
        <v>50</v>
      </c>
      <c r="AA3" s="9">
        <v>50</v>
      </c>
      <c r="AB3" s="9">
        <v>50</v>
      </c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101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9.9999999999999995E-8</v>
      </c>
      <c r="I4" s="9">
        <v>0</v>
      </c>
      <c r="J4" s="9">
        <v>0</v>
      </c>
      <c r="K4" s="9">
        <v>0</v>
      </c>
      <c r="L4" s="9">
        <v>1E-8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102</v>
      </c>
      <c r="B5" s="9">
        <v>80276</v>
      </c>
      <c r="C5" s="9">
        <v>84692.199598120002</v>
      </c>
      <c r="D5" s="9">
        <v>89066.961364500006</v>
      </c>
      <c r="E5" s="9">
        <v>93414.34823756</v>
      </c>
      <c r="F5" s="9">
        <v>98207.106358370002</v>
      </c>
      <c r="G5" s="9">
        <v>103225.60816295</v>
      </c>
      <c r="H5" s="9">
        <v>108420.75160087</v>
      </c>
      <c r="I5" s="9">
        <v>113833.37563179999</v>
      </c>
      <c r="J5" s="9">
        <v>119454.9627247</v>
      </c>
      <c r="K5" s="9">
        <v>125286.98645416999</v>
      </c>
      <c r="L5" s="9">
        <v>127810.73622648</v>
      </c>
      <c r="M5" s="9">
        <v>129742.80424771</v>
      </c>
      <c r="N5" s="9">
        <v>132989.92468587999</v>
      </c>
      <c r="O5" s="9">
        <v>136359.95938225</v>
      </c>
      <c r="P5" s="9">
        <v>139842.77597660999</v>
      </c>
      <c r="Q5" s="9">
        <v>142927.18665672</v>
      </c>
      <c r="R5" s="9">
        <v>146804.02130458999</v>
      </c>
      <c r="S5" s="9">
        <v>150165.22919847001</v>
      </c>
      <c r="T5" s="9">
        <v>153017.31606951001</v>
      </c>
      <c r="U5" s="9">
        <v>153906.12184296001</v>
      </c>
      <c r="V5" s="9">
        <v>158033.90048439999</v>
      </c>
      <c r="W5" s="9">
        <v>161728.58741367</v>
      </c>
      <c r="X5" s="9">
        <v>166342.26492153999</v>
      </c>
      <c r="Y5" s="9">
        <v>165067.24823374001</v>
      </c>
      <c r="Z5" s="9">
        <v>168824.56116531001</v>
      </c>
      <c r="AA5" s="9">
        <v>173018.19402247999</v>
      </c>
      <c r="AB5" s="9">
        <v>177260.02597309</v>
      </c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103</v>
      </c>
      <c r="B6" s="9">
        <v>262003760.553045</v>
      </c>
      <c r="C6" s="9">
        <v>267243826.94170699</v>
      </c>
      <c r="D6" s="9">
        <v>272588701.97116101</v>
      </c>
      <c r="E6" s="9">
        <v>278040481.67225897</v>
      </c>
      <c r="F6" s="9">
        <v>283601290.44755697</v>
      </c>
      <c r="G6" s="9">
        <v>289273312.000256</v>
      </c>
      <c r="H6" s="9">
        <v>295058779.23835099</v>
      </c>
      <c r="I6" s="9">
        <v>300959958.45612597</v>
      </c>
      <c r="J6" s="9">
        <v>306979165.07768798</v>
      </c>
      <c r="K6" s="9">
        <v>313118741.15371001</v>
      </c>
      <c r="L6" s="9">
        <v>319381106.61537802</v>
      </c>
      <c r="M6" s="9">
        <v>325768731.19842899</v>
      </c>
      <c r="N6" s="9">
        <v>332284104.81781</v>
      </c>
      <c r="O6" s="9">
        <v>338929785.37304997</v>
      </c>
      <c r="P6" s="9">
        <v>345708383.429546</v>
      </c>
      <c r="Q6" s="9">
        <v>352622550.92320901</v>
      </c>
      <c r="R6" s="9">
        <v>359674999.84028602</v>
      </c>
      <c r="S6" s="9">
        <v>366868504.29151201</v>
      </c>
      <c r="T6" s="9">
        <v>374205871.961335</v>
      </c>
      <c r="U6" s="9">
        <v>381689989.78915203</v>
      </c>
      <c r="V6" s="9">
        <v>389323789.32104301</v>
      </c>
      <c r="W6" s="9">
        <v>397110267.96354097</v>
      </c>
      <c r="X6" s="9">
        <v>405052475.41420299</v>
      </c>
      <c r="Y6" s="9">
        <v>413153522.64542198</v>
      </c>
      <c r="Z6" s="9">
        <v>421416592.48758203</v>
      </c>
      <c r="AA6" s="9">
        <v>429844927.12168998</v>
      </c>
      <c r="AB6" s="9">
        <v>438441823.95607501</v>
      </c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104</v>
      </c>
      <c r="B7" s="9">
        <v>262003760.553045</v>
      </c>
      <c r="C7" s="9">
        <v>267243835.76410601</v>
      </c>
      <c r="D7" s="9">
        <v>272588712.479388</v>
      </c>
      <c r="E7" s="9">
        <v>278040486.72897601</v>
      </c>
      <c r="F7" s="9">
        <v>283601296.46355599</v>
      </c>
      <c r="G7" s="9">
        <v>289273322.39282697</v>
      </c>
      <c r="H7" s="9">
        <v>295058788.84068298</v>
      </c>
      <c r="I7" s="9">
        <v>300959964.61749703</v>
      </c>
      <c r="J7" s="9">
        <v>306979163.90984702</v>
      </c>
      <c r="K7" s="9">
        <v>313118747.18804401</v>
      </c>
      <c r="L7" s="9">
        <v>319381122.131805</v>
      </c>
      <c r="M7" s="9">
        <v>325768744.57444102</v>
      </c>
      <c r="N7" s="9">
        <v>332284119.46592999</v>
      </c>
      <c r="O7" s="9">
        <v>338929801.85524899</v>
      </c>
      <c r="P7" s="9">
        <v>345708397.892353</v>
      </c>
      <c r="Q7" s="9">
        <v>352622565.85020101</v>
      </c>
      <c r="R7" s="9">
        <v>359675017.16720498</v>
      </c>
      <c r="S7" s="9">
        <v>366868517.51054901</v>
      </c>
      <c r="T7" s="9">
        <v>374205887.86075997</v>
      </c>
      <c r="U7" s="9">
        <v>381690005.617975</v>
      </c>
      <c r="V7" s="9">
        <v>389323805.73033398</v>
      </c>
      <c r="W7" s="9">
        <v>397110281.84494102</v>
      </c>
      <c r="X7" s="9">
        <v>405052487.48184001</v>
      </c>
      <c r="Y7" s="9">
        <v>413153537.23147702</v>
      </c>
      <c r="Z7" s="9">
        <v>421416607.97610599</v>
      </c>
      <c r="AA7" s="9">
        <v>429844940.13562799</v>
      </c>
      <c r="AB7" s="9">
        <v>438441838.93834102</v>
      </c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105</v>
      </c>
      <c r="B8" s="9">
        <v>21629.10999479</v>
      </c>
      <c r="C8" s="9">
        <v>24320.75909408</v>
      </c>
      <c r="D8" s="9">
        <v>27108.892944129999</v>
      </c>
      <c r="E8" s="9">
        <v>30034.895891730001</v>
      </c>
      <c r="F8" s="9">
        <v>33095.032007020003</v>
      </c>
      <c r="G8" s="9">
        <v>36290.856280159998</v>
      </c>
      <c r="H8" s="9">
        <v>39633.377999650002</v>
      </c>
      <c r="I8" s="9">
        <v>43127.291600010001</v>
      </c>
      <c r="J8" s="9">
        <v>46779.20768336</v>
      </c>
      <c r="K8" s="9">
        <v>50595.607900030001</v>
      </c>
      <c r="L8" s="9">
        <v>53273.600694150002</v>
      </c>
      <c r="M8" s="9">
        <v>54355.63052436</v>
      </c>
      <c r="N8" s="9">
        <v>55388.399119610003</v>
      </c>
      <c r="O8" s="9">
        <v>56616.740709819998</v>
      </c>
      <c r="P8" s="9">
        <v>57937.866389080002</v>
      </c>
      <c r="Q8" s="9">
        <v>58951.782456679997</v>
      </c>
      <c r="R8" s="9">
        <v>60398.789543480001</v>
      </c>
      <c r="S8" s="9">
        <v>61590.423099599997</v>
      </c>
      <c r="T8" s="9">
        <v>62785.178437360002</v>
      </c>
      <c r="U8" s="9">
        <v>63636.376830599998</v>
      </c>
      <c r="V8" s="9">
        <v>65300.299851119998</v>
      </c>
      <c r="W8" s="9">
        <v>66593.917008210003</v>
      </c>
      <c r="X8" s="9">
        <v>68045.142016190002</v>
      </c>
      <c r="Y8" s="9">
        <v>69550.176462660005</v>
      </c>
      <c r="Z8" s="9">
        <v>70377.807055469995</v>
      </c>
      <c r="AA8" s="9">
        <v>71805.756796469999</v>
      </c>
      <c r="AB8" s="9">
        <v>73173.947468529994</v>
      </c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106</v>
      </c>
      <c r="B9" s="9">
        <v>5245.87822065</v>
      </c>
      <c r="C9" s="9">
        <v>5140.4265749799997</v>
      </c>
      <c r="D9" s="9">
        <v>5012.0953718600003</v>
      </c>
      <c r="E9" s="9">
        <v>4869.6771514599995</v>
      </c>
      <c r="F9" s="9">
        <v>4717.24032188</v>
      </c>
      <c r="G9" s="9">
        <v>4553.6680623800003</v>
      </c>
      <c r="H9" s="9">
        <v>4378.6863493199999</v>
      </c>
      <c r="I9" s="9">
        <v>4196.2684800899997</v>
      </c>
      <c r="J9" s="9">
        <v>4016.1434348900002</v>
      </c>
      <c r="K9" s="9">
        <v>3845.9344108199998</v>
      </c>
      <c r="L9" s="9">
        <v>3803.96843476</v>
      </c>
      <c r="M9" s="9">
        <v>3885.8704831700002</v>
      </c>
      <c r="N9" s="9">
        <v>3966.53610544</v>
      </c>
      <c r="O9" s="9">
        <v>4037.10931295</v>
      </c>
      <c r="P9" s="9">
        <v>4104.6322267100004</v>
      </c>
      <c r="Q9" s="9">
        <v>4199.3076830700002</v>
      </c>
      <c r="R9" s="9">
        <v>4261.1685844100002</v>
      </c>
      <c r="S9" s="9">
        <v>4350.13351401</v>
      </c>
      <c r="T9" s="9">
        <v>4440.4012306699997</v>
      </c>
      <c r="U9" s="9">
        <v>4554.1998208799996</v>
      </c>
      <c r="V9" s="9">
        <v>4616.1348873699999</v>
      </c>
      <c r="W9" s="9">
        <v>4711.11982902</v>
      </c>
      <c r="X9" s="9">
        <v>4792.94762859</v>
      </c>
      <c r="Y9" s="9">
        <v>4883.4252710800001</v>
      </c>
      <c r="Z9" s="9">
        <v>5020.3157460100001</v>
      </c>
      <c r="AA9" s="9">
        <v>5118.4815879199996</v>
      </c>
      <c r="AB9" s="9">
        <v>5225.3395393500005</v>
      </c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107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3.1E-7</v>
      </c>
      <c r="I10" s="9">
        <v>0</v>
      </c>
      <c r="J10" s="9">
        <v>0</v>
      </c>
      <c r="K10" s="9">
        <v>0</v>
      </c>
      <c r="L10" s="9">
        <v>4.9999999999999998E-8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36</v>
      </c>
      <c r="B11" s="9">
        <v>0</v>
      </c>
      <c r="C11" s="9">
        <v>4778.3885818799999</v>
      </c>
      <c r="D11" s="9">
        <v>4414.65188597</v>
      </c>
      <c r="E11" s="9">
        <v>4092.9430401</v>
      </c>
      <c r="F11" s="9">
        <v>3756.3281291600001</v>
      </c>
      <c r="G11" s="9">
        <v>3399.9060136200001</v>
      </c>
      <c r="H11" s="9">
        <v>3023.23630237</v>
      </c>
      <c r="I11" s="9">
        <v>2633.06769476</v>
      </c>
      <c r="J11" s="9">
        <v>2245.9894450500001</v>
      </c>
      <c r="K11" s="9">
        <v>1874.9933976</v>
      </c>
      <c r="L11" s="9">
        <v>1674.3092069700001</v>
      </c>
      <c r="M11" s="9">
        <v>1696.9103114100001</v>
      </c>
      <c r="N11" s="9">
        <v>1740.0294771399999</v>
      </c>
      <c r="O11" s="9">
        <v>1762.86631541</v>
      </c>
      <c r="P11" s="9">
        <v>1778.1847875999999</v>
      </c>
      <c r="Q11" s="9">
        <v>1834.1571798699999</v>
      </c>
      <c r="R11" s="9">
        <v>1843.63093398</v>
      </c>
      <c r="S11" s="9">
        <v>1884.6051598399999</v>
      </c>
      <c r="T11" s="9">
        <v>1925.88815215</v>
      </c>
      <c r="U11" s="9">
        <v>2004.8693699099999</v>
      </c>
      <c r="V11" s="9">
        <v>2000.45489008</v>
      </c>
      <c r="W11" s="9">
        <v>2045.1517893800001</v>
      </c>
      <c r="X11" s="9">
        <v>2080.7810947200001</v>
      </c>
      <c r="Y11" s="9">
        <v>2081.2128318300001</v>
      </c>
      <c r="Z11" s="9">
        <v>2195.2419791900002</v>
      </c>
      <c r="AA11" s="9">
        <v>2238.8450287400001</v>
      </c>
      <c r="AB11" s="9">
        <v>2296.2704076</v>
      </c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108</v>
      </c>
      <c r="B12" s="9">
        <v>26874.98821544</v>
      </c>
      <c r="C12" s="9">
        <v>29461.18566906</v>
      </c>
      <c r="D12" s="9">
        <v>32120.988315980001</v>
      </c>
      <c r="E12" s="9">
        <v>34904.573043199998</v>
      </c>
      <c r="F12" s="9">
        <v>37812.272328899999</v>
      </c>
      <c r="G12" s="9">
        <v>40844.524342550001</v>
      </c>
      <c r="H12" s="9">
        <v>44012.064349280001</v>
      </c>
      <c r="I12" s="9">
        <v>47323.560080110001</v>
      </c>
      <c r="J12" s="9">
        <v>50795.351118250001</v>
      </c>
      <c r="K12" s="9">
        <v>54441.542310839999</v>
      </c>
      <c r="L12" s="9">
        <v>57077.569128950003</v>
      </c>
      <c r="M12" s="9">
        <v>58241.501007539999</v>
      </c>
      <c r="N12" s="9">
        <v>59354.935225039997</v>
      </c>
      <c r="O12" s="9">
        <v>60653.850022780003</v>
      </c>
      <c r="P12" s="9">
        <v>62042.498615800003</v>
      </c>
      <c r="Q12" s="9">
        <v>63151.090139749998</v>
      </c>
      <c r="R12" s="9">
        <v>64659.958127899998</v>
      </c>
      <c r="S12" s="9">
        <v>65940.556613609995</v>
      </c>
      <c r="T12" s="9">
        <v>67225.579668029997</v>
      </c>
      <c r="U12" s="9">
        <v>68190.576651480005</v>
      </c>
      <c r="V12" s="9">
        <v>69916.434738490003</v>
      </c>
      <c r="W12" s="9">
        <v>71305.03683723</v>
      </c>
      <c r="X12" s="9">
        <v>72838.089644780004</v>
      </c>
      <c r="Y12" s="9">
        <v>74433.601733739997</v>
      </c>
      <c r="Z12" s="9">
        <v>75398.12280148</v>
      </c>
      <c r="AA12" s="9">
        <v>76924.238384390002</v>
      </c>
      <c r="AB12" s="9">
        <v>78399.287007880004</v>
      </c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109</v>
      </c>
      <c r="B13" s="9">
        <v>26874.98821544</v>
      </c>
      <c r="C13" s="9">
        <v>34239.574250940001</v>
      </c>
      <c r="D13" s="9">
        <v>36535.640201950002</v>
      </c>
      <c r="E13" s="9">
        <v>38997.51608329</v>
      </c>
      <c r="F13" s="9">
        <v>41568.600458059998</v>
      </c>
      <c r="G13" s="9">
        <v>44244.43035617</v>
      </c>
      <c r="H13" s="9">
        <v>47035.300651650003</v>
      </c>
      <c r="I13" s="9">
        <v>49956.627774870001</v>
      </c>
      <c r="J13" s="9">
        <v>53041.3405633</v>
      </c>
      <c r="K13" s="9">
        <v>56316.535708440002</v>
      </c>
      <c r="L13" s="9">
        <v>58751.878335920002</v>
      </c>
      <c r="M13" s="9">
        <v>59938.411318949999</v>
      </c>
      <c r="N13" s="9">
        <v>61094.964702179997</v>
      </c>
      <c r="O13" s="9">
        <v>62416.716338179998</v>
      </c>
      <c r="P13" s="9">
        <v>63820.683403399998</v>
      </c>
      <c r="Q13" s="9">
        <v>64985.247319620001</v>
      </c>
      <c r="R13" s="9">
        <v>66503.589061880004</v>
      </c>
      <c r="S13" s="9">
        <v>67825.161773450003</v>
      </c>
      <c r="T13" s="9">
        <v>69151.467820179998</v>
      </c>
      <c r="U13" s="9">
        <v>70195.446021380005</v>
      </c>
      <c r="V13" s="9">
        <v>71916.889628560006</v>
      </c>
      <c r="W13" s="9">
        <v>73350.188626610005</v>
      </c>
      <c r="X13" s="9">
        <v>74918.870739499995</v>
      </c>
      <c r="Y13" s="9">
        <v>76514.814565570006</v>
      </c>
      <c r="Z13" s="9">
        <v>77593.364780670003</v>
      </c>
      <c r="AA13" s="9">
        <v>79163.083413119995</v>
      </c>
      <c r="AB13" s="9">
        <v>80695.557415479998</v>
      </c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69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110</v>
      </c>
      <c r="B15" s="9">
        <v>0</v>
      </c>
      <c r="C15" s="9">
        <v>392</v>
      </c>
      <c r="D15" s="9">
        <v>885</v>
      </c>
      <c r="E15" s="9">
        <v>1000</v>
      </c>
      <c r="F15" s="9">
        <v>613</v>
      </c>
      <c r="G15" s="9">
        <v>577</v>
      </c>
      <c r="H15" s="9">
        <v>468</v>
      </c>
      <c r="I15" s="9">
        <v>705</v>
      </c>
      <c r="J15" s="9">
        <v>450</v>
      </c>
      <c r="K15" s="9">
        <v>470</v>
      </c>
      <c r="L15" s="9">
        <v>773</v>
      </c>
      <c r="M15" s="9">
        <v>669</v>
      </c>
      <c r="N15" s="9">
        <v>682</v>
      </c>
      <c r="O15" s="9">
        <v>605</v>
      </c>
      <c r="P15" s="9">
        <v>666</v>
      </c>
      <c r="Q15" s="9">
        <v>663</v>
      </c>
      <c r="R15" s="9">
        <v>578</v>
      </c>
      <c r="S15" s="9">
        <v>688</v>
      </c>
      <c r="T15" s="9">
        <v>907</v>
      </c>
      <c r="U15" s="9">
        <v>1041</v>
      </c>
      <c r="V15" s="9">
        <v>705</v>
      </c>
      <c r="W15" s="9">
        <v>557</v>
      </c>
      <c r="X15" s="9">
        <v>827</v>
      </c>
      <c r="Y15" s="9">
        <v>1141</v>
      </c>
      <c r="Z15" s="9">
        <v>589</v>
      </c>
      <c r="AA15" s="9">
        <v>663</v>
      </c>
      <c r="AB15" s="9">
        <v>846</v>
      </c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111</v>
      </c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112</v>
      </c>
      <c r="B17" s="9">
        <v>30200</v>
      </c>
      <c r="C17" s="9">
        <v>31152.622848359999</v>
      </c>
      <c r="D17" s="9">
        <v>32167.581106170001</v>
      </c>
      <c r="E17" s="9">
        <v>33242.418603680002</v>
      </c>
      <c r="F17" s="9">
        <v>34377.503134869999</v>
      </c>
      <c r="G17" s="9">
        <v>35578.820946680004</v>
      </c>
      <c r="H17" s="9">
        <v>36849.114023119997</v>
      </c>
      <c r="I17" s="9">
        <v>38190.864271539998</v>
      </c>
      <c r="J17" s="9">
        <v>39606.550201919999</v>
      </c>
      <c r="K17" s="9">
        <v>41098.649066040001</v>
      </c>
      <c r="L17" s="9">
        <v>39731.844125819996</v>
      </c>
      <c r="M17" s="9">
        <v>39252.838281119999</v>
      </c>
      <c r="N17" s="9">
        <v>40312.296654830003</v>
      </c>
      <c r="O17" s="9">
        <v>41317.977909269997</v>
      </c>
      <c r="P17" s="9">
        <v>42321.076972180002</v>
      </c>
      <c r="Q17" s="9">
        <v>43118.64639373</v>
      </c>
      <c r="R17" s="9">
        <v>44641.980852180001</v>
      </c>
      <c r="S17" s="9">
        <v>45411.380623680001</v>
      </c>
      <c r="T17" s="9">
        <v>46196.360437119998</v>
      </c>
      <c r="U17" s="9">
        <v>46931.098112510001</v>
      </c>
      <c r="V17" s="9">
        <v>48206.156295330002</v>
      </c>
      <c r="W17" s="9">
        <v>49197.569416480001</v>
      </c>
      <c r="X17" s="9">
        <v>51179.090115339997</v>
      </c>
      <c r="Y17" s="9">
        <v>50113.696761929998</v>
      </c>
      <c r="Z17" s="9">
        <v>51482.806372400002</v>
      </c>
      <c r="AA17" s="9">
        <v>52751.493988640002</v>
      </c>
      <c r="AB17" s="9">
        <v>54136.670479400003</v>
      </c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113</v>
      </c>
      <c r="B18" s="9">
        <v>28211781.6915037</v>
      </c>
      <c r="C18" s="9">
        <v>29101686.988505699</v>
      </c>
      <c r="D18" s="9">
        <v>30049825.6091954</v>
      </c>
      <c r="E18" s="9">
        <v>31053902.857142799</v>
      </c>
      <c r="F18" s="9">
        <v>32114257.793103401</v>
      </c>
      <c r="G18" s="9">
        <v>33236488.118226599</v>
      </c>
      <c r="H18" s="9">
        <v>34423149.582922801</v>
      </c>
      <c r="I18" s="9">
        <v>35676567.632183902</v>
      </c>
      <c r="J18" s="9">
        <v>36999051.717569701</v>
      </c>
      <c r="K18" s="9">
        <v>38392917.688013099</v>
      </c>
      <c r="L18" s="9">
        <v>37116094.850574702</v>
      </c>
      <c r="M18" s="9">
        <v>36668627.415435098</v>
      </c>
      <c r="N18" s="9">
        <v>37658336.164203599</v>
      </c>
      <c r="O18" s="9">
        <v>38597806.344827503</v>
      </c>
      <c r="P18" s="9">
        <v>39534867.914614096</v>
      </c>
      <c r="Q18" s="9">
        <v>40279928.334975302</v>
      </c>
      <c r="R18" s="9">
        <v>41702972.722495802</v>
      </c>
      <c r="S18" s="9">
        <v>42421720.748768397</v>
      </c>
      <c r="T18" s="9">
        <v>43155019.599343099</v>
      </c>
      <c r="U18" s="9">
        <v>43841387.323481098</v>
      </c>
      <c r="V18" s="9">
        <v>45032501.359605901</v>
      </c>
      <c r="W18" s="9">
        <v>45958645.812807798</v>
      </c>
      <c r="X18" s="9">
        <v>47809712.821018003</v>
      </c>
      <c r="Y18" s="9">
        <v>46814460.748768397</v>
      </c>
      <c r="Z18" s="9">
        <v>48093433.103448197</v>
      </c>
      <c r="AA18" s="9">
        <v>49278597.582922801</v>
      </c>
      <c r="AB18" s="9">
        <v>50572581.372742198</v>
      </c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114</v>
      </c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115</v>
      </c>
      <c r="B20" s="9">
        <v>6165.5671487500003</v>
      </c>
      <c r="C20" s="9">
        <v>6360.0525838200001</v>
      </c>
      <c r="D20" s="9">
        <v>6567.2642822199996</v>
      </c>
      <c r="E20" s="9">
        <v>6786.7007976100003</v>
      </c>
      <c r="F20" s="9">
        <v>7018.4372180299997</v>
      </c>
      <c r="G20" s="9">
        <v>7263.6956827900003</v>
      </c>
      <c r="H20" s="9">
        <v>7523.0359894599997</v>
      </c>
      <c r="I20" s="9">
        <v>7796.9648389100003</v>
      </c>
      <c r="J20" s="9">
        <v>8085.98823842</v>
      </c>
      <c r="K20" s="9">
        <v>8390.6119383999994</v>
      </c>
      <c r="L20" s="9">
        <v>8111.5679768700002</v>
      </c>
      <c r="M20" s="9">
        <v>8013.77517223</v>
      </c>
      <c r="N20" s="9">
        <v>8230.0719187300001</v>
      </c>
      <c r="O20" s="9">
        <v>8435.3896440499993</v>
      </c>
      <c r="P20" s="9">
        <v>8640.1801946800006</v>
      </c>
      <c r="Q20" s="9">
        <v>8803.0102550899992</v>
      </c>
      <c r="R20" s="9">
        <v>9114.0109469399995</v>
      </c>
      <c r="S20" s="9">
        <v>9271.0899520799994</v>
      </c>
      <c r="T20" s="9">
        <v>9431.3497451300009</v>
      </c>
      <c r="U20" s="9">
        <v>9581.3522111700004</v>
      </c>
      <c r="V20" s="9">
        <v>9841.6653517300001</v>
      </c>
      <c r="W20" s="9">
        <v>10044.07012559</v>
      </c>
      <c r="X20" s="9">
        <v>10448.61313636</v>
      </c>
      <c r="Y20" s="9">
        <v>10231.104717149999</v>
      </c>
      <c r="Z20" s="9">
        <v>10510.61919521</v>
      </c>
      <c r="AA20" s="9">
        <v>10769.631734570001</v>
      </c>
      <c r="AB20" s="9">
        <v>11052.42639241</v>
      </c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116</v>
      </c>
      <c r="B21" s="9">
        <v>0</v>
      </c>
      <c r="C21" s="9">
        <v>7.2754217499999996</v>
      </c>
      <c r="D21" s="9">
        <v>7.5124563999999996</v>
      </c>
      <c r="E21" s="9">
        <v>7.7634757099999998</v>
      </c>
      <c r="F21" s="9">
        <v>8.0285644499999993</v>
      </c>
      <c r="G21" s="9">
        <v>8.3091220299999993</v>
      </c>
      <c r="H21" s="9">
        <v>8.6057874000000005</v>
      </c>
      <c r="I21" s="9">
        <v>8.9191419100000005</v>
      </c>
      <c r="J21" s="9">
        <v>9.2497629299999993</v>
      </c>
      <c r="K21" s="9">
        <v>9.5982294199999991</v>
      </c>
      <c r="L21" s="9">
        <v>9.2790237100000006</v>
      </c>
      <c r="M21" s="9">
        <v>9.1671568499999996</v>
      </c>
      <c r="N21" s="9">
        <v>9.4145840399999994</v>
      </c>
      <c r="O21" s="9">
        <v>9.64945159</v>
      </c>
      <c r="P21" s="9">
        <v>9.8837169800000009</v>
      </c>
      <c r="Q21" s="9">
        <v>10.069982080000001</v>
      </c>
      <c r="R21" s="9">
        <v>10.42574318</v>
      </c>
      <c r="S21" s="9">
        <v>10.60543019</v>
      </c>
      <c r="T21" s="9">
        <v>10.788754900000001</v>
      </c>
      <c r="U21" s="9">
        <v>10.960346830000001</v>
      </c>
      <c r="V21" s="9">
        <v>11.258125339999999</v>
      </c>
      <c r="W21" s="9">
        <v>11.48966145</v>
      </c>
      <c r="X21" s="9">
        <v>11.952428210000001</v>
      </c>
      <c r="Y21" s="9">
        <v>11.703615190000001</v>
      </c>
      <c r="Z21" s="9">
        <v>12.02335828</v>
      </c>
      <c r="AA21" s="9">
        <v>12.319649399999999</v>
      </c>
      <c r="AB21" s="9">
        <v>12.64314534</v>
      </c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117</v>
      </c>
      <c r="B22" s="9">
        <v>0.14105891000000001</v>
      </c>
      <c r="C22" s="9">
        <v>0.14550842999999999</v>
      </c>
      <c r="D22" s="9">
        <v>0.15024913000000001</v>
      </c>
      <c r="E22" s="9">
        <v>0.15526951</v>
      </c>
      <c r="F22" s="9">
        <v>0.16057129000000001</v>
      </c>
      <c r="G22" s="9">
        <v>0.16618243999999999</v>
      </c>
      <c r="H22" s="9">
        <v>0.17211575000000001</v>
      </c>
      <c r="I22" s="9">
        <v>0.17838283999999999</v>
      </c>
      <c r="J22" s="9">
        <v>0.18499525999999999</v>
      </c>
      <c r="K22" s="9">
        <v>0.19196458999999999</v>
      </c>
      <c r="L22" s="9">
        <v>0.18558047</v>
      </c>
      <c r="M22" s="9">
        <v>0.18334313999999999</v>
      </c>
      <c r="N22" s="9">
        <v>0.18829167999999999</v>
      </c>
      <c r="O22" s="9">
        <v>0.19298903000000001</v>
      </c>
      <c r="P22" s="9">
        <v>0.19767434</v>
      </c>
      <c r="Q22" s="9">
        <v>0.20139963999999999</v>
      </c>
      <c r="R22" s="9">
        <v>0.20851486</v>
      </c>
      <c r="S22" s="9">
        <v>0.21210860000000001</v>
      </c>
      <c r="T22" s="9">
        <v>0.2157751</v>
      </c>
      <c r="U22" s="9">
        <v>0.21920693999999999</v>
      </c>
      <c r="V22" s="9">
        <v>0.22516251000000001</v>
      </c>
      <c r="W22" s="9">
        <v>0.22979322999999999</v>
      </c>
      <c r="X22" s="9">
        <v>0.23904855999999999</v>
      </c>
      <c r="Y22" s="9">
        <v>0.23407230000000001</v>
      </c>
      <c r="Z22" s="9">
        <v>0.24046717000000001</v>
      </c>
      <c r="AA22" s="9">
        <v>0.24639299000000001</v>
      </c>
      <c r="AB22" s="9">
        <v>0.25286291</v>
      </c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118</v>
      </c>
      <c r="B23" s="9">
        <v>6165.5671487500003</v>
      </c>
      <c r="C23" s="9">
        <v>6360.0525838200001</v>
      </c>
      <c r="D23" s="9">
        <v>6567.2642822199996</v>
      </c>
      <c r="E23" s="9">
        <v>6786.7007976100003</v>
      </c>
      <c r="F23" s="9">
        <v>7018.4372180299997</v>
      </c>
      <c r="G23" s="9">
        <v>7263.6956827900003</v>
      </c>
      <c r="H23" s="9">
        <v>7523.0359894599997</v>
      </c>
      <c r="I23" s="9">
        <v>7796.9648389100003</v>
      </c>
      <c r="J23" s="9">
        <v>8085.98823842</v>
      </c>
      <c r="K23" s="9">
        <v>8390.6119383999994</v>
      </c>
      <c r="L23" s="9">
        <v>8111.5679768700002</v>
      </c>
      <c r="M23" s="9">
        <v>8013.77517223</v>
      </c>
      <c r="N23" s="9">
        <v>8230.0719187300001</v>
      </c>
      <c r="O23" s="9">
        <v>8435.3896440499993</v>
      </c>
      <c r="P23" s="9">
        <v>8640.1801946800006</v>
      </c>
      <c r="Q23" s="9">
        <v>8803.0102550899992</v>
      </c>
      <c r="R23" s="9">
        <v>9114.0109469399995</v>
      </c>
      <c r="S23" s="9">
        <v>9271.0899520799994</v>
      </c>
      <c r="T23" s="9">
        <v>9431.3497451300009</v>
      </c>
      <c r="U23" s="9">
        <v>9581.3522111700004</v>
      </c>
      <c r="V23" s="9">
        <v>9841.6653517300001</v>
      </c>
      <c r="W23" s="9">
        <v>10044.07012559</v>
      </c>
      <c r="X23" s="9">
        <v>10448.61313636</v>
      </c>
      <c r="Y23" s="9">
        <v>10231.104717149999</v>
      </c>
      <c r="Z23" s="9">
        <v>10510.61919521</v>
      </c>
      <c r="AA23" s="9">
        <v>10769.631734570001</v>
      </c>
      <c r="AB23" s="9">
        <v>11052.42639241</v>
      </c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119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120</v>
      </c>
      <c r="B25" s="9">
        <v>0</v>
      </c>
      <c r="C25" s="9">
        <v>6.7104490000000003E-2</v>
      </c>
      <c r="D25" s="9">
        <v>6.7114279999999998E-2</v>
      </c>
      <c r="E25" s="9">
        <v>6.8186399999999994E-2</v>
      </c>
      <c r="F25" s="9">
        <v>6.9048639999999994E-2</v>
      </c>
      <c r="G25" s="9">
        <v>6.9805859999999997E-2</v>
      </c>
      <c r="H25" s="9">
        <v>7.0632639999999997E-2</v>
      </c>
      <c r="I25" s="9">
        <v>7.1417549999999996E-2</v>
      </c>
      <c r="J25" s="9">
        <v>7.2150350000000002E-2</v>
      </c>
      <c r="K25" s="9">
        <v>7.2829699999999997E-2</v>
      </c>
      <c r="L25" s="9">
        <v>7.3454859999999997E-2</v>
      </c>
      <c r="M25" s="9">
        <v>7.9289999999999995E-5</v>
      </c>
      <c r="N25" s="9">
        <v>2.2011070000000001E-2</v>
      </c>
      <c r="O25" s="9">
        <v>6.2404090000000002E-2</v>
      </c>
      <c r="P25" s="9">
        <v>6.029027E-2</v>
      </c>
      <c r="Q25" s="9">
        <v>5.9597459999999998E-2</v>
      </c>
      <c r="R25" s="9">
        <v>5.3978289999999998E-2</v>
      </c>
      <c r="S25" s="9">
        <v>7.1029900000000007E-2</v>
      </c>
      <c r="T25" s="9">
        <v>5.2311959999999998E-2</v>
      </c>
      <c r="U25" s="9">
        <v>5.2364800000000003E-2</v>
      </c>
      <c r="V25" s="9">
        <v>5.0935859999999999E-2</v>
      </c>
      <c r="W25" s="9">
        <v>6.2588340000000006E-2</v>
      </c>
      <c r="X25" s="9">
        <v>5.5758050000000003E-2</v>
      </c>
      <c r="Y25" s="9">
        <v>7.614841E-2</v>
      </c>
      <c r="Z25" s="9">
        <v>1.294797E-2</v>
      </c>
      <c r="AA25" s="9">
        <v>6.2744900000000006E-2</v>
      </c>
      <c r="AB25" s="9">
        <v>5.997545E-2</v>
      </c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121</v>
      </c>
      <c r="B26" s="9">
        <v>0</v>
      </c>
      <c r="C26" s="9">
        <v>6.7114279999999998E-2</v>
      </c>
      <c r="D26" s="9">
        <v>6.8186399999999994E-2</v>
      </c>
      <c r="E26" s="9">
        <v>6.9048639999999994E-2</v>
      </c>
      <c r="F26" s="9">
        <v>6.9805859999999997E-2</v>
      </c>
      <c r="G26" s="9">
        <v>7.0632639999999997E-2</v>
      </c>
      <c r="H26" s="9">
        <v>7.1417549999999996E-2</v>
      </c>
      <c r="I26" s="9">
        <v>7.2150350000000002E-2</v>
      </c>
      <c r="J26" s="9">
        <v>7.2829699999999997E-2</v>
      </c>
      <c r="K26" s="9">
        <v>7.3454859999999997E-2</v>
      </c>
      <c r="L26" s="9">
        <v>7.9289999999999995E-5</v>
      </c>
      <c r="M26" s="9">
        <v>2.2011070000000001E-2</v>
      </c>
      <c r="N26" s="9">
        <v>6.2404090000000002E-2</v>
      </c>
      <c r="O26" s="9">
        <v>6.029027E-2</v>
      </c>
      <c r="P26" s="9">
        <v>5.9597459999999998E-2</v>
      </c>
      <c r="Q26" s="9">
        <v>5.3978289999999998E-2</v>
      </c>
      <c r="R26" s="9">
        <v>7.1029900000000007E-2</v>
      </c>
      <c r="S26" s="9">
        <v>5.2311959999999998E-2</v>
      </c>
      <c r="T26" s="9">
        <v>5.2364800000000003E-2</v>
      </c>
      <c r="U26" s="9">
        <v>5.0935859999999999E-2</v>
      </c>
      <c r="V26" s="9">
        <v>6.2588340000000006E-2</v>
      </c>
      <c r="W26" s="9">
        <v>5.5758050000000003E-2</v>
      </c>
      <c r="X26" s="9">
        <v>7.614841E-2</v>
      </c>
      <c r="Y26" s="9">
        <v>1.294797E-2</v>
      </c>
      <c r="Z26" s="9">
        <v>6.2744900000000006E-2</v>
      </c>
      <c r="AA26" s="9">
        <v>5.997545E-2</v>
      </c>
      <c r="AB26" s="9">
        <v>6.164675E-2</v>
      </c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122</v>
      </c>
      <c r="B27" s="9">
        <v>0</v>
      </c>
      <c r="C27" s="9">
        <v>6.7114489999999999E-2</v>
      </c>
      <c r="D27" s="9">
        <v>6.8186399999999994E-2</v>
      </c>
      <c r="E27" s="9">
        <v>6.9076540000000006E-2</v>
      </c>
      <c r="F27" s="9">
        <v>6.9807720000000004E-2</v>
      </c>
      <c r="G27" s="9">
        <v>7.0634240000000001E-2</v>
      </c>
      <c r="H27" s="9">
        <v>7.1424680000000004E-2</v>
      </c>
      <c r="I27" s="9">
        <v>7.2150809999999996E-2</v>
      </c>
      <c r="J27" s="9">
        <v>7.2830629999999993E-2</v>
      </c>
      <c r="K27" s="9">
        <v>7.3458019999999999E-2</v>
      </c>
      <c r="L27" s="9">
        <v>7.4032379999999995E-2</v>
      </c>
      <c r="M27" s="9">
        <v>7.7016989999999994E-2</v>
      </c>
      <c r="N27" s="9">
        <v>7.8585199999999994E-2</v>
      </c>
      <c r="O27" s="9">
        <v>7.8473200000000007E-2</v>
      </c>
      <c r="P27" s="9">
        <v>7.8495640000000005E-2</v>
      </c>
      <c r="Q27" s="9">
        <v>7.8567810000000002E-2</v>
      </c>
      <c r="R27" s="9">
        <v>7.8752370000000002E-2</v>
      </c>
      <c r="S27" s="9">
        <v>7.8286800000000004E-2</v>
      </c>
      <c r="T27" s="9">
        <v>7.8611169999999994E-2</v>
      </c>
      <c r="U27" s="9">
        <v>7.8709520000000005E-2</v>
      </c>
      <c r="V27" s="9">
        <v>7.8126059999999997E-2</v>
      </c>
      <c r="W27" s="9">
        <v>7.8106330000000002E-2</v>
      </c>
      <c r="X27" s="9">
        <v>7.8266489999999994E-2</v>
      </c>
      <c r="Y27" s="9">
        <v>7.7608389999999999E-2</v>
      </c>
      <c r="Z27" s="9">
        <v>7.8382160000000006E-2</v>
      </c>
      <c r="AA27" s="9">
        <v>7.8123139999999994E-2</v>
      </c>
      <c r="AB27" s="9">
        <v>7.8134330000000002E-2</v>
      </c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123</v>
      </c>
      <c r="B28" s="9">
        <v>0</v>
      </c>
      <c r="C28" s="9">
        <v>0</v>
      </c>
      <c r="D28" s="9">
        <v>0</v>
      </c>
      <c r="E28" s="9">
        <v>0</v>
      </c>
      <c r="F28" s="9">
        <v>0</v>
      </c>
      <c r="G28" s="9">
        <v>0</v>
      </c>
      <c r="H28" s="9">
        <v>0</v>
      </c>
      <c r="I28" s="9">
        <v>0</v>
      </c>
      <c r="J28" s="9">
        <v>0</v>
      </c>
      <c r="K28" s="9">
        <v>0</v>
      </c>
      <c r="L28" s="9">
        <v>0</v>
      </c>
      <c r="M28" s="9">
        <v>0</v>
      </c>
      <c r="N28" s="9">
        <v>0</v>
      </c>
      <c r="O28" s="9">
        <v>0</v>
      </c>
      <c r="P28" s="9">
        <v>0</v>
      </c>
      <c r="Q28" s="9">
        <v>0</v>
      </c>
      <c r="R28" s="9">
        <v>0</v>
      </c>
      <c r="S28" s="9">
        <v>0</v>
      </c>
      <c r="T28" s="9">
        <v>0</v>
      </c>
      <c r="U28" s="9">
        <v>0</v>
      </c>
      <c r="V28" s="9">
        <v>0</v>
      </c>
      <c r="W28" s="9">
        <v>0</v>
      </c>
      <c r="X28" s="9">
        <v>0</v>
      </c>
      <c r="Y28" s="9">
        <v>0</v>
      </c>
      <c r="Z28" s="9">
        <v>0</v>
      </c>
      <c r="AA28" s="9">
        <v>0</v>
      </c>
      <c r="AB28" s="9">
        <v>0</v>
      </c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124</v>
      </c>
      <c r="B29" s="9">
        <v>0</v>
      </c>
      <c r="C29" s="9">
        <v>0</v>
      </c>
      <c r="D29" s="9">
        <v>0</v>
      </c>
      <c r="E29" s="9">
        <v>0</v>
      </c>
      <c r="F29" s="9">
        <v>0</v>
      </c>
      <c r="G29" s="9">
        <v>0</v>
      </c>
      <c r="H29" s="9">
        <v>0</v>
      </c>
      <c r="I29" s="9">
        <v>0</v>
      </c>
      <c r="J29" s="9">
        <v>0</v>
      </c>
      <c r="K29" s="9">
        <v>0</v>
      </c>
      <c r="L29" s="9">
        <v>0</v>
      </c>
      <c r="M29" s="9">
        <v>0</v>
      </c>
      <c r="N29" s="9">
        <v>0</v>
      </c>
      <c r="O29" s="9">
        <v>0</v>
      </c>
      <c r="P29" s="9">
        <v>0</v>
      </c>
      <c r="Q29" s="9">
        <v>0</v>
      </c>
      <c r="R29" s="9">
        <v>0</v>
      </c>
      <c r="S29" s="9">
        <v>0</v>
      </c>
      <c r="T29" s="9">
        <v>0</v>
      </c>
      <c r="U29" s="9">
        <v>0</v>
      </c>
      <c r="V29" s="9">
        <v>0</v>
      </c>
      <c r="W29" s="9">
        <v>0</v>
      </c>
      <c r="X29" s="9">
        <v>0</v>
      </c>
      <c r="Y29" s="9">
        <v>0</v>
      </c>
      <c r="Z29" s="9">
        <v>0</v>
      </c>
      <c r="AA29" s="9">
        <v>0</v>
      </c>
      <c r="AB29" s="9">
        <v>0</v>
      </c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125</v>
      </c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126</v>
      </c>
      <c r="B31" s="9">
        <v>0</v>
      </c>
      <c r="C31" s="9">
        <v>0</v>
      </c>
      <c r="D31" s="9">
        <v>0</v>
      </c>
      <c r="E31" s="9">
        <v>0</v>
      </c>
      <c r="F31" s="9">
        <v>0</v>
      </c>
      <c r="G31" s="9">
        <v>0</v>
      </c>
      <c r="H31" s="9">
        <v>0</v>
      </c>
      <c r="I31" s="9">
        <v>0</v>
      </c>
      <c r="J31" s="9">
        <v>0</v>
      </c>
      <c r="K31" s="9">
        <v>0</v>
      </c>
      <c r="L31" s="9">
        <v>0</v>
      </c>
      <c r="M31" s="9">
        <v>0</v>
      </c>
      <c r="N31" s="9">
        <v>0</v>
      </c>
      <c r="O31" s="9">
        <v>0</v>
      </c>
      <c r="P31" s="9">
        <v>0</v>
      </c>
      <c r="Q31" s="9">
        <v>0</v>
      </c>
      <c r="R31" s="9">
        <v>0</v>
      </c>
      <c r="S31" s="9">
        <v>0</v>
      </c>
      <c r="T31" s="9">
        <v>0</v>
      </c>
      <c r="U31" s="9">
        <v>0</v>
      </c>
      <c r="V31" s="9">
        <v>0</v>
      </c>
      <c r="W31" s="9">
        <v>0</v>
      </c>
      <c r="X31" s="9">
        <v>0</v>
      </c>
      <c r="Y31" s="9">
        <v>0</v>
      </c>
      <c r="Z31" s="9">
        <v>0</v>
      </c>
      <c r="AA31" s="9">
        <v>0</v>
      </c>
      <c r="AB31" s="9">
        <v>0</v>
      </c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127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128</v>
      </c>
      <c r="B33" s="9">
        <v>0</v>
      </c>
      <c r="C33" s="9">
        <v>0</v>
      </c>
      <c r="D33" s="9">
        <v>0</v>
      </c>
      <c r="E33" s="9">
        <v>0</v>
      </c>
      <c r="F33" s="9">
        <v>0</v>
      </c>
      <c r="G33" s="9">
        <v>0</v>
      </c>
      <c r="H33" s="9">
        <v>0</v>
      </c>
      <c r="I33" s="9">
        <v>0</v>
      </c>
      <c r="J33" s="9">
        <v>0</v>
      </c>
      <c r="K33" s="9">
        <v>0</v>
      </c>
      <c r="L33" s="9">
        <v>0</v>
      </c>
      <c r="M33" s="9">
        <v>0</v>
      </c>
      <c r="N33" s="9">
        <v>0</v>
      </c>
      <c r="O33" s="9">
        <v>0</v>
      </c>
      <c r="P33" s="9">
        <v>0</v>
      </c>
      <c r="Q33" s="9">
        <v>0</v>
      </c>
      <c r="R33" s="9">
        <v>0</v>
      </c>
      <c r="S33" s="9">
        <v>0</v>
      </c>
      <c r="T33" s="9">
        <v>0</v>
      </c>
      <c r="U33" s="9">
        <v>0</v>
      </c>
      <c r="V33" s="9">
        <v>0</v>
      </c>
      <c r="W33" s="9">
        <v>0</v>
      </c>
      <c r="X33" s="9">
        <v>0</v>
      </c>
      <c r="Y33" s="9">
        <v>0</v>
      </c>
      <c r="Z33" s="9">
        <v>0</v>
      </c>
      <c r="AA33" s="9">
        <v>0</v>
      </c>
      <c r="AB33" s="9">
        <v>0</v>
      </c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129</v>
      </c>
      <c r="B34" s="9">
        <v>0</v>
      </c>
      <c r="C34" s="9">
        <v>0</v>
      </c>
      <c r="D34" s="9">
        <v>0</v>
      </c>
      <c r="E34" s="9">
        <v>0</v>
      </c>
      <c r="F34" s="9">
        <v>0</v>
      </c>
      <c r="G34" s="9">
        <v>0</v>
      </c>
      <c r="H34" s="9">
        <v>0</v>
      </c>
      <c r="I34" s="9">
        <v>0</v>
      </c>
      <c r="J34" s="9">
        <v>0</v>
      </c>
      <c r="K34" s="9">
        <v>0</v>
      </c>
      <c r="L34" s="9">
        <v>0</v>
      </c>
      <c r="M34" s="9">
        <v>0</v>
      </c>
      <c r="N34" s="9">
        <v>0</v>
      </c>
      <c r="O34" s="9">
        <v>0</v>
      </c>
      <c r="P34" s="9">
        <v>0</v>
      </c>
      <c r="Q34" s="9">
        <v>0</v>
      </c>
      <c r="R34" s="9">
        <v>0</v>
      </c>
      <c r="S34" s="9">
        <v>0</v>
      </c>
      <c r="T34" s="9">
        <v>0</v>
      </c>
      <c r="U34" s="9">
        <v>0</v>
      </c>
      <c r="V34" s="9">
        <v>0</v>
      </c>
      <c r="W34" s="9">
        <v>0</v>
      </c>
      <c r="X34" s="9">
        <v>0</v>
      </c>
      <c r="Y34" s="9">
        <v>0</v>
      </c>
      <c r="Z34" s="9">
        <v>0</v>
      </c>
      <c r="AA34" s="9">
        <v>0</v>
      </c>
      <c r="AB34" s="9">
        <v>0</v>
      </c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130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131</v>
      </c>
      <c r="B36" s="9">
        <v>0</v>
      </c>
      <c r="C36" s="9">
        <v>1.04</v>
      </c>
      <c r="D36" s="9">
        <v>2.8886999999999999E-4</v>
      </c>
      <c r="E36" s="9">
        <v>6.7769999999999997E-5</v>
      </c>
      <c r="F36" s="9">
        <v>0</v>
      </c>
      <c r="G36" s="9">
        <v>2.3536999999999999E-4</v>
      </c>
      <c r="H36" s="9">
        <v>0</v>
      </c>
      <c r="I36" s="9">
        <v>2.5216000000000003E-4</v>
      </c>
      <c r="J36" s="9">
        <v>3.0026E-4</v>
      </c>
      <c r="K36" s="9">
        <v>0</v>
      </c>
      <c r="L36" s="9">
        <v>3.10378E-3</v>
      </c>
      <c r="M36" s="9">
        <v>2.4839999999999999E-5</v>
      </c>
      <c r="N36" s="9">
        <v>0.22886946</v>
      </c>
      <c r="O36" s="9">
        <v>2.7020000000000001E-4</v>
      </c>
      <c r="P36" s="9">
        <v>3.9767139999999999E-2</v>
      </c>
      <c r="Q36" s="9">
        <v>7.2089199999999997E-3</v>
      </c>
      <c r="R36" s="9">
        <v>7.2819999999999997E-5</v>
      </c>
      <c r="S36" s="9">
        <v>1.3222500000000001E-3</v>
      </c>
      <c r="T36" s="9">
        <v>8.8097000000000002E-4</v>
      </c>
      <c r="U36" s="9">
        <v>1.98E-5</v>
      </c>
      <c r="V36" s="9">
        <v>2.8830800000000001E-3</v>
      </c>
      <c r="W36" s="9">
        <v>4.1651999999999998E-4</v>
      </c>
      <c r="X36" s="9">
        <v>0</v>
      </c>
      <c r="Y36" s="9">
        <v>5.2309999999999999E-5</v>
      </c>
      <c r="Z36" s="9">
        <v>0</v>
      </c>
      <c r="AA36" s="9">
        <v>4.4140000000000001E-5</v>
      </c>
      <c r="AB36" s="9">
        <v>5.2800000000000003E-6</v>
      </c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132</v>
      </c>
      <c r="B37" s="9">
        <v>0</v>
      </c>
      <c r="C37" s="9">
        <v>2.8886999999999999E-4</v>
      </c>
      <c r="D37" s="9">
        <v>6.7769999999999997E-5</v>
      </c>
      <c r="E37" s="9">
        <v>0</v>
      </c>
      <c r="F37" s="9">
        <v>2.3536999999999999E-4</v>
      </c>
      <c r="G37" s="9">
        <v>0</v>
      </c>
      <c r="H37" s="9">
        <v>2.5216000000000003E-4</v>
      </c>
      <c r="I37" s="9">
        <v>3.0026E-4</v>
      </c>
      <c r="J37" s="9">
        <v>0</v>
      </c>
      <c r="K37" s="9">
        <v>3.10378E-3</v>
      </c>
      <c r="L37" s="9">
        <v>2.4839999999999999E-5</v>
      </c>
      <c r="M37" s="9">
        <v>0.22886946</v>
      </c>
      <c r="N37" s="9">
        <v>2.7020000000000001E-4</v>
      </c>
      <c r="O37" s="9">
        <v>3.9767139999999999E-2</v>
      </c>
      <c r="P37" s="9">
        <v>7.2089199999999997E-3</v>
      </c>
      <c r="Q37" s="9">
        <v>7.2819999999999997E-5</v>
      </c>
      <c r="R37" s="9">
        <v>1.3222500000000001E-3</v>
      </c>
      <c r="S37" s="9">
        <v>8.8097000000000002E-4</v>
      </c>
      <c r="T37" s="9">
        <v>1.98E-5</v>
      </c>
      <c r="U37" s="9">
        <v>2.8830800000000001E-3</v>
      </c>
      <c r="V37" s="9">
        <v>4.1651999999999998E-4</v>
      </c>
      <c r="W37" s="9">
        <v>0</v>
      </c>
      <c r="X37" s="9">
        <v>5.2309999999999999E-5</v>
      </c>
      <c r="Y37" s="9">
        <v>0</v>
      </c>
      <c r="Z37" s="9">
        <v>4.4140000000000001E-5</v>
      </c>
      <c r="AA37" s="9">
        <v>5.2800000000000003E-6</v>
      </c>
      <c r="AB37" s="9">
        <v>3.6220000000000002E-5</v>
      </c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133</v>
      </c>
      <c r="B38" s="9">
        <v>0</v>
      </c>
      <c r="C38" s="9">
        <v>10</v>
      </c>
      <c r="D38" s="9">
        <v>10</v>
      </c>
      <c r="E38" s="9">
        <v>10</v>
      </c>
      <c r="F38" s="9">
        <v>10</v>
      </c>
      <c r="G38" s="9">
        <v>10</v>
      </c>
      <c r="H38" s="9">
        <v>10</v>
      </c>
      <c r="I38" s="9">
        <v>10</v>
      </c>
      <c r="J38" s="9">
        <v>10</v>
      </c>
      <c r="K38" s="9">
        <v>10</v>
      </c>
      <c r="L38" s="9">
        <v>10</v>
      </c>
      <c r="M38" s="9">
        <v>10</v>
      </c>
      <c r="N38" s="9">
        <v>10</v>
      </c>
      <c r="O38" s="9">
        <v>10</v>
      </c>
      <c r="P38" s="9">
        <v>10</v>
      </c>
      <c r="Q38" s="9">
        <v>10</v>
      </c>
      <c r="R38" s="9">
        <v>10</v>
      </c>
      <c r="S38" s="9">
        <v>10</v>
      </c>
      <c r="T38" s="9">
        <v>10</v>
      </c>
      <c r="U38" s="9">
        <v>10</v>
      </c>
      <c r="V38" s="9">
        <v>10</v>
      </c>
      <c r="W38" s="9">
        <v>10</v>
      </c>
      <c r="X38" s="9">
        <v>10</v>
      </c>
      <c r="Y38" s="9">
        <v>10</v>
      </c>
      <c r="Z38" s="9">
        <v>10</v>
      </c>
      <c r="AA38" s="9">
        <v>10</v>
      </c>
      <c r="AB38" s="9">
        <v>10</v>
      </c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134</v>
      </c>
      <c r="B39" s="9">
        <v>4086</v>
      </c>
      <c r="C39" s="9">
        <v>6221.8885377300003</v>
      </c>
      <c r="D39" s="9">
        <v>8464.7669867700006</v>
      </c>
      <c r="E39" s="9">
        <v>10812.93277358</v>
      </c>
      <c r="F39" s="9">
        <v>13265.070795600001</v>
      </c>
      <c r="G39" s="9">
        <v>15832.583795349999</v>
      </c>
      <c r="H39" s="9">
        <v>18520.906726689998</v>
      </c>
      <c r="I39" s="9">
        <v>21334.12445616</v>
      </c>
      <c r="J39" s="9">
        <v>24277.397410869999</v>
      </c>
      <c r="K39" s="9">
        <v>27355.62862675</v>
      </c>
      <c r="L39" s="9">
        <v>29904.191837310002</v>
      </c>
      <c r="M39" s="9">
        <v>30763.84274557</v>
      </c>
      <c r="N39" s="9">
        <v>31268.746990740001</v>
      </c>
      <c r="O39" s="9">
        <v>31954.17665248</v>
      </c>
      <c r="P39" s="9">
        <v>32717.541422949998</v>
      </c>
      <c r="Q39" s="9">
        <v>33222.35977191</v>
      </c>
      <c r="R39" s="9">
        <v>33997.965315519999</v>
      </c>
      <c r="S39" s="9">
        <v>34662.346814719996</v>
      </c>
      <c r="T39" s="9">
        <v>35345.944937970002</v>
      </c>
      <c r="U39" s="9">
        <v>35780.446364750002</v>
      </c>
      <c r="V39" s="9">
        <v>36782.761403030003</v>
      </c>
      <c r="W39" s="9">
        <v>37476.923060380002</v>
      </c>
      <c r="X39" s="9">
        <v>38123.3511688</v>
      </c>
      <c r="Y39" s="9">
        <v>39511.856943719999</v>
      </c>
      <c r="Z39" s="9">
        <v>39693.087803989998</v>
      </c>
      <c r="AA39" s="9">
        <v>40452.875146929997</v>
      </c>
      <c r="AB39" s="9">
        <v>41117.572986940002</v>
      </c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135</v>
      </c>
      <c r="B40" s="9">
        <v>30581654.210298698</v>
      </c>
      <c r="C40" s="9">
        <v>46567704.486042596</v>
      </c>
      <c r="D40" s="9">
        <v>63354519.316912897</v>
      </c>
      <c r="E40" s="9">
        <v>80929362.5221674</v>
      </c>
      <c r="F40" s="9">
        <v>99282382.147783205</v>
      </c>
      <c r="G40" s="9">
        <v>118498906.351395</v>
      </c>
      <c r="H40" s="9">
        <v>138597481.116584</v>
      </c>
      <c r="I40" s="9">
        <v>159300057.43185499</v>
      </c>
      <c r="J40" s="9">
        <v>179925775.71100101</v>
      </c>
      <c r="K40" s="9">
        <v>199941210.22003201</v>
      </c>
      <c r="L40" s="9">
        <v>215751472.49917799</v>
      </c>
      <c r="M40" s="9">
        <v>221691407.50082099</v>
      </c>
      <c r="N40" s="9">
        <v>225482439.40886599</v>
      </c>
      <c r="O40" s="9">
        <v>230287966.686371</v>
      </c>
      <c r="P40" s="9">
        <v>235538060.190476</v>
      </c>
      <c r="Q40" s="9">
        <v>239447238.77832499</v>
      </c>
      <c r="R40" s="9">
        <v>244731110.41050899</v>
      </c>
      <c r="S40" s="9">
        <v>249561971.28407201</v>
      </c>
      <c r="T40" s="9">
        <v>254521214.633825</v>
      </c>
      <c r="U40" s="9">
        <v>258160577.62889901</v>
      </c>
      <c r="V40" s="9">
        <v>264828200.985221</v>
      </c>
      <c r="W40" s="9">
        <v>269896174.08210099</v>
      </c>
      <c r="X40" s="9">
        <v>274571553.208538</v>
      </c>
      <c r="Y40" s="9">
        <v>283763963.69129699</v>
      </c>
      <c r="Z40" s="9">
        <v>286110955.034482</v>
      </c>
      <c r="AA40" s="9">
        <v>291610187.82266003</v>
      </c>
      <c r="AB40" s="9">
        <v>296603158.12151003</v>
      </c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136</v>
      </c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137</v>
      </c>
      <c r="B42" s="9">
        <v>4716.3172791699999</v>
      </c>
      <c r="C42" s="9">
        <v>7181.6936824699997</v>
      </c>
      <c r="D42" s="9">
        <v>9770.5645355699999</v>
      </c>
      <c r="E42" s="9">
        <v>12480.964689390001</v>
      </c>
      <c r="F42" s="9">
        <v>15311.37607842</v>
      </c>
      <c r="G42" s="9">
        <v>18274.960304640001</v>
      </c>
      <c r="H42" s="9">
        <v>21377.766978799998</v>
      </c>
      <c r="I42" s="9">
        <v>24621.390939609999</v>
      </c>
      <c r="J42" s="9">
        <v>28004.514704469999</v>
      </c>
      <c r="K42" s="9">
        <v>31527.033726369998</v>
      </c>
      <c r="L42" s="9">
        <v>34435.741507860002</v>
      </c>
      <c r="M42" s="9">
        <v>35423.008914049999</v>
      </c>
      <c r="N42" s="9">
        <v>36005.923142560001</v>
      </c>
      <c r="O42" s="9">
        <v>36793.807624230001</v>
      </c>
      <c r="P42" s="9">
        <v>37670.247043000003</v>
      </c>
      <c r="Q42" s="9">
        <v>38254.263087259998</v>
      </c>
      <c r="R42" s="9">
        <v>39144.246832379999</v>
      </c>
      <c r="S42" s="9">
        <v>39909.68500628</v>
      </c>
      <c r="T42" s="9">
        <v>40697.148070280004</v>
      </c>
      <c r="U42" s="9">
        <v>41202.592839780002</v>
      </c>
      <c r="V42" s="9">
        <v>42351.093908249997</v>
      </c>
      <c r="W42" s="9">
        <v>43151.049998800001</v>
      </c>
      <c r="X42" s="9">
        <v>43895.551825310002</v>
      </c>
      <c r="Y42" s="9">
        <v>45486.121660969999</v>
      </c>
      <c r="Z42" s="9">
        <v>45705.32433607</v>
      </c>
      <c r="AA42" s="9">
        <v>46580.423959669999</v>
      </c>
      <c r="AB42" s="9">
        <v>47347.842263289996</v>
      </c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138</v>
      </c>
      <c r="B43" s="9">
        <v>0</v>
      </c>
      <c r="C43" s="9">
        <v>6.9851556700000001</v>
      </c>
      <c r="D43" s="9">
        <v>9.5031779000000007</v>
      </c>
      <c r="E43" s="9">
        <v>12.13940438</v>
      </c>
      <c r="F43" s="9">
        <v>14.89235732</v>
      </c>
      <c r="G43" s="9">
        <v>17.77483595</v>
      </c>
      <c r="H43" s="9">
        <v>20.789622170000001</v>
      </c>
      <c r="I43" s="9">
        <v>23.895008610000001</v>
      </c>
      <c r="J43" s="9">
        <v>26.988866359999999</v>
      </c>
      <c r="K43" s="9">
        <v>29.991181529999999</v>
      </c>
      <c r="L43" s="9">
        <v>32.362720869999997</v>
      </c>
      <c r="M43" s="9">
        <v>33.253711129999999</v>
      </c>
      <c r="N43" s="9">
        <v>33.822365910000002</v>
      </c>
      <c r="O43" s="9">
        <v>34.543194999999997</v>
      </c>
      <c r="P43" s="9">
        <v>35.330709030000001</v>
      </c>
      <c r="Q43" s="9">
        <v>35.917085819999997</v>
      </c>
      <c r="R43" s="9">
        <v>36.709666560000002</v>
      </c>
      <c r="S43" s="9">
        <v>37.434295689999999</v>
      </c>
      <c r="T43" s="9">
        <v>38.178182200000002</v>
      </c>
      <c r="U43" s="9">
        <v>38.724086640000003</v>
      </c>
      <c r="V43" s="9">
        <v>39.724230149999997</v>
      </c>
      <c r="W43" s="9">
        <v>40.484426110000001</v>
      </c>
      <c r="X43" s="9">
        <v>41.185732979999997</v>
      </c>
      <c r="Y43" s="9">
        <v>42.564594550000002</v>
      </c>
      <c r="Z43" s="9">
        <v>42.916643260000001</v>
      </c>
      <c r="AA43" s="9">
        <v>43.741528170000002</v>
      </c>
      <c r="AB43" s="9">
        <v>44.490473719999997</v>
      </c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139</v>
      </c>
      <c r="B44" s="9">
        <v>9.174496E-2</v>
      </c>
      <c r="C44" s="9">
        <v>0.13970310999999999</v>
      </c>
      <c r="D44" s="9">
        <v>0.19006355999999999</v>
      </c>
      <c r="E44" s="9">
        <v>0.24278809000000001</v>
      </c>
      <c r="F44" s="9">
        <v>0.29784715</v>
      </c>
      <c r="G44" s="9">
        <v>0.35549671999999999</v>
      </c>
      <c r="H44" s="9">
        <v>0.41579243999999999</v>
      </c>
      <c r="I44" s="9">
        <v>0.47790017000000001</v>
      </c>
      <c r="J44" s="9">
        <v>0.53977733000000006</v>
      </c>
      <c r="K44" s="9">
        <v>0.59982363000000005</v>
      </c>
      <c r="L44" s="9">
        <v>0.64725442</v>
      </c>
      <c r="M44" s="9">
        <v>0.66507422000000005</v>
      </c>
      <c r="N44" s="9">
        <v>0.67644731999999996</v>
      </c>
      <c r="O44" s="9">
        <v>0.69086389999999998</v>
      </c>
      <c r="P44" s="9">
        <v>0.70661417999999998</v>
      </c>
      <c r="Q44" s="9">
        <v>0.71834171999999996</v>
      </c>
      <c r="R44" s="9">
        <v>0.73419332999999998</v>
      </c>
      <c r="S44" s="9">
        <v>0.74868590999999995</v>
      </c>
      <c r="T44" s="9">
        <v>0.76356363999999999</v>
      </c>
      <c r="U44" s="9">
        <v>0.77448172999999998</v>
      </c>
      <c r="V44" s="9">
        <v>0.79448459999999999</v>
      </c>
      <c r="W44" s="9">
        <v>0.80968852000000002</v>
      </c>
      <c r="X44" s="9">
        <v>0.82371466000000004</v>
      </c>
      <c r="Y44" s="9">
        <v>0.85129189000000005</v>
      </c>
      <c r="Z44" s="9">
        <v>0.85833287000000003</v>
      </c>
      <c r="AA44" s="9">
        <v>0.87483056000000003</v>
      </c>
      <c r="AB44" s="9">
        <v>0.88980946999999999</v>
      </c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140</v>
      </c>
      <c r="B45" s="9">
        <v>4407.1367551100002</v>
      </c>
      <c r="C45" s="9">
        <v>6710.8941901199996</v>
      </c>
      <c r="D45" s="9">
        <v>9130.0503452800003</v>
      </c>
      <c r="E45" s="9">
        <v>11662.76883429</v>
      </c>
      <c r="F45" s="9">
        <v>14307.631194899999</v>
      </c>
      <c r="G45" s="9">
        <v>17076.936361429998</v>
      </c>
      <c r="H45" s="9">
        <v>19976.546444709998</v>
      </c>
      <c r="I45" s="9">
        <v>23010.867358970001</v>
      </c>
      <c r="J45" s="9">
        <v>26185.465112040001</v>
      </c>
      <c r="K45" s="9">
        <v>29505.628091039998</v>
      </c>
      <c r="L45" s="9">
        <v>32254.494120899999</v>
      </c>
      <c r="M45" s="9">
        <v>33181.708784210001</v>
      </c>
      <c r="N45" s="9">
        <v>33726.295680130002</v>
      </c>
      <c r="O45" s="9">
        <v>34465.596281029997</v>
      </c>
      <c r="P45" s="9">
        <v>35288.957254480003</v>
      </c>
      <c r="Q45" s="9">
        <v>35833.451503210003</v>
      </c>
      <c r="R45" s="9">
        <v>36670.015306130001</v>
      </c>
      <c r="S45" s="9">
        <v>37386.613476600003</v>
      </c>
      <c r="T45" s="9">
        <v>38123.938590329999</v>
      </c>
      <c r="U45" s="9">
        <v>38592.589399960001</v>
      </c>
      <c r="V45" s="9">
        <v>39673.680796280001</v>
      </c>
      <c r="W45" s="9">
        <v>40422.399678829999</v>
      </c>
      <c r="X45" s="9">
        <v>41119.633422370003</v>
      </c>
      <c r="Y45" s="9">
        <v>42617.26798805</v>
      </c>
      <c r="Z45" s="9">
        <v>42812.742580669998</v>
      </c>
      <c r="AA45" s="9">
        <v>43632.244960789998</v>
      </c>
      <c r="AB45" s="9">
        <v>44349.184334680001</v>
      </c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141</v>
      </c>
      <c r="B46" s="9">
        <v>309.18052406999999</v>
      </c>
      <c r="C46" s="9">
        <v>470.79949234999998</v>
      </c>
      <c r="D46" s="9">
        <v>640.51419028999999</v>
      </c>
      <c r="E46" s="9">
        <v>818.19585510000002</v>
      </c>
      <c r="F46" s="9">
        <v>1003.74488351</v>
      </c>
      <c r="G46" s="9">
        <v>1198.02394321</v>
      </c>
      <c r="H46" s="9">
        <v>1401.22053409</v>
      </c>
      <c r="I46" s="9">
        <v>1610.5235806400001</v>
      </c>
      <c r="J46" s="9">
        <v>1819.04959244</v>
      </c>
      <c r="K46" s="9">
        <v>2021.4056353200001</v>
      </c>
      <c r="L46" s="9">
        <v>2181.2473869700002</v>
      </c>
      <c r="M46" s="9">
        <v>2241.3001298300001</v>
      </c>
      <c r="N46" s="9">
        <v>2279.62746242</v>
      </c>
      <c r="O46" s="9">
        <v>2328.2113432000001</v>
      </c>
      <c r="P46" s="9">
        <v>2381.2897885299999</v>
      </c>
      <c r="Q46" s="9">
        <v>2420.81158405</v>
      </c>
      <c r="R46" s="9">
        <v>2474.2315262500001</v>
      </c>
      <c r="S46" s="9">
        <v>2523.0715296799999</v>
      </c>
      <c r="T46" s="9">
        <v>2573.2094799500001</v>
      </c>
      <c r="U46" s="9">
        <v>2610.0034398299999</v>
      </c>
      <c r="V46" s="9">
        <v>2677.4131119600002</v>
      </c>
      <c r="W46" s="9">
        <v>2728.6503199700001</v>
      </c>
      <c r="X46" s="9">
        <v>2775.9184029399999</v>
      </c>
      <c r="Y46" s="9">
        <v>2868.85367292</v>
      </c>
      <c r="Z46" s="9">
        <v>2892.5817554</v>
      </c>
      <c r="AA46" s="9">
        <v>2948.17899889</v>
      </c>
      <c r="AB46" s="9">
        <v>2998.65792861</v>
      </c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142</v>
      </c>
      <c r="B47" s="9">
        <v>0</v>
      </c>
      <c r="C47" s="9">
        <v>0.56176780999999998</v>
      </c>
      <c r="D47" s="9">
        <v>0.39535608999999999</v>
      </c>
      <c r="E47" s="9">
        <v>0.31014861999999999</v>
      </c>
      <c r="F47" s="9">
        <v>0.25822411000000001</v>
      </c>
      <c r="G47" s="9">
        <v>0.22414837000000001</v>
      </c>
      <c r="H47" s="9">
        <v>0.19978165000000001</v>
      </c>
      <c r="I47" s="9">
        <v>0.18141992000000001</v>
      </c>
      <c r="J47" s="9">
        <v>0.16712929000000001</v>
      </c>
      <c r="K47" s="9">
        <v>0.15567628</v>
      </c>
      <c r="L47" s="9">
        <v>0.14628701999999999</v>
      </c>
      <c r="M47" s="9">
        <v>0.12119397</v>
      </c>
      <c r="N47" s="9">
        <v>5.5124960000000001E-2</v>
      </c>
      <c r="O47" s="9">
        <v>4.2474110000000002E-2</v>
      </c>
      <c r="P47" s="9">
        <v>4.8123689999999997E-2</v>
      </c>
      <c r="Q47" s="9">
        <v>5.0142930000000002E-2</v>
      </c>
      <c r="R47" s="9">
        <v>4.1466250000000003E-2</v>
      </c>
      <c r="S47" s="9">
        <v>4.9585530000000003E-2</v>
      </c>
      <c r="T47" s="9">
        <v>4.56839E-2</v>
      </c>
      <c r="U47" s="9">
        <v>4.5868340000000001E-2</v>
      </c>
      <c r="V47" s="9">
        <v>3.824905E-2</v>
      </c>
      <c r="W47" s="9">
        <v>5.4372230000000001E-2</v>
      </c>
      <c r="X47" s="9">
        <v>4.4996849999999998E-2</v>
      </c>
      <c r="Y47" s="9">
        <v>4.3332000000000002E-2</v>
      </c>
      <c r="Z47" s="9">
        <v>6.299631E-2</v>
      </c>
      <c r="AA47" s="9">
        <v>3.0345380000000002E-2</v>
      </c>
      <c r="AB47" s="9">
        <v>4.5273389999999997E-2</v>
      </c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143</v>
      </c>
      <c r="B48" s="9">
        <v>0</v>
      </c>
      <c r="C48" s="9">
        <v>0.56177781000000004</v>
      </c>
      <c r="D48" s="9">
        <v>0.39536609</v>
      </c>
      <c r="E48" s="9">
        <v>0.31015862</v>
      </c>
      <c r="F48" s="9">
        <v>0.25823411000000002</v>
      </c>
      <c r="G48" s="9">
        <v>0.22415837</v>
      </c>
      <c r="H48" s="9">
        <v>0.19979164999999999</v>
      </c>
      <c r="I48" s="9">
        <v>0.18142991999999999</v>
      </c>
      <c r="J48" s="9">
        <v>0.16713929</v>
      </c>
      <c r="K48" s="9">
        <v>0.15568628000000001</v>
      </c>
      <c r="L48" s="9">
        <v>0.12119397</v>
      </c>
      <c r="M48" s="9">
        <v>5.5124960000000001E-2</v>
      </c>
      <c r="N48" s="9">
        <v>4.2474110000000002E-2</v>
      </c>
      <c r="O48" s="9">
        <v>4.8123689999999997E-2</v>
      </c>
      <c r="P48" s="9">
        <v>5.0142930000000002E-2</v>
      </c>
      <c r="Q48" s="9">
        <v>4.1466250000000003E-2</v>
      </c>
      <c r="R48" s="9">
        <v>4.9585530000000003E-2</v>
      </c>
      <c r="S48" s="9">
        <v>4.56839E-2</v>
      </c>
      <c r="T48" s="9">
        <v>4.5868340000000001E-2</v>
      </c>
      <c r="U48" s="9">
        <v>3.824905E-2</v>
      </c>
      <c r="V48" s="9">
        <v>5.4372230000000001E-2</v>
      </c>
      <c r="W48" s="9">
        <v>4.4996849999999998E-2</v>
      </c>
      <c r="X48" s="9">
        <v>4.3332000000000002E-2</v>
      </c>
      <c r="Y48" s="9">
        <v>6.299631E-2</v>
      </c>
      <c r="Z48" s="9">
        <v>3.0345380000000002E-2</v>
      </c>
      <c r="AA48" s="9">
        <v>4.5273389999999997E-2</v>
      </c>
      <c r="AB48" s="9">
        <v>4.2493759999999998E-2</v>
      </c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144</v>
      </c>
      <c r="B49" s="9">
        <v>0</v>
      </c>
      <c r="C49" s="9">
        <v>0.56177781000000004</v>
      </c>
      <c r="D49" s="9">
        <v>0.39536609</v>
      </c>
      <c r="E49" s="9">
        <v>0.31015862</v>
      </c>
      <c r="F49" s="9">
        <v>0.25823411000000002</v>
      </c>
      <c r="G49" s="9">
        <v>0.22415837</v>
      </c>
      <c r="H49" s="9">
        <v>0.19979164999999999</v>
      </c>
      <c r="I49" s="9">
        <v>0.18142991999999999</v>
      </c>
      <c r="J49" s="9">
        <v>0.16713929</v>
      </c>
      <c r="K49" s="9">
        <v>0.15568628000000001</v>
      </c>
      <c r="L49" s="9">
        <v>0.14629702</v>
      </c>
      <c r="M49" s="9">
        <v>0.13786072999999999</v>
      </c>
      <c r="N49" s="9">
        <v>0.13629915000000001</v>
      </c>
      <c r="O49" s="9">
        <v>0.13728489999999999</v>
      </c>
      <c r="P49" s="9">
        <v>0.13767741</v>
      </c>
      <c r="Q49" s="9">
        <v>0.13786726999999999</v>
      </c>
      <c r="R49" s="9">
        <v>0.13863647000000001</v>
      </c>
      <c r="S49" s="9">
        <v>0.13907453</v>
      </c>
      <c r="T49" s="9">
        <v>0.13946626000000001</v>
      </c>
      <c r="U49" s="9">
        <v>0.1393809</v>
      </c>
      <c r="V49" s="9">
        <v>0.13861619999999999</v>
      </c>
      <c r="W49" s="9">
        <v>0.13847856</v>
      </c>
      <c r="X49" s="9">
        <v>0.13900266999999999</v>
      </c>
      <c r="Y49" s="9">
        <v>0.14032210000000001</v>
      </c>
      <c r="Z49" s="9">
        <v>0.13520393999999999</v>
      </c>
      <c r="AA49" s="9">
        <v>0.13728826999999999</v>
      </c>
      <c r="AB49" s="9">
        <v>0.13794409999999999</v>
      </c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145</v>
      </c>
      <c r="B50" s="9">
        <v>40280</v>
      </c>
      <c r="C50" s="9">
        <v>41750.438170920002</v>
      </c>
      <c r="D50" s="9">
        <v>43006.36290647</v>
      </c>
      <c r="E50" s="9">
        <v>43932.631442090002</v>
      </c>
      <c r="F50" s="9">
        <v>45273.82588756</v>
      </c>
      <c r="G50" s="9">
        <v>46655.764491529997</v>
      </c>
      <c r="H50" s="9">
        <v>48013.196119250002</v>
      </c>
      <c r="I50" s="9">
        <v>49396.789461020002</v>
      </c>
      <c r="J50" s="9">
        <v>50782.169776319999</v>
      </c>
      <c r="K50" s="9">
        <v>52163.578669859999</v>
      </c>
      <c r="L50" s="9">
        <v>53622.188723200001</v>
      </c>
      <c r="M50" s="9">
        <v>55286.993018560002</v>
      </c>
      <c r="N50" s="9">
        <v>57080.71508871</v>
      </c>
      <c r="O50" s="9">
        <v>58858.47853013</v>
      </c>
      <c r="P50" s="9">
        <v>60680.564448140001</v>
      </c>
      <c r="Q50" s="9">
        <v>62531.984382310002</v>
      </c>
      <c r="R50" s="9">
        <v>64211.232731689997</v>
      </c>
      <c r="S50" s="9">
        <v>66237.388165209995</v>
      </c>
      <c r="T50" s="9">
        <v>67520.135683510001</v>
      </c>
      <c r="U50" s="9">
        <v>66526.726212979993</v>
      </c>
      <c r="V50" s="9">
        <v>68493.793088620005</v>
      </c>
      <c r="W50" s="9">
        <v>70603.040132669994</v>
      </c>
      <c r="X50" s="9">
        <v>72688.314444849995</v>
      </c>
      <c r="Y50" s="9">
        <v>69780.810609380002</v>
      </c>
      <c r="Z50" s="9">
        <v>72129.257625440005</v>
      </c>
      <c r="AA50" s="9">
        <v>74426.529907100004</v>
      </c>
      <c r="AB50" s="9">
        <v>76753.034304589994</v>
      </c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146</v>
      </c>
      <c r="B51" s="9">
        <v>183894052.41191599</v>
      </c>
      <c r="C51" s="9">
        <v>187298415.13300401</v>
      </c>
      <c r="D51" s="9">
        <v>178722570.640394</v>
      </c>
      <c r="E51" s="9">
        <v>165776105.06403899</v>
      </c>
      <c r="F51" s="9">
        <v>151938395.90147701</v>
      </c>
      <c r="G51" s="9">
        <v>137286825.773399</v>
      </c>
      <c r="H51" s="9">
        <v>121801409.287356</v>
      </c>
      <c r="I51" s="9">
        <v>105761404.558292</v>
      </c>
      <c r="J51" s="9">
        <v>89847095.408866897</v>
      </c>
      <c r="K51" s="9">
        <v>74591830.804597706</v>
      </c>
      <c r="L51" s="9">
        <v>66326527.579638697</v>
      </c>
      <c r="M51" s="9">
        <v>67228314.036124796</v>
      </c>
      <c r="N51" s="9">
        <v>68974790.397372693</v>
      </c>
      <c r="O51" s="9">
        <v>69886723.087027907</v>
      </c>
      <c r="P51" s="9">
        <v>70489905.773398995</v>
      </c>
      <c r="Q51" s="9">
        <v>72760045.477832496</v>
      </c>
      <c r="R51" s="9">
        <v>73114082.482758597</v>
      </c>
      <c r="S51" s="9">
        <v>74770432.656814396</v>
      </c>
      <c r="T51" s="9">
        <v>76411768.197044298</v>
      </c>
      <c r="U51" s="9">
        <v>79516624.302134603</v>
      </c>
      <c r="V51" s="9">
        <v>79303898.863710999</v>
      </c>
      <c r="W51" s="9">
        <v>81108847.211822599</v>
      </c>
      <c r="X51" s="9">
        <v>82538001.0903119</v>
      </c>
      <c r="Y51" s="9">
        <v>82341499.389162496</v>
      </c>
      <c r="Z51" s="9">
        <v>86993860.768472895</v>
      </c>
      <c r="AA51" s="9">
        <v>88752620.085385799</v>
      </c>
      <c r="AB51" s="9">
        <v>91077150.252873495</v>
      </c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147</v>
      </c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148</v>
      </c>
      <c r="B53" s="9">
        <v>12125.63249493</v>
      </c>
      <c r="C53" s="9">
        <v>12487.549861809999</v>
      </c>
      <c r="D53" s="9">
        <v>12516.47027926</v>
      </c>
      <c r="E53" s="9">
        <v>12376.23220821</v>
      </c>
      <c r="F53" s="9">
        <v>12292.9335028</v>
      </c>
      <c r="G53" s="9">
        <v>12197.50322952</v>
      </c>
      <c r="H53" s="9">
        <v>12077.079651780001</v>
      </c>
      <c r="I53" s="9">
        <v>11948.08537536</v>
      </c>
      <c r="J53" s="9">
        <v>11822.49694913</v>
      </c>
      <c r="K53" s="9">
        <v>11712.23607743</v>
      </c>
      <c r="L53" s="9">
        <v>11787.170534950001</v>
      </c>
      <c r="M53" s="9">
        <v>12124.884239139999</v>
      </c>
      <c r="N53" s="9">
        <v>12507.656082699999</v>
      </c>
      <c r="O53" s="9">
        <v>12867.038698640001</v>
      </c>
      <c r="P53" s="9">
        <v>13227.29303918</v>
      </c>
      <c r="Q53" s="9">
        <v>13633.78397439</v>
      </c>
      <c r="R53" s="9">
        <v>13960.871733100001</v>
      </c>
      <c r="S53" s="9">
        <v>14385.52268994</v>
      </c>
      <c r="T53" s="9">
        <v>14668.82891839</v>
      </c>
      <c r="U53" s="9">
        <v>14556.199247439999</v>
      </c>
      <c r="V53" s="9">
        <v>14924.039324900001</v>
      </c>
      <c r="W53" s="9">
        <v>15368.073401920001</v>
      </c>
      <c r="X53" s="9">
        <v>15798.39195356</v>
      </c>
      <c r="Y53" s="9">
        <v>15242.22417361</v>
      </c>
      <c r="Z53" s="9">
        <v>15801.0965268</v>
      </c>
      <c r="AA53" s="9">
        <v>16279.66031668</v>
      </c>
      <c r="AB53" s="9">
        <v>16777.572434559999</v>
      </c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149</v>
      </c>
      <c r="B54" s="9">
        <v>0</v>
      </c>
      <c r="C54" s="9">
        <v>4588.8111707600001</v>
      </c>
      <c r="D54" s="9">
        <v>4378.70298069</v>
      </c>
      <c r="E54" s="9">
        <v>4061.51457407</v>
      </c>
      <c r="F54" s="9">
        <v>3722.4906995900001</v>
      </c>
      <c r="G54" s="9">
        <v>3363.5272314499998</v>
      </c>
      <c r="H54" s="9">
        <v>2984.1345275399999</v>
      </c>
      <c r="I54" s="9">
        <v>2591.1544116800001</v>
      </c>
      <c r="J54" s="9">
        <v>2201.2538375200002</v>
      </c>
      <c r="K54" s="9">
        <v>1827.4998547099999</v>
      </c>
      <c r="L54" s="9">
        <v>1624.9999256999999</v>
      </c>
      <c r="M54" s="9">
        <v>1647.0936938899999</v>
      </c>
      <c r="N54" s="9">
        <v>1689.88236474</v>
      </c>
      <c r="O54" s="9">
        <v>1712.22471563</v>
      </c>
      <c r="P54" s="9">
        <v>1727.0026914499999</v>
      </c>
      <c r="Q54" s="9">
        <v>1782.6211142100001</v>
      </c>
      <c r="R54" s="9">
        <v>1791.2950208300001</v>
      </c>
      <c r="S54" s="9">
        <v>1831.87560009</v>
      </c>
      <c r="T54" s="9">
        <v>1872.0883208299999</v>
      </c>
      <c r="U54" s="9">
        <v>1948.1572954000001</v>
      </c>
      <c r="V54" s="9">
        <v>1942.9455221600001</v>
      </c>
      <c r="W54" s="9">
        <v>1987.1667566900001</v>
      </c>
      <c r="X54" s="9">
        <v>2022.18102671</v>
      </c>
      <c r="Y54" s="9">
        <v>2017.36673503</v>
      </c>
      <c r="Z54" s="9">
        <v>2131.3495888299999</v>
      </c>
      <c r="AA54" s="9">
        <v>2174.4391920899998</v>
      </c>
      <c r="AB54" s="9">
        <v>2231.3901811999999</v>
      </c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150</v>
      </c>
      <c r="B55" s="9">
        <v>90.108085680000002</v>
      </c>
      <c r="C55" s="9">
        <v>91.776223419999994</v>
      </c>
      <c r="D55" s="9">
        <v>87.574059610000006</v>
      </c>
      <c r="E55" s="9">
        <v>81.230291480000005</v>
      </c>
      <c r="F55" s="9">
        <v>74.449813989999996</v>
      </c>
      <c r="G55" s="9">
        <v>67.270544630000003</v>
      </c>
      <c r="H55" s="9">
        <v>59.682690549999997</v>
      </c>
      <c r="I55" s="9">
        <v>51.823088230000003</v>
      </c>
      <c r="J55" s="9">
        <v>44.025076749999997</v>
      </c>
      <c r="K55" s="9">
        <v>36.549997089999998</v>
      </c>
      <c r="L55" s="9">
        <v>32.499998509999998</v>
      </c>
      <c r="M55" s="9">
        <v>32.941873880000003</v>
      </c>
      <c r="N55" s="9">
        <v>33.79764729</v>
      </c>
      <c r="O55" s="9">
        <v>34.24449431</v>
      </c>
      <c r="P55" s="9">
        <v>34.540053829999998</v>
      </c>
      <c r="Q55" s="9">
        <v>35.652422280000003</v>
      </c>
      <c r="R55" s="9">
        <v>35.825900420000004</v>
      </c>
      <c r="S55" s="9">
        <v>36.637512000000001</v>
      </c>
      <c r="T55" s="9">
        <v>37.44176642</v>
      </c>
      <c r="U55" s="9">
        <v>38.963145910000001</v>
      </c>
      <c r="V55" s="9">
        <v>38.858910440000002</v>
      </c>
      <c r="W55" s="9">
        <v>39.743335129999998</v>
      </c>
      <c r="X55" s="9">
        <v>40.443620529999997</v>
      </c>
      <c r="Y55" s="9">
        <v>40.347334699999998</v>
      </c>
      <c r="Z55" s="9">
        <v>42.626991779999997</v>
      </c>
      <c r="AA55" s="9">
        <v>43.488783840000004</v>
      </c>
      <c r="AB55" s="9">
        <v>44.627803620000002</v>
      </c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151</v>
      </c>
      <c r="B56" s="9">
        <v>7638.6176160799996</v>
      </c>
      <c r="C56" s="9">
        <v>7917.4685325600003</v>
      </c>
      <c r="D56" s="9">
        <v>8155.6395556300004</v>
      </c>
      <c r="E56" s="9">
        <v>8331.2952446500003</v>
      </c>
      <c r="F56" s="9">
        <v>8585.6366428000001</v>
      </c>
      <c r="G56" s="9">
        <v>8847.7046806500002</v>
      </c>
      <c r="H56" s="9">
        <v>9105.1252651600007</v>
      </c>
      <c r="I56" s="9">
        <v>9367.5071041400006</v>
      </c>
      <c r="J56" s="9">
        <v>9630.2278211600005</v>
      </c>
      <c r="K56" s="9">
        <v>9892.1954057900002</v>
      </c>
      <c r="L56" s="9">
        <v>10168.80326201</v>
      </c>
      <c r="M56" s="9">
        <v>10484.513376659999</v>
      </c>
      <c r="N56" s="9">
        <v>10824.671197</v>
      </c>
      <c r="O56" s="9">
        <v>11161.802655310001</v>
      </c>
      <c r="P56" s="9">
        <v>11507.339338309999</v>
      </c>
      <c r="Q56" s="9">
        <v>11858.43886473</v>
      </c>
      <c r="R56" s="9">
        <v>12176.88812052</v>
      </c>
      <c r="S56" s="9">
        <v>12561.12413312</v>
      </c>
      <c r="T56" s="9">
        <v>12804.38177439</v>
      </c>
      <c r="U56" s="9">
        <v>12615.99361446</v>
      </c>
      <c r="V56" s="9">
        <v>12989.02419262</v>
      </c>
      <c r="W56" s="9">
        <v>13389.017529950001</v>
      </c>
      <c r="X56" s="9">
        <v>13784.46472695</v>
      </c>
      <c r="Y56" s="9">
        <v>13233.09158851</v>
      </c>
      <c r="Z56" s="9">
        <v>13678.446324050001</v>
      </c>
      <c r="AA56" s="9">
        <v>14114.0963866</v>
      </c>
      <c r="AB56" s="9">
        <v>14555.28996839</v>
      </c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152</v>
      </c>
      <c r="B57" s="9">
        <v>4487.0148788500001</v>
      </c>
      <c r="C57" s="9">
        <v>4570.0813292499997</v>
      </c>
      <c r="D57" s="9">
        <v>4360.8307236299997</v>
      </c>
      <c r="E57" s="9">
        <v>4044.9369635600001</v>
      </c>
      <c r="F57" s="9">
        <v>3707.2968599999999</v>
      </c>
      <c r="G57" s="9">
        <v>3349.7985488700001</v>
      </c>
      <c r="H57" s="9">
        <v>2971.9543866099998</v>
      </c>
      <c r="I57" s="9">
        <v>2580.5782712199998</v>
      </c>
      <c r="J57" s="9">
        <v>2192.2691279800001</v>
      </c>
      <c r="K57" s="9">
        <v>1820.0406716299999</v>
      </c>
      <c r="L57" s="9">
        <v>1618.36727294</v>
      </c>
      <c r="M57" s="9">
        <v>1640.3708624799999</v>
      </c>
      <c r="N57" s="9">
        <v>1682.9848856999999</v>
      </c>
      <c r="O57" s="9">
        <v>1705.2360433199999</v>
      </c>
      <c r="P57" s="9">
        <v>1719.9537008699999</v>
      </c>
      <c r="Q57" s="9">
        <v>1775.3451096599999</v>
      </c>
      <c r="R57" s="9">
        <v>1783.98361258</v>
      </c>
      <c r="S57" s="9">
        <v>1824.39855683</v>
      </c>
      <c r="T57" s="9">
        <v>1864.4471440100001</v>
      </c>
      <c r="U57" s="9">
        <v>1940.2056329699999</v>
      </c>
      <c r="V57" s="9">
        <v>1935.0151322700001</v>
      </c>
      <c r="W57" s="9">
        <v>1979.05587197</v>
      </c>
      <c r="X57" s="9">
        <v>2013.9272266</v>
      </c>
      <c r="Y57" s="9">
        <v>2009.1325850999999</v>
      </c>
      <c r="Z57" s="9">
        <v>2122.6502027500001</v>
      </c>
      <c r="AA57" s="9">
        <v>2165.5639300799999</v>
      </c>
      <c r="AB57" s="9">
        <v>2222.2824661700001</v>
      </c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153</v>
      </c>
      <c r="B58" s="9">
        <v>0</v>
      </c>
      <c r="C58" s="9">
        <v>0.11732513</v>
      </c>
      <c r="D58" s="9">
        <v>7.9693139999999996E-2</v>
      </c>
      <c r="E58" s="9">
        <v>7.3001789999999997E-2</v>
      </c>
      <c r="F58" s="9">
        <v>6.4102019999999996E-2</v>
      </c>
      <c r="G58" s="9">
        <v>7.3467119999999997E-2</v>
      </c>
      <c r="H58" s="9">
        <v>7.3462509999999995E-2</v>
      </c>
      <c r="I58" s="9">
        <v>7.1973560000000006E-2</v>
      </c>
      <c r="J58" s="9">
        <v>7.1684310000000001E-2</v>
      </c>
      <c r="K58" s="9">
        <v>7.088121E-2</v>
      </c>
      <c r="L58" s="9">
        <v>7.0002750000000002E-2</v>
      </c>
      <c r="M58" s="9">
        <v>7.0793990000000001E-2</v>
      </c>
      <c r="N58" s="9">
        <v>7.4007219999999999E-2</v>
      </c>
      <c r="O58" s="9">
        <v>7.5462329999999994E-2</v>
      </c>
      <c r="P58" s="9">
        <v>7.4109090000000002E-2</v>
      </c>
      <c r="Q58" s="9">
        <v>7.3913610000000005E-2</v>
      </c>
      <c r="R58" s="9">
        <v>7.3448879999999994E-2</v>
      </c>
      <c r="S58" s="9">
        <v>6.9639820000000005E-2</v>
      </c>
      <c r="T58" s="9">
        <v>7.4535970000000007E-2</v>
      </c>
      <c r="U58" s="9">
        <v>6.1839489999999997E-2</v>
      </c>
      <c r="V58" s="9">
        <v>2.6340849999999999E-2</v>
      </c>
      <c r="W58" s="9">
        <v>7.2466740000000002E-2</v>
      </c>
      <c r="X58" s="9">
        <v>7.3744500000000004E-2</v>
      </c>
      <c r="Y58" s="9">
        <v>7.2432490000000002E-2</v>
      </c>
      <c r="Z58" s="9">
        <v>4.0999999999999999E-7</v>
      </c>
      <c r="AA58" s="9">
        <v>7.6723570000000005E-2</v>
      </c>
      <c r="AB58" s="9">
        <v>7.4843110000000004E-2</v>
      </c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154</v>
      </c>
      <c r="B59" s="9">
        <v>0</v>
      </c>
      <c r="C59" s="9">
        <v>7.9693139999999996E-2</v>
      </c>
      <c r="D59" s="9">
        <v>7.3001789999999997E-2</v>
      </c>
      <c r="E59" s="9">
        <v>6.4102019999999996E-2</v>
      </c>
      <c r="F59" s="9">
        <v>7.3467119999999997E-2</v>
      </c>
      <c r="G59" s="9">
        <v>7.3462509999999995E-2</v>
      </c>
      <c r="H59" s="9">
        <v>7.1973560000000006E-2</v>
      </c>
      <c r="I59" s="9">
        <v>7.1684310000000001E-2</v>
      </c>
      <c r="J59" s="9">
        <v>7.088121E-2</v>
      </c>
      <c r="K59" s="9">
        <v>7.0002750000000002E-2</v>
      </c>
      <c r="L59" s="9">
        <v>7.0793990000000001E-2</v>
      </c>
      <c r="M59" s="9">
        <v>7.4007219999999999E-2</v>
      </c>
      <c r="N59" s="9">
        <v>7.5462329999999994E-2</v>
      </c>
      <c r="O59" s="9">
        <v>7.4109090000000002E-2</v>
      </c>
      <c r="P59" s="9">
        <v>7.3913610000000005E-2</v>
      </c>
      <c r="Q59" s="9">
        <v>7.3448879999999994E-2</v>
      </c>
      <c r="R59" s="9">
        <v>6.9639820000000005E-2</v>
      </c>
      <c r="S59" s="9">
        <v>7.4535970000000007E-2</v>
      </c>
      <c r="T59" s="9">
        <v>6.1839489999999997E-2</v>
      </c>
      <c r="U59" s="9">
        <v>2.6340849999999999E-2</v>
      </c>
      <c r="V59" s="9">
        <v>7.2466740000000002E-2</v>
      </c>
      <c r="W59" s="9">
        <v>7.3744500000000004E-2</v>
      </c>
      <c r="X59" s="9">
        <v>7.2432490000000002E-2</v>
      </c>
      <c r="Y59" s="9">
        <v>4.0999999999999999E-7</v>
      </c>
      <c r="Z59" s="9">
        <v>7.6723570000000005E-2</v>
      </c>
      <c r="AA59" s="9">
        <v>7.4843110000000004E-2</v>
      </c>
      <c r="AB59" s="9">
        <v>7.4228199999999994E-2</v>
      </c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155</v>
      </c>
      <c r="B60" s="9">
        <v>0</v>
      </c>
      <c r="C60" s="9">
        <v>0.11733513</v>
      </c>
      <c r="D60" s="9">
        <v>0.11907309000000001</v>
      </c>
      <c r="E60" s="9">
        <v>0.12114799</v>
      </c>
      <c r="F60" s="9">
        <v>0.12384837999999999</v>
      </c>
      <c r="G60" s="9">
        <v>0.12594221999999999</v>
      </c>
      <c r="H60" s="9">
        <v>0.12805764</v>
      </c>
      <c r="I60" s="9">
        <v>0.13028720999999999</v>
      </c>
      <c r="J60" s="9">
        <v>0.13254967000000001</v>
      </c>
      <c r="K60" s="9">
        <v>0.13488579000000001</v>
      </c>
      <c r="L60" s="9">
        <v>0.13730376</v>
      </c>
      <c r="M60" s="9">
        <v>0.13641157000000001</v>
      </c>
      <c r="N60" s="9">
        <v>0.13461293999999999</v>
      </c>
      <c r="O60" s="9">
        <v>0.13378962999999999</v>
      </c>
      <c r="P60" s="9">
        <v>0.13314912000000001</v>
      </c>
      <c r="Q60" s="9">
        <v>0.13255474</v>
      </c>
      <c r="R60" s="9">
        <v>0.13163130000000001</v>
      </c>
      <c r="S60" s="9">
        <v>0.13166069</v>
      </c>
      <c r="T60" s="9">
        <v>0.13072343</v>
      </c>
      <c r="U60" s="9">
        <v>0.13068292000000001</v>
      </c>
      <c r="V60" s="9">
        <v>0.1329882</v>
      </c>
      <c r="W60" s="9">
        <v>0.13268663</v>
      </c>
      <c r="X60" s="9">
        <v>0.13187594999999999</v>
      </c>
      <c r="Y60" s="9">
        <v>0.13176642999999999</v>
      </c>
      <c r="Z60" s="9">
        <v>0.13553092999999999</v>
      </c>
      <c r="AA60" s="9">
        <v>0.1343135</v>
      </c>
      <c r="AB60" s="9">
        <v>0.13353698</v>
      </c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156</v>
      </c>
      <c r="B61" s="9">
        <v>5710</v>
      </c>
      <c r="C61" s="9">
        <v>5567.2500411000001</v>
      </c>
      <c r="D61" s="9">
        <v>5428.2503650899998</v>
      </c>
      <c r="E61" s="9">
        <v>5426.3654182199998</v>
      </c>
      <c r="F61" s="9">
        <v>5290.7065403500001</v>
      </c>
      <c r="G61" s="9">
        <v>5158.4389293900003</v>
      </c>
      <c r="H61" s="9">
        <v>5037.5347318200002</v>
      </c>
      <c r="I61" s="9">
        <v>4911.5974430799997</v>
      </c>
      <c r="J61" s="9">
        <v>4788.8453355900001</v>
      </c>
      <c r="K61" s="9">
        <v>4669.13009152</v>
      </c>
      <c r="L61" s="9">
        <v>4552.5115401499997</v>
      </c>
      <c r="M61" s="9">
        <v>4439.1302024699999</v>
      </c>
      <c r="N61" s="9">
        <v>4328.1659516</v>
      </c>
      <c r="O61" s="9">
        <v>4229.3262903699997</v>
      </c>
      <c r="P61" s="9">
        <v>4123.5931333500002</v>
      </c>
      <c r="Q61" s="9">
        <v>4054.1961087700001</v>
      </c>
      <c r="R61" s="9">
        <v>3952.8424051900001</v>
      </c>
      <c r="S61" s="9">
        <v>3854.1135948699998</v>
      </c>
      <c r="T61" s="9">
        <v>3954.8750109100001</v>
      </c>
      <c r="U61" s="9">
        <v>4667.85115271</v>
      </c>
      <c r="V61" s="9">
        <v>4551.18969741</v>
      </c>
      <c r="W61" s="9">
        <v>4451.0548041299999</v>
      </c>
      <c r="X61" s="9">
        <v>4351.50919256</v>
      </c>
      <c r="Y61" s="9">
        <v>5660.8839187000003</v>
      </c>
      <c r="Z61" s="9">
        <v>5519.4093634800001</v>
      </c>
      <c r="AA61" s="9">
        <v>5387.2949798</v>
      </c>
      <c r="AB61" s="9">
        <v>5252.7482021599999</v>
      </c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157</v>
      </c>
      <c r="B62" s="9">
        <v>19316272.239326701</v>
      </c>
      <c r="C62" s="9">
        <v>4276020.3341543498</v>
      </c>
      <c r="D62" s="9">
        <v>461786.40465927997</v>
      </c>
      <c r="E62" s="9">
        <v>281111.22891010001</v>
      </c>
      <c r="F62" s="9">
        <v>266254.60519293998</v>
      </c>
      <c r="G62" s="9">
        <v>251091.75723521999</v>
      </c>
      <c r="H62" s="9">
        <v>236739.25148810001</v>
      </c>
      <c r="I62" s="9">
        <v>221928.83379516</v>
      </c>
      <c r="J62" s="9">
        <v>207242.24025040999</v>
      </c>
      <c r="K62" s="9">
        <v>192782.4410663</v>
      </c>
      <c r="L62" s="9">
        <v>187011.68598625</v>
      </c>
      <c r="M62" s="9">
        <v>180382.24604885001</v>
      </c>
      <c r="N62" s="9">
        <v>168538.84736761</v>
      </c>
      <c r="O62" s="9">
        <v>157289.25482348001</v>
      </c>
      <c r="P62" s="9">
        <v>145549.55105705999</v>
      </c>
      <c r="Q62" s="9">
        <v>135338.33207614999</v>
      </c>
      <c r="R62" s="9">
        <v>126834.22452278</v>
      </c>
      <c r="S62" s="9">
        <v>114379.60185755001</v>
      </c>
      <c r="T62" s="9">
        <v>117869.53112172001</v>
      </c>
      <c r="U62" s="9">
        <v>171400.5346367</v>
      </c>
      <c r="V62" s="9">
        <v>159188.11250513</v>
      </c>
      <c r="W62" s="9">
        <v>146600.85680931999</v>
      </c>
      <c r="X62" s="9">
        <v>133208.29433497999</v>
      </c>
      <c r="Y62" s="9">
        <v>233598.81619457999</v>
      </c>
      <c r="Z62" s="9">
        <v>218343.58117816001</v>
      </c>
      <c r="AA62" s="9">
        <v>203521.63072146999</v>
      </c>
      <c r="AB62" s="9">
        <v>188934.20894909999</v>
      </c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158</v>
      </c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159</v>
      </c>
      <c r="B64" s="9">
        <v>3867.47129258</v>
      </c>
      <c r="C64" s="9">
        <v>3431.88954096</v>
      </c>
      <c r="D64" s="9">
        <v>3259.8942642799998</v>
      </c>
      <c r="E64" s="9">
        <v>3254.5598888</v>
      </c>
      <c r="F64" s="9">
        <v>3173.0137903</v>
      </c>
      <c r="G64" s="9">
        <v>3093.4904460799999</v>
      </c>
      <c r="H64" s="9">
        <v>3020.78767298</v>
      </c>
      <c r="I64" s="9">
        <v>2945.06162305</v>
      </c>
      <c r="J64" s="9">
        <v>2871.24498391</v>
      </c>
      <c r="K64" s="9">
        <v>2799.2513752999998</v>
      </c>
      <c r="L64" s="9">
        <v>2729.3136099100002</v>
      </c>
      <c r="M64" s="9">
        <v>2661.2935271299998</v>
      </c>
      <c r="N64" s="9">
        <v>2594.5988394699998</v>
      </c>
      <c r="O64" s="9">
        <v>2535.1752930900002</v>
      </c>
      <c r="P64" s="9">
        <v>2471.6141529400002</v>
      </c>
      <c r="Q64" s="9">
        <v>2429.8380205600001</v>
      </c>
      <c r="R64" s="9">
        <v>2368.9735790999998</v>
      </c>
      <c r="S64" s="9">
        <v>2309.5883307399999</v>
      </c>
      <c r="T64" s="9">
        <v>2369.9815213799998</v>
      </c>
      <c r="U64" s="9">
        <v>2797.9880804700001</v>
      </c>
      <c r="V64" s="9">
        <v>2727.8746724100001</v>
      </c>
      <c r="W64" s="9">
        <v>2667.64470867</v>
      </c>
      <c r="X64" s="9">
        <v>2607.7487189600001</v>
      </c>
      <c r="Y64" s="9">
        <v>3393.82764013</v>
      </c>
      <c r="Z64" s="9">
        <v>3308.7912190400002</v>
      </c>
      <c r="AA64" s="9">
        <v>3229.3675269199998</v>
      </c>
      <c r="AB64" s="9">
        <v>3148.4933562800002</v>
      </c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160</v>
      </c>
      <c r="B65" s="9">
        <v>0</v>
      </c>
      <c r="C65" s="9">
        <v>175.31683369999999</v>
      </c>
      <c r="D65" s="9">
        <v>18.933242589999999</v>
      </c>
      <c r="E65" s="9">
        <v>11.525560390000001</v>
      </c>
      <c r="F65" s="9">
        <v>10.916438810000001</v>
      </c>
      <c r="G65" s="9">
        <v>10.294762049999999</v>
      </c>
      <c r="H65" s="9">
        <v>9.70630931</v>
      </c>
      <c r="I65" s="9">
        <v>9.0990821900000007</v>
      </c>
      <c r="J65" s="9">
        <v>8.4969318499999993</v>
      </c>
      <c r="K65" s="9">
        <v>7.90408008</v>
      </c>
      <c r="L65" s="9">
        <v>7.6674791300000003</v>
      </c>
      <c r="M65" s="9">
        <v>7.3956720899999997</v>
      </c>
      <c r="N65" s="9">
        <v>6.9100927399999996</v>
      </c>
      <c r="O65" s="9">
        <v>6.4488594499999996</v>
      </c>
      <c r="P65" s="9">
        <v>5.9675315900000001</v>
      </c>
      <c r="Q65" s="9">
        <v>5.5488716199999999</v>
      </c>
      <c r="R65" s="9">
        <v>5.2002032099999997</v>
      </c>
      <c r="S65" s="9">
        <v>4.68956368</v>
      </c>
      <c r="T65" s="9">
        <v>4.8326507799999998</v>
      </c>
      <c r="U65" s="9">
        <v>7.0274219200000001</v>
      </c>
      <c r="V65" s="9">
        <v>6.5267126099999997</v>
      </c>
      <c r="W65" s="9">
        <v>6.0106351299999998</v>
      </c>
      <c r="X65" s="9">
        <v>5.4615400699999999</v>
      </c>
      <c r="Y65" s="9">
        <v>9.5775514600000005</v>
      </c>
      <c r="Z65" s="9">
        <v>8.9520868300000007</v>
      </c>
      <c r="AA65" s="9">
        <v>8.3443868600000002</v>
      </c>
      <c r="AB65" s="9">
        <v>7.7463025700000001</v>
      </c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161</v>
      </c>
      <c r="B66" s="9">
        <v>15.83934324</v>
      </c>
      <c r="C66" s="9">
        <v>3.50633667</v>
      </c>
      <c r="D66" s="9">
        <v>0.37866485</v>
      </c>
      <c r="E66" s="9">
        <v>0.23051120999999999</v>
      </c>
      <c r="F66" s="9">
        <v>0.21832878</v>
      </c>
      <c r="G66" s="9">
        <v>0.20589524000000001</v>
      </c>
      <c r="H66" s="9">
        <v>0.19412619</v>
      </c>
      <c r="I66" s="9">
        <v>0.18198164</v>
      </c>
      <c r="J66" s="9">
        <v>0.16993864</v>
      </c>
      <c r="K66" s="9">
        <v>0.15808159999999999</v>
      </c>
      <c r="L66" s="9">
        <v>0.15334958000000001</v>
      </c>
      <c r="M66" s="9">
        <v>0.14791344000000001</v>
      </c>
      <c r="N66" s="9">
        <v>0.13820184999999999</v>
      </c>
      <c r="O66" s="9">
        <v>0.12897718999999999</v>
      </c>
      <c r="P66" s="9">
        <v>0.11935063</v>
      </c>
      <c r="Q66" s="9">
        <v>0.11097743</v>
      </c>
      <c r="R66" s="9">
        <v>0.10400406</v>
      </c>
      <c r="S66" s="9">
        <v>9.3791269999999996E-2</v>
      </c>
      <c r="T66" s="9">
        <v>9.6653020000000006E-2</v>
      </c>
      <c r="U66" s="9">
        <v>0.14054844</v>
      </c>
      <c r="V66" s="9">
        <v>0.13053424999999999</v>
      </c>
      <c r="W66" s="9">
        <v>0.12021270000000001</v>
      </c>
      <c r="X66" s="9">
        <v>0.1092308</v>
      </c>
      <c r="Y66" s="9">
        <v>0.19155103000000001</v>
      </c>
      <c r="Z66" s="9">
        <v>0.17904174</v>
      </c>
      <c r="AA66" s="9">
        <v>0.16688774000000001</v>
      </c>
      <c r="AB66" s="9">
        <v>0.15492605000000001</v>
      </c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162</v>
      </c>
      <c r="B67" s="9">
        <v>3417.7884748500001</v>
      </c>
      <c r="C67" s="9">
        <v>3332.3437875899999</v>
      </c>
      <c r="D67" s="9">
        <v>3249.14387678</v>
      </c>
      <c r="E67" s="9">
        <v>3248.0156193900002</v>
      </c>
      <c r="F67" s="9">
        <v>3166.8153830900001</v>
      </c>
      <c r="G67" s="9">
        <v>3087.64502997</v>
      </c>
      <c r="H67" s="9">
        <v>3015.2763832000001</v>
      </c>
      <c r="I67" s="9">
        <v>2939.8951198</v>
      </c>
      <c r="J67" s="9">
        <v>2866.42038456</v>
      </c>
      <c r="K67" s="9">
        <v>2794.76340007</v>
      </c>
      <c r="L67" s="9">
        <v>2724.95997786</v>
      </c>
      <c r="M67" s="9">
        <v>2657.0942284399998</v>
      </c>
      <c r="N67" s="9">
        <v>2590.6752551</v>
      </c>
      <c r="O67" s="9">
        <v>2531.5135992300002</v>
      </c>
      <c r="P67" s="9">
        <v>2468.2257593899999</v>
      </c>
      <c r="Q67" s="9">
        <v>2426.6873441900002</v>
      </c>
      <c r="R67" s="9">
        <v>2366.0208783500002</v>
      </c>
      <c r="S67" s="9">
        <v>2306.9255736099999</v>
      </c>
      <c r="T67" s="9">
        <v>2367.2375186999998</v>
      </c>
      <c r="U67" s="9">
        <v>2793.9978760200001</v>
      </c>
      <c r="V67" s="9">
        <v>2724.1687731500001</v>
      </c>
      <c r="W67" s="9">
        <v>2664.23184072</v>
      </c>
      <c r="X67" s="9">
        <v>2604.6476298699999</v>
      </c>
      <c r="Y67" s="9">
        <v>3388.38945969</v>
      </c>
      <c r="Z67" s="9">
        <v>3303.7081804700001</v>
      </c>
      <c r="AA67" s="9">
        <v>3224.6295433599998</v>
      </c>
      <c r="AB67" s="9">
        <v>3144.0949678900001</v>
      </c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163</v>
      </c>
      <c r="B68" s="9">
        <v>449.68281773000001</v>
      </c>
      <c r="C68" s="9">
        <v>99.545753379999994</v>
      </c>
      <c r="D68" s="9">
        <v>10.7503875</v>
      </c>
      <c r="E68" s="9">
        <v>6.5442694100000001</v>
      </c>
      <c r="F68" s="9">
        <v>6.1984072100000001</v>
      </c>
      <c r="G68" s="9">
        <v>5.8454161100000004</v>
      </c>
      <c r="H68" s="9">
        <v>5.5112897700000003</v>
      </c>
      <c r="I68" s="9">
        <v>5.1665032499999999</v>
      </c>
      <c r="J68" s="9">
        <v>4.8245993499999997</v>
      </c>
      <c r="K68" s="9">
        <v>4.48797523</v>
      </c>
      <c r="L68" s="9">
        <v>4.3536320499999999</v>
      </c>
      <c r="M68" s="9">
        <v>4.19929869</v>
      </c>
      <c r="N68" s="9">
        <v>3.9235843699999999</v>
      </c>
      <c r="O68" s="9">
        <v>3.6616938499999998</v>
      </c>
      <c r="P68" s="9">
        <v>3.38839355</v>
      </c>
      <c r="Q68" s="9">
        <v>3.1506763699999998</v>
      </c>
      <c r="R68" s="9">
        <v>2.95270075</v>
      </c>
      <c r="S68" s="9">
        <v>2.6627571300000001</v>
      </c>
      <c r="T68" s="9">
        <v>2.7440026799999999</v>
      </c>
      <c r="U68" s="9">
        <v>3.9902044499999998</v>
      </c>
      <c r="V68" s="9">
        <v>3.7058992599999998</v>
      </c>
      <c r="W68" s="9">
        <v>3.4128679499999999</v>
      </c>
      <c r="X68" s="9">
        <v>3.1010890899999999</v>
      </c>
      <c r="Y68" s="9">
        <v>5.43818044</v>
      </c>
      <c r="Z68" s="9">
        <v>5.0830385700000003</v>
      </c>
      <c r="AA68" s="9">
        <v>4.73798356</v>
      </c>
      <c r="AB68" s="9">
        <v>4.3983883800000001</v>
      </c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164</v>
      </c>
      <c r="B69" s="9">
        <v>0</v>
      </c>
      <c r="C69" s="9">
        <v>1.0249999999999999</v>
      </c>
      <c r="D69" s="9">
        <v>1E-8</v>
      </c>
      <c r="E69" s="9">
        <v>3.345E-5</v>
      </c>
      <c r="F69" s="9">
        <v>2.5284870000000001E-2</v>
      </c>
      <c r="G69" s="9">
        <v>4.9999999999999998E-8</v>
      </c>
      <c r="H69" s="9">
        <v>1E-8</v>
      </c>
      <c r="I69" s="9">
        <v>1.60191E-3</v>
      </c>
      <c r="J69" s="9">
        <v>2.2000000000000001E-7</v>
      </c>
      <c r="K69" s="9">
        <v>7.9000000000000006E-6</v>
      </c>
      <c r="L69" s="9">
        <v>1.26E-6</v>
      </c>
      <c r="M69" s="9">
        <v>2.41E-5</v>
      </c>
      <c r="N69" s="9">
        <v>9.7200000000000004E-5</v>
      </c>
      <c r="O69" s="9">
        <v>3.2399999999999999E-6</v>
      </c>
      <c r="P69" s="9">
        <v>2.21909E-3</v>
      </c>
      <c r="Q69" s="9">
        <v>0</v>
      </c>
      <c r="R69" s="9">
        <v>8.3802500000000005E-3</v>
      </c>
      <c r="S69" s="9">
        <v>2.9999999999999999E-7</v>
      </c>
      <c r="T69" s="9">
        <v>2.3940000000000001E-5</v>
      </c>
      <c r="U69" s="9">
        <v>5.245524E-2</v>
      </c>
      <c r="V69" s="9">
        <v>0.21054133</v>
      </c>
      <c r="W69" s="9">
        <v>7.6499999999999996E-6</v>
      </c>
      <c r="X69" s="9">
        <v>3.0749599999999998E-3</v>
      </c>
      <c r="Y69" s="9">
        <v>2.7030800000000001E-3</v>
      </c>
      <c r="Z69" s="9">
        <v>0.33425772999999998</v>
      </c>
      <c r="AA69" s="9">
        <v>8.6100000000000006E-6</v>
      </c>
      <c r="AB69" s="9">
        <v>1.09095E-3</v>
      </c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165</v>
      </c>
      <c r="B70" s="9">
        <v>0</v>
      </c>
      <c r="C70" s="9">
        <v>1E-8</v>
      </c>
      <c r="D70" s="9">
        <v>3.345E-5</v>
      </c>
      <c r="E70" s="9">
        <v>2.5284870000000001E-2</v>
      </c>
      <c r="F70" s="9">
        <v>4.9999999999999998E-8</v>
      </c>
      <c r="G70" s="9">
        <v>1E-8</v>
      </c>
      <c r="H70" s="9">
        <v>1.60191E-3</v>
      </c>
      <c r="I70" s="9">
        <v>2.2000000000000001E-7</v>
      </c>
      <c r="J70" s="9">
        <v>7.9000000000000006E-6</v>
      </c>
      <c r="K70" s="9">
        <v>1.26E-6</v>
      </c>
      <c r="L70" s="9">
        <v>2.41E-5</v>
      </c>
      <c r="M70" s="9">
        <v>9.7200000000000004E-5</v>
      </c>
      <c r="N70" s="9">
        <v>3.2399999999999999E-6</v>
      </c>
      <c r="O70" s="9">
        <v>2.21909E-3</v>
      </c>
      <c r="P70" s="9">
        <v>0</v>
      </c>
      <c r="Q70" s="9">
        <v>8.3802500000000005E-3</v>
      </c>
      <c r="R70" s="9">
        <v>2.9999999999999999E-7</v>
      </c>
      <c r="S70" s="9">
        <v>2.3940000000000001E-5</v>
      </c>
      <c r="T70" s="9">
        <v>5.245524E-2</v>
      </c>
      <c r="U70" s="9">
        <v>0.21054133</v>
      </c>
      <c r="V70" s="9">
        <v>7.6499999999999996E-6</v>
      </c>
      <c r="W70" s="9">
        <v>3.0749599999999998E-3</v>
      </c>
      <c r="X70" s="9">
        <v>2.7030800000000001E-3</v>
      </c>
      <c r="Y70" s="9">
        <v>0.33425772999999998</v>
      </c>
      <c r="Z70" s="9">
        <v>8.6100000000000006E-6</v>
      </c>
      <c r="AA70" s="9">
        <v>1.09095E-3</v>
      </c>
      <c r="AB70" s="9">
        <v>2.582E-5</v>
      </c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166</v>
      </c>
      <c r="B71" s="9">
        <v>0</v>
      </c>
      <c r="C71" s="9">
        <v>1.6674799300000001</v>
      </c>
      <c r="D71" s="9">
        <v>1.8026792199999999</v>
      </c>
      <c r="E71" s="9">
        <v>1.9427697500000001</v>
      </c>
      <c r="F71" s="9">
        <v>2.0373212700000001</v>
      </c>
      <c r="G71" s="9">
        <v>2.19520282</v>
      </c>
      <c r="H71" s="9">
        <v>2.36498286</v>
      </c>
      <c r="I71" s="9">
        <v>2.5421149500000002</v>
      </c>
      <c r="J71" s="9">
        <v>2.7359224599999998</v>
      </c>
      <c r="K71" s="9">
        <v>2.9431015399999998</v>
      </c>
      <c r="L71" s="9">
        <v>3.16441967</v>
      </c>
      <c r="M71" s="9">
        <v>3.3099310599999998</v>
      </c>
      <c r="N71" s="9">
        <v>3.4449632299999999</v>
      </c>
      <c r="O71" s="9">
        <v>3.6206868399999999</v>
      </c>
      <c r="P71" s="9">
        <v>3.79821082</v>
      </c>
      <c r="Q71" s="9">
        <v>3.9940629699999999</v>
      </c>
      <c r="R71" s="9">
        <v>4.1512417399999997</v>
      </c>
      <c r="S71" s="9">
        <v>4.3721010299999996</v>
      </c>
      <c r="T71" s="9">
        <v>4.5857842800000004</v>
      </c>
      <c r="U71" s="9">
        <v>4.5539667799999997</v>
      </c>
      <c r="V71" s="9">
        <v>3.8837535000000001</v>
      </c>
      <c r="W71" s="9">
        <v>4.0890763400000001</v>
      </c>
      <c r="X71" s="9">
        <v>4.2778893199999999</v>
      </c>
      <c r="Y71" s="9">
        <v>4.4995379599999996</v>
      </c>
      <c r="Z71" s="9">
        <v>3.4370172999999999</v>
      </c>
      <c r="AA71" s="9">
        <v>3.60437582</v>
      </c>
      <c r="AB71" s="9">
        <v>3.78349666</v>
      </c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167</v>
      </c>
      <c r="B72" s="9">
        <v>0</v>
      </c>
      <c r="C72" s="9">
        <v>0</v>
      </c>
      <c r="D72" s="9">
        <v>25.58637908</v>
      </c>
      <c r="E72" s="9">
        <v>23.027741169999999</v>
      </c>
      <c r="F72" s="9">
        <v>62.174899539999998</v>
      </c>
      <c r="G72" s="9">
        <v>56.010556149999999</v>
      </c>
      <c r="H72" s="9">
        <v>50.435273080000002</v>
      </c>
      <c r="I72" s="9">
        <v>45.401734920000003</v>
      </c>
      <c r="J72" s="9">
        <v>41.820518419999999</v>
      </c>
      <c r="K72" s="9">
        <v>46.726776200000003</v>
      </c>
      <c r="L72" s="9">
        <v>51.871596750000002</v>
      </c>
      <c r="M72" s="9">
        <v>69.809126390000003</v>
      </c>
      <c r="N72" s="9">
        <v>62.828221640000002</v>
      </c>
      <c r="O72" s="9">
        <v>84.493086539999993</v>
      </c>
      <c r="P72" s="9">
        <v>124.87963185</v>
      </c>
      <c r="Q72" s="9">
        <v>113.69842799</v>
      </c>
      <c r="R72" s="9">
        <v>270.56990008000002</v>
      </c>
      <c r="S72" s="9">
        <v>243.51705892999999</v>
      </c>
      <c r="T72" s="9">
        <v>219.42081089999999</v>
      </c>
      <c r="U72" s="9">
        <v>197.47873379000001</v>
      </c>
      <c r="V72" s="9">
        <v>270.21761837000003</v>
      </c>
      <c r="W72" s="9">
        <v>279.39458958</v>
      </c>
      <c r="X72" s="9">
        <v>330.55039936999998</v>
      </c>
      <c r="Y72" s="9">
        <v>302.45802930999997</v>
      </c>
      <c r="Z72" s="9">
        <v>272.2134944</v>
      </c>
      <c r="AA72" s="9">
        <v>245.34035754999999</v>
      </c>
      <c r="AB72" s="9">
        <v>274.70262679000001</v>
      </c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168</v>
      </c>
      <c r="B73" s="9">
        <v>0</v>
      </c>
      <c r="C73" s="9">
        <v>0</v>
      </c>
      <c r="D73" s="9">
        <v>5.1151585400000004</v>
      </c>
      <c r="E73" s="9">
        <v>4.60365366</v>
      </c>
      <c r="F73" s="9">
        <v>12.42986543</v>
      </c>
      <c r="G73" s="9">
        <v>11.19750715</v>
      </c>
      <c r="H73" s="9">
        <v>10.082913619999999</v>
      </c>
      <c r="I73" s="9">
        <v>9.0766183500000004</v>
      </c>
      <c r="J73" s="9">
        <v>8.3602705400000001</v>
      </c>
      <c r="K73" s="9">
        <v>9.3415181100000009</v>
      </c>
      <c r="L73" s="9">
        <v>10.370060710000001</v>
      </c>
      <c r="M73" s="9">
        <v>13.95584244</v>
      </c>
      <c r="N73" s="9">
        <v>12.56008005</v>
      </c>
      <c r="O73" s="9">
        <v>16.89014611</v>
      </c>
      <c r="P73" s="9">
        <v>24.964814650000001</v>
      </c>
      <c r="Q73" s="9">
        <v>22.729959749999999</v>
      </c>
      <c r="R73" s="9">
        <v>54.091323500000001</v>
      </c>
      <c r="S73" s="9">
        <v>48.683290550000002</v>
      </c>
      <c r="T73" s="9">
        <v>43.865454069999998</v>
      </c>
      <c r="U73" s="9">
        <v>39.479413520000001</v>
      </c>
      <c r="V73" s="9">
        <v>54.02113748</v>
      </c>
      <c r="W73" s="9">
        <v>55.855753919999998</v>
      </c>
      <c r="X73" s="9">
        <v>66.082425639999997</v>
      </c>
      <c r="Y73" s="9">
        <v>60.466653289999996</v>
      </c>
      <c r="Z73" s="9">
        <v>54.414701440000002</v>
      </c>
      <c r="AA73" s="9">
        <v>49.047713039999998</v>
      </c>
      <c r="AB73" s="9">
        <v>54.915356430000003</v>
      </c>
      <c r="AC73" s="9"/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169</v>
      </c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170</v>
      </c>
      <c r="B75" s="9">
        <v>0</v>
      </c>
      <c r="C75" s="9">
        <v>0</v>
      </c>
      <c r="D75" s="9">
        <v>6.7949546500000002</v>
      </c>
      <c r="E75" s="9">
        <v>6.1154591800000002</v>
      </c>
      <c r="F75" s="9">
        <v>16.51173936</v>
      </c>
      <c r="G75" s="9">
        <v>14.874679520000001</v>
      </c>
      <c r="H75" s="9">
        <v>13.394055959999999</v>
      </c>
      <c r="I75" s="9">
        <v>12.057303170000001</v>
      </c>
      <c r="J75" s="9">
        <v>11.106242310000001</v>
      </c>
      <c r="K75" s="9">
        <v>12.409193350000001</v>
      </c>
      <c r="L75" s="9">
        <v>13.775499310000001</v>
      </c>
      <c r="M75" s="9">
        <v>18.539155000000001</v>
      </c>
      <c r="N75" s="9">
        <v>16.68524159</v>
      </c>
      <c r="O75" s="9">
        <v>22.438762780000001</v>
      </c>
      <c r="P75" s="9">
        <v>33.164185979999999</v>
      </c>
      <c r="Q75" s="9">
        <v>30.19480244</v>
      </c>
      <c r="R75" s="9">
        <v>71.855036380000001</v>
      </c>
      <c r="S75" s="9">
        <v>64.670634559999996</v>
      </c>
      <c r="T75" s="9">
        <v>58.271412840000004</v>
      </c>
      <c r="U75" s="9">
        <v>52.44427262</v>
      </c>
      <c r="V75" s="9">
        <v>71.761481209999999</v>
      </c>
      <c r="W75" s="9">
        <v>74.198602260000001</v>
      </c>
      <c r="X75" s="9">
        <v>87.784010589999994</v>
      </c>
      <c r="Y75" s="9">
        <v>80.323541879999993</v>
      </c>
      <c r="Z75" s="9">
        <v>72.291524370000005</v>
      </c>
      <c r="AA75" s="9">
        <v>65.154846539999994</v>
      </c>
      <c r="AB75" s="9">
        <v>72.952561349999996</v>
      </c>
      <c r="AC75" s="9"/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171</v>
      </c>
      <c r="B76" s="9">
        <v>0</v>
      </c>
      <c r="C76" s="9">
        <v>0</v>
      </c>
      <c r="D76" s="9">
        <v>2.8390000000000001E-5</v>
      </c>
      <c r="E76" s="9">
        <v>2.5550000000000001E-5</v>
      </c>
      <c r="F76" s="9">
        <v>6.8990000000000002E-5</v>
      </c>
      <c r="G76" s="9">
        <v>6.2150000000000006E-5</v>
      </c>
      <c r="H76" s="9">
        <v>5.596E-5</v>
      </c>
      <c r="I76" s="9">
        <v>5.0380000000000002E-5</v>
      </c>
      <c r="J76" s="9">
        <v>4.6400000000000003E-5</v>
      </c>
      <c r="K76" s="9">
        <v>5.185E-5</v>
      </c>
      <c r="L76" s="9">
        <v>5.7550000000000003E-5</v>
      </c>
      <c r="M76" s="9">
        <v>7.7449999999999999E-5</v>
      </c>
      <c r="N76" s="9">
        <v>6.9709999999999995E-5</v>
      </c>
      <c r="O76" s="9">
        <v>9.3739999999999994E-5</v>
      </c>
      <c r="P76" s="9">
        <v>1.3855000000000001E-4</v>
      </c>
      <c r="Q76" s="9">
        <v>1.2615E-4</v>
      </c>
      <c r="R76" s="9">
        <v>3.0020999999999997E-4</v>
      </c>
      <c r="S76" s="9">
        <v>2.7019000000000001E-4</v>
      </c>
      <c r="T76" s="9">
        <v>2.4345000000000001E-4</v>
      </c>
      <c r="U76" s="9">
        <v>2.1911000000000001E-4</v>
      </c>
      <c r="V76" s="9">
        <v>2.9982000000000001E-4</v>
      </c>
      <c r="W76" s="9">
        <v>3.1E-4</v>
      </c>
      <c r="X76" s="9">
        <v>3.6675999999999999E-4</v>
      </c>
      <c r="Y76" s="9">
        <v>3.3558999999999998E-4</v>
      </c>
      <c r="Z76" s="9">
        <v>3.0200000000000002E-4</v>
      </c>
      <c r="AA76" s="9">
        <v>2.7221E-4</v>
      </c>
      <c r="AB76" s="9">
        <v>3.0477999999999999E-4</v>
      </c>
      <c r="AC76" s="9"/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172</v>
      </c>
      <c r="B77" s="9">
        <v>0</v>
      </c>
      <c r="C77" s="9">
        <v>0</v>
      </c>
      <c r="D77" s="9">
        <v>5.7000000000000005E-7</v>
      </c>
      <c r="E77" s="9">
        <v>5.0999999999999999E-7</v>
      </c>
      <c r="F77" s="9">
        <v>1.3799999999999999E-6</v>
      </c>
      <c r="G77" s="9">
        <v>1.24E-6</v>
      </c>
      <c r="H77" s="9">
        <v>1.1200000000000001E-6</v>
      </c>
      <c r="I77" s="9">
        <v>1.0100000000000001E-6</v>
      </c>
      <c r="J77" s="9">
        <v>9.2999999999999999E-7</v>
      </c>
      <c r="K77" s="9">
        <v>1.04E-6</v>
      </c>
      <c r="L77" s="9">
        <v>1.15E-6</v>
      </c>
      <c r="M77" s="9">
        <v>1.55E-6</v>
      </c>
      <c r="N77" s="9">
        <v>1.39E-6</v>
      </c>
      <c r="O77" s="9">
        <v>1.8700000000000001E-6</v>
      </c>
      <c r="P77" s="9">
        <v>2.7700000000000002E-6</v>
      </c>
      <c r="Q77" s="9">
        <v>2.52E-6</v>
      </c>
      <c r="R77" s="9">
        <v>6.0000000000000002E-6</v>
      </c>
      <c r="S77" s="9">
        <v>5.4E-6</v>
      </c>
      <c r="T77" s="9">
        <v>4.87E-6</v>
      </c>
      <c r="U77" s="9">
        <v>4.3800000000000004E-6</v>
      </c>
      <c r="V77" s="9">
        <v>6.0000000000000002E-6</v>
      </c>
      <c r="W77" s="9">
        <v>6.1999999999999999E-6</v>
      </c>
      <c r="X77" s="9">
        <v>7.34E-6</v>
      </c>
      <c r="Y77" s="9">
        <v>6.7100000000000001E-6</v>
      </c>
      <c r="Z77" s="9">
        <v>6.0399999999999998E-6</v>
      </c>
      <c r="AA77" s="9">
        <v>5.4399999999999996E-6</v>
      </c>
      <c r="AB77" s="9">
        <v>6.1E-6</v>
      </c>
      <c r="AC77" s="9"/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173</v>
      </c>
      <c r="B78" s="9">
        <v>0</v>
      </c>
      <c r="C78" s="9">
        <v>0</v>
      </c>
      <c r="D78" s="9">
        <v>6.7948842100000002</v>
      </c>
      <c r="E78" s="9">
        <v>6.11539579</v>
      </c>
      <c r="F78" s="9">
        <v>16.511568199999999</v>
      </c>
      <c r="G78" s="9">
        <v>14.874525330000001</v>
      </c>
      <c r="H78" s="9">
        <v>13.393917119999999</v>
      </c>
      <c r="I78" s="9">
        <v>12.05717819</v>
      </c>
      <c r="J78" s="9">
        <v>11.10612719</v>
      </c>
      <c r="K78" s="9">
        <v>12.40906472</v>
      </c>
      <c r="L78" s="9">
        <v>13.77535651</v>
      </c>
      <c r="M78" s="9">
        <v>18.538962829999999</v>
      </c>
      <c r="N78" s="9">
        <v>16.685068640000001</v>
      </c>
      <c r="O78" s="9">
        <v>22.438530199999999</v>
      </c>
      <c r="P78" s="9">
        <v>33.163842219999999</v>
      </c>
      <c r="Q78" s="9">
        <v>30.194489449999999</v>
      </c>
      <c r="R78" s="9">
        <v>71.854291540000006</v>
      </c>
      <c r="S78" s="9">
        <v>64.669964190000002</v>
      </c>
      <c r="T78" s="9">
        <v>58.270808809999998</v>
      </c>
      <c r="U78" s="9">
        <v>52.443728980000003</v>
      </c>
      <c r="V78" s="9">
        <v>71.760737340000006</v>
      </c>
      <c r="W78" s="9">
        <v>74.197833130000006</v>
      </c>
      <c r="X78" s="9">
        <v>87.783100630000007</v>
      </c>
      <c r="Y78" s="9">
        <v>80.322709259999996</v>
      </c>
      <c r="Z78" s="9">
        <v>72.290775069999995</v>
      </c>
      <c r="AA78" s="9">
        <v>65.154171149999996</v>
      </c>
      <c r="AB78" s="9">
        <v>72.951805160000006</v>
      </c>
      <c r="AC78" s="9"/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174</v>
      </c>
      <c r="B79" s="9">
        <v>0</v>
      </c>
      <c r="C79" s="9">
        <v>0</v>
      </c>
      <c r="D79" s="9">
        <v>7.0439999999999996E-5</v>
      </c>
      <c r="E79" s="9">
        <v>6.3390000000000001E-5</v>
      </c>
      <c r="F79" s="9">
        <v>1.7116000000000001E-4</v>
      </c>
      <c r="G79" s="9">
        <v>1.5419000000000001E-4</v>
      </c>
      <c r="H79" s="9">
        <v>1.3883999999999999E-4</v>
      </c>
      <c r="I79" s="9">
        <v>1.2499000000000001E-4</v>
      </c>
      <c r="J79" s="9">
        <v>1.1512E-4</v>
      </c>
      <c r="K79" s="9">
        <v>1.2862999999999999E-4</v>
      </c>
      <c r="L79" s="9">
        <v>1.428E-4</v>
      </c>
      <c r="M79" s="9">
        <v>1.9217E-4</v>
      </c>
      <c r="N79" s="9">
        <v>1.7295E-4</v>
      </c>
      <c r="O79" s="9">
        <v>2.3258E-4</v>
      </c>
      <c r="P79" s="9">
        <v>3.4377000000000002E-4</v>
      </c>
      <c r="Q79" s="9">
        <v>3.1299000000000002E-4</v>
      </c>
      <c r="R79" s="9">
        <v>7.4483999999999998E-4</v>
      </c>
      <c r="S79" s="9">
        <v>6.7036999999999999E-4</v>
      </c>
      <c r="T79" s="9">
        <v>6.0402999999999997E-4</v>
      </c>
      <c r="U79" s="9">
        <v>5.4363000000000002E-4</v>
      </c>
      <c r="V79" s="9">
        <v>7.4386999999999999E-4</v>
      </c>
      <c r="W79" s="9">
        <v>7.6913000000000003E-4</v>
      </c>
      <c r="X79" s="9">
        <v>9.0996000000000002E-4</v>
      </c>
      <c r="Y79" s="9">
        <v>8.3263E-4</v>
      </c>
      <c r="Z79" s="9">
        <v>7.4929E-4</v>
      </c>
      <c r="AA79" s="9">
        <v>6.7539E-4</v>
      </c>
      <c r="AB79" s="9">
        <v>7.5617999999999996E-4</v>
      </c>
      <c r="AC79" s="9"/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175</v>
      </c>
      <c r="B80" s="9">
        <v>0</v>
      </c>
      <c r="C80" s="9">
        <v>1.1000000000000001</v>
      </c>
      <c r="D80" s="9">
        <v>0</v>
      </c>
      <c r="E80" s="9">
        <v>1.798336E-2</v>
      </c>
      <c r="F80" s="9">
        <v>0</v>
      </c>
      <c r="G80" s="9">
        <v>1.9999899999999999</v>
      </c>
      <c r="H80" s="9">
        <v>9.4976999999999995E-4</v>
      </c>
      <c r="I80" s="9">
        <v>5.1126000000000003E-4</v>
      </c>
      <c r="J80" s="9">
        <v>2.2007E-4</v>
      </c>
      <c r="K80" s="9">
        <v>2.346844E-2</v>
      </c>
      <c r="L80" s="9">
        <v>0.24146333</v>
      </c>
      <c r="M80" s="9">
        <v>0.23344925999999999</v>
      </c>
      <c r="N80" s="9">
        <v>0.49534043</v>
      </c>
      <c r="O80" s="9">
        <v>1.3E-7</v>
      </c>
      <c r="P80" s="9">
        <v>0.49425217999999999</v>
      </c>
      <c r="Q80" s="9">
        <v>0.64220710000000003</v>
      </c>
      <c r="R80" s="9">
        <v>1.1626829999999999E-2</v>
      </c>
      <c r="S80" s="9">
        <v>1.64412822</v>
      </c>
      <c r="T80" s="9">
        <v>1.7039999999999999E-5</v>
      </c>
      <c r="U80" s="9">
        <v>1.16559E-3</v>
      </c>
      <c r="V80" s="9">
        <v>2E-8</v>
      </c>
      <c r="W80" s="9">
        <v>0.52037535000000001</v>
      </c>
      <c r="X80" s="9">
        <v>0.14884601</v>
      </c>
      <c r="Y80" s="9">
        <v>0.31455022999999999</v>
      </c>
      <c r="Z80" s="9">
        <v>1.6681499999999998E-2</v>
      </c>
      <c r="AA80" s="9">
        <v>4.6600000000000003E-6</v>
      </c>
      <c r="AB80" s="9">
        <v>1.42132E-3</v>
      </c>
      <c r="AC80" s="9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176</v>
      </c>
      <c r="B81" s="9">
        <v>0</v>
      </c>
      <c r="C81" s="9">
        <v>0</v>
      </c>
      <c r="D81" s="9">
        <v>1.798336E-2</v>
      </c>
      <c r="E81" s="9">
        <v>0</v>
      </c>
      <c r="F81" s="9">
        <v>1.99999992</v>
      </c>
      <c r="G81" s="9">
        <v>9.4976999999999995E-4</v>
      </c>
      <c r="H81" s="9">
        <v>5.1126000000000003E-4</v>
      </c>
      <c r="I81" s="9">
        <v>2.2007E-4</v>
      </c>
      <c r="J81" s="9">
        <v>2.346844E-2</v>
      </c>
      <c r="K81" s="9">
        <v>0.24146333</v>
      </c>
      <c r="L81" s="9">
        <v>0.23344925999999999</v>
      </c>
      <c r="M81" s="9">
        <v>0.49534043</v>
      </c>
      <c r="N81" s="9">
        <v>1.3E-7</v>
      </c>
      <c r="O81" s="9">
        <v>0.49425217999999999</v>
      </c>
      <c r="P81" s="9">
        <v>0.64220710000000003</v>
      </c>
      <c r="Q81" s="9">
        <v>1.1626829999999999E-2</v>
      </c>
      <c r="R81" s="9">
        <v>1.64412822</v>
      </c>
      <c r="S81" s="9">
        <v>1.7039999999999999E-5</v>
      </c>
      <c r="T81" s="9">
        <v>1.16559E-3</v>
      </c>
      <c r="U81" s="9">
        <v>2E-8</v>
      </c>
      <c r="V81" s="9">
        <v>0.52037535000000001</v>
      </c>
      <c r="W81" s="9">
        <v>0.14884601</v>
      </c>
      <c r="X81" s="9">
        <v>0.31455022999999999</v>
      </c>
      <c r="Y81" s="9">
        <v>1.6681499999999998E-2</v>
      </c>
      <c r="Z81" s="9">
        <v>4.6600000000000003E-6</v>
      </c>
      <c r="AA81" s="9">
        <v>1.42132E-3</v>
      </c>
      <c r="AB81" s="9">
        <v>0.24408859999999999</v>
      </c>
      <c r="AC81" s="9"/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177</v>
      </c>
      <c r="B82" s="9">
        <v>0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0" priority="1" stopIfTrue="1" operator="lessThan">
      <formula>100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99AF09-F5C4-4452-8322-DAF6FEBE075C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0" width="10.65234375" bestFit="1" customWidth="1"/>
    <col min="11" max="28" width="12.1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100</v>
      </c>
      <c r="B2" s="9">
        <v>2024</v>
      </c>
      <c r="C2" s="9">
        <v>2025</v>
      </c>
      <c r="D2" s="9">
        <v>2026</v>
      </c>
      <c r="E2" s="9">
        <v>2027</v>
      </c>
      <c r="F2" s="9">
        <v>2028</v>
      </c>
      <c r="G2" s="9">
        <v>2029</v>
      </c>
      <c r="H2" s="9">
        <v>2030</v>
      </c>
      <c r="I2" s="9">
        <v>2031</v>
      </c>
      <c r="J2" s="9">
        <v>2032</v>
      </c>
      <c r="K2" s="9">
        <v>2033</v>
      </c>
      <c r="L2" s="9">
        <v>2034</v>
      </c>
      <c r="M2" s="9">
        <v>2035</v>
      </c>
      <c r="N2" s="9">
        <v>2036</v>
      </c>
      <c r="O2" s="9">
        <v>2037</v>
      </c>
      <c r="P2" s="9">
        <v>2038</v>
      </c>
      <c r="Q2" s="9">
        <v>2039</v>
      </c>
      <c r="R2" s="9">
        <v>2040</v>
      </c>
      <c r="S2" s="9">
        <v>2041</v>
      </c>
      <c r="T2" s="9">
        <v>2042</v>
      </c>
      <c r="U2" s="9">
        <v>2043</v>
      </c>
      <c r="V2" s="9">
        <v>2044</v>
      </c>
      <c r="W2" s="9">
        <v>2045</v>
      </c>
      <c r="X2" s="9">
        <v>2046</v>
      </c>
      <c r="Y2" s="9">
        <v>2047</v>
      </c>
      <c r="Z2" s="9">
        <v>2048</v>
      </c>
      <c r="AA2" s="9">
        <v>2049</v>
      </c>
      <c r="AB2" s="9">
        <v>2050</v>
      </c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67</v>
      </c>
      <c r="B3" s="9">
        <v>0</v>
      </c>
      <c r="C3" s="9">
        <v>50</v>
      </c>
      <c r="D3" s="9">
        <v>50</v>
      </c>
      <c r="E3" s="9">
        <v>50</v>
      </c>
      <c r="F3" s="9">
        <v>50</v>
      </c>
      <c r="G3" s="9">
        <v>50</v>
      </c>
      <c r="H3" s="9">
        <v>50</v>
      </c>
      <c r="I3" s="9">
        <v>50</v>
      </c>
      <c r="J3" s="9">
        <v>50</v>
      </c>
      <c r="K3" s="9">
        <v>50</v>
      </c>
      <c r="L3" s="9">
        <v>50</v>
      </c>
      <c r="M3" s="9">
        <v>50</v>
      </c>
      <c r="N3" s="9">
        <v>50</v>
      </c>
      <c r="O3" s="9">
        <v>50</v>
      </c>
      <c r="P3" s="9">
        <v>50</v>
      </c>
      <c r="Q3" s="9">
        <v>50</v>
      </c>
      <c r="R3" s="9">
        <v>50</v>
      </c>
      <c r="S3" s="9">
        <v>50</v>
      </c>
      <c r="T3" s="9">
        <v>50</v>
      </c>
      <c r="U3" s="9">
        <v>50</v>
      </c>
      <c r="V3" s="9">
        <v>50</v>
      </c>
      <c r="W3" s="9">
        <v>50</v>
      </c>
      <c r="X3" s="9">
        <v>50</v>
      </c>
      <c r="Y3" s="9">
        <v>50</v>
      </c>
      <c r="Z3" s="9">
        <v>50</v>
      </c>
      <c r="AA3" s="9">
        <v>50</v>
      </c>
      <c r="AB3" s="9">
        <v>50</v>
      </c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101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102</v>
      </c>
      <c r="B5" s="9">
        <v>181647</v>
      </c>
      <c r="C5" s="9">
        <v>199364.55651924</v>
      </c>
      <c r="D5" s="9">
        <v>218849.69843474001</v>
      </c>
      <c r="E5" s="9">
        <v>228292.11705572999</v>
      </c>
      <c r="F5" s="9">
        <v>238365.51293612001</v>
      </c>
      <c r="G5" s="9">
        <v>249101.19908446001</v>
      </c>
      <c r="H5" s="9">
        <v>260532.22830513</v>
      </c>
      <c r="I5" s="9">
        <v>272693.88021589001</v>
      </c>
      <c r="J5" s="9">
        <v>285513.17877265997</v>
      </c>
      <c r="K5" s="9">
        <v>297906.10631995997</v>
      </c>
      <c r="L5" s="9">
        <v>310876.87366016</v>
      </c>
      <c r="M5" s="9">
        <v>324209.43035644997</v>
      </c>
      <c r="N5" s="9">
        <v>337936.41274031001</v>
      </c>
      <c r="O5" s="9">
        <v>352705.59385771002</v>
      </c>
      <c r="P5" s="9">
        <v>368836.29755305999</v>
      </c>
      <c r="Q5" s="9">
        <v>386638.54533563001</v>
      </c>
      <c r="R5" s="9">
        <v>405647.19066679</v>
      </c>
      <c r="S5" s="9">
        <v>425963.38564912003</v>
      </c>
      <c r="T5" s="9">
        <v>447554.12319527997</v>
      </c>
      <c r="U5" s="9">
        <v>470098.90300142998</v>
      </c>
      <c r="V5" s="9">
        <v>493513.69947430998</v>
      </c>
      <c r="W5" s="9">
        <v>517613.69026549999</v>
      </c>
      <c r="X5" s="9">
        <v>542723.08650603995</v>
      </c>
      <c r="Y5" s="9">
        <v>560296.09608587995</v>
      </c>
      <c r="Z5" s="9">
        <v>582353.71917377994</v>
      </c>
      <c r="AA5" s="9">
        <v>604547.15375818999</v>
      </c>
      <c r="AB5" s="9">
        <v>627308.89808873006</v>
      </c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103</v>
      </c>
      <c r="B6" s="9">
        <v>847661295.472193</v>
      </c>
      <c r="C6" s="9">
        <v>864614496.57799602</v>
      </c>
      <c r="D6" s="9">
        <v>881906815.80952299</v>
      </c>
      <c r="E6" s="9">
        <v>899544940.226601</v>
      </c>
      <c r="F6" s="9">
        <v>917535846.16420305</v>
      </c>
      <c r="G6" s="9">
        <v>935886574.73070598</v>
      </c>
      <c r="H6" s="9">
        <v>954604293.38259399</v>
      </c>
      <c r="I6" s="9">
        <v>973696346.70361197</v>
      </c>
      <c r="J6" s="9">
        <v>993170283.59359598</v>
      </c>
      <c r="K6" s="9">
        <v>1013033694.13546</v>
      </c>
      <c r="L6" s="9">
        <v>1033294361.133</v>
      </c>
      <c r="M6" s="9">
        <v>1053960250.91461</v>
      </c>
      <c r="N6" s="9">
        <v>1075039438.5640299</v>
      </c>
      <c r="O6" s="9">
        <v>1096540252.26108</v>
      </c>
      <c r="P6" s="9">
        <v>1118471045.7750399</v>
      </c>
      <c r="Q6" s="9">
        <v>1140840483.74753</v>
      </c>
      <c r="R6" s="9">
        <v>1163657264.70628</v>
      </c>
      <c r="S6" s="9">
        <v>1186930435.7358301</v>
      </c>
      <c r="T6" s="9">
        <v>1210669050.2181799</v>
      </c>
      <c r="U6" s="9">
        <v>1234882430.42487</v>
      </c>
      <c r="V6" s="9">
        <v>1259580097.6207399</v>
      </c>
      <c r="W6" s="9">
        <v>1284771650.0139999</v>
      </c>
      <c r="X6" s="9">
        <v>1310467105.9528601</v>
      </c>
      <c r="Y6" s="9">
        <v>1336676426.8213999</v>
      </c>
      <c r="Z6" s="9">
        <v>1363409966.0051999</v>
      </c>
      <c r="AA6" s="9">
        <v>1390678209.2480199</v>
      </c>
      <c r="AB6" s="9">
        <v>1418491735.7614501</v>
      </c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104</v>
      </c>
      <c r="B7" s="9">
        <v>847661295.472193</v>
      </c>
      <c r="C7" s="9">
        <v>864614521.38163698</v>
      </c>
      <c r="D7" s="9">
        <v>881906811.80927002</v>
      </c>
      <c r="E7" s="9">
        <v>899544948.04545498</v>
      </c>
      <c r="F7" s="9">
        <v>917535847.00636494</v>
      </c>
      <c r="G7" s="9">
        <v>935886563.94649196</v>
      </c>
      <c r="H7" s="9">
        <v>954604295.22542202</v>
      </c>
      <c r="I7" s="9">
        <v>973696381.12993002</v>
      </c>
      <c r="J7" s="9">
        <v>993170308.75252903</v>
      </c>
      <c r="K7" s="9">
        <v>1013033714.92757</v>
      </c>
      <c r="L7" s="9">
        <v>1033294389.22613</v>
      </c>
      <c r="M7" s="9">
        <v>1053960277.01065</v>
      </c>
      <c r="N7" s="9">
        <v>1075039482.5508599</v>
      </c>
      <c r="O7" s="9">
        <v>1096540272.20188</v>
      </c>
      <c r="P7" s="9">
        <v>1118471077.64592</v>
      </c>
      <c r="Q7" s="9">
        <v>1140840499.1988399</v>
      </c>
      <c r="R7" s="9">
        <v>1163657309.1828101</v>
      </c>
      <c r="S7" s="9">
        <v>1186930455.3664701</v>
      </c>
      <c r="T7" s="9">
        <v>1210669064.4737999</v>
      </c>
      <c r="U7" s="9">
        <v>1234882445.7632699</v>
      </c>
      <c r="V7" s="9">
        <v>1259580094.67854</v>
      </c>
      <c r="W7" s="9">
        <v>1284771696.5721099</v>
      </c>
      <c r="X7" s="9">
        <v>1310467130.5035501</v>
      </c>
      <c r="Y7" s="9">
        <v>1336676473.11362</v>
      </c>
      <c r="Z7" s="9">
        <v>1363410002.5759001</v>
      </c>
      <c r="AA7" s="9">
        <v>1390678202.6274199</v>
      </c>
      <c r="AB7" s="9">
        <v>1418491766.67996</v>
      </c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105</v>
      </c>
      <c r="B8" s="9">
        <v>94024.624808099994</v>
      </c>
      <c r="C8" s="9">
        <v>101582.30386812</v>
      </c>
      <c r="D8" s="9">
        <v>109929.32080338</v>
      </c>
      <c r="E8" s="9">
        <v>116870.20188861</v>
      </c>
      <c r="F8" s="9">
        <v>124155.44027084</v>
      </c>
      <c r="G8" s="9">
        <v>131806.26690002999</v>
      </c>
      <c r="H8" s="9">
        <v>139844.98571138</v>
      </c>
      <c r="I8" s="9">
        <v>148295.09761741001</v>
      </c>
      <c r="J8" s="9">
        <v>157062.50653578999</v>
      </c>
      <c r="K8" s="9">
        <v>164460.65281565001</v>
      </c>
      <c r="L8" s="9">
        <v>165688.24194164001</v>
      </c>
      <c r="M8" s="9">
        <v>166834.16913428999</v>
      </c>
      <c r="N8" s="9">
        <v>167984.68960295001</v>
      </c>
      <c r="O8" s="9">
        <v>170595.89510269999</v>
      </c>
      <c r="P8" s="9">
        <v>177295.18246851</v>
      </c>
      <c r="Q8" s="9">
        <v>182048.74256707</v>
      </c>
      <c r="R8" s="9">
        <v>185974.74107471999</v>
      </c>
      <c r="S8" s="9">
        <v>189847.74227654</v>
      </c>
      <c r="T8" s="9">
        <v>193021.47304288001</v>
      </c>
      <c r="U8" s="9">
        <v>196274.13847055001</v>
      </c>
      <c r="V8" s="9">
        <v>199510.20671318</v>
      </c>
      <c r="W8" s="9">
        <v>203032.5315478</v>
      </c>
      <c r="X8" s="9">
        <v>206798.18838303999</v>
      </c>
      <c r="Y8" s="9">
        <v>209836.24867003001</v>
      </c>
      <c r="Z8" s="9">
        <v>213145.44717858001</v>
      </c>
      <c r="AA8" s="9">
        <v>216580.05379573</v>
      </c>
      <c r="AB8" s="9">
        <v>220196.64462519999</v>
      </c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106</v>
      </c>
      <c r="B9" s="9">
        <v>15059.139971549999</v>
      </c>
      <c r="C9" s="9">
        <v>14658.337604189999</v>
      </c>
      <c r="D9" s="9">
        <v>14177.01729688</v>
      </c>
      <c r="E9" s="9">
        <v>13562.625379270001</v>
      </c>
      <c r="F9" s="9">
        <v>12918.35697925</v>
      </c>
      <c r="G9" s="9">
        <v>12245.78289335</v>
      </c>
      <c r="H9" s="9">
        <v>11558.37740859</v>
      </c>
      <c r="I9" s="9">
        <v>10886.467127989999</v>
      </c>
      <c r="J9" s="9">
        <v>10263.400292849999</v>
      </c>
      <c r="K9" s="9">
        <v>9817.2461195600008</v>
      </c>
      <c r="L9" s="9">
        <v>9880.3025786399994</v>
      </c>
      <c r="M9" s="9">
        <v>9952.6323172899993</v>
      </c>
      <c r="N9" s="9">
        <v>10027.85386293</v>
      </c>
      <c r="O9" s="9">
        <v>10004.83123897</v>
      </c>
      <c r="P9" s="9">
        <v>9705.3909739999999</v>
      </c>
      <c r="Q9" s="9">
        <v>9577.69308585</v>
      </c>
      <c r="R9" s="9">
        <v>9520.9585232999998</v>
      </c>
      <c r="S9" s="9">
        <v>9482.0323147300005</v>
      </c>
      <c r="T9" s="9">
        <v>9501.3045790699998</v>
      </c>
      <c r="U9" s="9">
        <v>9522.4703229499992</v>
      </c>
      <c r="V9" s="9">
        <v>9553.1965312699995</v>
      </c>
      <c r="W9" s="9">
        <v>9570.8228439300001</v>
      </c>
      <c r="X9" s="9">
        <v>9579.59803689</v>
      </c>
      <c r="Y9" s="9">
        <v>9721.8201196200007</v>
      </c>
      <c r="Z9" s="9">
        <v>9824.1073743500001</v>
      </c>
      <c r="AA9" s="9">
        <v>9932.49902277</v>
      </c>
      <c r="AB9" s="9">
        <v>10040.37917249</v>
      </c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107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36</v>
      </c>
      <c r="B11" s="9">
        <v>0</v>
      </c>
      <c r="C11" s="9">
        <v>12896.68436886</v>
      </c>
      <c r="D11" s="9">
        <v>11089.411333210001</v>
      </c>
      <c r="E11" s="9">
        <v>9956.4694222899998</v>
      </c>
      <c r="F11" s="9">
        <v>8825.7157576699992</v>
      </c>
      <c r="G11" s="9">
        <v>7681.15370145</v>
      </c>
      <c r="H11" s="9">
        <v>6537.5634814799996</v>
      </c>
      <c r="I11" s="9">
        <v>5442.1363064200004</v>
      </c>
      <c r="J11" s="9">
        <v>4449.7157679700003</v>
      </c>
      <c r="K11" s="9">
        <v>3785.8889868599999</v>
      </c>
      <c r="L11" s="9">
        <v>4006.7061679799999</v>
      </c>
      <c r="M11" s="9">
        <v>4253.5695497899997</v>
      </c>
      <c r="N11" s="9">
        <v>4515.0902619099998</v>
      </c>
      <c r="O11" s="9">
        <v>4611.4974167800001</v>
      </c>
      <c r="P11" s="9">
        <v>4233.9544275799999</v>
      </c>
      <c r="Q11" s="9">
        <v>4158.0142123100004</v>
      </c>
      <c r="R11" s="9">
        <v>4214.1619636699997</v>
      </c>
      <c r="S11" s="9">
        <v>4310.51560384</v>
      </c>
      <c r="T11" s="9">
        <v>4516.4814930100001</v>
      </c>
      <c r="U11" s="9">
        <v>4733.8851065700001</v>
      </c>
      <c r="V11" s="9">
        <v>4973.4893931699999</v>
      </c>
      <c r="W11" s="9">
        <v>5200.1398938900002</v>
      </c>
      <c r="X11" s="9">
        <v>5415.5893447099998</v>
      </c>
      <c r="Y11" s="9">
        <v>5668.9286213799996</v>
      </c>
      <c r="Z11" s="9">
        <v>5938.5932498100001</v>
      </c>
      <c r="AA11" s="9">
        <v>6206.5737879199996</v>
      </c>
      <c r="AB11" s="9">
        <v>6469.9795734400004</v>
      </c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108</v>
      </c>
      <c r="B12" s="9">
        <v>109083.76477966001</v>
      </c>
      <c r="C12" s="9">
        <v>116240.64147231</v>
      </c>
      <c r="D12" s="9">
        <v>124106.33810026001</v>
      </c>
      <c r="E12" s="9">
        <v>130432.82726788</v>
      </c>
      <c r="F12" s="9">
        <v>137073.79725008999</v>
      </c>
      <c r="G12" s="9">
        <v>144052.04979339</v>
      </c>
      <c r="H12" s="9">
        <v>151403.36311996999</v>
      </c>
      <c r="I12" s="9">
        <v>159181.56474541</v>
      </c>
      <c r="J12" s="9">
        <v>167325.90682862999</v>
      </c>
      <c r="K12" s="9">
        <v>174277.89893520001</v>
      </c>
      <c r="L12" s="9">
        <v>175568.54452028</v>
      </c>
      <c r="M12" s="9">
        <v>176786.80145157999</v>
      </c>
      <c r="N12" s="9">
        <v>178012.54346588999</v>
      </c>
      <c r="O12" s="9">
        <v>180600.72634167</v>
      </c>
      <c r="P12" s="9">
        <v>187000.57344251001</v>
      </c>
      <c r="Q12" s="9">
        <v>191626.43565293</v>
      </c>
      <c r="R12" s="9">
        <v>195495.69959802</v>
      </c>
      <c r="S12" s="9">
        <v>199329.77459126999</v>
      </c>
      <c r="T12" s="9">
        <v>202522.77762196001</v>
      </c>
      <c r="U12" s="9">
        <v>205796.6087935</v>
      </c>
      <c r="V12" s="9">
        <v>209063.40324444999</v>
      </c>
      <c r="W12" s="9">
        <v>212603.35439173001</v>
      </c>
      <c r="X12" s="9">
        <v>216377.78641992999</v>
      </c>
      <c r="Y12" s="9">
        <v>219558.06878964</v>
      </c>
      <c r="Z12" s="9">
        <v>222969.55455294001</v>
      </c>
      <c r="AA12" s="9">
        <v>226512.5528185</v>
      </c>
      <c r="AB12" s="9">
        <v>230237.02379769</v>
      </c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109</v>
      </c>
      <c r="B13" s="9">
        <v>109083.76477966001</v>
      </c>
      <c r="C13" s="9">
        <v>129137.32584116999</v>
      </c>
      <c r="D13" s="9">
        <v>135195.74943346999</v>
      </c>
      <c r="E13" s="9">
        <v>140389.29669017001</v>
      </c>
      <c r="F13" s="9">
        <v>145899.51300777</v>
      </c>
      <c r="G13" s="9">
        <v>151733.20349484001</v>
      </c>
      <c r="H13" s="9">
        <v>157940.92660144999</v>
      </c>
      <c r="I13" s="9">
        <v>164623.70105182999</v>
      </c>
      <c r="J13" s="9">
        <v>171775.62259660001</v>
      </c>
      <c r="K13" s="9">
        <v>178063.78792206</v>
      </c>
      <c r="L13" s="9">
        <v>179575.25068826001</v>
      </c>
      <c r="M13" s="9">
        <v>181040.37100136999</v>
      </c>
      <c r="N13" s="9">
        <v>182527.63372780001</v>
      </c>
      <c r="O13" s="9">
        <v>185212.22375845001</v>
      </c>
      <c r="P13" s="9">
        <v>191234.52787009001</v>
      </c>
      <c r="Q13" s="9">
        <v>195784.44986523001</v>
      </c>
      <c r="R13" s="9">
        <v>199709.86156168999</v>
      </c>
      <c r="S13" s="9">
        <v>203640.29019510999</v>
      </c>
      <c r="T13" s="9">
        <v>207039.25911496999</v>
      </c>
      <c r="U13" s="9">
        <v>210530.49390007</v>
      </c>
      <c r="V13" s="9">
        <v>214036.89263762001</v>
      </c>
      <c r="W13" s="9">
        <v>217803.49428561999</v>
      </c>
      <c r="X13" s="9">
        <v>221793.37576463001</v>
      </c>
      <c r="Y13" s="9">
        <v>225226.99741103</v>
      </c>
      <c r="Z13" s="9">
        <v>228908.14780275</v>
      </c>
      <c r="AA13" s="9">
        <v>232719.12660643001</v>
      </c>
      <c r="AB13" s="9">
        <v>236707.00337113001</v>
      </c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69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110</v>
      </c>
      <c r="B15" s="9">
        <v>0</v>
      </c>
      <c r="C15" s="9">
        <v>357</v>
      </c>
      <c r="D15" s="9">
        <v>107</v>
      </c>
      <c r="E15" s="9">
        <v>108</v>
      </c>
      <c r="F15" s="9">
        <v>154</v>
      </c>
      <c r="G15" s="9">
        <v>509</v>
      </c>
      <c r="H15" s="9">
        <v>206</v>
      </c>
      <c r="I15" s="9">
        <v>316</v>
      </c>
      <c r="J15" s="9">
        <v>245</v>
      </c>
      <c r="K15" s="9">
        <v>431</v>
      </c>
      <c r="L15" s="9">
        <v>471</v>
      </c>
      <c r="M15" s="9">
        <v>453</v>
      </c>
      <c r="N15" s="9">
        <v>537</v>
      </c>
      <c r="O15" s="9">
        <v>628</v>
      </c>
      <c r="P15" s="9">
        <v>344</v>
      </c>
      <c r="Q15" s="9">
        <v>416</v>
      </c>
      <c r="R15" s="9">
        <v>544</v>
      </c>
      <c r="S15" s="9">
        <v>353</v>
      </c>
      <c r="T15" s="9">
        <v>364</v>
      </c>
      <c r="U15" s="9">
        <v>661</v>
      </c>
      <c r="V15" s="9">
        <v>718</v>
      </c>
      <c r="W15" s="9">
        <v>548</v>
      </c>
      <c r="X15" s="9">
        <v>540</v>
      </c>
      <c r="Y15" s="9">
        <v>820</v>
      </c>
      <c r="Z15" s="9">
        <v>637</v>
      </c>
      <c r="AA15" s="9">
        <v>579</v>
      </c>
      <c r="AB15" s="9">
        <v>574</v>
      </c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111</v>
      </c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112</v>
      </c>
      <c r="B17" s="9">
        <v>7842</v>
      </c>
      <c r="C17" s="9">
        <v>10844.506045820001</v>
      </c>
      <c r="D17" s="9">
        <v>14108.545438089999</v>
      </c>
      <c r="E17" s="9">
        <v>17660.741829809998</v>
      </c>
      <c r="F17" s="9">
        <v>21324.9915124</v>
      </c>
      <c r="G17" s="9">
        <v>25110.536746440001</v>
      </c>
      <c r="H17" s="9">
        <v>29027.01119379</v>
      </c>
      <c r="I17" s="9">
        <v>33084.526552110001</v>
      </c>
      <c r="J17" s="9">
        <v>37293.611959620001</v>
      </c>
      <c r="K17" s="9">
        <v>41660.698819810001</v>
      </c>
      <c r="L17" s="9">
        <v>46181.695778330002</v>
      </c>
      <c r="M17" s="9">
        <v>50861.615905749997</v>
      </c>
      <c r="N17" s="9">
        <v>55704.451022380003</v>
      </c>
      <c r="O17" s="9">
        <v>60714.69715421</v>
      </c>
      <c r="P17" s="9">
        <v>65907.860874560007</v>
      </c>
      <c r="Q17" s="9">
        <v>71304.674941959995</v>
      </c>
      <c r="R17" s="9">
        <v>76930.947226560005</v>
      </c>
      <c r="S17" s="9">
        <v>82804.170475670006</v>
      </c>
      <c r="T17" s="9">
        <v>88943.204257670004</v>
      </c>
      <c r="U17" s="9">
        <v>95311.788023989997</v>
      </c>
      <c r="V17" s="9">
        <v>101927.0935991</v>
      </c>
      <c r="W17" s="9">
        <v>108951.21801705001</v>
      </c>
      <c r="X17" s="9">
        <v>116294.28091976</v>
      </c>
      <c r="Y17" s="9">
        <v>116029.39321594</v>
      </c>
      <c r="Z17" s="9">
        <v>119495.05216943</v>
      </c>
      <c r="AA17" s="9">
        <v>122683.06992720001</v>
      </c>
      <c r="AB17" s="9">
        <v>126019.60599336</v>
      </c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113</v>
      </c>
      <c r="B18" s="9">
        <v>14484141.7121296</v>
      </c>
      <c r="C18" s="9">
        <v>20029758.2266009</v>
      </c>
      <c r="D18" s="9">
        <v>26058424.7881773</v>
      </c>
      <c r="E18" s="9">
        <v>32619317.5763546</v>
      </c>
      <c r="F18" s="9">
        <v>39387171.770114899</v>
      </c>
      <c r="G18" s="9">
        <v>46379058.758620597</v>
      </c>
      <c r="H18" s="9">
        <v>53612769.635467902</v>
      </c>
      <c r="I18" s="9">
        <v>61106981.530377597</v>
      </c>
      <c r="J18" s="9">
        <v>68881145.655172393</v>
      </c>
      <c r="K18" s="9">
        <v>76947138.732348099</v>
      </c>
      <c r="L18" s="9">
        <v>85297399.067323402</v>
      </c>
      <c r="M18" s="9">
        <v>93937793.050903097</v>
      </c>
      <c r="N18" s="9">
        <v>102860509.490968</v>
      </c>
      <c r="O18" s="9">
        <v>112028821.07060701</v>
      </c>
      <c r="P18" s="9">
        <v>121362907.770114</v>
      </c>
      <c r="Q18" s="9">
        <v>130841063.303776</v>
      </c>
      <c r="R18" s="9">
        <v>140411277.03119799</v>
      </c>
      <c r="S18" s="9">
        <v>149966687.23809499</v>
      </c>
      <c r="T18" s="9">
        <v>159440351.816091</v>
      </c>
      <c r="U18" s="9">
        <v>168693793.23481101</v>
      </c>
      <c r="V18" s="9">
        <v>177675052.03284001</v>
      </c>
      <c r="W18" s="9">
        <v>186588153.221674</v>
      </c>
      <c r="X18" s="9">
        <v>195265959.04104999</v>
      </c>
      <c r="Y18" s="9">
        <v>192686871.01477799</v>
      </c>
      <c r="Z18" s="9">
        <v>195320899.67816001</v>
      </c>
      <c r="AA18" s="9">
        <v>197397179.79638699</v>
      </c>
      <c r="AB18" s="9">
        <v>199541246.47619</v>
      </c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114</v>
      </c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115</v>
      </c>
      <c r="B20" s="9">
        <v>1601.0058801499999</v>
      </c>
      <c r="C20" s="9">
        <v>2213.99106691</v>
      </c>
      <c r="D20" s="9">
        <v>2880.3703400600002</v>
      </c>
      <c r="E20" s="9">
        <v>3605.57912743</v>
      </c>
      <c r="F20" s="9">
        <v>4353.6644740499996</v>
      </c>
      <c r="G20" s="9">
        <v>5126.5132599799999</v>
      </c>
      <c r="H20" s="9">
        <v>5926.0922729399999</v>
      </c>
      <c r="I20" s="9">
        <v>6754.4658954200004</v>
      </c>
      <c r="J20" s="9">
        <v>7613.7837336599996</v>
      </c>
      <c r="K20" s="9">
        <v>8505.3588091900001</v>
      </c>
      <c r="L20" s="9">
        <v>9428.3558398900004</v>
      </c>
      <c r="M20" s="9">
        <v>10383.79828348</v>
      </c>
      <c r="N20" s="9">
        <v>11372.501101420001</v>
      </c>
      <c r="O20" s="9">
        <v>12395.38219273</v>
      </c>
      <c r="P20" s="9">
        <v>13455.607346119999</v>
      </c>
      <c r="Q20" s="9">
        <v>14557.409317039999</v>
      </c>
      <c r="R20" s="9">
        <v>15706.05698485</v>
      </c>
      <c r="S20" s="9">
        <v>16905.121631270002</v>
      </c>
      <c r="T20" s="9">
        <v>18158.453585290001</v>
      </c>
      <c r="U20" s="9">
        <v>19458.649971179999</v>
      </c>
      <c r="V20" s="9">
        <v>20809.216551739999</v>
      </c>
      <c r="W20" s="9">
        <v>22243.246709350002</v>
      </c>
      <c r="X20" s="9">
        <v>23742.390663130001</v>
      </c>
      <c r="Y20" s="9">
        <v>23688.311758340002</v>
      </c>
      <c r="Z20" s="9">
        <v>24395.853248160001</v>
      </c>
      <c r="AA20" s="9">
        <v>25046.712107660001</v>
      </c>
      <c r="AB20" s="9">
        <v>25727.89214607</v>
      </c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116</v>
      </c>
      <c r="B21" s="9">
        <v>0</v>
      </c>
      <c r="C21" s="9">
        <v>5.0074395599999999</v>
      </c>
      <c r="D21" s="9">
        <v>6.5146062000000002</v>
      </c>
      <c r="E21" s="9">
        <v>8.1548293899999997</v>
      </c>
      <c r="F21" s="9">
        <v>9.8467929400000003</v>
      </c>
      <c r="G21" s="9">
        <v>11.59476469</v>
      </c>
      <c r="H21" s="9">
        <v>13.403192410000001</v>
      </c>
      <c r="I21" s="9">
        <v>15.276745379999999</v>
      </c>
      <c r="J21" s="9">
        <v>17.22028641</v>
      </c>
      <c r="K21" s="9">
        <v>19.23678468</v>
      </c>
      <c r="L21" s="9">
        <v>21.324349770000001</v>
      </c>
      <c r="M21" s="9">
        <v>23.484448260000001</v>
      </c>
      <c r="N21" s="9">
        <v>25.715127370000001</v>
      </c>
      <c r="O21" s="9">
        <v>28.00720527</v>
      </c>
      <c r="P21" s="9">
        <v>30.34072694</v>
      </c>
      <c r="Q21" s="9">
        <v>32.710265829999997</v>
      </c>
      <c r="R21" s="9">
        <v>35.102819259999997</v>
      </c>
      <c r="S21" s="9">
        <v>37.49167181</v>
      </c>
      <c r="T21" s="9">
        <v>39.86008795</v>
      </c>
      <c r="U21" s="9">
        <v>42.173448309999998</v>
      </c>
      <c r="V21" s="9">
        <v>44.418763009999999</v>
      </c>
      <c r="W21" s="9">
        <v>46.647038309999999</v>
      </c>
      <c r="X21" s="9">
        <v>48.816489760000003</v>
      </c>
      <c r="Y21" s="9">
        <v>48.171717749999999</v>
      </c>
      <c r="Z21" s="9">
        <v>48.830224919999999</v>
      </c>
      <c r="AA21" s="9">
        <v>49.349294950000001</v>
      </c>
      <c r="AB21" s="9">
        <v>49.885311620000003</v>
      </c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117</v>
      </c>
      <c r="B22" s="9">
        <v>7.2420709999999999E-2</v>
      </c>
      <c r="C22" s="9">
        <v>0.10014879</v>
      </c>
      <c r="D22" s="9">
        <v>0.13029212000000001</v>
      </c>
      <c r="E22" s="9">
        <v>0.16309659000000001</v>
      </c>
      <c r="F22" s="9">
        <v>0.19693585999999999</v>
      </c>
      <c r="G22" s="9">
        <v>0.23189529</v>
      </c>
      <c r="H22" s="9">
        <v>0.26806384999999999</v>
      </c>
      <c r="I22" s="9">
        <v>0.30553490999999999</v>
      </c>
      <c r="J22" s="9">
        <v>0.34440573000000002</v>
      </c>
      <c r="K22" s="9">
        <v>0.38473569000000002</v>
      </c>
      <c r="L22" s="9">
        <v>0.426487</v>
      </c>
      <c r="M22" s="9">
        <v>0.46968896999999998</v>
      </c>
      <c r="N22" s="9">
        <v>0.51430255000000002</v>
      </c>
      <c r="O22" s="9">
        <v>0.56014410999999997</v>
      </c>
      <c r="P22" s="9">
        <v>0.60681454000000001</v>
      </c>
      <c r="Q22" s="9">
        <v>0.65420531999999998</v>
      </c>
      <c r="R22" s="9">
        <v>0.70205638999999997</v>
      </c>
      <c r="S22" s="9">
        <v>0.74983343999999996</v>
      </c>
      <c r="T22" s="9">
        <v>0.79720175999999998</v>
      </c>
      <c r="U22" s="9">
        <v>0.84346896999999998</v>
      </c>
      <c r="V22" s="9">
        <v>0.88837526</v>
      </c>
      <c r="W22" s="9">
        <v>0.93294076999999997</v>
      </c>
      <c r="X22" s="9">
        <v>0.97632980000000003</v>
      </c>
      <c r="Y22" s="9">
        <v>0.96343436000000005</v>
      </c>
      <c r="Z22" s="9">
        <v>0.97660449999999999</v>
      </c>
      <c r="AA22" s="9">
        <v>0.98698589999999997</v>
      </c>
      <c r="AB22" s="9">
        <v>0.99770623000000003</v>
      </c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118</v>
      </c>
      <c r="B23" s="9">
        <v>1601.0058801499999</v>
      </c>
      <c r="C23" s="9">
        <v>2213.99106691</v>
      </c>
      <c r="D23" s="9">
        <v>2880.3703400600002</v>
      </c>
      <c r="E23" s="9">
        <v>3605.57912743</v>
      </c>
      <c r="F23" s="9">
        <v>4353.6644740499996</v>
      </c>
      <c r="G23" s="9">
        <v>5126.5132599799999</v>
      </c>
      <c r="H23" s="9">
        <v>5926.0922729399999</v>
      </c>
      <c r="I23" s="9">
        <v>6754.4658954200004</v>
      </c>
      <c r="J23" s="9">
        <v>7613.7837336599996</v>
      </c>
      <c r="K23" s="9">
        <v>8505.3588091900001</v>
      </c>
      <c r="L23" s="9">
        <v>9428.3558398900004</v>
      </c>
      <c r="M23" s="9">
        <v>10383.79828348</v>
      </c>
      <c r="N23" s="9">
        <v>11372.501101420001</v>
      </c>
      <c r="O23" s="9">
        <v>12395.38219273</v>
      </c>
      <c r="P23" s="9">
        <v>13455.607346119999</v>
      </c>
      <c r="Q23" s="9">
        <v>14557.409317039999</v>
      </c>
      <c r="R23" s="9">
        <v>15706.05698485</v>
      </c>
      <c r="S23" s="9">
        <v>16905.121631270002</v>
      </c>
      <c r="T23" s="9">
        <v>18158.453585290001</v>
      </c>
      <c r="U23" s="9">
        <v>19458.649971179999</v>
      </c>
      <c r="V23" s="9">
        <v>20809.216551739999</v>
      </c>
      <c r="W23" s="9">
        <v>22243.246709350002</v>
      </c>
      <c r="X23" s="9">
        <v>23742.390663130001</v>
      </c>
      <c r="Y23" s="9">
        <v>23688.311758340002</v>
      </c>
      <c r="Z23" s="9">
        <v>24395.853248160001</v>
      </c>
      <c r="AA23" s="9">
        <v>25046.712107660001</v>
      </c>
      <c r="AB23" s="9">
        <v>25727.89214607</v>
      </c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119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120</v>
      </c>
      <c r="B25" s="9">
        <v>0</v>
      </c>
      <c r="C25" s="9">
        <v>0.43055041999999999</v>
      </c>
      <c r="D25" s="9">
        <v>0.34583710000000001</v>
      </c>
      <c r="E25" s="9">
        <v>0.29493092999999998</v>
      </c>
      <c r="F25" s="9">
        <v>0.24910718000000001</v>
      </c>
      <c r="G25" s="9">
        <v>0.21811088000000001</v>
      </c>
      <c r="H25" s="9">
        <v>0.19582102000000001</v>
      </c>
      <c r="I25" s="9">
        <v>0.17907704999999999</v>
      </c>
      <c r="J25" s="9">
        <v>0.1660819</v>
      </c>
      <c r="K25" s="9">
        <v>0.15568610999999999</v>
      </c>
      <c r="L25" s="9">
        <v>0.14673433</v>
      </c>
      <c r="M25" s="9">
        <v>0.13930476999999999</v>
      </c>
      <c r="N25" s="9">
        <v>0.13297249999999999</v>
      </c>
      <c r="O25" s="9">
        <v>0.12751779999999999</v>
      </c>
      <c r="P25" s="9">
        <v>0.12295608</v>
      </c>
      <c r="Q25" s="9">
        <v>0.11918097</v>
      </c>
      <c r="R25" s="9">
        <v>0.11609873</v>
      </c>
      <c r="S25" s="9">
        <v>0.11344942</v>
      </c>
      <c r="T25" s="9">
        <v>0.11116919</v>
      </c>
      <c r="U25" s="9">
        <v>0.10917842</v>
      </c>
      <c r="V25" s="9">
        <v>0.10741151</v>
      </c>
      <c r="W25" s="9">
        <v>0.10580936000000001</v>
      </c>
      <c r="X25" s="9">
        <v>0.10419721999999999</v>
      </c>
      <c r="Y25" s="9">
        <v>0.10270716000000001</v>
      </c>
      <c r="Z25" s="9">
        <v>3.2126479999999999E-2</v>
      </c>
      <c r="AA25" s="9">
        <v>6.5381519999999999E-2</v>
      </c>
      <c r="AB25" s="9">
        <v>6.2081799999999999E-2</v>
      </c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121</v>
      </c>
      <c r="B26" s="9">
        <v>0</v>
      </c>
      <c r="C26" s="9">
        <v>0.43056038000000002</v>
      </c>
      <c r="D26" s="9">
        <v>0.34584710000000002</v>
      </c>
      <c r="E26" s="9">
        <v>0.29494092999999999</v>
      </c>
      <c r="F26" s="9">
        <v>0.24911717999999999</v>
      </c>
      <c r="G26" s="9">
        <v>0.21812087999999999</v>
      </c>
      <c r="H26" s="9">
        <v>0.19583038</v>
      </c>
      <c r="I26" s="9">
        <v>0.17908703000000001</v>
      </c>
      <c r="J26" s="9">
        <v>0.16609189999999999</v>
      </c>
      <c r="K26" s="9">
        <v>0.15562082999999999</v>
      </c>
      <c r="L26" s="9">
        <v>0.14674428</v>
      </c>
      <c r="M26" s="9">
        <v>0.13931426</v>
      </c>
      <c r="N26" s="9">
        <v>0.13298198</v>
      </c>
      <c r="O26" s="9">
        <v>0.12752763</v>
      </c>
      <c r="P26" s="9">
        <v>0.12296608000000001</v>
      </c>
      <c r="Q26" s="9">
        <v>0.11919058</v>
      </c>
      <c r="R26" s="9">
        <v>0.11610829</v>
      </c>
      <c r="S26" s="9">
        <v>0.1134594</v>
      </c>
      <c r="T26" s="9">
        <v>0.11117847</v>
      </c>
      <c r="U26" s="9">
        <v>0.10855463999999999</v>
      </c>
      <c r="V26" s="9">
        <v>0.10628311</v>
      </c>
      <c r="W26" s="9">
        <v>0.1057723</v>
      </c>
      <c r="X26" s="9">
        <v>0.10420453</v>
      </c>
      <c r="Y26" s="9">
        <v>3.2126479999999999E-2</v>
      </c>
      <c r="Z26" s="9">
        <v>6.5381519999999999E-2</v>
      </c>
      <c r="AA26" s="9">
        <v>6.2081799999999999E-2</v>
      </c>
      <c r="AB26" s="9">
        <v>6.2616950000000005E-2</v>
      </c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122</v>
      </c>
      <c r="B27" s="9">
        <v>0</v>
      </c>
      <c r="C27" s="9">
        <v>0.43056042</v>
      </c>
      <c r="D27" s="9">
        <v>0.34584710000000002</v>
      </c>
      <c r="E27" s="9">
        <v>0.29494092999999999</v>
      </c>
      <c r="F27" s="9">
        <v>0.24911717999999999</v>
      </c>
      <c r="G27" s="9">
        <v>0.21812087999999999</v>
      </c>
      <c r="H27" s="9">
        <v>0.19583101999999999</v>
      </c>
      <c r="I27" s="9">
        <v>0.17908705</v>
      </c>
      <c r="J27" s="9">
        <v>0.16609189999999999</v>
      </c>
      <c r="K27" s="9">
        <v>0.15569611</v>
      </c>
      <c r="L27" s="9">
        <v>0.14674433000000001</v>
      </c>
      <c r="M27" s="9">
        <v>0.13931477</v>
      </c>
      <c r="N27" s="9">
        <v>0.1329825</v>
      </c>
      <c r="O27" s="9">
        <v>0.1275278</v>
      </c>
      <c r="P27" s="9">
        <v>0.12296608000000001</v>
      </c>
      <c r="Q27" s="9">
        <v>0.11919096999999999</v>
      </c>
      <c r="R27" s="9">
        <v>0.11610872999999999</v>
      </c>
      <c r="S27" s="9">
        <v>0.11345942000000001</v>
      </c>
      <c r="T27" s="9">
        <v>0.11117919</v>
      </c>
      <c r="U27" s="9">
        <v>0.10918841999999999</v>
      </c>
      <c r="V27" s="9">
        <v>0.10742151</v>
      </c>
      <c r="W27" s="9">
        <v>0.10581936</v>
      </c>
      <c r="X27" s="9">
        <v>0.10420722</v>
      </c>
      <c r="Y27" s="9">
        <v>0.10271716</v>
      </c>
      <c r="Z27" s="9">
        <v>0.10559043999999999</v>
      </c>
      <c r="AA27" s="9">
        <v>0.10637988</v>
      </c>
      <c r="AB27" s="9">
        <v>0.10734162</v>
      </c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123</v>
      </c>
      <c r="B28" s="9">
        <v>9891</v>
      </c>
      <c r="C28" s="9">
        <v>14090.278155620001</v>
      </c>
      <c r="D28" s="9">
        <v>18631.869016479999</v>
      </c>
      <c r="E28" s="9">
        <v>23551.517117070001</v>
      </c>
      <c r="F28" s="9">
        <v>28597.818890139999</v>
      </c>
      <c r="G28" s="9">
        <v>33783.441385209997</v>
      </c>
      <c r="H28" s="9">
        <v>39121.547529869997</v>
      </c>
      <c r="I28" s="9">
        <v>44625.828006279997</v>
      </c>
      <c r="J28" s="9">
        <v>50310.544274979999</v>
      </c>
      <c r="K28" s="9">
        <v>56187.891460469997</v>
      </c>
      <c r="L28" s="9">
        <v>62243.523175540002</v>
      </c>
      <c r="M28" s="9">
        <v>68487.743943480004</v>
      </c>
      <c r="N28" s="9">
        <v>74925.404645699993</v>
      </c>
      <c r="O28" s="9">
        <v>81562.046709090006</v>
      </c>
      <c r="P28" s="9">
        <v>88418.805049190007</v>
      </c>
      <c r="Q28" s="9">
        <v>95524.118703660002</v>
      </c>
      <c r="R28" s="9">
        <v>102913.35332132</v>
      </c>
      <c r="S28" s="9">
        <v>110609.8588461</v>
      </c>
      <c r="T28" s="9">
        <v>118638.95272890999</v>
      </c>
      <c r="U28" s="9">
        <v>127024.22412503</v>
      </c>
      <c r="V28" s="9">
        <v>135772.9854757</v>
      </c>
      <c r="W28" s="9">
        <v>144916.80804445001</v>
      </c>
      <c r="X28" s="9">
        <v>154454.86870836999</v>
      </c>
      <c r="Y28" s="9">
        <v>164395.45536414001</v>
      </c>
      <c r="Z28" s="9">
        <v>174563.35579771001</v>
      </c>
      <c r="AA28" s="9">
        <v>185054.74396965001</v>
      </c>
      <c r="AB28" s="9">
        <v>195866.11075620001</v>
      </c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124</v>
      </c>
      <c r="B29" s="9">
        <v>30039158.930929299</v>
      </c>
      <c r="C29" s="9">
        <v>42792358.935960501</v>
      </c>
      <c r="D29" s="9">
        <v>56585139.349753603</v>
      </c>
      <c r="E29" s="9">
        <v>71526075.4417077</v>
      </c>
      <c r="F29" s="9">
        <v>86851659.967159197</v>
      </c>
      <c r="G29" s="9">
        <v>102600360.328407</v>
      </c>
      <c r="H29" s="9">
        <v>118812147.310344</v>
      </c>
      <c r="I29" s="9">
        <v>135528610.23316899</v>
      </c>
      <c r="J29" s="9">
        <v>152793059.31034401</v>
      </c>
      <c r="K29" s="9">
        <v>170642522.535303</v>
      </c>
      <c r="L29" s="9">
        <v>189033433.79967099</v>
      </c>
      <c r="M29" s="9">
        <v>207997089.05090299</v>
      </c>
      <c r="N29" s="9">
        <v>227548202.24630499</v>
      </c>
      <c r="O29" s="9">
        <v>247703662.44991699</v>
      </c>
      <c r="P29" s="9">
        <v>268527571.33661699</v>
      </c>
      <c r="Q29" s="9">
        <v>290106370.20689601</v>
      </c>
      <c r="R29" s="9">
        <v>312547406.97536898</v>
      </c>
      <c r="S29" s="9">
        <v>335919901.21510601</v>
      </c>
      <c r="T29" s="9">
        <v>360295887.34318501</v>
      </c>
      <c r="U29" s="9">
        <v>385708171.08702701</v>
      </c>
      <c r="V29" s="9">
        <v>412114785.681445</v>
      </c>
      <c r="W29" s="9">
        <v>439546336.15763497</v>
      </c>
      <c r="X29" s="9">
        <v>467906503.671592</v>
      </c>
      <c r="Y29" s="9">
        <v>497078062.76518798</v>
      </c>
      <c r="Z29" s="9">
        <v>526412268.66338199</v>
      </c>
      <c r="AA29" s="9">
        <v>556124073.090312</v>
      </c>
      <c r="AB29" s="9">
        <v>586087626.92939198</v>
      </c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125</v>
      </c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126</v>
      </c>
      <c r="B31" s="9">
        <v>2991.6926720500001</v>
      </c>
      <c r="C31" s="9">
        <v>4261.8321610800003</v>
      </c>
      <c r="D31" s="9">
        <v>5635.5096555600003</v>
      </c>
      <c r="E31" s="9">
        <v>7123.5366671399997</v>
      </c>
      <c r="F31" s="9">
        <v>8649.8721272000003</v>
      </c>
      <c r="G31" s="9">
        <v>10218.3473894</v>
      </c>
      <c r="H31" s="9">
        <v>11832.94379377</v>
      </c>
      <c r="I31" s="9">
        <v>13497.802308189999</v>
      </c>
      <c r="J31" s="9">
        <v>15217.236541710001</v>
      </c>
      <c r="K31" s="9">
        <v>16994.935106659999</v>
      </c>
      <c r="L31" s="9">
        <v>18826.558706560001</v>
      </c>
      <c r="M31" s="9">
        <v>20715.22411087</v>
      </c>
      <c r="N31" s="9">
        <v>22662.398547019999</v>
      </c>
      <c r="O31" s="9">
        <v>24669.758109049999</v>
      </c>
      <c r="P31" s="9">
        <v>26743.695393450002</v>
      </c>
      <c r="Q31" s="9">
        <v>28892.812246419999</v>
      </c>
      <c r="R31" s="9">
        <v>31127.805579520002</v>
      </c>
      <c r="S31" s="9">
        <v>33455.737960350001</v>
      </c>
      <c r="T31" s="9">
        <v>35884.267060780003</v>
      </c>
      <c r="U31" s="9">
        <v>38420.527801750002</v>
      </c>
      <c r="V31" s="9">
        <v>41066.731949180001</v>
      </c>
      <c r="W31" s="9">
        <v>43832.428741559997</v>
      </c>
      <c r="X31" s="9">
        <v>46717.36921207</v>
      </c>
      <c r="Y31" s="9">
        <v>49724.060168880002</v>
      </c>
      <c r="Z31" s="9">
        <v>52799.505848510002</v>
      </c>
      <c r="AA31" s="9">
        <v>55972.795618360004</v>
      </c>
      <c r="AB31" s="9">
        <v>59242.868087280003</v>
      </c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127</v>
      </c>
      <c r="B32" s="9">
        <v>0</v>
      </c>
      <c r="C32" s="9">
        <v>8.5584717900000005</v>
      </c>
      <c r="D32" s="9">
        <v>11.31702787</v>
      </c>
      <c r="E32" s="9">
        <v>14.305215090000001</v>
      </c>
      <c r="F32" s="9">
        <v>17.37033199</v>
      </c>
      <c r="G32" s="9">
        <v>20.520072070000001</v>
      </c>
      <c r="H32" s="9">
        <v>23.76242946</v>
      </c>
      <c r="I32" s="9">
        <v>27.105722050000001</v>
      </c>
      <c r="J32" s="9">
        <v>30.558611859999999</v>
      </c>
      <c r="K32" s="9">
        <v>34.128504509999999</v>
      </c>
      <c r="L32" s="9">
        <v>37.806686759999998</v>
      </c>
      <c r="M32" s="9">
        <v>41.599417809999998</v>
      </c>
      <c r="N32" s="9">
        <v>45.509640449999999</v>
      </c>
      <c r="O32" s="9">
        <v>49.540732490000003</v>
      </c>
      <c r="P32" s="9">
        <v>53.705514270000002</v>
      </c>
      <c r="Q32" s="9">
        <v>58.021274040000002</v>
      </c>
      <c r="R32" s="9">
        <v>62.509481399999999</v>
      </c>
      <c r="S32" s="9">
        <v>67.183980239999997</v>
      </c>
      <c r="T32" s="9">
        <v>72.059177469999995</v>
      </c>
      <c r="U32" s="9">
        <v>77.14163422</v>
      </c>
      <c r="V32" s="9">
        <v>82.422957139999994</v>
      </c>
      <c r="W32" s="9">
        <v>87.909267229999998</v>
      </c>
      <c r="X32" s="9">
        <v>93.581300729999995</v>
      </c>
      <c r="Y32" s="9">
        <v>99.415612550000006</v>
      </c>
      <c r="Z32" s="9">
        <v>105.28245373</v>
      </c>
      <c r="AA32" s="9">
        <v>111.22481462</v>
      </c>
      <c r="AB32" s="9">
        <v>117.21752539000001</v>
      </c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128</v>
      </c>
      <c r="B33" s="9">
        <v>0.12015664</v>
      </c>
      <c r="C33" s="9">
        <v>0.17116944000000001</v>
      </c>
      <c r="D33" s="9">
        <v>0.22634056</v>
      </c>
      <c r="E33" s="9">
        <v>0.28610429999999998</v>
      </c>
      <c r="F33" s="9">
        <v>0.34740663999999999</v>
      </c>
      <c r="G33" s="9">
        <v>0.41040144000000001</v>
      </c>
      <c r="H33" s="9">
        <v>0.47524859000000003</v>
      </c>
      <c r="I33" s="9">
        <v>0.54211443999999998</v>
      </c>
      <c r="J33" s="9">
        <v>0.61117224000000003</v>
      </c>
      <c r="K33" s="9">
        <v>0.68257009000000002</v>
      </c>
      <c r="L33" s="9">
        <v>0.75613374</v>
      </c>
      <c r="M33" s="9">
        <v>0.83198835999999998</v>
      </c>
      <c r="N33" s="9">
        <v>0.91019280999999996</v>
      </c>
      <c r="O33" s="9">
        <v>0.99081465000000002</v>
      </c>
      <c r="P33" s="9">
        <v>1.0741102899999999</v>
      </c>
      <c r="Q33" s="9">
        <v>1.16042548</v>
      </c>
      <c r="R33" s="9">
        <v>1.2501896299999999</v>
      </c>
      <c r="S33" s="9">
        <v>1.3436796</v>
      </c>
      <c r="T33" s="9">
        <v>1.4411835500000001</v>
      </c>
      <c r="U33" s="9">
        <v>1.5428326800000001</v>
      </c>
      <c r="V33" s="9">
        <v>1.6484591399999999</v>
      </c>
      <c r="W33" s="9">
        <v>1.75818534</v>
      </c>
      <c r="X33" s="9">
        <v>1.87162601</v>
      </c>
      <c r="Y33" s="9">
        <v>1.9883122499999999</v>
      </c>
      <c r="Z33" s="9">
        <v>2.1056490700000001</v>
      </c>
      <c r="AA33" s="9">
        <v>2.2244962899999998</v>
      </c>
      <c r="AB33" s="9">
        <v>2.3443505099999999</v>
      </c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129</v>
      </c>
      <c r="B34" s="9">
        <v>2991.6926720500001</v>
      </c>
      <c r="C34" s="9">
        <v>4261.8321610800003</v>
      </c>
      <c r="D34" s="9">
        <v>5635.5096555600003</v>
      </c>
      <c r="E34" s="9">
        <v>7123.5366671399997</v>
      </c>
      <c r="F34" s="9">
        <v>8649.8721272000003</v>
      </c>
      <c r="G34" s="9">
        <v>10218.3473894</v>
      </c>
      <c r="H34" s="9">
        <v>11832.94379377</v>
      </c>
      <c r="I34" s="9">
        <v>13497.802308189999</v>
      </c>
      <c r="J34" s="9">
        <v>15217.236541710001</v>
      </c>
      <c r="K34" s="9">
        <v>16994.935106659999</v>
      </c>
      <c r="L34" s="9">
        <v>18826.558706560001</v>
      </c>
      <c r="M34" s="9">
        <v>20715.22411087</v>
      </c>
      <c r="N34" s="9">
        <v>22662.398547019999</v>
      </c>
      <c r="O34" s="9">
        <v>24669.758109049999</v>
      </c>
      <c r="P34" s="9">
        <v>26743.695393450002</v>
      </c>
      <c r="Q34" s="9">
        <v>28892.812246419999</v>
      </c>
      <c r="R34" s="9">
        <v>31127.805579520002</v>
      </c>
      <c r="S34" s="9">
        <v>33455.737960350001</v>
      </c>
      <c r="T34" s="9">
        <v>35884.267060780003</v>
      </c>
      <c r="U34" s="9">
        <v>38420.527801750002</v>
      </c>
      <c r="V34" s="9">
        <v>41066.731949180001</v>
      </c>
      <c r="W34" s="9">
        <v>43832.428741559997</v>
      </c>
      <c r="X34" s="9">
        <v>46717.36921207</v>
      </c>
      <c r="Y34" s="9">
        <v>49724.060168880002</v>
      </c>
      <c r="Z34" s="9">
        <v>52799.505848510002</v>
      </c>
      <c r="AA34" s="9">
        <v>55972.795618360004</v>
      </c>
      <c r="AB34" s="9">
        <v>59242.868087280003</v>
      </c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130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131</v>
      </c>
      <c r="B36" s="9">
        <v>0</v>
      </c>
      <c r="C36" s="9">
        <v>0.48390195000000003</v>
      </c>
      <c r="D36" s="9">
        <v>0.37740758000000002</v>
      </c>
      <c r="E36" s="9">
        <v>0.31670333000000001</v>
      </c>
      <c r="F36" s="9">
        <v>0.26485097000000002</v>
      </c>
      <c r="G36" s="9">
        <v>0.23054135000000001</v>
      </c>
      <c r="H36" s="9">
        <v>0.20624993999999999</v>
      </c>
      <c r="I36" s="9">
        <v>0.18821594</v>
      </c>
      <c r="J36" s="9">
        <v>0.17435065999999999</v>
      </c>
      <c r="K36" s="9">
        <v>0.16334560000000001</v>
      </c>
      <c r="L36" s="9">
        <v>0.15392195</v>
      </c>
      <c r="M36" s="9">
        <v>0.14615584000000001</v>
      </c>
      <c r="N36" s="9">
        <v>0.13957048999999999</v>
      </c>
      <c r="O36" s="9">
        <v>0.13392402</v>
      </c>
      <c r="P36" s="9">
        <v>0.1292275</v>
      </c>
      <c r="Q36" s="9">
        <v>0.12536475</v>
      </c>
      <c r="R36" s="9">
        <v>0.12223443000000001</v>
      </c>
      <c r="S36" s="9">
        <v>0.11955903</v>
      </c>
      <c r="T36" s="9">
        <v>0.11727054000000001</v>
      </c>
      <c r="U36" s="9">
        <v>0.11528405</v>
      </c>
      <c r="V36" s="9">
        <v>0.11347678</v>
      </c>
      <c r="W36" s="9">
        <v>0.11180917</v>
      </c>
      <c r="X36" s="9">
        <v>0.11021659</v>
      </c>
      <c r="Y36" s="9">
        <v>0.10875142</v>
      </c>
      <c r="Z36" s="9">
        <v>0.10608447999999999</v>
      </c>
      <c r="AA36" s="9">
        <v>0.10426161</v>
      </c>
      <c r="AB36" s="9">
        <v>0.10251347</v>
      </c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132</v>
      </c>
      <c r="B37" s="9">
        <v>0</v>
      </c>
      <c r="C37" s="9">
        <v>0.48391194999999998</v>
      </c>
      <c r="D37" s="9">
        <v>0.37741757999999997</v>
      </c>
      <c r="E37" s="9">
        <v>0.31671333000000002</v>
      </c>
      <c r="F37" s="9">
        <v>0.26486096999999997</v>
      </c>
      <c r="G37" s="9">
        <v>0.23055134999999999</v>
      </c>
      <c r="H37" s="9">
        <v>0.20625994</v>
      </c>
      <c r="I37" s="9">
        <v>0.18822594000000001</v>
      </c>
      <c r="J37" s="9">
        <v>0.17436066</v>
      </c>
      <c r="K37" s="9">
        <v>0.16335559999999999</v>
      </c>
      <c r="L37" s="9">
        <v>0.15393195000000001</v>
      </c>
      <c r="M37" s="9">
        <v>0.14616583999999999</v>
      </c>
      <c r="N37" s="9">
        <v>0.13958049</v>
      </c>
      <c r="O37" s="9">
        <v>0.13393401999999999</v>
      </c>
      <c r="P37" s="9">
        <v>0.12923750000000001</v>
      </c>
      <c r="Q37" s="9">
        <v>0.12537475000000001</v>
      </c>
      <c r="R37" s="9">
        <v>0.12224443</v>
      </c>
      <c r="S37" s="9">
        <v>0.11956903000000001</v>
      </c>
      <c r="T37" s="9">
        <v>0.11728054</v>
      </c>
      <c r="U37" s="9">
        <v>0.11529053</v>
      </c>
      <c r="V37" s="9">
        <v>0.1134112</v>
      </c>
      <c r="W37" s="9">
        <v>0.11181917</v>
      </c>
      <c r="X37" s="9">
        <v>0.11022655000000001</v>
      </c>
      <c r="Y37" s="9">
        <v>0.10870747</v>
      </c>
      <c r="Z37" s="9">
        <v>0.10609401</v>
      </c>
      <c r="AA37" s="9">
        <v>0.10427161</v>
      </c>
      <c r="AB37" s="9">
        <v>0.10252347000000001</v>
      </c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133</v>
      </c>
      <c r="B38" s="9">
        <v>0</v>
      </c>
      <c r="C38" s="9">
        <v>0.48391194999999998</v>
      </c>
      <c r="D38" s="9">
        <v>0.37741757999999997</v>
      </c>
      <c r="E38" s="9">
        <v>0.31671333000000002</v>
      </c>
      <c r="F38" s="9">
        <v>0.26486096999999997</v>
      </c>
      <c r="G38" s="9">
        <v>0.23055134999999999</v>
      </c>
      <c r="H38" s="9">
        <v>0.20625994</v>
      </c>
      <c r="I38" s="9">
        <v>0.18822594000000001</v>
      </c>
      <c r="J38" s="9">
        <v>0.17436066</v>
      </c>
      <c r="K38" s="9">
        <v>0.16335559999999999</v>
      </c>
      <c r="L38" s="9">
        <v>0.15393195000000001</v>
      </c>
      <c r="M38" s="9">
        <v>0.14616583999999999</v>
      </c>
      <c r="N38" s="9">
        <v>0.13958049</v>
      </c>
      <c r="O38" s="9">
        <v>0.13393401999999999</v>
      </c>
      <c r="P38" s="9">
        <v>0.12923750000000001</v>
      </c>
      <c r="Q38" s="9">
        <v>0.12537475000000001</v>
      </c>
      <c r="R38" s="9">
        <v>0.12224443</v>
      </c>
      <c r="S38" s="9">
        <v>0.11956903000000001</v>
      </c>
      <c r="T38" s="9">
        <v>0.11728054</v>
      </c>
      <c r="U38" s="9">
        <v>0.11529405</v>
      </c>
      <c r="V38" s="9">
        <v>0.11348678</v>
      </c>
      <c r="W38" s="9">
        <v>0.11181917</v>
      </c>
      <c r="X38" s="9">
        <v>0.11022659</v>
      </c>
      <c r="Y38" s="9">
        <v>0.10876142</v>
      </c>
      <c r="Z38" s="9">
        <v>0.10609448</v>
      </c>
      <c r="AA38" s="9">
        <v>0.10427161</v>
      </c>
      <c r="AB38" s="9">
        <v>0.10252347000000001</v>
      </c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134</v>
      </c>
      <c r="B39" s="9">
        <v>46004</v>
      </c>
      <c r="C39" s="9">
        <v>50634.87727556</v>
      </c>
      <c r="D39" s="9">
        <v>55716.652414240001</v>
      </c>
      <c r="E39" s="9">
        <v>61294.370121970001</v>
      </c>
      <c r="F39" s="9">
        <v>67095.286424639999</v>
      </c>
      <c r="G39" s="9">
        <v>73135.137361179994</v>
      </c>
      <c r="H39" s="9">
        <v>79430.418231799995</v>
      </c>
      <c r="I39" s="9">
        <v>85998.413882199995</v>
      </c>
      <c r="J39" s="9">
        <v>92747.114155200004</v>
      </c>
      <c r="K39" s="9">
        <v>98009.177053549996</v>
      </c>
      <c r="L39" s="9">
        <v>96171.423969779993</v>
      </c>
      <c r="M39" s="9">
        <v>94128.266182749998</v>
      </c>
      <c r="N39" s="9">
        <v>91969.332265560006</v>
      </c>
      <c r="O39" s="9">
        <v>91193.60016057</v>
      </c>
      <c r="P39" s="9">
        <v>94685.358144020007</v>
      </c>
      <c r="Q39" s="9">
        <v>95585.825226579997</v>
      </c>
      <c r="R39" s="9">
        <v>95253.681644790006</v>
      </c>
      <c r="S39" s="9">
        <v>94522.317822579993</v>
      </c>
      <c r="T39" s="9">
        <v>92662.907480149996</v>
      </c>
      <c r="U39" s="9">
        <v>90659.067581869997</v>
      </c>
      <c r="V39" s="9">
        <v>88392.590892330001</v>
      </c>
      <c r="W39" s="9">
        <v>86182.808791570002</v>
      </c>
      <c r="X39" s="9">
        <v>84028.394338650003</v>
      </c>
      <c r="Y39" s="9">
        <v>82728.1729662</v>
      </c>
      <c r="Z39" s="9">
        <v>80674.066627199994</v>
      </c>
      <c r="AA39" s="9">
        <v>78692.950092719999</v>
      </c>
      <c r="AB39" s="9">
        <v>76742.802941219998</v>
      </c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135</v>
      </c>
      <c r="B40" s="9">
        <v>305698898.57025301</v>
      </c>
      <c r="C40" s="9">
        <v>336471303.56650198</v>
      </c>
      <c r="D40" s="9">
        <v>370239963.53366101</v>
      </c>
      <c r="E40" s="9">
        <v>407304166.09523797</v>
      </c>
      <c r="F40" s="9">
        <v>445843142.20032799</v>
      </c>
      <c r="G40" s="9">
        <v>485747240.88013101</v>
      </c>
      <c r="H40" s="9">
        <v>526025713.81280702</v>
      </c>
      <c r="I40" s="9">
        <v>564488970.61412096</v>
      </c>
      <c r="J40" s="9">
        <v>598721568.05254495</v>
      </c>
      <c r="K40" s="9">
        <v>619662523.27093506</v>
      </c>
      <c r="L40" s="9">
        <v>604197565.58292198</v>
      </c>
      <c r="M40" s="9">
        <v>587292687.23809505</v>
      </c>
      <c r="N40" s="9">
        <v>569398570.35139501</v>
      </c>
      <c r="O40" s="9">
        <v>557670292.49260998</v>
      </c>
      <c r="P40" s="9">
        <v>564637850.272578</v>
      </c>
      <c r="Q40" s="9">
        <v>558797202.49589396</v>
      </c>
      <c r="R40" s="9">
        <v>547115139.25779903</v>
      </c>
      <c r="S40" s="9">
        <v>533393235.33661699</v>
      </c>
      <c r="T40" s="9">
        <v>514809021.05747098</v>
      </c>
      <c r="U40" s="9">
        <v>495500010.03612399</v>
      </c>
      <c r="V40" s="9">
        <v>475108512.36781597</v>
      </c>
      <c r="W40" s="9">
        <v>454837950.633825</v>
      </c>
      <c r="X40" s="9">
        <v>434861105.07717502</v>
      </c>
      <c r="Y40" s="9">
        <v>424257459.75697798</v>
      </c>
      <c r="Z40" s="9">
        <v>408163665.917898</v>
      </c>
      <c r="AA40" s="9">
        <v>392862506.56157601</v>
      </c>
      <c r="AB40" s="9">
        <v>377982243.15270901</v>
      </c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136</v>
      </c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137</v>
      </c>
      <c r="B42" s="9">
        <v>52710.273055420002</v>
      </c>
      <c r="C42" s="9">
        <v>58016.22040803</v>
      </c>
      <c r="D42" s="9">
        <v>63838.795812600001</v>
      </c>
      <c r="E42" s="9">
        <v>70229.610034939993</v>
      </c>
      <c r="F42" s="9">
        <v>76876.074974400006</v>
      </c>
      <c r="G42" s="9">
        <v>83794.0548633</v>
      </c>
      <c r="H42" s="9">
        <v>90991.324974679999</v>
      </c>
      <c r="I42" s="9">
        <v>98464.391887689999</v>
      </c>
      <c r="J42" s="9">
        <v>106089.59383016</v>
      </c>
      <c r="K42" s="9">
        <v>111976.9385093</v>
      </c>
      <c r="L42" s="9">
        <v>109838.39758583</v>
      </c>
      <c r="M42" s="9">
        <v>107463.75069999001</v>
      </c>
      <c r="N42" s="9">
        <v>104954.22712583</v>
      </c>
      <c r="O42" s="9">
        <v>103998.95392535999</v>
      </c>
      <c r="P42" s="9">
        <v>107835.58657299</v>
      </c>
      <c r="Q42" s="9">
        <v>108747.77638469001</v>
      </c>
      <c r="R42" s="9">
        <v>108271.42251505</v>
      </c>
      <c r="S42" s="9">
        <v>107343.84913685</v>
      </c>
      <c r="T42" s="9">
        <v>105150.41313113</v>
      </c>
      <c r="U42" s="9">
        <v>102793.86851893</v>
      </c>
      <c r="V42" s="9">
        <v>100143.10139205999</v>
      </c>
      <c r="W42" s="9">
        <v>97554.70739399</v>
      </c>
      <c r="X42" s="9">
        <v>95029.002101859995</v>
      </c>
      <c r="Y42" s="9">
        <v>93519.387744899999</v>
      </c>
      <c r="Z42" s="9">
        <v>91141.131876490006</v>
      </c>
      <c r="AA42" s="9">
        <v>88849.615937750001</v>
      </c>
      <c r="AB42" s="9">
        <v>86595.758660389998</v>
      </c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138</v>
      </c>
      <c r="B43" s="9">
        <v>0</v>
      </c>
      <c r="C43" s="9">
        <v>50.47069553</v>
      </c>
      <c r="D43" s="9">
        <v>55.535994530000004</v>
      </c>
      <c r="E43" s="9">
        <v>61.095624909999998</v>
      </c>
      <c r="F43" s="9">
        <v>66.876471330000001</v>
      </c>
      <c r="G43" s="9">
        <v>72.862086129999994</v>
      </c>
      <c r="H43" s="9">
        <v>78.903857070000001</v>
      </c>
      <c r="I43" s="9">
        <v>84.673345589999997</v>
      </c>
      <c r="J43" s="9">
        <v>89.808235210000007</v>
      </c>
      <c r="K43" s="9">
        <v>92.949378490000001</v>
      </c>
      <c r="L43" s="9">
        <v>90.629634839999994</v>
      </c>
      <c r="M43" s="9">
        <v>88.093903089999998</v>
      </c>
      <c r="N43" s="9">
        <v>85.409785549999995</v>
      </c>
      <c r="O43" s="9">
        <v>83.650543870000007</v>
      </c>
      <c r="P43" s="9">
        <v>84.695677540000005</v>
      </c>
      <c r="Q43" s="9">
        <v>83.819580369999997</v>
      </c>
      <c r="R43" s="9">
        <v>82.067270890000003</v>
      </c>
      <c r="S43" s="9">
        <v>80.008985300000006</v>
      </c>
      <c r="T43" s="9">
        <v>77.221353160000007</v>
      </c>
      <c r="U43" s="9">
        <v>74.325001510000007</v>
      </c>
      <c r="V43" s="9">
        <v>71.266276860000005</v>
      </c>
      <c r="W43" s="9">
        <v>68.225692600000002</v>
      </c>
      <c r="X43" s="9">
        <v>65.229165760000001</v>
      </c>
      <c r="Y43" s="9">
        <v>63.638618960000002</v>
      </c>
      <c r="Z43" s="9">
        <v>61.224549889999999</v>
      </c>
      <c r="AA43" s="9">
        <v>58.929375980000003</v>
      </c>
      <c r="AB43" s="9">
        <v>56.697336470000003</v>
      </c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139</v>
      </c>
      <c r="B44" s="9">
        <v>0.91709669999999999</v>
      </c>
      <c r="C44" s="9">
        <v>1.0094139099999999</v>
      </c>
      <c r="D44" s="9">
        <v>1.1107198899999999</v>
      </c>
      <c r="E44" s="9">
        <v>1.2219125</v>
      </c>
      <c r="F44" s="9">
        <v>1.33752943</v>
      </c>
      <c r="G44" s="9">
        <v>1.4572417200000001</v>
      </c>
      <c r="H44" s="9">
        <v>1.57807714</v>
      </c>
      <c r="I44" s="9">
        <v>1.6934669099999999</v>
      </c>
      <c r="J44" s="9">
        <v>1.7961647000000001</v>
      </c>
      <c r="K44" s="9">
        <v>1.85898757</v>
      </c>
      <c r="L44" s="9">
        <v>1.8125926999999999</v>
      </c>
      <c r="M44" s="9">
        <v>1.7618780599999999</v>
      </c>
      <c r="N44" s="9">
        <v>1.70819571</v>
      </c>
      <c r="O44" s="9">
        <v>1.6730108800000001</v>
      </c>
      <c r="P44" s="9">
        <v>1.69391355</v>
      </c>
      <c r="Q44" s="9">
        <v>1.67639161</v>
      </c>
      <c r="R44" s="9">
        <v>1.6413454199999999</v>
      </c>
      <c r="S44" s="9">
        <v>1.6001797099999999</v>
      </c>
      <c r="T44" s="9">
        <v>1.5444270600000001</v>
      </c>
      <c r="U44" s="9">
        <v>1.48650003</v>
      </c>
      <c r="V44" s="9">
        <v>1.42532554</v>
      </c>
      <c r="W44" s="9">
        <v>1.36451385</v>
      </c>
      <c r="X44" s="9">
        <v>1.3045833200000001</v>
      </c>
      <c r="Y44" s="9">
        <v>1.2727723799999999</v>
      </c>
      <c r="Z44" s="9">
        <v>1.224491</v>
      </c>
      <c r="AA44" s="9">
        <v>1.17858752</v>
      </c>
      <c r="AB44" s="9">
        <v>1.1339467299999999</v>
      </c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140</v>
      </c>
      <c r="B45" s="9">
        <v>49619.657190869999</v>
      </c>
      <c r="C45" s="9">
        <v>54614.495528979998</v>
      </c>
      <c r="D45" s="9">
        <v>60095.66978127</v>
      </c>
      <c r="E45" s="9">
        <v>66111.764915709995</v>
      </c>
      <c r="F45" s="9">
        <v>72368.600806749993</v>
      </c>
      <c r="G45" s="9">
        <v>78883.150257999994</v>
      </c>
      <c r="H45" s="9">
        <v>85673.205008029996</v>
      </c>
      <c r="I45" s="9">
        <v>92757.408394779995</v>
      </c>
      <c r="J45" s="9">
        <v>100036.51877715001</v>
      </c>
      <c r="K45" s="9">
        <v>105712.15039903</v>
      </c>
      <c r="L45" s="9">
        <v>103729.96019778</v>
      </c>
      <c r="M45" s="9">
        <v>101526.22163201</v>
      </c>
      <c r="N45" s="9">
        <v>99197.607579579999</v>
      </c>
      <c r="O45" s="9">
        <v>98360.907268259994</v>
      </c>
      <c r="P45" s="9">
        <v>102127.09790673001</v>
      </c>
      <c r="Q45" s="9">
        <v>103098.33666745</v>
      </c>
      <c r="R45" s="9">
        <v>102740.08845716</v>
      </c>
      <c r="S45" s="9">
        <v>101951.24352759001</v>
      </c>
      <c r="T45" s="9">
        <v>99945.693928239998</v>
      </c>
      <c r="U45" s="9">
        <v>97784.363417460001</v>
      </c>
      <c r="V45" s="9">
        <v>95339.754332020006</v>
      </c>
      <c r="W45" s="9">
        <v>92956.295713080006</v>
      </c>
      <c r="X45" s="9">
        <v>90632.556329529994</v>
      </c>
      <c r="Y45" s="9">
        <v>89230.144826760006</v>
      </c>
      <c r="Z45" s="9">
        <v>87014.597214060006</v>
      </c>
      <c r="AA45" s="9">
        <v>84877.775996419994</v>
      </c>
      <c r="AB45" s="9">
        <v>82774.358182120006</v>
      </c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141</v>
      </c>
      <c r="B46" s="9">
        <v>3090.61586455</v>
      </c>
      <c r="C46" s="9">
        <v>3401.7248790600001</v>
      </c>
      <c r="D46" s="9">
        <v>3743.1260313299999</v>
      </c>
      <c r="E46" s="9">
        <v>4117.84511922</v>
      </c>
      <c r="F46" s="9">
        <v>4507.4741676499998</v>
      </c>
      <c r="G46" s="9">
        <v>4910.9046053000002</v>
      </c>
      <c r="H46" s="9">
        <v>5318.1199666499997</v>
      </c>
      <c r="I46" s="9">
        <v>5706.9834929099998</v>
      </c>
      <c r="J46" s="9">
        <v>6053.0750530100004</v>
      </c>
      <c r="K46" s="9">
        <v>6264.7881102700003</v>
      </c>
      <c r="L46" s="9">
        <v>6108.4373880399999</v>
      </c>
      <c r="M46" s="9">
        <v>5937.52906798</v>
      </c>
      <c r="N46" s="9">
        <v>5756.61954625</v>
      </c>
      <c r="O46" s="9">
        <v>5638.0466570999997</v>
      </c>
      <c r="P46" s="9">
        <v>5708.4886662600002</v>
      </c>
      <c r="Q46" s="9">
        <v>5649.4397172299996</v>
      </c>
      <c r="R46" s="9">
        <v>5531.3340578999996</v>
      </c>
      <c r="S46" s="9">
        <v>5392.6056092500003</v>
      </c>
      <c r="T46" s="9">
        <v>5204.7192028899999</v>
      </c>
      <c r="U46" s="9">
        <v>5009.5051014700002</v>
      </c>
      <c r="V46" s="9">
        <v>4803.3470600399996</v>
      </c>
      <c r="W46" s="9">
        <v>4598.4116809099996</v>
      </c>
      <c r="X46" s="9">
        <v>4396.4457723300002</v>
      </c>
      <c r="Y46" s="9">
        <v>4289.2429181400003</v>
      </c>
      <c r="Z46" s="9">
        <v>4126.53466243</v>
      </c>
      <c r="AA46" s="9">
        <v>3971.8399413400002</v>
      </c>
      <c r="AB46" s="9">
        <v>3821.4004782699999</v>
      </c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142</v>
      </c>
      <c r="B47" s="9">
        <v>0</v>
      </c>
      <c r="C47" s="9">
        <v>0.12887461</v>
      </c>
      <c r="D47" s="9">
        <v>0.12856555</v>
      </c>
      <c r="E47" s="9">
        <v>0.12830654</v>
      </c>
      <c r="F47" s="9">
        <v>0.12269798</v>
      </c>
      <c r="G47" s="9">
        <v>0.11795823</v>
      </c>
      <c r="H47" s="9">
        <v>0.11391552000000001</v>
      </c>
      <c r="I47" s="9">
        <v>0.11043997999999999</v>
      </c>
      <c r="J47" s="9">
        <v>0.10743174</v>
      </c>
      <c r="K47" s="9">
        <v>0.1048806</v>
      </c>
      <c r="L47" s="9">
        <v>8.3831379999999997E-2</v>
      </c>
      <c r="M47" s="9">
        <v>6.4094099999999999E-3</v>
      </c>
      <c r="N47" s="9">
        <v>3.85133E-3</v>
      </c>
      <c r="O47" s="9">
        <v>2.11684E-3</v>
      </c>
      <c r="P47" s="9">
        <v>1.6990069999999999E-2</v>
      </c>
      <c r="Q47" s="9">
        <v>6.4912310000000001E-2</v>
      </c>
      <c r="R47" s="9">
        <v>3.5394969999999998E-2</v>
      </c>
      <c r="S47" s="9">
        <v>2.207711E-2</v>
      </c>
      <c r="T47" s="9">
        <v>1.7766089999999998E-2</v>
      </c>
      <c r="U47" s="9">
        <v>5.4649700000000004E-3</v>
      </c>
      <c r="V47" s="9">
        <v>3.4614899999999998E-3</v>
      </c>
      <c r="W47" s="9">
        <v>0</v>
      </c>
      <c r="X47" s="9">
        <v>3.8000000000000001E-7</v>
      </c>
      <c r="Y47" s="9">
        <v>1.8500000000000001E-6</v>
      </c>
      <c r="Z47" s="9">
        <v>9.7706700000000004E-3</v>
      </c>
      <c r="AA47" s="9">
        <v>1.7478E-4</v>
      </c>
      <c r="AB47" s="9">
        <v>4.5430999999999998E-4</v>
      </c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143</v>
      </c>
      <c r="B48" s="9">
        <v>0</v>
      </c>
      <c r="C48" s="9">
        <v>0.12888461000000001</v>
      </c>
      <c r="D48" s="9">
        <v>0.12857555000000001</v>
      </c>
      <c r="E48" s="9">
        <v>0.12831654000000001</v>
      </c>
      <c r="F48" s="9">
        <v>0.12270797999999999</v>
      </c>
      <c r="G48" s="9">
        <v>0.11796821</v>
      </c>
      <c r="H48" s="9">
        <v>0.11392552</v>
      </c>
      <c r="I48" s="9">
        <v>0.11044991999999999</v>
      </c>
      <c r="J48" s="9">
        <v>0.1061279</v>
      </c>
      <c r="K48" s="9">
        <v>8.3831379999999997E-2</v>
      </c>
      <c r="L48" s="9">
        <v>6.4094099999999999E-3</v>
      </c>
      <c r="M48" s="9">
        <v>3.85133E-3</v>
      </c>
      <c r="N48" s="9">
        <v>2.11684E-3</v>
      </c>
      <c r="O48" s="9">
        <v>1.6990069999999999E-2</v>
      </c>
      <c r="P48" s="9">
        <v>6.4912310000000001E-2</v>
      </c>
      <c r="Q48" s="9">
        <v>3.5394969999999998E-2</v>
      </c>
      <c r="R48" s="9">
        <v>2.207711E-2</v>
      </c>
      <c r="S48" s="9">
        <v>1.7766089999999998E-2</v>
      </c>
      <c r="T48" s="9">
        <v>5.4649700000000004E-3</v>
      </c>
      <c r="U48" s="9">
        <v>3.4614899999999998E-3</v>
      </c>
      <c r="V48" s="9">
        <v>0</v>
      </c>
      <c r="W48" s="9">
        <v>3.8000000000000001E-7</v>
      </c>
      <c r="X48" s="9">
        <v>1.8500000000000001E-6</v>
      </c>
      <c r="Y48" s="9">
        <v>9.7706700000000004E-3</v>
      </c>
      <c r="Z48" s="9">
        <v>1.7478E-4</v>
      </c>
      <c r="AA48" s="9">
        <v>4.5430999999999998E-4</v>
      </c>
      <c r="AB48" s="9">
        <v>2.2387000000000001E-4</v>
      </c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144</v>
      </c>
      <c r="B49" s="9">
        <v>0</v>
      </c>
      <c r="C49" s="9">
        <v>0.12888461000000001</v>
      </c>
      <c r="D49" s="9">
        <v>0.12857555000000001</v>
      </c>
      <c r="E49" s="9">
        <v>0.12831654000000001</v>
      </c>
      <c r="F49" s="9">
        <v>0.12270797999999999</v>
      </c>
      <c r="G49" s="9">
        <v>0.11796822999999999</v>
      </c>
      <c r="H49" s="9">
        <v>0.11392552</v>
      </c>
      <c r="I49" s="9">
        <v>0.11044998</v>
      </c>
      <c r="J49" s="9">
        <v>0.10744173999999999</v>
      </c>
      <c r="K49" s="9">
        <v>0.1048906</v>
      </c>
      <c r="L49" s="9">
        <v>0.10381978</v>
      </c>
      <c r="M49" s="9">
        <v>0.10914074</v>
      </c>
      <c r="N49" s="9">
        <v>0.11498158999999999</v>
      </c>
      <c r="O49" s="9">
        <v>0.12132714999999999</v>
      </c>
      <c r="P49" s="9">
        <v>0.12665514999999999</v>
      </c>
      <c r="Q49" s="9">
        <v>0.12741988000000001</v>
      </c>
      <c r="R49" s="9">
        <v>0.13154382000000001</v>
      </c>
      <c r="S49" s="9">
        <v>0.13743580999999999</v>
      </c>
      <c r="T49" s="9">
        <v>0.14427155999999999</v>
      </c>
      <c r="U49" s="9">
        <v>0.15319057</v>
      </c>
      <c r="V49" s="9">
        <v>0.16299203000000001</v>
      </c>
      <c r="W49" s="9">
        <v>0.17396329999999999</v>
      </c>
      <c r="X49" s="9">
        <v>0.18562235999999999</v>
      </c>
      <c r="Y49" s="9">
        <v>0.19810908999999999</v>
      </c>
      <c r="Z49" s="9">
        <v>0.20676609000000001</v>
      </c>
      <c r="AA49" s="9">
        <v>0.21906126000000001</v>
      </c>
      <c r="AB49" s="9">
        <v>0.23184987000000001</v>
      </c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145</v>
      </c>
      <c r="B50" s="9">
        <v>75232</v>
      </c>
      <c r="C50" s="9">
        <v>82183.83975272</v>
      </c>
      <c r="D50" s="9">
        <v>89821.852658639997</v>
      </c>
      <c r="E50" s="9">
        <v>86228.978552300003</v>
      </c>
      <c r="F50" s="9">
        <v>82779.819410209995</v>
      </c>
      <c r="G50" s="9">
        <v>79468.676810360004</v>
      </c>
      <c r="H50" s="9">
        <v>76289.929737950006</v>
      </c>
      <c r="I50" s="9">
        <v>73238.373203859999</v>
      </c>
      <c r="J50" s="9">
        <v>70308.838275710004</v>
      </c>
      <c r="K50" s="9">
        <v>68066.595631660006</v>
      </c>
      <c r="L50" s="9">
        <v>73148.030965889993</v>
      </c>
      <c r="M50" s="9">
        <v>78427.909548120006</v>
      </c>
      <c r="N50" s="9">
        <v>83840.927398920001</v>
      </c>
      <c r="O50" s="9">
        <v>88526.316484680006</v>
      </c>
      <c r="P50" s="9">
        <v>89883.063469860004</v>
      </c>
      <c r="Q50" s="9">
        <v>95031.245484230007</v>
      </c>
      <c r="R50" s="9">
        <v>102086.34451939</v>
      </c>
      <c r="S50" s="9">
        <v>110275.74223705</v>
      </c>
      <c r="T50" s="9">
        <v>120251.54486752</v>
      </c>
      <c r="U50" s="9">
        <v>130722.74725604001</v>
      </c>
      <c r="V50" s="9">
        <v>141699.33822254001</v>
      </c>
      <c r="W50" s="9">
        <v>152484.20640991</v>
      </c>
      <c r="X50" s="9">
        <v>163493.85950341</v>
      </c>
      <c r="Y50" s="9">
        <v>173302.33448131001</v>
      </c>
      <c r="Z50" s="9">
        <v>184366.05799654999</v>
      </c>
      <c r="AA50" s="9">
        <v>195442.57456352</v>
      </c>
      <c r="AB50" s="9">
        <v>206573.37847759001</v>
      </c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146</v>
      </c>
      <c r="B51" s="9">
        <v>346555309.01755798</v>
      </c>
      <c r="C51" s="9">
        <v>378516142.29228199</v>
      </c>
      <c r="D51" s="9">
        <v>398418855.09359598</v>
      </c>
      <c r="E51" s="9">
        <v>365999810.46962202</v>
      </c>
      <c r="F51" s="9">
        <v>329211309.08374298</v>
      </c>
      <c r="G51" s="9">
        <v>289174528.89326698</v>
      </c>
      <c r="H51" s="9">
        <v>247321585.76026201</v>
      </c>
      <c r="I51" s="9">
        <v>206082585.694581</v>
      </c>
      <c r="J51" s="9">
        <v>167977351.46141201</v>
      </c>
      <c r="K51" s="9">
        <v>141664701.47783199</v>
      </c>
      <c r="L51" s="9">
        <v>150815695.36945799</v>
      </c>
      <c r="M51" s="9">
        <v>160827161.4844</v>
      </c>
      <c r="N51" s="9">
        <v>171276527.76354599</v>
      </c>
      <c r="O51" s="9">
        <v>175414399.63218299</v>
      </c>
      <c r="P51" s="9">
        <v>160996295.224958</v>
      </c>
      <c r="Q51" s="9">
        <v>158876768.86699501</v>
      </c>
      <c r="R51" s="9">
        <v>161965983.39572999</v>
      </c>
      <c r="S51" s="9">
        <v>166536010.58784801</v>
      </c>
      <c r="T51" s="9">
        <v>175377857.83908001</v>
      </c>
      <c r="U51" s="9">
        <v>184482048.55172399</v>
      </c>
      <c r="V51" s="9">
        <v>194337597.898193</v>
      </c>
      <c r="W51" s="9">
        <v>203540001.07717499</v>
      </c>
      <c r="X51" s="9">
        <v>212231087.84236401</v>
      </c>
      <c r="Y51" s="9">
        <v>222491693.24137899</v>
      </c>
      <c r="Z51" s="9">
        <v>233380763.74384201</v>
      </c>
      <c r="AA51" s="9">
        <v>244181959.93431801</v>
      </c>
      <c r="AB51" s="9">
        <v>254783404.558292</v>
      </c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147</v>
      </c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148</v>
      </c>
      <c r="B53" s="9">
        <v>22722.793643630001</v>
      </c>
      <c r="C53" s="9">
        <v>24820.97078584</v>
      </c>
      <c r="D53" s="9">
        <v>26755.054275490002</v>
      </c>
      <c r="E53" s="9">
        <v>25282.684218220002</v>
      </c>
      <c r="F53" s="9">
        <v>23730.95323069</v>
      </c>
      <c r="G53" s="9">
        <v>22126.137417860002</v>
      </c>
      <c r="H53" s="9">
        <v>20502.1144489</v>
      </c>
      <c r="I53" s="9">
        <v>18917.191846860002</v>
      </c>
      <c r="J53" s="9">
        <v>17431.873061329999</v>
      </c>
      <c r="K53" s="9">
        <v>16364.630048200001</v>
      </c>
      <c r="L53" s="9">
        <v>17551.5474039</v>
      </c>
      <c r="M53" s="9">
        <v>18797.092657469999</v>
      </c>
      <c r="N53" s="9">
        <v>20078.57093627</v>
      </c>
      <c r="O53" s="9">
        <v>21068.062706199999</v>
      </c>
      <c r="P53" s="9">
        <v>20973.55170896</v>
      </c>
      <c r="Q53" s="9">
        <v>21898.126075790002</v>
      </c>
      <c r="R53" s="9">
        <v>23311.417601789999</v>
      </c>
      <c r="S53" s="9">
        <v>24975.947061480001</v>
      </c>
      <c r="T53" s="9">
        <v>27083.479140060001</v>
      </c>
      <c r="U53" s="9">
        <v>29291.35900583</v>
      </c>
      <c r="V53" s="9">
        <v>31613.41288856</v>
      </c>
      <c r="W53" s="9">
        <v>33883.172085290003</v>
      </c>
      <c r="X53" s="9">
        <v>36183.082915840001</v>
      </c>
      <c r="Y53" s="9">
        <v>38293.501016100003</v>
      </c>
      <c r="Z53" s="9">
        <v>40657.296455110001</v>
      </c>
      <c r="AA53" s="9">
        <v>43021.373809320001</v>
      </c>
      <c r="AB53" s="9">
        <v>45390.872167850001</v>
      </c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149</v>
      </c>
      <c r="B54" s="9">
        <v>0</v>
      </c>
      <c r="C54" s="9">
        <v>9273.6454861599996</v>
      </c>
      <c r="D54" s="9">
        <v>9761.2619497899996</v>
      </c>
      <c r="E54" s="9">
        <v>8966.9953565100004</v>
      </c>
      <c r="F54" s="9">
        <v>8065.67707255</v>
      </c>
      <c r="G54" s="9">
        <v>7084.7759578900004</v>
      </c>
      <c r="H54" s="9">
        <v>6059.3788511299999</v>
      </c>
      <c r="I54" s="9">
        <v>5049.02334952</v>
      </c>
      <c r="J54" s="9">
        <v>4115.4451108000003</v>
      </c>
      <c r="K54" s="9">
        <v>3470.7851862100001</v>
      </c>
      <c r="L54" s="9">
        <v>3694.98453655</v>
      </c>
      <c r="M54" s="9">
        <v>3940.2654563699998</v>
      </c>
      <c r="N54" s="9">
        <v>4196.2749302100001</v>
      </c>
      <c r="O54" s="9">
        <v>4297.6527909899996</v>
      </c>
      <c r="P54" s="9">
        <v>3944.4092330100002</v>
      </c>
      <c r="Q54" s="9">
        <v>3892.4808372399998</v>
      </c>
      <c r="R54" s="9">
        <v>3968.1665932000001</v>
      </c>
      <c r="S54" s="9">
        <v>4080.1322593999998</v>
      </c>
      <c r="T54" s="9">
        <v>4296.7575170600003</v>
      </c>
      <c r="U54" s="9">
        <v>4519.8101895199998</v>
      </c>
      <c r="V54" s="9">
        <v>4761.2711485099999</v>
      </c>
      <c r="W54" s="9">
        <v>4986.7300263899997</v>
      </c>
      <c r="X54" s="9">
        <v>5199.6616521400001</v>
      </c>
      <c r="Y54" s="9">
        <v>5451.0464844099997</v>
      </c>
      <c r="Z54" s="9">
        <v>5717.8287117199998</v>
      </c>
      <c r="AA54" s="9">
        <v>5982.4580183899998</v>
      </c>
      <c r="AB54" s="9">
        <v>6242.1934116800003</v>
      </c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150</v>
      </c>
      <c r="B55" s="9">
        <v>169.81210142</v>
      </c>
      <c r="C55" s="9">
        <v>185.47290971999999</v>
      </c>
      <c r="D55" s="9">
        <v>195.22523899999999</v>
      </c>
      <c r="E55" s="9">
        <v>179.33990713</v>
      </c>
      <c r="F55" s="9">
        <v>161.31354145</v>
      </c>
      <c r="G55" s="9">
        <v>141.69551916</v>
      </c>
      <c r="H55" s="9">
        <v>121.18757702000001</v>
      </c>
      <c r="I55" s="9">
        <v>100.98046699</v>
      </c>
      <c r="J55" s="9">
        <v>82.308902219999993</v>
      </c>
      <c r="K55" s="9">
        <v>69.415703719999996</v>
      </c>
      <c r="L55" s="9">
        <v>73.899690730000003</v>
      </c>
      <c r="M55" s="9">
        <v>78.805309129999998</v>
      </c>
      <c r="N55" s="9">
        <v>83.925498599999997</v>
      </c>
      <c r="O55" s="9">
        <v>85.953055820000003</v>
      </c>
      <c r="P55" s="9">
        <v>78.888184659999993</v>
      </c>
      <c r="Q55" s="9">
        <v>77.849616740000002</v>
      </c>
      <c r="R55" s="9">
        <v>79.363331860000002</v>
      </c>
      <c r="S55" s="9">
        <v>81.602645190000004</v>
      </c>
      <c r="T55" s="9">
        <v>85.935150340000007</v>
      </c>
      <c r="U55" s="9">
        <v>90.396203790000001</v>
      </c>
      <c r="V55" s="9">
        <v>95.225422969999997</v>
      </c>
      <c r="W55" s="9">
        <v>99.734600529999994</v>
      </c>
      <c r="X55" s="9">
        <v>103.99323304000001</v>
      </c>
      <c r="Y55" s="9">
        <v>109.02092969</v>
      </c>
      <c r="Z55" s="9">
        <v>114.35657423000001</v>
      </c>
      <c r="AA55" s="9">
        <v>119.64916037</v>
      </c>
      <c r="AB55" s="9">
        <v>124.84386823</v>
      </c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151</v>
      </c>
      <c r="B56" s="9">
        <v>14266.8441036</v>
      </c>
      <c r="C56" s="9">
        <v>15585.17691391</v>
      </c>
      <c r="D56" s="9">
        <v>17033.634211209999</v>
      </c>
      <c r="E56" s="9">
        <v>16352.288842759999</v>
      </c>
      <c r="F56" s="9">
        <v>15698.19728905</v>
      </c>
      <c r="G56" s="9">
        <v>15070.278912870001</v>
      </c>
      <c r="H56" s="9">
        <v>14467.467756350001</v>
      </c>
      <c r="I56" s="9">
        <v>13888.776755909999</v>
      </c>
      <c r="J56" s="9">
        <v>13333.225685670001</v>
      </c>
      <c r="K56" s="9">
        <v>12908.01133214</v>
      </c>
      <c r="L56" s="9">
        <v>13871.64443688</v>
      </c>
      <c r="M56" s="9">
        <v>14872.909917249999</v>
      </c>
      <c r="N56" s="9">
        <v>15899.42365884</v>
      </c>
      <c r="O56" s="9">
        <v>16787.951355180001</v>
      </c>
      <c r="P56" s="9">
        <v>17045.242105469999</v>
      </c>
      <c r="Q56" s="9">
        <v>18021.532915439999</v>
      </c>
      <c r="R56" s="9">
        <v>19359.44760693</v>
      </c>
      <c r="S56" s="9">
        <v>20912.468403139999</v>
      </c>
      <c r="T56" s="9">
        <v>22804.25940879</v>
      </c>
      <c r="U56" s="9">
        <v>24789.997021160001</v>
      </c>
      <c r="V56" s="9">
        <v>26871.575499840001</v>
      </c>
      <c r="W56" s="9">
        <v>28916.796059010001</v>
      </c>
      <c r="X56" s="9">
        <v>31004.644372489998</v>
      </c>
      <c r="Y56" s="9">
        <v>32864.70370102</v>
      </c>
      <c r="Z56" s="9">
        <v>34962.805819759997</v>
      </c>
      <c r="AA56" s="9">
        <v>37063.333986919999</v>
      </c>
      <c r="AB56" s="9">
        <v>39174.157096629999</v>
      </c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152</v>
      </c>
      <c r="B57" s="9">
        <v>8455.9495400300002</v>
      </c>
      <c r="C57" s="9">
        <v>9235.79387193</v>
      </c>
      <c r="D57" s="9">
        <v>9721.4200642800006</v>
      </c>
      <c r="E57" s="9">
        <v>8930.3953754600007</v>
      </c>
      <c r="F57" s="9">
        <v>8032.7559416399999</v>
      </c>
      <c r="G57" s="9">
        <v>7055.8585050000002</v>
      </c>
      <c r="H57" s="9">
        <v>6034.6466925499999</v>
      </c>
      <c r="I57" s="9">
        <v>5028.4150909500004</v>
      </c>
      <c r="J57" s="9">
        <v>4098.6473756599999</v>
      </c>
      <c r="K57" s="9">
        <v>3456.6187160600002</v>
      </c>
      <c r="L57" s="9">
        <v>3679.9029670099999</v>
      </c>
      <c r="M57" s="9">
        <v>3924.1827402200001</v>
      </c>
      <c r="N57" s="9">
        <v>4179.14727743</v>
      </c>
      <c r="O57" s="9">
        <v>4280.1113510300002</v>
      </c>
      <c r="P57" s="9">
        <v>3928.30960349</v>
      </c>
      <c r="Q57" s="9">
        <v>3876.5931603499998</v>
      </c>
      <c r="R57" s="9">
        <v>3951.96999486</v>
      </c>
      <c r="S57" s="9">
        <v>4063.47865834</v>
      </c>
      <c r="T57" s="9">
        <v>4279.21973127</v>
      </c>
      <c r="U57" s="9">
        <v>4501.3619846600004</v>
      </c>
      <c r="V57" s="9">
        <v>4741.8373887199996</v>
      </c>
      <c r="W57" s="9">
        <v>4966.3760262799997</v>
      </c>
      <c r="X57" s="9">
        <v>5178.4385433500001</v>
      </c>
      <c r="Y57" s="9">
        <v>5428.7973150899998</v>
      </c>
      <c r="Z57" s="9">
        <v>5694.49063535</v>
      </c>
      <c r="AA57" s="9">
        <v>5958.0398224</v>
      </c>
      <c r="AB57" s="9">
        <v>6216.71507122</v>
      </c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153</v>
      </c>
      <c r="B58" s="9">
        <v>0</v>
      </c>
      <c r="C58" s="9">
        <v>0.13791312</v>
      </c>
      <c r="D58" s="9">
        <v>0.13792225</v>
      </c>
      <c r="E58" s="9">
        <v>0.13847723000000001</v>
      </c>
      <c r="F58" s="9">
        <v>0</v>
      </c>
      <c r="G58" s="9">
        <v>0</v>
      </c>
      <c r="H58" s="9">
        <v>6.3E-7</v>
      </c>
      <c r="I58" s="9">
        <v>0</v>
      </c>
      <c r="J58" s="9">
        <v>5.6000000000000004E-7</v>
      </c>
      <c r="K58" s="9">
        <v>0</v>
      </c>
      <c r="L58" s="9">
        <v>8.4465300000000007E-3</v>
      </c>
      <c r="M58" s="9">
        <v>0.11943112</v>
      </c>
      <c r="N58" s="9">
        <v>0.11685493</v>
      </c>
      <c r="O58" s="9">
        <v>0.11356148000000001</v>
      </c>
      <c r="P58" s="9">
        <v>9.9879449999999995E-2</v>
      </c>
      <c r="Q58" s="9">
        <v>5.7631160000000001E-2</v>
      </c>
      <c r="R58" s="9">
        <v>0.10132963</v>
      </c>
      <c r="S58" s="9">
        <v>0.11899977</v>
      </c>
      <c r="T58" s="9">
        <v>0.12522948</v>
      </c>
      <c r="U58" s="9">
        <v>0.13589828000000001</v>
      </c>
      <c r="V58" s="9">
        <v>0.13237238000000001</v>
      </c>
      <c r="W58" s="9">
        <v>0.12913384</v>
      </c>
      <c r="X58" s="9">
        <v>0.12094887999999999</v>
      </c>
      <c r="Y58" s="9">
        <v>0.11687699999999999</v>
      </c>
      <c r="Z58" s="9">
        <v>0.1041593</v>
      </c>
      <c r="AA58" s="9">
        <v>0.10816728</v>
      </c>
      <c r="AB58" s="9">
        <v>0.10424889</v>
      </c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154</v>
      </c>
      <c r="B59" s="9">
        <v>0</v>
      </c>
      <c r="C59" s="9">
        <v>0.13792225</v>
      </c>
      <c r="D59" s="9">
        <v>0.13847723000000001</v>
      </c>
      <c r="E59" s="9">
        <v>0</v>
      </c>
      <c r="F59" s="9">
        <v>0</v>
      </c>
      <c r="G59" s="9">
        <v>6.3E-7</v>
      </c>
      <c r="H59" s="9">
        <v>0</v>
      </c>
      <c r="I59" s="9">
        <v>5.6000000000000004E-7</v>
      </c>
      <c r="J59" s="9">
        <v>0</v>
      </c>
      <c r="K59" s="9">
        <v>8.4465300000000007E-3</v>
      </c>
      <c r="L59" s="9">
        <v>0.11943112</v>
      </c>
      <c r="M59" s="9">
        <v>0.11685493</v>
      </c>
      <c r="N59" s="9">
        <v>0.11356148000000001</v>
      </c>
      <c r="O59" s="9">
        <v>9.9879449999999995E-2</v>
      </c>
      <c r="P59" s="9">
        <v>5.7631160000000001E-2</v>
      </c>
      <c r="Q59" s="9">
        <v>0.10132963</v>
      </c>
      <c r="R59" s="9">
        <v>0.11899977</v>
      </c>
      <c r="S59" s="9">
        <v>0.12522948</v>
      </c>
      <c r="T59" s="9">
        <v>0.13589828000000001</v>
      </c>
      <c r="U59" s="9">
        <v>0.13237238000000001</v>
      </c>
      <c r="V59" s="9">
        <v>0.12913384</v>
      </c>
      <c r="W59" s="9">
        <v>0.12094887999999999</v>
      </c>
      <c r="X59" s="9">
        <v>0.11687699999999999</v>
      </c>
      <c r="Y59" s="9">
        <v>0.1041593</v>
      </c>
      <c r="Z59" s="9">
        <v>0.10816728</v>
      </c>
      <c r="AA59" s="9">
        <v>0.10424889</v>
      </c>
      <c r="AB59" s="9">
        <v>0.10099144</v>
      </c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155</v>
      </c>
      <c r="B60" s="9">
        <v>0</v>
      </c>
      <c r="C60" s="9">
        <v>0.13792312000000001</v>
      </c>
      <c r="D60" s="9">
        <v>0.13847723000000001</v>
      </c>
      <c r="E60" s="9">
        <v>0.13899734999999999</v>
      </c>
      <c r="F60" s="9">
        <v>0.14930372</v>
      </c>
      <c r="G60" s="9">
        <v>0.16063464</v>
      </c>
      <c r="H60" s="9">
        <v>0.17309224000000001</v>
      </c>
      <c r="I60" s="9">
        <v>0.18678907</v>
      </c>
      <c r="J60" s="9">
        <v>0.20184864</v>
      </c>
      <c r="K60" s="9">
        <v>0.21833053999999999</v>
      </c>
      <c r="L60" s="9">
        <v>0.2337562</v>
      </c>
      <c r="M60" s="9">
        <v>0.22756739000000001</v>
      </c>
      <c r="N60" s="9">
        <v>0.22189629999999999</v>
      </c>
      <c r="O60" s="9">
        <v>0.21685763999999999</v>
      </c>
      <c r="P60" s="9">
        <v>0.21458677000000001</v>
      </c>
      <c r="Q60" s="9">
        <v>0.22041450000000001</v>
      </c>
      <c r="R60" s="9">
        <v>0.2187065</v>
      </c>
      <c r="S60" s="9">
        <v>0.21406811000000001</v>
      </c>
      <c r="T60" s="9">
        <v>0.20865383000000001</v>
      </c>
      <c r="U60" s="9">
        <v>0.20177253000000001</v>
      </c>
      <c r="V60" s="9">
        <v>0.19563514000000001</v>
      </c>
      <c r="W60" s="9">
        <v>0.19010017000000001</v>
      </c>
      <c r="X60" s="9">
        <v>0.18578844</v>
      </c>
      <c r="Y60" s="9">
        <v>0.18212507999999999</v>
      </c>
      <c r="Z60" s="9">
        <v>0.17790159999999999</v>
      </c>
      <c r="AA60" s="9">
        <v>0.17426920000000001</v>
      </c>
      <c r="AB60" s="9">
        <v>0.17107212999999999</v>
      </c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156</v>
      </c>
      <c r="B61" s="9">
        <v>42678</v>
      </c>
      <c r="C61" s="9">
        <v>41611.055289509997</v>
      </c>
      <c r="D61" s="9">
        <v>40570.778907280001</v>
      </c>
      <c r="E61" s="9">
        <v>39556.50943459</v>
      </c>
      <c r="F61" s="9">
        <v>38567.596698729998</v>
      </c>
      <c r="G61" s="9">
        <v>37603.406781259997</v>
      </c>
      <c r="H61" s="9">
        <v>36663.321611730003</v>
      </c>
      <c r="I61" s="9">
        <v>35746.738571440001</v>
      </c>
      <c r="J61" s="9">
        <v>34853.070107150001</v>
      </c>
      <c r="K61" s="9">
        <v>33981.743354470003</v>
      </c>
      <c r="L61" s="9">
        <v>33132.199770610001</v>
      </c>
      <c r="M61" s="9">
        <v>32303.89477635</v>
      </c>
      <c r="N61" s="9">
        <v>31496.297407739999</v>
      </c>
      <c r="O61" s="9">
        <v>30708.933349160001</v>
      </c>
      <c r="P61" s="9">
        <v>29941.210015429999</v>
      </c>
      <c r="Q61" s="9">
        <v>29192.680979209999</v>
      </c>
      <c r="R61" s="9">
        <v>28462.863954730001</v>
      </c>
      <c r="S61" s="9">
        <v>27751.296267720001</v>
      </c>
      <c r="T61" s="9">
        <v>27057.513861029998</v>
      </c>
      <c r="U61" s="9">
        <v>26381.076014499999</v>
      </c>
      <c r="V61" s="9">
        <v>25721.69128463</v>
      </c>
      <c r="W61" s="9">
        <v>25078.64900252</v>
      </c>
      <c r="X61" s="9">
        <v>24451.683035850001</v>
      </c>
      <c r="Y61" s="9">
        <v>23840.740058290001</v>
      </c>
      <c r="Z61" s="9">
        <v>23255.18658288</v>
      </c>
      <c r="AA61" s="9">
        <v>22673.815205089999</v>
      </c>
      <c r="AB61" s="9">
        <v>22106.999920359998</v>
      </c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157</v>
      </c>
      <c r="B62" s="9">
        <v>150883787.24132201</v>
      </c>
      <c r="C62" s="9">
        <v>86804933.556650206</v>
      </c>
      <c r="D62" s="9">
        <v>30604433.0443349</v>
      </c>
      <c r="E62" s="9">
        <v>22095570.643678099</v>
      </c>
      <c r="F62" s="9">
        <v>16242563.142857101</v>
      </c>
      <c r="G62" s="9">
        <v>11985385.8702791</v>
      </c>
      <c r="H62" s="9">
        <v>8832076.8637109995</v>
      </c>
      <c r="I62" s="9">
        <v>6489198.6313628899</v>
      </c>
      <c r="J62" s="9">
        <v>4797159.1141215097</v>
      </c>
      <c r="K62" s="9">
        <v>4116808.1190476199</v>
      </c>
      <c r="L62" s="9">
        <v>3950267.3136288999</v>
      </c>
      <c r="M62" s="9">
        <v>3905520.0903119901</v>
      </c>
      <c r="N62" s="9">
        <v>3955628.7118226602</v>
      </c>
      <c r="O62" s="9">
        <v>3723076.6157635502</v>
      </c>
      <c r="P62" s="9">
        <v>2946421.1707717599</v>
      </c>
      <c r="Q62" s="9">
        <v>2219078.87397373</v>
      </c>
      <c r="R62" s="9">
        <v>1617458.0461822699</v>
      </c>
      <c r="S62" s="9">
        <v>1114601.35816913</v>
      </c>
      <c r="T62" s="9">
        <v>745932.16235631995</v>
      </c>
      <c r="U62" s="9">
        <v>498407.51518882997</v>
      </c>
      <c r="V62" s="9">
        <v>344149.64044539997</v>
      </c>
      <c r="W62" s="9">
        <v>259208.92369662999</v>
      </c>
      <c r="X62" s="9">
        <v>202450.32068452</v>
      </c>
      <c r="Y62" s="9">
        <v>162340.04307779</v>
      </c>
      <c r="Z62" s="9">
        <v>132368.00192426</v>
      </c>
      <c r="AA62" s="9">
        <v>112489.86543001</v>
      </c>
      <c r="AB62" s="9">
        <v>97214.644871199998</v>
      </c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158</v>
      </c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159</v>
      </c>
      <c r="B64" s="9">
        <v>29057.99952841</v>
      </c>
      <c r="C64" s="9">
        <v>26927.611356699999</v>
      </c>
      <c r="D64" s="9">
        <v>24996.593892190001</v>
      </c>
      <c r="E64" s="9">
        <v>24191.40450823</v>
      </c>
      <c r="F64" s="9">
        <v>23463.22100302</v>
      </c>
      <c r="G64" s="9">
        <v>22786.986562779999</v>
      </c>
      <c r="H64" s="9">
        <v>22150.878359620001</v>
      </c>
      <c r="I64" s="9">
        <v>21547.70446411</v>
      </c>
      <c r="J64" s="9">
        <v>20973.39788615</v>
      </c>
      <c r="K64" s="9">
        <v>20436.016314439999</v>
      </c>
      <c r="L64" s="9">
        <v>19923.634818949999</v>
      </c>
      <c r="M64" s="9">
        <v>19426.8012887</v>
      </c>
      <c r="N64" s="9">
        <v>18944.57079836</v>
      </c>
      <c r="O64" s="9">
        <v>18467.870855100002</v>
      </c>
      <c r="P64" s="9">
        <v>17990.260375559999</v>
      </c>
      <c r="Q64" s="9">
        <v>17525.286881370001</v>
      </c>
      <c r="R64" s="9">
        <v>17074.440480379999</v>
      </c>
      <c r="S64" s="9">
        <v>16636.81666674</v>
      </c>
      <c r="T64" s="9">
        <v>16212.96232918</v>
      </c>
      <c r="U64" s="9">
        <v>15802.310029689999</v>
      </c>
      <c r="V64" s="9">
        <v>15404.036326629999</v>
      </c>
      <c r="W64" s="9">
        <v>15017.15829367</v>
      </c>
      <c r="X64" s="9">
        <v>14640.55901031</v>
      </c>
      <c r="Y64" s="9">
        <v>14273.938050840001</v>
      </c>
      <c r="Z64" s="9">
        <v>13922.75029828</v>
      </c>
      <c r="AA64" s="9">
        <v>13574.30077614</v>
      </c>
      <c r="AB64" s="9">
        <v>13234.67113266</v>
      </c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160</v>
      </c>
      <c r="B65" s="9">
        <v>0</v>
      </c>
      <c r="C65" s="9">
        <v>3559.0022758199998</v>
      </c>
      <c r="D65" s="9">
        <v>1254.7817548200001</v>
      </c>
      <c r="E65" s="9">
        <v>905.91839639</v>
      </c>
      <c r="F65" s="9">
        <v>665.94508886000006</v>
      </c>
      <c r="G65" s="9">
        <v>491.40082067999998</v>
      </c>
      <c r="H65" s="9">
        <v>362.11515141000001</v>
      </c>
      <c r="I65" s="9">
        <v>266.05714389000002</v>
      </c>
      <c r="J65" s="9">
        <v>196.68352368000001</v>
      </c>
      <c r="K65" s="9">
        <v>168.78913288000001</v>
      </c>
      <c r="L65" s="9">
        <v>161.96095986</v>
      </c>
      <c r="M65" s="9">
        <v>160.1263237</v>
      </c>
      <c r="N65" s="9">
        <v>162.18077718000001</v>
      </c>
      <c r="O65" s="9">
        <v>152.64614125</v>
      </c>
      <c r="P65" s="9">
        <v>120.803268</v>
      </c>
      <c r="Q65" s="9">
        <v>90.982233829999998</v>
      </c>
      <c r="R65" s="9">
        <v>66.315779890000002</v>
      </c>
      <c r="S65" s="9">
        <v>45.698655680000002</v>
      </c>
      <c r="T65" s="9">
        <v>30.58321866</v>
      </c>
      <c r="U65" s="9">
        <v>20.43470812</v>
      </c>
      <c r="V65" s="9">
        <v>14.11013526</v>
      </c>
      <c r="W65" s="9">
        <v>10.62756587</v>
      </c>
      <c r="X65" s="9">
        <v>8.3004631500000006</v>
      </c>
      <c r="Y65" s="9">
        <v>6.6559417700000001</v>
      </c>
      <c r="Z65" s="9">
        <v>5.4270880799999999</v>
      </c>
      <c r="AA65" s="9">
        <v>4.61208448</v>
      </c>
      <c r="AB65" s="9">
        <v>3.9858004400000002</v>
      </c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161</v>
      </c>
      <c r="B66" s="9">
        <v>123.72470554</v>
      </c>
      <c r="C66" s="9">
        <v>71.180045519999993</v>
      </c>
      <c r="D66" s="9">
        <v>25.095635099999999</v>
      </c>
      <c r="E66" s="9">
        <v>18.118367930000002</v>
      </c>
      <c r="F66" s="9">
        <v>13.318901779999999</v>
      </c>
      <c r="G66" s="9">
        <v>9.82801641</v>
      </c>
      <c r="H66" s="9">
        <v>7.2423030300000004</v>
      </c>
      <c r="I66" s="9">
        <v>5.32114288</v>
      </c>
      <c r="J66" s="9">
        <v>3.93367047</v>
      </c>
      <c r="K66" s="9">
        <v>3.37578266</v>
      </c>
      <c r="L66" s="9">
        <v>3.2392192</v>
      </c>
      <c r="M66" s="9">
        <v>3.20252647</v>
      </c>
      <c r="N66" s="9">
        <v>3.24361554</v>
      </c>
      <c r="O66" s="9">
        <v>3.05292282</v>
      </c>
      <c r="P66" s="9">
        <v>2.4160653600000002</v>
      </c>
      <c r="Q66" s="9">
        <v>1.8196446799999999</v>
      </c>
      <c r="R66" s="9">
        <v>1.3263156</v>
      </c>
      <c r="S66" s="9">
        <v>0.91397311000000003</v>
      </c>
      <c r="T66" s="9">
        <v>0.61166436999999996</v>
      </c>
      <c r="U66" s="9">
        <v>0.40869415999999997</v>
      </c>
      <c r="V66" s="9">
        <v>0.28220271000000002</v>
      </c>
      <c r="W66" s="9">
        <v>0.21255131999999999</v>
      </c>
      <c r="X66" s="9">
        <v>0.16600925999999999</v>
      </c>
      <c r="Y66" s="9">
        <v>0.13311883999999999</v>
      </c>
      <c r="Z66" s="9">
        <v>0.10854176</v>
      </c>
      <c r="AA66" s="9">
        <v>9.2241690000000001E-2</v>
      </c>
      <c r="AB66" s="9">
        <v>7.9716010000000004E-2</v>
      </c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162</v>
      </c>
      <c r="B67" s="9">
        <v>25545.42496144</v>
      </c>
      <c r="C67" s="9">
        <v>24906.792503500001</v>
      </c>
      <c r="D67" s="9">
        <v>24284.122690910001</v>
      </c>
      <c r="E67" s="9">
        <v>23677.019623640001</v>
      </c>
      <c r="F67" s="9">
        <v>23085.094133049999</v>
      </c>
      <c r="G67" s="9">
        <v>22507.966779720002</v>
      </c>
      <c r="H67" s="9">
        <v>21945.267610229999</v>
      </c>
      <c r="I67" s="9">
        <v>21396.635919969998</v>
      </c>
      <c r="J67" s="9">
        <v>20861.72002198</v>
      </c>
      <c r="K67" s="9">
        <v>20340.177021430001</v>
      </c>
      <c r="L67" s="9">
        <v>19831.672595889999</v>
      </c>
      <c r="M67" s="9">
        <v>19335.880780989999</v>
      </c>
      <c r="N67" s="9">
        <v>18852.483761949999</v>
      </c>
      <c r="O67" s="9">
        <v>18381.197631489998</v>
      </c>
      <c r="P67" s="9">
        <v>17921.6676907</v>
      </c>
      <c r="Q67" s="9">
        <v>17473.626725189999</v>
      </c>
      <c r="R67" s="9">
        <v>17036.786057059999</v>
      </c>
      <c r="S67" s="9">
        <v>16610.868747119999</v>
      </c>
      <c r="T67" s="9">
        <v>16195.597028439999</v>
      </c>
      <c r="U67" s="9">
        <v>15790.707102730001</v>
      </c>
      <c r="V67" s="9">
        <v>15396.024523</v>
      </c>
      <c r="W67" s="9">
        <v>15011.12390993</v>
      </c>
      <c r="X67" s="9">
        <v>14635.84596685</v>
      </c>
      <c r="Y67" s="9">
        <v>14270.15877464</v>
      </c>
      <c r="Z67" s="9">
        <v>13919.6687712</v>
      </c>
      <c r="AA67" s="9">
        <v>13571.682012069999</v>
      </c>
      <c r="AB67" s="9">
        <v>13232.407975730001</v>
      </c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163</v>
      </c>
      <c r="B68" s="9">
        <v>3512.5745669799999</v>
      </c>
      <c r="C68" s="9">
        <v>2020.8188531999999</v>
      </c>
      <c r="D68" s="9">
        <v>712.47120127000005</v>
      </c>
      <c r="E68" s="9">
        <v>514.38488457999995</v>
      </c>
      <c r="F68" s="9">
        <v>378.12686996999997</v>
      </c>
      <c r="G68" s="9">
        <v>279.01978306000001</v>
      </c>
      <c r="H68" s="9">
        <v>205.61074939</v>
      </c>
      <c r="I68" s="9">
        <v>151.06854414</v>
      </c>
      <c r="J68" s="9">
        <v>111.67786418</v>
      </c>
      <c r="K68" s="9">
        <v>95.839293010000006</v>
      </c>
      <c r="L68" s="9">
        <v>91.962223059999999</v>
      </c>
      <c r="M68" s="9">
        <v>90.920507700000002</v>
      </c>
      <c r="N68" s="9">
        <v>92.087036409999996</v>
      </c>
      <c r="O68" s="9">
        <v>86.673223609999994</v>
      </c>
      <c r="P68" s="9">
        <v>68.592684860000006</v>
      </c>
      <c r="Q68" s="9">
        <v>51.660156190000002</v>
      </c>
      <c r="R68" s="9">
        <v>37.654423319999999</v>
      </c>
      <c r="S68" s="9">
        <v>25.94791962</v>
      </c>
      <c r="T68" s="9">
        <v>17.365300739999999</v>
      </c>
      <c r="U68" s="9">
        <v>11.602926950000001</v>
      </c>
      <c r="V68" s="9">
        <v>8.0118036299999993</v>
      </c>
      <c r="W68" s="9">
        <v>6.03438374</v>
      </c>
      <c r="X68" s="9">
        <v>4.7130434699999997</v>
      </c>
      <c r="Y68" s="9">
        <v>3.7792762</v>
      </c>
      <c r="Z68" s="9">
        <v>3.0815270799999999</v>
      </c>
      <c r="AA68" s="9">
        <v>2.6187640700000001</v>
      </c>
      <c r="AB68" s="9">
        <v>2.2631569300000001</v>
      </c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164</v>
      </c>
      <c r="B69" s="9">
        <v>0</v>
      </c>
      <c r="C69" s="9">
        <v>0.51875353000000002</v>
      </c>
      <c r="D69" s="9">
        <v>1.3E-7</v>
      </c>
      <c r="E69" s="9">
        <v>0</v>
      </c>
      <c r="F69" s="9">
        <v>0</v>
      </c>
      <c r="G69" s="9">
        <v>0</v>
      </c>
      <c r="H69" s="9">
        <v>0</v>
      </c>
      <c r="I69" s="9">
        <v>0</v>
      </c>
      <c r="J69" s="9">
        <v>0</v>
      </c>
      <c r="K69" s="9">
        <v>0</v>
      </c>
      <c r="L69" s="9">
        <v>0</v>
      </c>
      <c r="M69" s="9">
        <v>0</v>
      </c>
      <c r="N69" s="9">
        <v>0</v>
      </c>
      <c r="O69" s="9">
        <v>0</v>
      </c>
      <c r="P69" s="9">
        <v>1.4100000000000001E-6</v>
      </c>
      <c r="Q69" s="9">
        <v>0</v>
      </c>
      <c r="R69" s="9">
        <v>4.0000000000000001E-8</v>
      </c>
      <c r="S69" s="9">
        <v>0</v>
      </c>
      <c r="T69" s="9">
        <v>1.4000000000000001E-7</v>
      </c>
      <c r="U69" s="9">
        <v>0</v>
      </c>
      <c r="V69" s="9">
        <v>0</v>
      </c>
      <c r="W69" s="9">
        <v>5.5300000000000004E-6</v>
      </c>
      <c r="X69" s="9">
        <v>0</v>
      </c>
      <c r="Y69" s="9">
        <v>1E-8</v>
      </c>
      <c r="Z69" s="9">
        <v>1.464E-5</v>
      </c>
      <c r="AA69" s="9">
        <v>4.5020999999999999E-4</v>
      </c>
      <c r="AB69" s="9">
        <v>3.7E-7</v>
      </c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165</v>
      </c>
      <c r="B70" s="9">
        <v>0</v>
      </c>
      <c r="C70" s="9">
        <v>1.3E-7</v>
      </c>
      <c r="D70" s="9">
        <v>0</v>
      </c>
      <c r="E70" s="9">
        <v>0</v>
      </c>
      <c r="F70" s="9">
        <v>0</v>
      </c>
      <c r="G70" s="9">
        <v>0</v>
      </c>
      <c r="H70" s="9">
        <v>0</v>
      </c>
      <c r="I70" s="9">
        <v>0</v>
      </c>
      <c r="J70" s="9">
        <v>0</v>
      </c>
      <c r="K70" s="9">
        <v>0</v>
      </c>
      <c r="L70" s="9">
        <v>0</v>
      </c>
      <c r="M70" s="9">
        <v>0</v>
      </c>
      <c r="N70" s="9">
        <v>0</v>
      </c>
      <c r="O70" s="9">
        <v>1.4100000000000001E-6</v>
      </c>
      <c r="P70" s="9">
        <v>0</v>
      </c>
      <c r="Q70" s="9">
        <v>4.0000000000000001E-8</v>
      </c>
      <c r="R70" s="9">
        <v>0</v>
      </c>
      <c r="S70" s="9">
        <v>1.4000000000000001E-7</v>
      </c>
      <c r="T70" s="9">
        <v>0</v>
      </c>
      <c r="U70" s="9">
        <v>0</v>
      </c>
      <c r="V70" s="9">
        <v>5.5300000000000004E-6</v>
      </c>
      <c r="W70" s="9">
        <v>0</v>
      </c>
      <c r="X70" s="9">
        <v>1E-8</v>
      </c>
      <c r="Y70" s="9">
        <v>1.464E-5</v>
      </c>
      <c r="Z70" s="9">
        <v>4.5020999999999999E-4</v>
      </c>
      <c r="AA70" s="9">
        <v>3.7E-7</v>
      </c>
      <c r="AB70" s="9">
        <v>1.3599999999999999E-6</v>
      </c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166</v>
      </c>
      <c r="B71" s="9">
        <v>0</v>
      </c>
      <c r="C71" s="9">
        <v>0.51876352999999997</v>
      </c>
      <c r="D71" s="9">
        <v>0.58144826000000005</v>
      </c>
      <c r="E71" s="9">
        <v>0.65212523</v>
      </c>
      <c r="F71" s="9">
        <v>0.69630636000000001</v>
      </c>
      <c r="G71" s="9">
        <v>0.74425476000000002</v>
      </c>
      <c r="H71" s="9">
        <v>0.79628133000000001</v>
      </c>
      <c r="I71" s="9">
        <v>0.85272223999999996</v>
      </c>
      <c r="J71" s="9">
        <v>0.91394229000000005</v>
      </c>
      <c r="K71" s="9">
        <v>0.97996552000000003</v>
      </c>
      <c r="L71" s="9">
        <v>1.0473165099999999</v>
      </c>
      <c r="M71" s="9">
        <v>1.1195339900000001</v>
      </c>
      <c r="N71" s="9">
        <v>1.1960919400000001</v>
      </c>
      <c r="O71" s="9">
        <v>1.27732052</v>
      </c>
      <c r="P71" s="9">
        <v>1.36591654</v>
      </c>
      <c r="Q71" s="9">
        <v>1.4635599399999999</v>
      </c>
      <c r="R71" s="9">
        <v>1.5720356099999999</v>
      </c>
      <c r="S71" s="9">
        <v>1.69009198</v>
      </c>
      <c r="T71" s="9">
        <v>1.81870322</v>
      </c>
      <c r="U71" s="9">
        <v>1.9583321</v>
      </c>
      <c r="V71" s="9">
        <v>2.10817671</v>
      </c>
      <c r="W71" s="9">
        <v>2.26838256</v>
      </c>
      <c r="X71" s="9">
        <v>2.4386450200000001</v>
      </c>
      <c r="Y71" s="9">
        <v>2.6209982200000002</v>
      </c>
      <c r="Z71" s="9">
        <v>2.7740281800000002</v>
      </c>
      <c r="AA71" s="9">
        <v>2.9545231599999999</v>
      </c>
      <c r="AB71" s="9">
        <v>3.1444680900000002</v>
      </c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167</v>
      </c>
      <c r="B72" s="9">
        <v>0</v>
      </c>
      <c r="C72" s="9">
        <v>5.9095349999999998E-2</v>
      </c>
      <c r="D72" s="9">
        <v>5.318581E-2</v>
      </c>
      <c r="E72" s="9">
        <v>4.7867229999999997E-2</v>
      </c>
      <c r="F72" s="9">
        <v>4.3080510000000002E-2</v>
      </c>
      <c r="G72" s="9">
        <v>3.8785229999999997E-2</v>
      </c>
      <c r="H72" s="9">
        <v>3.4906720000000002E-2</v>
      </c>
      <c r="I72" s="9">
        <v>3.1416350000000003E-2</v>
      </c>
      <c r="J72" s="9">
        <v>8.1996849999999996E-2</v>
      </c>
      <c r="K72" s="9">
        <v>7.586503E-2</v>
      </c>
      <c r="L72" s="9">
        <v>0.18889676</v>
      </c>
      <c r="M72" s="9">
        <v>0.50612449999999998</v>
      </c>
      <c r="N72" s="9">
        <v>1.03534967</v>
      </c>
      <c r="O72" s="9">
        <v>2.6303998599999998</v>
      </c>
      <c r="P72" s="9">
        <v>7.0491808799999998</v>
      </c>
      <c r="Q72" s="9">
        <v>18.92067042</v>
      </c>
      <c r="R72" s="9">
        <v>17.157246239999999</v>
      </c>
      <c r="S72" s="9">
        <v>46.323646799999999</v>
      </c>
      <c r="T72" s="9">
        <v>125.02343435</v>
      </c>
      <c r="U72" s="9">
        <v>112.56374714</v>
      </c>
      <c r="V72" s="9">
        <v>101.30743549</v>
      </c>
      <c r="W72" s="9">
        <v>273.53007553999998</v>
      </c>
      <c r="X72" s="9">
        <v>246.19764885999999</v>
      </c>
      <c r="Y72" s="9">
        <v>221.67497949</v>
      </c>
      <c r="Z72" s="9">
        <v>199.63468341999999</v>
      </c>
      <c r="AA72" s="9">
        <v>179.81967168</v>
      </c>
      <c r="AB72" s="9">
        <v>169.30276792999999</v>
      </c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168</v>
      </c>
      <c r="B73" s="9">
        <v>0</v>
      </c>
      <c r="C73" s="9">
        <v>0</v>
      </c>
      <c r="D73" s="9">
        <v>0</v>
      </c>
      <c r="E73" s="9">
        <v>0</v>
      </c>
      <c r="F73" s="9">
        <v>0</v>
      </c>
      <c r="G73" s="9">
        <v>0</v>
      </c>
      <c r="H73" s="9">
        <v>0</v>
      </c>
      <c r="I73" s="9">
        <v>0</v>
      </c>
      <c r="J73" s="9">
        <v>0</v>
      </c>
      <c r="K73" s="9">
        <v>1.5657259999999999E-2</v>
      </c>
      <c r="L73" s="9">
        <v>3.7550210000000001E-2</v>
      </c>
      <c r="M73" s="9">
        <v>0.10107328</v>
      </c>
      <c r="N73" s="9">
        <v>0.20617134000000001</v>
      </c>
      <c r="O73" s="9">
        <v>0.52493601000000001</v>
      </c>
      <c r="P73" s="9">
        <v>1.40876384</v>
      </c>
      <c r="Q73" s="9">
        <v>3.7821095699999998</v>
      </c>
      <c r="R73" s="9">
        <v>3.4300199</v>
      </c>
      <c r="S73" s="9">
        <v>9.2605081299999998</v>
      </c>
      <c r="T73" s="9">
        <v>24.994152880000001</v>
      </c>
      <c r="U73" s="9">
        <v>22.503490249999999</v>
      </c>
      <c r="V73" s="9">
        <v>20.253169289999999</v>
      </c>
      <c r="W73" s="9">
        <v>54.683548549999998</v>
      </c>
      <c r="X73" s="9">
        <v>49.218776210000001</v>
      </c>
      <c r="Y73" s="9">
        <v>44.312459820000001</v>
      </c>
      <c r="Z73" s="9">
        <v>39.904721029999997</v>
      </c>
      <c r="AA73" s="9">
        <v>35.945342420000003</v>
      </c>
      <c r="AB73" s="9">
        <v>33.845865889999999</v>
      </c>
      <c r="AC73" s="9"/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169</v>
      </c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170</v>
      </c>
      <c r="B75" s="9">
        <v>0</v>
      </c>
      <c r="C75" s="9">
        <v>1.5693740000000001E-2</v>
      </c>
      <c r="D75" s="9">
        <v>1.4124370000000001E-2</v>
      </c>
      <c r="E75" s="9">
        <v>1.271193E-2</v>
      </c>
      <c r="F75" s="9">
        <v>1.144074E-2</v>
      </c>
      <c r="G75" s="9">
        <v>1.030006E-2</v>
      </c>
      <c r="H75" s="9">
        <v>9.2700500000000002E-3</v>
      </c>
      <c r="I75" s="9">
        <v>8.3431300000000007E-3</v>
      </c>
      <c r="J75" s="9">
        <v>2.1775610000000001E-2</v>
      </c>
      <c r="K75" s="9">
        <v>2.0147419999999999E-2</v>
      </c>
      <c r="L75" s="9">
        <v>5.016516E-2</v>
      </c>
      <c r="M75" s="9">
        <v>0.13441107999999999</v>
      </c>
      <c r="N75" s="9">
        <v>0.27495699000000001</v>
      </c>
      <c r="O75" s="9">
        <v>0.69855321999999997</v>
      </c>
      <c r="P75" s="9">
        <v>1.8720454399999999</v>
      </c>
      <c r="Q75" s="9">
        <v>5.0247476100000004</v>
      </c>
      <c r="R75" s="9">
        <v>4.5564364399999997</v>
      </c>
      <c r="S75" s="9">
        <v>12.302134580000001</v>
      </c>
      <c r="T75" s="9">
        <v>33.202375510000003</v>
      </c>
      <c r="U75" s="9">
        <v>29.893466140000001</v>
      </c>
      <c r="V75" s="9">
        <v>26.904136269999999</v>
      </c>
      <c r="W75" s="9">
        <v>72.641167859999996</v>
      </c>
      <c r="X75" s="9">
        <v>65.382516719999998</v>
      </c>
      <c r="Y75" s="9">
        <v>58.870050569999997</v>
      </c>
      <c r="Z75" s="9">
        <v>53.016826389999999</v>
      </c>
      <c r="AA75" s="9">
        <v>47.754569279999998</v>
      </c>
      <c r="AB75" s="9">
        <v>44.961603429999997</v>
      </c>
      <c r="AC75" s="9"/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171</v>
      </c>
      <c r="B76" s="9">
        <v>0</v>
      </c>
      <c r="C76" s="9">
        <v>0</v>
      </c>
      <c r="D76" s="9">
        <v>0</v>
      </c>
      <c r="E76" s="9">
        <v>0</v>
      </c>
      <c r="F76" s="9">
        <v>0</v>
      </c>
      <c r="G76" s="9">
        <v>0</v>
      </c>
      <c r="H76" s="9">
        <v>0</v>
      </c>
      <c r="I76" s="9">
        <v>0</v>
      </c>
      <c r="J76" s="9">
        <v>0</v>
      </c>
      <c r="K76" s="9">
        <v>8.9999999999999999E-8</v>
      </c>
      <c r="L76" s="9">
        <v>2.1E-7</v>
      </c>
      <c r="M76" s="9">
        <v>5.6000000000000004E-7</v>
      </c>
      <c r="N76" s="9">
        <v>1.1400000000000001E-6</v>
      </c>
      <c r="O76" s="9">
        <v>2.9100000000000001E-6</v>
      </c>
      <c r="P76" s="9">
        <v>7.8199999999999997E-6</v>
      </c>
      <c r="Q76" s="9">
        <v>2.0990000000000001E-5</v>
      </c>
      <c r="R76" s="9">
        <v>1.9040000000000001E-5</v>
      </c>
      <c r="S76" s="9">
        <v>5.1400000000000003E-5</v>
      </c>
      <c r="T76" s="9">
        <v>1.3872E-4</v>
      </c>
      <c r="U76" s="9">
        <v>1.2489000000000001E-4</v>
      </c>
      <c r="V76" s="9">
        <v>1.1241E-4</v>
      </c>
      <c r="W76" s="9">
        <v>3.0349000000000001E-4</v>
      </c>
      <c r="X76" s="9">
        <v>2.7315999999999999E-4</v>
      </c>
      <c r="Y76" s="9">
        <v>2.4593E-4</v>
      </c>
      <c r="Z76" s="9">
        <v>2.2147000000000001E-4</v>
      </c>
      <c r="AA76" s="9">
        <v>1.995E-4</v>
      </c>
      <c r="AB76" s="9">
        <v>1.8783999999999999E-4</v>
      </c>
      <c r="AC76" s="9"/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172</v>
      </c>
      <c r="B77" s="9">
        <v>0</v>
      </c>
      <c r="C77" s="9">
        <v>0</v>
      </c>
      <c r="D77" s="9">
        <v>0</v>
      </c>
      <c r="E77" s="9">
        <v>0</v>
      </c>
      <c r="F77" s="9">
        <v>0</v>
      </c>
      <c r="G77" s="9">
        <v>0</v>
      </c>
      <c r="H77" s="9">
        <v>0</v>
      </c>
      <c r="I77" s="9">
        <v>0</v>
      </c>
      <c r="J77" s="9">
        <v>0</v>
      </c>
      <c r="K77" s="9">
        <v>0</v>
      </c>
      <c r="L77" s="9">
        <v>0</v>
      </c>
      <c r="M77" s="9">
        <v>1E-8</v>
      </c>
      <c r="N77" s="9">
        <v>2E-8</v>
      </c>
      <c r="O77" s="9">
        <v>5.9999999999999995E-8</v>
      </c>
      <c r="P77" s="9">
        <v>1.6E-7</v>
      </c>
      <c r="Q77" s="9">
        <v>4.2E-7</v>
      </c>
      <c r="R77" s="9">
        <v>3.8000000000000001E-7</v>
      </c>
      <c r="S77" s="9">
        <v>1.0300000000000001E-6</v>
      </c>
      <c r="T77" s="9">
        <v>2.7700000000000002E-6</v>
      </c>
      <c r="U77" s="9">
        <v>2.5000000000000002E-6</v>
      </c>
      <c r="V77" s="9">
        <v>2.2500000000000001E-6</v>
      </c>
      <c r="W77" s="9">
        <v>6.0700000000000003E-6</v>
      </c>
      <c r="X77" s="9">
        <v>5.4600000000000002E-6</v>
      </c>
      <c r="Y77" s="9">
        <v>4.9200000000000003E-6</v>
      </c>
      <c r="Z77" s="9">
        <v>4.4299999999999999E-6</v>
      </c>
      <c r="AA77" s="9">
        <v>3.9899999999999999E-6</v>
      </c>
      <c r="AB77" s="9">
        <v>3.76E-6</v>
      </c>
      <c r="AC77" s="9"/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173</v>
      </c>
      <c r="B78" s="9">
        <v>0</v>
      </c>
      <c r="C78" s="9">
        <v>1.5693740000000001E-2</v>
      </c>
      <c r="D78" s="9">
        <v>1.4124370000000001E-2</v>
      </c>
      <c r="E78" s="9">
        <v>1.271193E-2</v>
      </c>
      <c r="F78" s="9">
        <v>1.144074E-2</v>
      </c>
      <c r="G78" s="9">
        <v>1.030006E-2</v>
      </c>
      <c r="H78" s="9">
        <v>9.2700500000000002E-3</v>
      </c>
      <c r="I78" s="9">
        <v>8.3431300000000007E-3</v>
      </c>
      <c r="J78" s="9">
        <v>2.1775610000000001E-2</v>
      </c>
      <c r="K78" s="9">
        <v>2.0147209999999999E-2</v>
      </c>
      <c r="L78" s="9">
        <v>5.0164640000000003E-2</v>
      </c>
      <c r="M78" s="9">
        <v>0.13440969</v>
      </c>
      <c r="N78" s="9">
        <v>0.27495415000000001</v>
      </c>
      <c r="O78" s="9">
        <v>0.69854598999999995</v>
      </c>
      <c r="P78" s="9">
        <v>1.8720260399999999</v>
      </c>
      <c r="Q78" s="9">
        <v>5.0246955299999998</v>
      </c>
      <c r="R78" s="9">
        <v>4.5563892099999999</v>
      </c>
      <c r="S78" s="9">
        <v>12.30200707</v>
      </c>
      <c r="T78" s="9">
        <v>33.202031339999998</v>
      </c>
      <c r="U78" s="9">
        <v>29.893156269999999</v>
      </c>
      <c r="V78" s="9">
        <v>26.903857389999999</v>
      </c>
      <c r="W78" s="9">
        <v>72.640414870000001</v>
      </c>
      <c r="X78" s="9">
        <v>65.381838979999998</v>
      </c>
      <c r="Y78" s="9">
        <v>58.869440390000001</v>
      </c>
      <c r="Z78" s="9">
        <v>53.016276900000001</v>
      </c>
      <c r="AA78" s="9">
        <v>47.75407431</v>
      </c>
      <c r="AB78" s="9">
        <v>44.961137370000003</v>
      </c>
      <c r="AC78" s="9"/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174</v>
      </c>
      <c r="B79" s="9">
        <v>0</v>
      </c>
      <c r="C79" s="9">
        <v>0</v>
      </c>
      <c r="D79" s="9">
        <v>0</v>
      </c>
      <c r="E79" s="9">
        <v>0</v>
      </c>
      <c r="F79" s="9">
        <v>0</v>
      </c>
      <c r="G79" s="9">
        <v>0</v>
      </c>
      <c r="H79" s="9">
        <v>0</v>
      </c>
      <c r="I79" s="9">
        <v>0</v>
      </c>
      <c r="J79" s="9">
        <v>0</v>
      </c>
      <c r="K79" s="9">
        <v>2.2000000000000001E-7</v>
      </c>
      <c r="L79" s="9">
        <v>5.2E-7</v>
      </c>
      <c r="M79" s="9">
        <v>1.39E-6</v>
      </c>
      <c r="N79" s="9">
        <v>2.8399999999999999E-6</v>
      </c>
      <c r="O79" s="9">
        <v>7.2300000000000002E-6</v>
      </c>
      <c r="P79" s="9">
        <v>1.9400000000000001E-5</v>
      </c>
      <c r="Q79" s="9">
        <v>5.2080000000000003E-5</v>
      </c>
      <c r="R79" s="9">
        <v>4.723E-5</v>
      </c>
      <c r="S79" s="9">
        <v>1.2752E-4</v>
      </c>
      <c r="T79" s="9">
        <v>3.4416999999999998E-4</v>
      </c>
      <c r="U79" s="9">
        <v>3.0987000000000001E-4</v>
      </c>
      <c r="V79" s="9">
        <v>2.7889000000000001E-4</v>
      </c>
      <c r="W79" s="9">
        <v>7.5299000000000004E-4</v>
      </c>
      <c r="X79" s="9">
        <v>6.7774000000000003E-4</v>
      </c>
      <c r="Y79" s="9">
        <v>6.1017999999999999E-4</v>
      </c>
      <c r="Z79" s="9">
        <v>5.4949000000000003E-4</v>
      </c>
      <c r="AA79" s="9">
        <v>4.9496999999999996E-4</v>
      </c>
      <c r="AB79" s="9">
        <v>4.6606000000000002E-4</v>
      </c>
      <c r="AC79" s="9"/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175</v>
      </c>
      <c r="B80" s="9">
        <v>0</v>
      </c>
      <c r="C80" s="9">
        <v>1.1000000000000001</v>
      </c>
      <c r="D80" s="9">
        <v>1.9300000000000002E-5</v>
      </c>
      <c r="E80" s="9">
        <v>0</v>
      </c>
      <c r="F80" s="9">
        <v>0</v>
      </c>
      <c r="G80" s="9">
        <v>0</v>
      </c>
      <c r="H80" s="9">
        <v>3.2951999999999998E-4</v>
      </c>
      <c r="I80" s="9">
        <v>2.3999999999999998E-7</v>
      </c>
      <c r="J80" s="9">
        <v>9.7100000000000002E-6</v>
      </c>
      <c r="K80" s="9">
        <v>1.90000609</v>
      </c>
      <c r="L80" s="9">
        <v>2.8020860000000002E-2</v>
      </c>
      <c r="M80" s="9">
        <v>1.76656184</v>
      </c>
      <c r="N80" s="9">
        <v>1.9770789</v>
      </c>
      <c r="O80" s="9">
        <v>1.27293587</v>
      </c>
      <c r="P80" s="9">
        <v>1.8228786699999999</v>
      </c>
      <c r="Q80" s="9">
        <v>1.9776549699999999</v>
      </c>
      <c r="R80" s="9">
        <v>1.9823276599999999</v>
      </c>
      <c r="S80" s="9">
        <v>7.5545200000000003E-3</v>
      </c>
      <c r="T80" s="9">
        <v>1.99994055</v>
      </c>
      <c r="U80" s="9">
        <v>1.9987908299999999</v>
      </c>
      <c r="V80" s="9">
        <v>3.791E-4</v>
      </c>
      <c r="W80" s="9">
        <v>6.1999999999999999E-7</v>
      </c>
      <c r="X80" s="9">
        <v>1.9999899999999999</v>
      </c>
      <c r="Y80" s="9">
        <v>8.3599999999999999E-5</v>
      </c>
      <c r="Z80" s="9">
        <v>4.3820000000000003E-4</v>
      </c>
      <c r="AA80" s="9">
        <v>6.3758E-4</v>
      </c>
      <c r="AB80" s="9">
        <v>8.2627000000000004E-4</v>
      </c>
      <c r="AC80" s="9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176</v>
      </c>
      <c r="B81" s="9">
        <v>0</v>
      </c>
      <c r="C81" s="9">
        <v>1.9300000000000002E-5</v>
      </c>
      <c r="D81" s="9">
        <v>0</v>
      </c>
      <c r="E81" s="9">
        <v>0</v>
      </c>
      <c r="F81" s="9">
        <v>0</v>
      </c>
      <c r="G81" s="9">
        <v>3.2951999999999998E-4</v>
      </c>
      <c r="H81" s="9">
        <v>2.3999999999999998E-7</v>
      </c>
      <c r="I81" s="9">
        <v>9.7100000000000002E-6</v>
      </c>
      <c r="J81" s="9">
        <v>1.90000609</v>
      </c>
      <c r="K81" s="9">
        <v>2.8020860000000002E-2</v>
      </c>
      <c r="L81" s="9">
        <v>1.76656184</v>
      </c>
      <c r="M81" s="9">
        <v>1.9770789</v>
      </c>
      <c r="N81" s="9">
        <v>1.27293587</v>
      </c>
      <c r="O81" s="9">
        <v>1.8228786699999999</v>
      </c>
      <c r="P81" s="9">
        <v>1.9776549699999999</v>
      </c>
      <c r="Q81" s="9">
        <v>1.9823276599999999</v>
      </c>
      <c r="R81" s="9">
        <v>7.5545200000000003E-3</v>
      </c>
      <c r="S81" s="9">
        <v>1.99994055</v>
      </c>
      <c r="T81" s="9">
        <v>1.9987908299999999</v>
      </c>
      <c r="U81" s="9">
        <v>3.791E-4</v>
      </c>
      <c r="V81" s="9">
        <v>6.1999999999999999E-7</v>
      </c>
      <c r="W81" s="9">
        <v>2</v>
      </c>
      <c r="X81" s="9">
        <v>8.3599999999999999E-5</v>
      </c>
      <c r="Y81" s="9">
        <v>4.3820000000000003E-4</v>
      </c>
      <c r="Z81" s="9">
        <v>6.3758E-4</v>
      </c>
      <c r="AA81" s="9">
        <v>8.2627000000000004E-4</v>
      </c>
      <c r="AB81" s="9">
        <v>4.6126849999999997E-2</v>
      </c>
      <c r="AC81" s="9"/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177</v>
      </c>
      <c r="B82" s="9">
        <v>0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9" priority="1" stopIfTrue="1" operator="lessThan">
      <formula>100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2E8C3-0A04-4E42-9CA0-C8AFA8C95D86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0" width="10.65234375" bestFit="1" customWidth="1"/>
    <col min="21" max="28" width="12.1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100</v>
      </c>
      <c r="B2" s="9">
        <v>2024</v>
      </c>
      <c r="C2" s="9">
        <v>2025</v>
      </c>
      <c r="D2" s="9">
        <v>2026</v>
      </c>
      <c r="E2" s="9">
        <v>2027</v>
      </c>
      <c r="F2" s="9">
        <v>2028</v>
      </c>
      <c r="G2" s="9">
        <v>2029</v>
      </c>
      <c r="H2" s="9">
        <v>2030</v>
      </c>
      <c r="I2" s="9">
        <v>2031</v>
      </c>
      <c r="J2" s="9">
        <v>2032</v>
      </c>
      <c r="K2" s="9">
        <v>2033</v>
      </c>
      <c r="L2" s="9">
        <v>2034</v>
      </c>
      <c r="M2" s="9">
        <v>2035</v>
      </c>
      <c r="N2" s="9">
        <v>2036</v>
      </c>
      <c r="O2" s="9">
        <v>2037</v>
      </c>
      <c r="P2" s="9">
        <v>2038</v>
      </c>
      <c r="Q2" s="9">
        <v>2039</v>
      </c>
      <c r="R2" s="9">
        <v>2040</v>
      </c>
      <c r="S2" s="9">
        <v>2041</v>
      </c>
      <c r="T2" s="9">
        <v>2042</v>
      </c>
      <c r="U2" s="9">
        <v>2043</v>
      </c>
      <c r="V2" s="9">
        <v>2044</v>
      </c>
      <c r="W2" s="9">
        <v>2045</v>
      </c>
      <c r="X2" s="9">
        <v>2046</v>
      </c>
      <c r="Y2" s="9">
        <v>2047</v>
      </c>
      <c r="Z2" s="9">
        <v>2048</v>
      </c>
      <c r="AA2" s="9">
        <v>2049</v>
      </c>
      <c r="AB2" s="9">
        <v>2050</v>
      </c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67</v>
      </c>
      <c r="B3" s="9">
        <v>0</v>
      </c>
      <c r="C3" s="9">
        <v>50</v>
      </c>
      <c r="D3" s="9">
        <v>50</v>
      </c>
      <c r="E3" s="9">
        <v>50</v>
      </c>
      <c r="F3" s="9">
        <v>50</v>
      </c>
      <c r="G3" s="9">
        <v>50</v>
      </c>
      <c r="H3" s="9">
        <v>50</v>
      </c>
      <c r="I3" s="9">
        <v>50</v>
      </c>
      <c r="J3" s="9">
        <v>50</v>
      </c>
      <c r="K3" s="9">
        <v>50</v>
      </c>
      <c r="L3" s="9">
        <v>50</v>
      </c>
      <c r="M3" s="9">
        <v>50</v>
      </c>
      <c r="N3" s="9">
        <v>50</v>
      </c>
      <c r="O3" s="9">
        <v>50</v>
      </c>
      <c r="P3" s="9">
        <v>50</v>
      </c>
      <c r="Q3" s="9">
        <v>50</v>
      </c>
      <c r="R3" s="9">
        <v>50</v>
      </c>
      <c r="S3" s="9">
        <v>50</v>
      </c>
      <c r="T3" s="9">
        <v>50</v>
      </c>
      <c r="U3" s="9">
        <v>50</v>
      </c>
      <c r="V3" s="9">
        <v>50</v>
      </c>
      <c r="W3" s="9">
        <v>50</v>
      </c>
      <c r="X3" s="9">
        <v>50</v>
      </c>
      <c r="Y3" s="9">
        <v>50</v>
      </c>
      <c r="Z3" s="9">
        <v>50</v>
      </c>
      <c r="AA3" s="9">
        <v>50</v>
      </c>
      <c r="AB3" s="9">
        <v>50</v>
      </c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101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102</v>
      </c>
      <c r="B5" s="9">
        <v>159061</v>
      </c>
      <c r="C5" s="9">
        <v>174115.41644529</v>
      </c>
      <c r="D5" s="9">
        <v>190677.74934585</v>
      </c>
      <c r="E5" s="9">
        <v>208897.48578995001</v>
      </c>
      <c r="F5" s="9">
        <v>217844.82034373001</v>
      </c>
      <c r="G5" s="9">
        <v>227126.40220839001</v>
      </c>
      <c r="H5" s="9">
        <v>237024.16050656</v>
      </c>
      <c r="I5" s="9">
        <v>247568.26408743</v>
      </c>
      <c r="J5" s="9">
        <v>258791.68968668001</v>
      </c>
      <c r="K5" s="9">
        <v>263793.57647581003</v>
      </c>
      <c r="L5" s="9">
        <v>268161.98684783</v>
      </c>
      <c r="M5" s="9">
        <v>278708.20862341003</v>
      </c>
      <c r="N5" s="9">
        <v>291213.77035280003</v>
      </c>
      <c r="O5" s="9">
        <v>304125.67538839998</v>
      </c>
      <c r="P5" s="9">
        <v>317711.64169377001</v>
      </c>
      <c r="Q5" s="9">
        <v>331719.90735027997</v>
      </c>
      <c r="R5" s="9">
        <v>346161.20799204003</v>
      </c>
      <c r="S5" s="9">
        <v>361629.05380554002</v>
      </c>
      <c r="T5" s="9">
        <v>378816.55624175002</v>
      </c>
      <c r="U5" s="9">
        <v>396521.48528333002</v>
      </c>
      <c r="V5" s="9">
        <v>414708.45769446</v>
      </c>
      <c r="W5" s="9">
        <v>433245.01787525997</v>
      </c>
      <c r="X5" s="9">
        <v>451186.94425082998</v>
      </c>
      <c r="Y5" s="9">
        <v>466322.13831527001</v>
      </c>
      <c r="Z5" s="9">
        <v>476182.40053061</v>
      </c>
      <c r="AA5" s="9">
        <v>490426.60829365999</v>
      </c>
      <c r="AB5" s="9">
        <v>506342.09184703999</v>
      </c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103</v>
      </c>
      <c r="B6" s="9">
        <v>695815761.070575</v>
      </c>
      <c r="C6" s="9">
        <v>709732063.32676494</v>
      </c>
      <c r="D6" s="9">
        <v>723926723.49753702</v>
      </c>
      <c r="E6" s="9">
        <v>738405246.29228199</v>
      </c>
      <c r="F6" s="9">
        <v>753173334.96880102</v>
      </c>
      <c r="G6" s="9">
        <v>768236814.334975</v>
      </c>
      <c r="H6" s="9">
        <v>783601539.58620596</v>
      </c>
      <c r="I6" s="9">
        <v>799273607.41871905</v>
      </c>
      <c r="J6" s="9">
        <v>815259075.744663</v>
      </c>
      <c r="K6" s="9">
        <v>831564228.78325105</v>
      </c>
      <c r="L6" s="9">
        <v>848195522.68308699</v>
      </c>
      <c r="M6" s="9">
        <v>865159419.99014699</v>
      </c>
      <c r="N6" s="9">
        <v>882462620.353037</v>
      </c>
      <c r="O6" s="9">
        <v>900111868.20196998</v>
      </c>
      <c r="P6" s="9">
        <v>918114116.681445</v>
      </c>
      <c r="Q6" s="9">
        <v>936476383.30952299</v>
      </c>
      <c r="R6" s="9">
        <v>955205906.71346402</v>
      </c>
      <c r="S6" s="9">
        <v>974310038.67405498</v>
      </c>
      <c r="T6" s="9">
        <v>993796214.93760204</v>
      </c>
      <c r="U6" s="9">
        <v>1013672149.9359601</v>
      </c>
      <c r="V6" s="9">
        <v>1033945594.6859601</v>
      </c>
      <c r="W6" s="9">
        <v>1054624521.31362</v>
      </c>
      <c r="X6" s="9">
        <v>1075716985.2107899</v>
      </c>
      <c r="Y6" s="9">
        <v>1097231343.2454801</v>
      </c>
      <c r="Z6" s="9">
        <v>1119175991.2697001</v>
      </c>
      <c r="AA6" s="9">
        <v>1141559480.27175</v>
      </c>
      <c r="AB6" s="9">
        <v>1164390687.2560501</v>
      </c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104</v>
      </c>
      <c r="B7" s="9">
        <v>695815761.070575</v>
      </c>
      <c r="C7" s="9">
        <v>709732076.29198599</v>
      </c>
      <c r="D7" s="9">
        <v>723926717.81782603</v>
      </c>
      <c r="E7" s="9">
        <v>738405252.17418301</v>
      </c>
      <c r="F7" s="9">
        <v>753173357.21766603</v>
      </c>
      <c r="G7" s="9">
        <v>768236824.36202002</v>
      </c>
      <c r="H7" s="9">
        <v>783601560.84925997</v>
      </c>
      <c r="I7" s="9">
        <v>799273592.06624496</v>
      </c>
      <c r="J7" s="9">
        <v>815259063.90757</v>
      </c>
      <c r="K7" s="9">
        <v>831564245.18572104</v>
      </c>
      <c r="L7" s="9">
        <v>848195530.08943605</v>
      </c>
      <c r="M7" s="9">
        <v>865159440.69122505</v>
      </c>
      <c r="N7" s="9">
        <v>882462629.50504994</v>
      </c>
      <c r="O7" s="9">
        <v>900111882.09514999</v>
      </c>
      <c r="P7" s="9">
        <v>918114119.73705304</v>
      </c>
      <c r="Q7" s="9">
        <v>936476402.13179398</v>
      </c>
      <c r="R7" s="9">
        <v>955205930.17443001</v>
      </c>
      <c r="S7" s="9">
        <v>974310048.77791905</v>
      </c>
      <c r="T7" s="9">
        <v>993796249.75347698</v>
      </c>
      <c r="U7" s="9">
        <v>1013672174.74854</v>
      </c>
      <c r="V7" s="9">
        <v>1033945618.24351</v>
      </c>
      <c r="W7" s="9">
        <v>1054624530.60838</v>
      </c>
      <c r="X7" s="9">
        <v>1075717021.2205501</v>
      </c>
      <c r="Y7" s="9">
        <v>1097231361.6449599</v>
      </c>
      <c r="Z7" s="9">
        <v>1119175988.8778601</v>
      </c>
      <c r="AA7" s="9">
        <v>1141559508.6554201</v>
      </c>
      <c r="AB7" s="9">
        <v>1164390698.8285301</v>
      </c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105</v>
      </c>
      <c r="B8" s="9">
        <v>65961.685062029996</v>
      </c>
      <c r="C8" s="9">
        <v>72444.862980680002</v>
      </c>
      <c r="D8" s="9">
        <v>79602.882792040007</v>
      </c>
      <c r="E8" s="9">
        <v>87501.708090130007</v>
      </c>
      <c r="F8" s="9">
        <v>94110.007986390003</v>
      </c>
      <c r="G8" s="9">
        <v>100996.7991852</v>
      </c>
      <c r="H8" s="9">
        <v>108222.87943845001</v>
      </c>
      <c r="I8" s="9">
        <v>115808.84656121999</v>
      </c>
      <c r="J8" s="9">
        <v>123776.53505943</v>
      </c>
      <c r="K8" s="9">
        <v>124668.31203166</v>
      </c>
      <c r="L8" s="9">
        <v>124730.46129996001</v>
      </c>
      <c r="M8" s="9">
        <v>130884.80396804999</v>
      </c>
      <c r="N8" s="9">
        <v>132180.42213965999</v>
      </c>
      <c r="O8" s="9">
        <v>133620.59489544001</v>
      </c>
      <c r="P8" s="9">
        <v>135255.62902905</v>
      </c>
      <c r="Q8" s="9">
        <v>137038.08227757999</v>
      </c>
      <c r="R8" s="9">
        <v>138970.10738120001</v>
      </c>
      <c r="S8" s="9">
        <v>142138.18822504001</v>
      </c>
      <c r="T8" s="9">
        <v>144704.24402288001</v>
      </c>
      <c r="U8" s="9">
        <v>147445.13909109999</v>
      </c>
      <c r="V8" s="9">
        <v>150361.55874020001</v>
      </c>
      <c r="W8" s="9">
        <v>153447.58361356001</v>
      </c>
      <c r="X8" s="9">
        <v>156411.93099672999</v>
      </c>
      <c r="Y8" s="9">
        <v>158987.7538566</v>
      </c>
      <c r="Z8" s="9">
        <v>162073.32434567</v>
      </c>
      <c r="AA8" s="9">
        <v>166394.92763101001</v>
      </c>
      <c r="AB8" s="9">
        <v>169601.84530121001</v>
      </c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106</v>
      </c>
      <c r="B9" s="9">
        <v>12620.613151650001</v>
      </c>
      <c r="C9" s="9">
        <v>12189.739266979999</v>
      </c>
      <c r="D9" s="9">
        <v>11697.74739997</v>
      </c>
      <c r="E9" s="9">
        <v>11128.730074900001</v>
      </c>
      <c r="F9" s="9">
        <v>10427.67469639</v>
      </c>
      <c r="G9" s="9">
        <v>9691.4200631999993</v>
      </c>
      <c r="H9" s="9">
        <v>8935.0386129100007</v>
      </c>
      <c r="I9" s="9">
        <v>8193.1818950899997</v>
      </c>
      <c r="J9" s="9">
        <v>7502.1205483499998</v>
      </c>
      <c r="K9" s="9">
        <v>7356.0782443600001</v>
      </c>
      <c r="L9" s="9">
        <v>7278.2674091999997</v>
      </c>
      <c r="M9" s="9">
        <v>6845.6952491900001</v>
      </c>
      <c r="N9" s="9">
        <v>6811.77836751</v>
      </c>
      <c r="O9" s="9">
        <v>6767.9958114000001</v>
      </c>
      <c r="P9" s="9">
        <v>6715.2164627900002</v>
      </c>
      <c r="Q9" s="9">
        <v>6653.3480838100004</v>
      </c>
      <c r="R9" s="9">
        <v>6583.7060754399999</v>
      </c>
      <c r="S9" s="9">
        <v>6443.7023138799996</v>
      </c>
      <c r="T9" s="9">
        <v>6365.0316289599996</v>
      </c>
      <c r="U9" s="9">
        <v>6279.1807573699998</v>
      </c>
      <c r="V9" s="9">
        <v>6187.7056422300002</v>
      </c>
      <c r="W9" s="9">
        <v>6092.2734228099998</v>
      </c>
      <c r="X9" s="9">
        <v>6032.4664880299997</v>
      </c>
      <c r="Y9" s="9">
        <v>6049.9075779799996</v>
      </c>
      <c r="Z9" s="9">
        <v>6075.4769188399996</v>
      </c>
      <c r="AA9" s="9">
        <v>5990.0447130000002</v>
      </c>
      <c r="AB9" s="9">
        <v>6004.9188285999999</v>
      </c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107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36</v>
      </c>
      <c r="B11" s="9">
        <v>0</v>
      </c>
      <c r="C11" s="9">
        <v>14289.693846009999</v>
      </c>
      <c r="D11" s="9">
        <v>12362.631415899999</v>
      </c>
      <c r="E11" s="9">
        <v>10356.34430423</v>
      </c>
      <c r="F11" s="9">
        <v>8949.6257246999994</v>
      </c>
      <c r="G11" s="9">
        <v>7593.5755104199998</v>
      </c>
      <c r="H11" s="9">
        <v>6282.7568053599998</v>
      </c>
      <c r="I11" s="9">
        <v>5059.45199727</v>
      </c>
      <c r="J11" s="9">
        <v>3971.4536377600002</v>
      </c>
      <c r="K11" s="9">
        <v>3949.3927171300002</v>
      </c>
      <c r="L11" s="9">
        <v>4067.86869609</v>
      </c>
      <c r="M11" s="9">
        <v>3446.44896045</v>
      </c>
      <c r="N11" s="9">
        <v>3530.1409496400001</v>
      </c>
      <c r="O11" s="9">
        <v>3611.4987013300001</v>
      </c>
      <c r="P11" s="9">
        <v>3687.2125237700002</v>
      </c>
      <c r="Q11" s="9">
        <v>3758.4739605</v>
      </c>
      <c r="R11" s="9">
        <v>3824.8543008800002</v>
      </c>
      <c r="S11" s="9">
        <v>3770.3082844199998</v>
      </c>
      <c r="T11" s="9">
        <v>3822.9582538300001</v>
      </c>
      <c r="U11" s="9">
        <v>3870.5176917899998</v>
      </c>
      <c r="V11" s="9">
        <v>3912.66624284</v>
      </c>
      <c r="W11" s="9">
        <v>3949.8650769199999</v>
      </c>
      <c r="X11" s="9">
        <v>4009.81600867</v>
      </c>
      <c r="Y11" s="9">
        <v>4125.5133515899997</v>
      </c>
      <c r="Z11" s="9">
        <v>4154.7107896099997</v>
      </c>
      <c r="AA11" s="9">
        <v>4080.8292440599998</v>
      </c>
      <c r="AB11" s="9">
        <v>4161.0178689000004</v>
      </c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108</v>
      </c>
      <c r="B12" s="9">
        <v>78582.298213679998</v>
      </c>
      <c r="C12" s="9">
        <v>84634.602247649993</v>
      </c>
      <c r="D12" s="9">
        <v>91300.630192009994</v>
      </c>
      <c r="E12" s="9">
        <v>98630.438165030006</v>
      </c>
      <c r="F12" s="9">
        <v>104537.68268278</v>
      </c>
      <c r="G12" s="9">
        <v>110688.21924840999</v>
      </c>
      <c r="H12" s="9">
        <v>117157.91805135</v>
      </c>
      <c r="I12" s="9">
        <v>124002.02845631</v>
      </c>
      <c r="J12" s="9">
        <v>131278.65560778001</v>
      </c>
      <c r="K12" s="9">
        <v>132024.39027602001</v>
      </c>
      <c r="L12" s="9">
        <v>132008.72870914999</v>
      </c>
      <c r="M12" s="9">
        <v>137730.49921723001</v>
      </c>
      <c r="N12" s="9">
        <v>138992.20050717</v>
      </c>
      <c r="O12" s="9">
        <v>140388.59070684001</v>
      </c>
      <c r="P12" s="9">
        <v>141970.84549184001</v>
      </c>
      <c r="Q12" s="9">
        <v>143691.43036140001</v>
      </c>
      <c r="R12" s="9">
        <v>145553.81345664</v>
      </c>
      <c r="S12" s="9">
        <v>148581.89053892001</v>
      </c>
      <c r="T12" s="9">
        <v>151069.27565184</v>
      </c>
      <c r="U12" s="9">
        <v>153724.31984847001</v>
      </c>
      <c r="V12" s="9">
        <v>156549.26438243</v>
      </c>
      <c r="W12" s="9">
        <v>159539.85703637</v>
      </c>
      <c r="X12" s="9">
        <v>162444.39748476</v>
      </c>
      <c r="Y12" s="9">
        <v>165037.66143457999</v>
      </c>
      <c r="Z12" s="9">
        <v>168148.80126451</v>
      </c>
      <c r="AA12" s="9">
        <v>172384.97234400999</v>
      </c>
      <c r="AB12" s="9">
        <v>175606.76412981001</v>
      </c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109</v>
      </c>
      <c r="B13" s="9">
        <v>78582.298213679998</v>
      </c>
      <c r="C13" s="9">
        <v>98924.296093659999</v>
      </c>
      <c r="D13" s="9">
        <v>103663.26160791</v>
      </c>
      <c r="E13" s="9">
        <v>108986.78246926</v>
      </c>
      <c r="F13" s="9">
        <v>113487.30840748</v>
      </c>
      <c r="G13" s="9">
        <v>118281.79475882</v>
      </c>
      <c r="H13" s="9">
        <v>123440.67485671</v>
      </c>
      <c r="I13" s="9">
        <v>129061.48045358001</v>
      </c>
      <c r="J13" s="9">
        <v>135250.10924553999</v>
      </c>
      <c r="K13" s="9">
        <v>135973.78299315</v>
      </c>
      <c r="L13" s="9">
        <v>136076.59740525001</v>
      </c>
      <c r="M13" s="9">
        <v>141176.94817769001</v>
      </c>
      <c r="N13" s="9">
        <v>142522.34145681001</v>
      </c>
      <c r="O13" s="9">
        <v>144000.08940818001</v>
      </c>
      <c r="P13" s="9">
        <v>145658.05801561</v>
      </c>
      <c r="Q13" s="9">
        <v>147449.90432189999</v>
      </c>
      <c r="R13" s="9">
        <v>149378.66775751999</v>
      </c>
      <c r="S13" s="9">
        <v>152352.19882334</v>
      </c>
      <c r="T13" s="9">
        <v>154892.23390567</v>
      </c>
      <c r="U13" s="9">
        <v>157594.83754025999</v>
      </c>
      <c r="V13" s="9">
        <v>160461.93062527</v>
      </c>
      <c r="W13" s="9">
        <v>163489.72211328999</v>
      </c>
      <c r="X13" s="9">
        <v>166454.21349343</v>
      </c>
      <c r="Y13" s="9">
        <v>169163.17478616</v>
      </c>
      <c r="Z13" s="9">
        <v>172303.51205413</v>
      </c>
      <c r="AA13" s="9">
        <v>176465.80158807</v>
      </c>
      <c r="AB13" s="9">
        <v>179767.78199871001</v>
      </c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69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110</v>
      </c>
      <c r="B15" s="9">
        <v>0</v>
      </c>
      <c r="C15" s="9">
        <v>641</v>
      </c>
      <c r="D15" s="9">
        <v>116</v>
      </c>
      <c r="E15" s="9">
        <v>119</v>
      </c>
      <c r="F15" s="9">
        <v>252</v>
      </c>
      <c r="G15" s="9">
        <v>112</v>
      </c>
      <c r="H15" s="9">
        <v>1065</v>
      </c>
      <c r="I15" s="9">
        <v>98</v>
      </c>
      <c r="J15" s="9">
        <v>101</v>
      </c>
      <c r="K15" s="9">
        <v>261</v>
      </c>
      <c r="L15" s="9">
        <v>219</v>
      </c>
      <c r="M15" s="9">
        <v>591</v>
      </c>
      <c r="N15" s="9">
        <v>571</v>
      </c>
      <c r="O15" s="9">
        <v>498</v>
      </c>
      <c r="P15" s="9">
        <v>539</v>
      </c>
      <c r="Q15" s="9">
        <v>533</v>
      </c>
      <c r="R15" s="9">
        <v>690</v>
      </c>
      <c r="S15" s="9">
        <v>514</v>
      </c>
      <c r="T15" s="9">
        <v>487</v>
      </c>
      <c r="U15" s="9">
        <v>662</v>
      </c>
      <c r="V15" s="9">
        <v>496</v>
      </c>
      <c r="W15" s="9">
        <v>457</v>
      </c>
      <c r="X15" s="9">
        <v>1002</v>
      </c>
      <c r="Y15" s="9">
        <v>633</v>
      </c>
      <c r="Z15" s="9">
        <v>707</v>
      </c>
      <c r="AA15" s="9">
        <v>709</v>
      </c>
      <c r="AB15" s="9">
        <v>576</v>
      </c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111</v>
      </c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112</v>
      </c>
      <c r="B17" s="9">
        <v>7896</v>
      </c>
      <c r="C17" s="9">
        <v>10510.76735047</v>
      </c>
      <c r="D17" s="9">
        <v>13346.866629890001</v>
      </c>
      <c r="E17" s="9">
        <v>16427.035391279998</v>
      </c>
      <c r="F17" s="9">
        <v>19776.25419992</v>
      </c>
      <c r="G17" s="9">
        <v>23231.88533895</v>
      </c>
      <c r="H17" s="9">
        <v>26798.165748340001</v>
      </c>
      <c r="I17" s="9">
        <v>30484.10414584</v>
      </c>
      <c r="J17" s="9">
        <v>34299.099440860002</v>
      </c>
      <c r="K17" s="9">
        <v>38252.984170479998</v>
      </c>
      <c r="L17" s="9">
        <v>42237.215591829998</v>
      </c>
      <c r="M17" s="9">
        <v>46240.515024640001</v>
      </c>
      <c r="N17" s="9">
        <v>50368.457845340003</v>
      </c>
      <c r="O17" s="9">
        <v>54652.765550479999</v>
      </c>
      <c r="P17" s="9">
        <v>59098.336363030001</v>
      </c>
      <c r="Q17" s="9">
        <v>63714.524344390004</v>
      </c>
      <c r="R17" s="9">
        <v>68506.03504499</v>
      </c>
      <c r="S17" s="9">
        <v>73477.990157670007</v>
      </c>
      <c r="T17" s="9">
        <v>78645.360108160006</v>
      </c>
      <c r="U17" s="9">
        <v>84034.296551530002</v>
      </c>
      <c r="V17" s="9">
        <v>89651.716411500005</v>
      </c>
      <c r="W17" s="9">
        <v>95494.31930961</v>
      </c>
      <c r="X17" s="9">
        <v>99897.566029220005</v>
      </c>
      <c r="Y17" s="9">
        <v>100984.01458230001</v>
      </c>
      <c r="Z17" s="9">
        <v>97627.66649376</v>
      </c>
      <c r="AA17" s="9">
        <v>98839.029963730005</v>
      </c>
      <c r="AB17" s="9">
        <v>99755.297672960005</v>
      </c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113</v>
      </c>
      <c r="B18" s="9">
        <v>14003839.503569599</v>
      </c>
      <c r="C18" s="9">
        <v>18641222.866994999</v>
      </c>
      <c r="D18" s="9">
        <v>23671147.589490902</v>
      </c>
      <c r="E18" s="9">
        <v>29133936.144499101</v>
      </c>
      <c r="F18" s="9">
        <v>35073896.735632099</v>
      </c>
      <c r="G18" s="9">
        <v>41202583.021346398</v>
      </c>
      <c r="H18" s="9">
        <v>47527508.715927698</v>
      </c>
      <c r="I18" s="9">
        <v>54064651.257799603</v>
      </c>
      <c r="J18" s="9">
        <v>60830685.399014696</v>
      </c>
      <c r="K18" s="9">
        <v>67842794.482758597</v>
      </c>
      <c r="L18" s="9">
        <v>74903529.996715903</v>
      </c>
      <c r="M18" s="9">
        <v>81964297.497536898</v>
      </c>
      <c r="N18" s="9">
        <v>89146410.364531994</v>
      </c>
      <c r="O18" s="9">
        <v>96396987.914614096</v>
      </c>
      <c r="P18" s="9">
        <v>103639818.246305</v>
      </c>
      <c r="Q18" s="9">
        <v>110822967.487684</v>
      </c>
      <c r="R18" s="9">
        <v>117862047.89490899</v>
      </c>
      <c r="S18" s="9">
        <v>124688415.658456</v>
      </c>
      <c r="T18" s="9">
        <v>131247795.46798</v>
      </c>
      <c r="U18" s="9">
        <v>137513830.14778301</v>
      </c>
      <c r="V18" s="9">
        <v>143469323.55993399</v>
      </c>
      <c r="W18" s="9">
        <v>149132776.90640301</v>
      </c>
      <c r="X18" s="9">
        <v>152487674.32512301</v>
      </c>
      <c r="Y18" s="9">
        <v>151481802.61412099</v>
      </c>
      <c r="Z18" s="9">
        <v>145053504.972085</v>
      </c>
      <c r="AA18" s="9">
        <v>144391210.56157601</v>
      </c>
      <c r="AB18" s="9">
        <v>143450553.66830799</v>
      </c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114</v>
      </c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115</v>
      </c>
      <c r="B20" s="9">
        <v>1612.0304041899999</v>
      </c>
      <c r="C20" s="9">
        <v>2145.8556915300001</v>
      </c>
      <c r="D20" s="9">
        <v>2724.8676301999999</v>
      </c>
      <c r="E20" s="9">
        <v>3353.7082701999998</v>
      </c>
      <c r="F20" s="9">
        <v>4037.47759008</v>
      </c>
      <c r="G20" s="9">
        <v>4742.9718228299998</v>
      </c>
      <c r="H20" s="9">
        <v>5471.0559730100003</v>
      </c>
      <c r="I20" s="9">
        <v>6223.5692410800002</v>
      </c>
      <c r="J20" s="9">
        <v>7002.4304882200004</v>
      </c>
      <c r="K20" s="9">
        <v>7809.6471040799997</v>
      </c>
      <c r="L20" s="9">
        <v>8623.0592353600005</v>
      </c>
      <c r="M20" s="9">
        <v>9440.3642509000001</v>
      </c>
      <c r="N20" s="9">
        <v>10283.11619287</v>
      </c>
      <c r="O20" s="9">
        <v>11157.791253859999</v>
      </c>
      <c r="P20" s="9">
        <v>12065.38944456</v>
      </c>
      <c r="Q20" s="9">
        <v>13007.820470070001</v>
      </c>
      <c r="R20" s="9">
        <v>13986.04500545</v>
      </c>
      <c r="S20" s="9">
        <v>15001.108684520001</v>
      </c>
      <c r="T20" s="9">
        <v>16056.06783724</v>
      </c>
      <c r="U20" s="9">
        <v>17156.261529359999</v>
      </c>
      <c r="V20" s="9">
        <v>18303.101905169999</v>
      </c>
      <c r="W20" s="9">
        <v>19495.915166480001</v>
      </c>
      <c r="X20" s="9">
        <v>20394.872561259999</v>
      </c>
      <c r="Y20" s="9">
        <v>20616.679564829999</v>
      </c>
      <c r="Z20" s="9">
        <v>19931.454746470001</v>
      </c>
      <c r="AA20" s="9">
        <v>20178.76411122</v>
      </c>
      <c r="AB20" s="9">
        <v>20365.82735915</v>
      </c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116</v>
      </c>
      <c r="B21" s="9">
        <v>0</v>
      </c>
      <c r="C21" s="9">
        <v>4.6603057200000002</v>
      </c>
      <c r="D21" s="9">
        <v>5.9177869000000003</v>
      </c>
      <c r="E21" s="9">
        <v>7.2834840400000003</v>
      </c>
      <c r="F21" s="9">
        <v>8.7684741800000001</v>
      </c>
      <c r="G21" s="9">
        <v>10.30064576</v>
      </c>
      <c r="H21" s="9">
        <v>11.88187718</v>
      </c>
      <c r="I21" s="9">
        <v>13.516162810000001</v>
      </c>
      <c r="J21" s="9">
        <v>15.20767135</v>
      </c>
      <c r="K21" s="9">
        <v>16.960698619999999</v>
      </c>
      <c r="L21" s="9">
        <v>18.725882500000001</v>
      </c>
      <c r="M21" s="9">
        <v>20.49107437</v>
      </c>
      <c r="N21" s="9">
        <v>22.286602590000001</v>
      </c>
      <c r="O21" s="9">
        <v>24.09924698</v>
      </c>
      <c r="P21" s="9">
        <v>25.909954559999999</v>
      </c>
      <c r="Q21" s="9">
        <v>27.705741870000001</v>
      </c>
      <c r="R21" s="9">
        <v>29.465511970000001</v>
      </c>
      <c r="S21" s="9">
        <v>31.172103910000001</v>
      </c>
      <c r="T21" s="9">
        <v>32.811948870000002</v>
      </c>
      <c r="U21" s="9">
        <v>34.378457539999999</v>
      </c>
      <c r="V21" s="9">
        <v>35.867330889999998</v>
      </c>
      <c r="W21" s="9">
        <v>37.283194229999999</v>
      </c>
      <c r="X21" s="9">
        <v>38.121918579999999</v>
      </c>
      <c r="Y21" s="9">
        <v>37.870450650000002</v>
      </c>
      <c r="Z21" s="9">
        <v>36.263376239999999</v>
      </c>
      <c r="AA21" s="9">
        <v>36.097802639999998</v>
      </c>
      <c r="AB21" s="9">
        <v>35.862638420000003</v>
      </c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117</v>
      </c>
      <c r="B22" s="9">
        <v>7.0019200000000004E-2</v>
      </c>
      <c r="C22" s="9">
        <v>9.3206109999999995E-2</v>
      </c>
      <c r="D22" s="9">
        <v>0.11835574</v>
      </c>
      <c r="E22" s="9">
        <v>0.14566968</v>
      </c>
      <c r="F22" s="9">
        <v>0.17536947999999999</v>
      </c>
      <c r="G22" s="9">
        <v>0.20601291999999999</v>
      </c>
      <c r="H22" s="9">
        <v>0.23763754000000001</v>
      </c>
      <c r="I22" s="9">
        <v>0.27032326000000001</v>
      </c>
      <c r="J22" s="9">
        <v>0.30415343</v>
      </c>
      <c r="K22" s="9">
        <v>0.33921396999999998</v>
      </c>
      <c r="L22" s="9">
        <v>0.37451764999999998</v>
      </c>
      <c r="M22" s="9">
        <v>0.40982149000000001</v>
      </c>
      <c r="N22" s="9">
        <v>0.44573204999999999</v>
      </c>
      <c r="O22" s="9">
        <v>0.48198493999999997</v>
      </c>
      <c r="P22" s="9">
        <v>0.51819908999999997</v>
      </c>
      <c r="Q22" s="9">
        <v>0.55411484</v>
      </c>
      <c r="R22" s="9">
        <v>0.58931023999999999</v>
      </c>
      <c r="S22" s="9">
        <v>0.62344208000000001</v>
      </c>
      <c r="T22" s="9">
        <v>0.65623898000000003</v>
      </c>
      <c r="U22" s="9">
        <v>0.68756914999999996</v>
      </c>
      <c r="V22" s="9">
        <v>0.71734662000000005</v>
      </c>
      <c r="W22" s="9">
        <v>0.74566387999999995</v>
      </c>
      <c r="X22" s="9">
        <v>0.76243837000000003</v>
      </c>
      <c r="Y22" s="9">
        <v>0.75740901000000005</v>
      </c>
      <c r="Z22" s="9">
        <v>0.72526752000000005</v>
      </c>
      <c r="AA22" s="9">
        <v>0.72195604999999996</v>
      </c>
      <c r="AB22" s="9">
        <v>0.71725276999999998</v>
      </c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118</v>
      </c>
      <c r="B23" s="9">
        <v>1612.0304041899999</v>
      </c>
      <c r="C23" s="9">
        <v>2145.8556915300001</v>
      </c>
      <c r="D23" s="9">
        <v>2724.8676301999999</v>
      </c>
      <c r="E23" s="9">
        <v>3353.7082701999998</v>
      </c>
      <c r="F23" s="9">
        <v>4037.47759008</v>
      </c>
      <c r="G23" s="9">
        <v>4742.9718228299998</v>
      </c>
      <c r="H23" s="9">
        <v>5471.0559730100003</v>
      </c>
      <c r="I23" s="9">
        <v>6223.5692410800002</v>
      </c>
      <c r="J23" s="9">
        <v>7002.4304882200004</v>
      </c>
      <c r="K23" s="9">
        <v>7809.6471040799997</v>
      </c>
      <c r="L23" s="9">
        <v>8623.0592353600005</v>
      </c>
      <c r="M23" s="9">
        <v>9440.3642509000001</v>
      </c>
      <c r="N23" s="9">
        <v>10283.11619287</v>
      </c>
      <c r="O23" s="9">
        <v>11157.791253859999</v>
      </c>
      <c r="P23" s="9">
        <v>12065.38944456</v>
      </c>
      <c r="Q23" s="9">
        <v>13007.820470070001</v>
      </c>
      <c r="R23" s="9">
        <v>13986.04500545</v>
      </c>
      <c r="S23" s="9">
        <v>15001.108684520001</v>
      </c>
      <c r="T23" s="9">
        <v>16056.06783724</v>
      </c>
      <c r="U23" s="9">
        <v>17156.261529359999</v>
      </c>
      <c r="V23" s="9">
        <v>18303.101905169999</v>
      </c>
      <c r="W23" s="9">
        <v>19495.915166480001</v>
      </c>
      <c r="X23" s="9">
        <v>20394.872561259999</v>
      </c>
      <c r="Y23" s="9">
        <v>20616.679564829999</v>
      </c>
      <c r="Z23" s="9">
        <v>19931.454746470001</v>
      </c>
      <c r="AA23" s="9">
        <v>20178.76411122</v>
      </c>
      <c r="AB23" s="9">
        <v>20365.82735915</v>
      </c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119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120</v>
      </c>
      <c r="B25" s="9">
        <v>0</v>
      </c>
      <c r="C25" s="9">
        <v>0.37704263999999998</v>
      </c>
      <c r="D25" s="9">
        <v>0.31360516999999999</v>
      </c>
      <c r="E25" s="9">
        <v>0.27320905000000001</v>
      </c>
      <c r="F25" s="9">
        <v>0.24538782000000001</v>
      </c>
      <c r="G25" s="9">
        <v>0.21523453000000001</v>
      </c>
      <c r="H25" s="9">
        <v>0.19327415000000001</v>
      </c>
      <c r="I25" s="9">
        <v>0.1767601</v>
      </c>
      <c r="J25" s="9">
        <v>0.16393521</v>
      </c>
      <c r="K25" s="9">
        <v>0.15372445000000001</v>
      </c>
      <c r="L25" s="9">
        <v>0.14221908999999999</v>
      </c>
      <c r="M25" s="9">
        <v>0.13252241000000001</v>
      </c>
      <c r="N25" s="9">
        <v>0.12682235</v>
      </c>
      <c r="O25" s="9">
        <v>0.1224676</v>
      </c>
      <c r="P25" s="9">
        <v>0.11862172</v>
      </c>
      <c r="Q25" s="9">
        <v>0.11527698</v>
      </c>
      <c r="R25" s="9">
        <v>0.11227025</v>
      </c>
      <c r="S25" s="9">
        <v>0.10955230000000001</v>
      </c>
      <c r="T25" s="9">
        <v>0.10722319</v>
      </c>
      <c r="U25" s="9">
        <v>0.10536516</v>
      </c>
      <c r="V25" s="9">
        <v>0.10362457</v>
      </c>
      <c r="W25" s="9">
        <v>0.10197982999999999</v>
      </c>
      <c r="X25" s="9">
        <v>0.10040401</v>
      </c>
      <c r="Y25" s="9">
        <v>8.21828E-2</v>
      </c>
      <c r="Z25" s="9">
        <v>4.5733410000000002E-2</v>
      </c>
      <c r="AA25" s="9">
        <v>1.0025E-4</v>
      </c>
      <c r="AB25" s="9">
        <v>4.7318609999999997E-2</v>
      </c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121</v>
      </c>
      <c r="B26" s="9">
        <v>0</v>
      </c>
      <c r="C26" s="9">
        <v>0.37705263</v>
      </c>
      <c r="D26" s="9">
        <v>0.31361517</v>
      </c>
      <c r="E26" s="9">
        <v>0.27321905000000002</v>
      </c>
      <c r="F26" s="9">
        <v>0.24539781999999999</v>
      </c>
      <c r="G26" s="9">
        <v>0.21524452999999999</v>
      </c>
      <c r="H26" s="9">
        <v>0.19328413999999999</v>
      </c>
      <c r="I26" s="9">
        <v>0.17677010000000001</v>
      </c>
      <c r="J26" s="9">
        <v>0.16394521000000001</v>
      </c>
      <c r="K26" s="9">
        <v>0.15373444999999999</v>
      </c>
      <c r="L26" s="9">
        <v>0.14222909</v>
      </c>
      <c r="M26" s="9">
        <v>0.13253240999999999</v>
      </c>
      <c r="N26" s="9">
        <v>0.12683220000000001</v>
      </c>
      <c r="O26" s="9">
        <v>0.12247518</v>
      </c>
      <c r="P26" s="9">
        <v>0.11862976</v>
      </c>
      <c r="Q26" s="9">
        <v>0.1152865</v>
      </c>
      <c r="R26" s="9">
        <v>0.11227876000000001</v>
      </c>
      <c r="S26" s="9">
        <v>0.1095623</v>
      </c>
      <c r="T26" s="9">
        <v>0.10723319000000001</v>
      </c>
      <c r="U26" s="9">
        <v>0.10536756999999999</v>
      </c>
      <c r="V26" s="9">
        <v>0.10363457</v>
      </c>
      <c r="W26" s="9">
        <v>0.10190001</v>
      </c>
      <c r="X26" s="9">
        <v>8.21828E-2</v>
      </c>
      <c r="Y26" s="9">
        <v>4.5733410000000002E-2</v>
      </c>
      <c r="Z26" s="9">
        <v>1.0025E-4</v>
      </c>
      <c r="AA26" s="9">
        <v>4.7318609999999997E-2</v>
      </c>
      <c r="AB26" s="9">
        <v>4.4072729999999997E-2</v>
      </c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122</v>
      </c>
      <c r="B27" s="9">
        <v>0</v>
      </c>
      <c r="C27" s="9">
        <v>0.37705263999999999</v>
      </c>
      <c r="D27" s="9">
        <v>0.31361517</v>
      </c>
      <c r="E27" s="9">
        <v>0.27321905000000002</v>
      </c>
      <c r="F27" s="9">
        <v>0.24539781999999999</v>
      </c>
      <c r="G27" s="9">
        <v>0.21524452999999999</v>
      </c>
      <c r="H27" s="9">
        <v>0.19328414999999999</v>
      </c>
      <c r="I27" s="9">
        <v>0.17677010000000001</v>
      </c>
      <c r="J27" s="9">
        <v>0.16394521000000001</v>
      </c>
      <c r="K27" s="9">
        <v>0.15373444999999999</v>
      </c>
      <c r="L27" s="9">
        <v>0.14222909</v>
      </c>
      <c r="M27" s="9">
        <v>0.13253240999999999</v>
      </c>
      <c r="N27" s="9">
        <v>0.12683235000000001</v>
      </c>
      <c r="O27" s="9">
        <v>0.12247760000000001</v>
      </c>
      <c r="P27" s="9">
        <v>0.11863172</v>
      </c>
      <c r="Q27" s="9">
        <v>0.11528698</v>
      </c>
      <c r="R27" s="9">
        <v>0.11228025</v>
      </c>
      <c r="S27" s="9">
        <v>0.1095623</v>
      </c>
      <c r="T27" s="9">
        <v>0.10723319000000001</v>
      </c>
      <c r="U27" s="9">
        <v>0.10537516</v>
      </c>
      <c r="V27" s="9">
        <v>0.10363457</v>
      </c>
      <c r="W27" s="9">
        <v>0.10198983</v>
      </c>
      <c r="X27" s="9">
        <v>0.10041401</v>
      </c>
      <c r="Y27" s="9">
        <v>0.10005294000000001</v>
      </c>
      <c r="Z27" s="9">
        <v>0.10184819000000001</v>
      </c>
      <c r="AA27" s="9">
        <v>0.10645221000000001</v>
      </c>
      <c r="AB27" s="9">
        <v>0.10794703999999999</v>
      </c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123</v>
      </c>
      <c r="B28" s="9">
        <v>26046</v>
      </c>
      <c r="C28" s="9">
        <v>29361.534801909998</v>
      </c>
      <c r="D28" s="9">
        <v>32973.181980070003</v>
      </c>
      <c r="E28" s="9">
        <v>36911.349962200002</v>
      </c>
      <c r="F28" s="9">
        <v>41209.439801209999</v>
      </c>
      <c r="G28" s="9">
        <v>45635.105741849999</v>
      </c>
      <c r="H28" s="9">
        <v>50193.799829520001</v>
      </c>
      <c r="I28" s="9">
        <v>54897.697598819999</v>
      </c>
      <c r="J28" s="9">
        <v>59759.45293965</v>
      </c>
      <c r="K28" s="9">
        <v>64792.256239750001</v>
      </c>
      <c r="L28" s="9">
        <v>69841.674946579995</v>
      </c>
      <c r="M28" s="9">
        <v>74892.001408249998</v>
      </c>
      <c r="N28" s="9">
        <v>80093.031091690005</v>
      </c>
      <c r="O28" s="9">
        <v>85489.144131840003</v>
      </c>
      <c r="P28" s="9">
        <v>91086.136779330001</v>
      </c>
      <c r="Q28" s="9">
        <v>96896.176988360006</v>
      </c>
      <c r="R28" s="9">
        <v>102925.07429444999</v>
      </c>
      <c r="S28" s="9">
        <v>109178.77773813</v>
      </c>
      <c r="T28" s="9">
        <v>115677.50547454999</v>
      </c>
      <c r="U28" s="9">
        <v>122457.86334563</v>
      </c>
      <c r="V28" s="9">
        <v>129526.54124258</v>
      </c>
      <c r="W28" s="9">
        <v>136889.23184954</v>
      </c>
      <c r="X28" s="9">
        <v>144548.29734259</v>
      </c>
      <c r="Y28" s="9">
        <v>152483.15302123001</v>
      </c>
      <c r="Z28" s="9">
        <v>160619.99809081</v>
      </c>
      <c r="AA28" s="9">
        <v>168826.71200689001</v>
      </c>
      <c r="AB28" s="9">
        <v>177139.39388675999</v>
      </c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124</v>
      </c>
      <c r="B29" s="9">
        <v>99284399.962061107</v>
      </c>
      <c r="C29" s="9">
        <v>111922842.19375999</v>
      </c>
      <c r="D29" s="9">
        <v>125690026.719211</v>
      </c>
      <c r="E29" s="9">
        <v>140701884.08538499</v>
      </c>
      <c r="F29" s="9">
        <v>157085709.21510601</v>
      </c>
      <c r="G29" s="9">
        <v>173955849.82594401</v>
      </c>
      <c r="H29" s="9">
        <v>191333071.789819</v>
      </c>
      <c r="I29" s="9">
        <v>209263807.23809499</v>
      </c>
      <c r="J29" s="9">
        <v>227796266.77175599</v>
      </c>
      <c r="K29" s="9">
        <v>246980733.740558</v>
      </c>
      <c r="L29" s="9">
        <v>266228560.28899801</v>
      </c>
      <c r="M29" s="9">
        <v>285479815.82922798</v>
      </c>
      <c r="N29" s="9">
        <v>305305555.44170702</v>
      </c>
      <c r="O29" s="9">
        <v>325874925.66174001</v>
      </c>
      <c r="P29" s="9">
        <v>347210035.80952299</v>
      </c>
      <c r="Q29" s="9">
        <v>369351445.22824198</v>
      </c>
      <c r="R29" s="9">
        <v>392297260.29556602</v>
      </c>
      <c r="S29" s="9">
        <v>416000524.29556602</v>
      </c>
      <c r="T29" s="9">
        <v>440483883.92774999</v>
      </c>
      <c r="U29" s="9">
        <v>465813232.13136202</v>
      </c>
      <c r="V29" s="9">
        <v>491901564.63710999</v>
      </c>
      <c r="W29" s="9">
        <v>518631272.144499</v>
      </c>
      <c r="X29" s="9">
        <v>545850660.15106702</v>
      </c>
      <c r="Y29" s="9">
        <v>573388842.03612399</v>
      </c>
      <c r="Z29" s="9">
        <v>600926563.31034398</v>
      </c>
      <c r="AA29" s="9">
        <v>628056899.88834095</v>
      </c>
      <c r="AB29" s="9">
        <v>654918239.73727405</v>
      </c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125</v>
      </c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126</v>
      </c>
      <c r="B31" s="9">
        <v>7878.0332965400003</v>
      </c>
      <c r="C31" s="9">
        <v>8880.8703373699991</v>
      </c>
      <c r="D31" s="9">
        <v>9973.2713480700004</v>
      </c>
      <c r="E31" s="9">
        <v>11164.43384867</v>
      </c>
      <c r="F31" s="9">
        <v>12464.460526979999</v>
      </c>
      <c r="G31" s="9">
        <v>13803.074657360001</v>
      </c>
      <c r="H31" s="9">
        <v>15181.92529897</v>
      </c>
      <c r="I31" s="9">
        <v>16604.69513887</v>
      </c>
      <c r="J31" s="9">
        <v>18075.211550399999</v>
      </c>
      <c r="K31" s="9">
        <v>19597.46417933</v>
      </c>
      <c r="L31" s="9">
        <v>21124.742406329999</v>
      </c>
      <c r="M31" s="9">
        <v>22652.29519845</v>
      </c>
      <c r="N31" s="9">
        <v>24225.43061358</v>
      </c>
      <c r="O31" s="9">
        <v>25857.572140190001</v>
      </c>
      <c r="P31" s="9">
        <v>27550.472947900002</v>
      </c>
      <c r="Q31" s="9">
        <v>29307.81343092</v>
      </c>
      <c r="R31" s="9">
        <v>31131.350777110001</v>
      </c>
      <c r="S31" s="9">
        <v>33022.884369829997</v>
      </c>
      <c r="T31" s="9">
        <v>34988.5295166</v>
      </c>
      <c r="U31" s="9">
        <v>37039.35824542</v>
      </c>
      <c r="V31" s="9">
        <v>39177.394021920001</v>
      </c>
      <c r="W31" s="9">
        <v>41404.358690339999</v>
      </c>
      <c r="X31" s="9">
        <v>43720.966728990003</v>
      </c>
      <c r="Y31" s="9">
        <v>46120.991962790002</v>
      </c>
      <c r="Z31" s="9">
        <v>48582.112149649998</v>
      </c>
      <c r="AA31" s="9">
        <v>51064.365297390003</v>
      </c>
      <c r="AB31" s="9">
        <v>53578.670166969998</v>
      </c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127</v>
      </c>
      <c r="B32" s="9">
        <v>0</v>
      </c>
      <c r="C32" s="9">
        <v>22.384568439999999</v>
      </c>
      <c r="D32" s="9">
        <v>25.138005339999999</v>
      </c>
      <c r="E32" s="9">
        <v>28.14037682</v>
      </c>
      <c r="F32" s="9">
        <v>31.417141839999999</v>
      </c>
      <c r="G32" s="9">
        <v>34.791169969999999</v>
      </c>
      <c r="H32" s="9">
        <v>38.266614359999998</v>
      </c>
      <c r="I32" s="9">
        <v>41.852761450000003</v>
      </c>
      <c r="J32" s="9">
        <v>45.559253349999999</v>
      </c>
      <c r="K32" s="9">
        <v>49.39614675</v>
      </c>
      <c r="L32" s="9">
        <v>53.245712060000002</v>
      </c>
      <c r="M32" s="9">
        <v>57.095963169999997</v>
      </c>
      <c r="N32" s="9">
        <v>61.061111089999997</v>
      </c>
      <c r="O32" s="9">
        <v>65.174985129999996</v>
      </c>
      <c r="P32" s="9">
        <v>69.442007160000003</v>
      </c>
      <c r="Q32" s="9">
        <v>73.870289049999997</v>
      </c>
      <c r="R32" s="9">
        <v>78.459452060000004</v>
      </c>
      <c r="S32" s="9">
        <v>83.200104859999996</v>
      </c>
      <c r="T32" s="9">
        <v>88.096776790000007</v>
      </c>
      <c r="U32" s="9">
        <v>93.162646429999995</v>
      </c>
      <c r="V32" s="9">
        <v>98.380312930000002</v>
      </c>
      <c r="W32" s="9">
        <v>103.72625443</v>
      </c>
      <c r="X32" s="9">
        <v>109.17013203</v>
      </c>
      <c r="Y32" s="9">
        <v>114.67776841</v>
      </c>
      <c r="Z32" s="9">
        <v>120.18531265999999</v>
      </c>
      <c r="AA32" s="9">
        <v>125.61137998</v>
      </c>
      <c r="AB32" s="9">
        <v>130.98364795000001</v>
      </c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128</v>
      </c>
      <c r="B33" s="9">
        <v>0.39713759999999998</v>
      </c>
      <c r="C33" s="9">
        <v>0.44769136999999998</v>
      </c>
      <c r="D33" s="9">
        <v>0.50276010999999998</v>
      </c>
      <c r="E33" s="9">
        <v>0.56280754</v>
      </c>
      <c r="F33" s="9">
        <v>0.62834283999999996</v>
      </c>
      <c r="G33" s="9">
        <v>0.69582339999999998</v>
      </c>
      <c r="H33" s="9">
        <v>0.76533229000000003</v>
      </c>
      <c r="I33" s="9">
        <v>0.83705523000000004</v>
      </c>
      <c r="J33" s="9">
        <v>0.91118507000000004</v>
      </c>
      <c r="K33" s="9">
        <v>0.98792292999999998</v>
      </c>
      <c r="L33" s="9">
        <v>1.06491424</v>
      </c>
      <c r="M33" s="9">
        <v>1.1419192600000001</v>
      </c>
      <c r="N33" s="9">
        <v>1.22122222</v>
      </c>
      <c r="O33" s="9">
        <v>1.3034996999999999</v>
      </c>
      <c r="P33" s="9">
        <v>1.3888401399999999</v>
      </c>
      <c r="Q33" s="9">
        <v>1.47740578</v>
      </c>
      <c r="R33" s="9">
        <v>1.5691890399999999</v>
      </c>
      <c r="S33" s="9">
        <v>1.6640021</v>
      </c>
      <c r="T33" s="9">
        <v>1.7619355400000001</v>
      </c>
      <c r="U33" s="9">
        <v>1.86325293</v>
      </c>
      <c r="V33" s="9">
        <v>1.9676062599999999</v>
      </c>
      <c r="W33" s="9">
        <v>2.0745250899999998</v>
      </c>
      <c r="X33" s="9">
        <v>2.1834026400000002</v>
      </c>
      <c r="Y33" s="9">
        <v>2.29355537</v>
      </c>
      <c r="Z33" s="9">
        <v>2.4037062499999999</v>
      </c>
      <c r="AA33" s="9">
        <v>2.5122276000000001</v>
      </c>
      <c r="AB33" s="9">
        <v>2.6196729599999999</v>
      </c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129</v>
      </c>
      <c r="B34" s="9">
        <v>7878.0332965400003</v>
      </c>
      <c r="C34" s="9">
        <v>8880.8703373699991</v>
      </c>
      <c r="D34" s="9">
        <v>9973.2713480700004</v>
      </c>
      <c r="E34" s="9">
        <v>11164.43384867</v>
      </c>
      <c r="F34" s="9">
        <v>12464.460526979999</v>
      </c>
      <c r="G34" s="9">
        <v>13803.074657360001</v>
      </c>
      <c r="H34" s="9">
        <v>15181.92529897</v>
      </c>
      <c r="I34" s="9">
        <v>16604.69513887</v>
      </c>
      <c r="J34" s="9">
        <v>18075.211550399999</v>
      </c>
      <c r="K34" s="9">
        <v>19597.46417933</v>
      </c>
      <c r="L34" s="9">
        <v>21124.742406329999</v>
      </c>
      <c r="M34" s="9">
        <v>22652.29519845</v>
      </c>
      <c r="N34" s="9">
        <v>24225.43061358</v>
      </c>
      <c r="O34" s="9">
        <v>25857.572140190001</v>
      </c>
      <c r="P34" s="9">
        <v>27550.472947900002</v>
      </c>
      <c r="Q34" s="9">
        <v>29307.81343092</v>
      </c>
      <c r="R34" s="9">
        <v>31131.350777110001</v>
      </c>
      <c r="S34" s="9">
        <v>33022.884369829997</v>
      </c>
      <c r="T34" s="9">
        <v>34988.5295166</v>
      </c>
      <c r="U34" s="9">
        <v>37039.35824542</v>
      </c>
      <c r="V34" s="9">
        <v>39177.394021920001</v>
      </c>
      <c r="W34" s="9">
        <v>41404.358690339999</v>
      </c>
      <c r="X34" s="9">
        <v>43720.966728990003</v>
      </c>
      <c r="Y34" s="9">
        <v>46120.991962790002</v>
      </c>
      <c r="Z34" s="9">
        <v>48582.112149649998</v>
      </c>
      <c r="AA34" s="9">
        <v>51064.365297390003</v>
      </c>
      <c r="AB34" s="9">
        <v>53578.670166969998</v>
      </c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130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131</v>
      </c>
      <c r="B36" s="9">
        <v>0</v>
      </c>
      <c r="C36" s="9">
        <v>0.17425599</v>
      </c>
      <c r="D36" s="9">
        <v>0.16978799999999999</v>
      </c>
      <c r="E36" s="9">
        <v>0.16606862999999999</v>
      </c>
      <c r="F36" s="9">
        <v>0.16295207</v>
      </c>
      <c r="G36" s="9">
        <v>0.15352590999999999</v>
      </c>
      <c r="H36" s="9">
        <v>0.14571339</v>
      </c>
      <c r="I36" s="9">
        <v>0.13927616000000001</v>
      </c>
      <c r="J36" s="9">
        <v>0.13390695999999999</v>
      </c>
      <c r="K36" s="9">
        <v>0.12938342999999999</v>
      </c>
      <c r="L36" s="9">
        <v>0.12283629</v>
      </c>
      <c r="M36" s="9">
        <v>0.11698070000000001</v>
      </c>
      <c r="N36" s="9">
        <v>0.11399736000000001</v>
      </c>
      <c r="O36" s="9">
        <v>0.11183694</v>
      </c>
      <c r="P36" s="9">
        <v>0.10985481</v>
      </c>
      <c r="Q36" s="9">
        <v>0.10810064</v>
      </c>
      <c r="R36" s="9">
        <v>0.10646935</v>
      </c>
      <c r="S36" s="9">
        <v>0.10494808999999999</v>
      </c>
      <c r="T36" s="9">
        <v>0.10366055</v>
      </c>
      <c r="U36" s="9">
        <v>0.10271325000000001</v>
      </c>
      <c r="V36" s="9">
        <v>0.10178515</v>
      </c>
      <c r="W36" s="9">
        <v>0.10086823</v>
      </c>
      <c r="X36" s="9">
        <v>9.9938780000000005E-2</v>
      </c>
      <c r="Y36" s="9">
        <v>9.883807E-2</v>
      </c>
      <c r="Z36" s="9">
        <v>9.7242350000000005E-2</v>
      </c>
      <c r="AA36" s="9">
        <v>9.4879560000000002E-2</v>
      </c>
      <c r="AB36" s="9">
        <v>9.3370449999999994E-2</v>
      </c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132</v>
      </c>
      <c r="B37" s="9">
        <v>0</v>
      </c>
      <c r="C37" s="9">
        <v>0.17426599000000001</v>
      </c>
      <c r="D37" s="9">
        <v>0.169798</v>
      </c>
      <c r="E37" s="9">
        <v>0.16607863</v>
      </c>
      <c r="F37" s="9">
        <v>0.16296206999999999</v>
      </c>
      <c r="G37" s="9">
        <v>0.15353591</v>
      </c>
      <c r="H37" s="9">
        <v>0.14572339000000001</v>
      </c>
      <c r="I37" s="9">
        <v>0.13928615999999999</v>
      </c>
      <c r="J37" s="9">
        <v>0.13391696</v>
      </c>
      <c r="K37" s="9">
        <v>0.12939343</v>
      </c>
      <c r="L37" s="9">
        <v>0.12284629</v>
      </c>
      <c r="M37" s="9">
        <v>0.1169907</v>
      </c>
      <c r="N37" s="9">
        <v>0.11400736</v>
      </c>
      <c r="O37" s="9">
        <v>0.11184694000000001</v>
      </c>
      <c r="P37" s="9">
        <v>0.10986480999999999</v>
      </c>
      <c r="Q37" s="9">
        <v>0.10811063999999999</v>
      </c>
      <c r="R37" s="9">
        <v>0.10647935</v>
      </c>
      <c r="S37" s="9">
        <v>0.10495809</v>
      </c>
      <c r="T37" s="9">
        <v>0.10367055</v>
      </c>
      <c r="U37" s="9">
        <v>0.10272325</v>
      </c>
      <c r="V37" s="9">
        <v>0.10179515</v>
      </c>
      <c r="W37" s="9">
        <v>0.10087823</v>
      </c>
      <c r="X37" s="9">
        <v>9.9948780000000001E-2</v>
      </c>
      <c r="Y37" s="9">
        <v>9.8848069999999996E-2</v>
      </c>
      <c r="Z37" s="9">
        <v>9.7252350000000001E-2</v>
      </c>
      <c r="AA37" s="9">
        <v>9.4889559999999998E-2</v>
      </c>
      <c r="AB37" s="9">
        <v>9.2956200000000003E-2</v>
      </c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133</v>
      </c>
      <c r="B38" s="9">
        <v>0</v>
      </c>
      <c r="C38" s="9">
        <v>0.17426599000000001</v>
      </c>
      <c r="D38" s="9">
        <v>0.169798</v>
      </c>
      <c r="E38" s="9">
        <v>0.16607863</v>
      </c>
      <c r="F38" s="9">
        <v>0.16296206999999999</v>
      </c>
      <c r="G38" s="9">
        <v>0.15353591</v>
      </c>
      <c r="H38" s="9">
        <v>0.14572339000000001</v>
      </c>
      <c r="I38" s="9">
        <v>0.13928615999999999</v>
      </c>
      <c r="J38" s="9">
        <v>0.13391696</v>
      </c>
      <c r="K38" s="9">
        <v>0.12939343</v>
      </c>
      <c r="L38" s="9">
        <v>0.12284629</v>
      </c>
      <c r="M38" s="9">
        <v>0.1169907</v>
      </c>
      <c r="N38" s="9">
        <v>0.11400736</v>
      </c>
      <c r="O38" s="9">
        <v>0.11184694000000001</v>
      </c>
      <c r="P38" s="9">
        <v>0.10986480999999999</v>
      </c>
      <c r="Q38" s="9">
        <v>0.10811063999999999</v>
      </c>
      <c r="R38" s="9">
        <v>0.10647935</v>
      </c>
      <c r="S38" s="9">
        <v>0.10495809</v>
      </c>
      <c r="T38" s="9">
        <v>0.10367055</v>
      </c>
      <c r="U38" s="9">
        <v>0.10272325</v>
      </c>
      <c r="V38" s="9">
        <v>0.10179515</v>
      </c>
      <c r="W38" s="9">
        <v>0.10087823</v>
      </c>
      <c r="X38" s="9">
        <v>9.9948780000000001E-2</v>
      </c>
      <c r="Y38" s="9">
        <v>9.8848069999999996E-2</v>
      </c>
      <c r="Z38" s="9">
        <v>9.7252350000000001E-2</v>
      </c>
      <c r="AA38" s="9">
        <v>9.4889559999999998E-2</v>
      </c>
      <c r="AB38" s="9">
        <v>9.3380450000000004E-2</v>
      </c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134</v>
      </c>
      <c r="B39" s="9">
        <v>13447</v>
      </c>
      <c r="C39" s="9">
        <v>17649.676069050001</v>
      </c>
      <c r="D39" s="9">
        <v>22234.002247529999</v>
      </c>
      <c r="E39" s="9">
        <v>27238.422100100001</v>
      </c>
      <c r="F39" s="9">
        <v>32705.1873227</v>
      </c>
      <c r="G39" s="9">
        <v>38382.450172459998</v>
      </c>
      <c r="H39" s="9">
        <v>44278.036485919998</v>
      </c>
      <c r="I39" s="9">
        <v>50407.318979279997</v>
      </c>
      <c r="J39" s="9">
        <v>56786.387200270001</v>
      </c>
      <c r="K39" s="9">
        <v>56496.652798889998</v>
      </c>
      <c r="L39" s="9">
        <v>55394.247287489998</v>
      </c>
      <c r="M39" s="9">
        <v>59815.09475756</v>
      </c>
      <c r="N39" s="9">
        <v>58319.773934249999</v>
      </c>
      <c r="O39" s="9">
        <v>56862.033045249998</v>
      </c>
      <c r="P39" s="9">
        <v>55440.712779219997</v>
      </c>
      <c r="Q39" s="9">
        <v>54054.715479949999</v>
      </c>
      <c r="R39" s="9">
        <v>52703.449272129998</v>
      </c>
      <c r="S39" s="9">
        <v>52481.535957220003</v>
      </c>
      <c r="T39" s="9">
        <v>51169.701054409998</v>
      </c>
      <c r="U39" s="9">
        <v>49890.478795050003</v>
      </c>
      <c r="V39" s="9">
        <v>48643.265946920001</v>
      </c>
      <c r="W39" s="9">
        <v>47427.191991259999</v>
      </c>
      <c r="X39" s="9">
        <v>46241.668877700002</v>
      </c>
      <c r="Y39" s="9">
        <v>45085.629864720002</v>
      </c>
      <c r="Z39" s="9">
        <v>45823.417243379998</v>
      </c>
      <c r="AA39" s="9">
        <v>46922.64177943</v>
      </c>
      <c r="AB39" s="9">
        <v>46392.829640999997</v>
      </c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135</v>
      </c>
      <c r="B40" s="9">
        <v>92566306.689655095</v>
      </c>
      <c r="C40" s="9">
        <v>121496638.449917</v>
      </c>
      <c r="D40" s="9">
        <v>153054174.47619</v>
      </c>
      <c r="E40" s="9">
        <v>187503540.49261001</v>
      </c>
      <c r="F40" s="9">
        <v>225134243.20525399</v>
      </c>
      <c r="G40" s="9">
        <v>264137028.83415401</v>
      </c>
      <c r="H40" s="9">
        <v>303553007.97372699</v>
      </c>
      <c r="I40" s="9">
        <v>340936669.74055803</v>
      </c>
      <c r="J40" s="9">
        <v>373713378.679802</v>
      </c>
      <c r="K40" s="9">
        <v>366821181.95073801</v>
      </c>
      <c r="L40" s="9">
        <v>355401078.33169103</v>
      </c>
      <c r="M40" s="9">
        <v>369921323.19211799</v>
      </c>
      <c r="N40" s="9">
        <v>355851965.162561</v>
      </c>
      <c r="O40" s="9">
        <v>341650181.517241</v>
      </c>
      <c r="P40" s="9">
        <v>327375314.28571397</v>
      </c>
      <c r="Q40" s="9">
        <v>313058122.03612399</v>
      </c>
      <c r="R40" s="9">
        <v>298770715.954023</v>
      </c>
      <c r="S40" s="9">
        <v>289133841.60262698</v>
      </c>
      <c r="T40" s="9">
        <v>274979628.82101798</v>
      </c>
      <c r="U40" s="9">
        <v>261031590.56814399</v>
      </c>
      <c r="V40" s="9">
        <v>247376424.039408</v>
      </c>
      <c r="W40" s="9">
        <v>234082581.12315199</v>
      </c>
      <c r="X40" s="9">
        <v>222104728.958949</v>
      </c>
      <c r="Y40" s="9">
        <v>212337373.79310301</v>
      </c>
      <c r="Z40" s="9">
        <v>211991250.33825901</v>
      </c>
      <c r="AA40" s="9">
        <v>211009509.517241</v>
      </c>
      <c r="AB40" s="9">
        <v>204706382.87027901</v>
      </c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136</v>
      </c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137</v>
      </c>
      <c r="B42" s="9">
        <v>15439.704378230001</v>
      </c>
      <c r="C42" s="9">
        <v>20265.172943180001</v>
      </c>
      <c r="D42" s="9">
        <v>25528.848217459999</v>
      </c>
      <c r="E42" s="9">
        <v>31274.870581079998</v>
      </c>
      <c r="F42" s="9">
        <v>37551.739389820003</v>
      </c>
      <c r="G42" s="9">
        <v>44069.521520620001</v>
      </c>
      <c r="H42" s="9">
        <v>50826.963505090003</v>
      </c>
      <c r="I42" s="9">
        <v>57815.922153979998</v>
      </c>
      <c r="J42" s="9">
        <v>65027.721999039997</v>
      </c>
      <c r="K42" s="9">
        <v>64645.535984679998</v>
      </c>
      <c r="L42" s="9">
        <v>63341.030316069999</v>
      </c>
      <c r="M42" s="9">
        <v>68256.131355789999</v>
      </c>
      <c r="N42" s="9">
        <v>66501.045466449999</v>
      </c>
      <c r="O42" s="9">
        <v>64785.154261180003</v>
      </c>
      <c r="P42" s="9">
        <v>63107.807261150003</v>
      </c>
      <c r="Q42" s="9">
        <v>61468.131509649997</v>
      </c>
      <c r="R42" s="9">
        <v>59866.217657360001</v>
      </c>
      <c r="S42" s="9">
        <v>59529.434396930003</v>
      </c>
      <c r="T42" s="9">
        <v>57971.397514019998</v>
      </c>
      <c r="U42" s="9">
        <v>56450.620870489998</v>
      </c>
      <c r="V42" s="9">
        <v>54967.330332079997</v>
      </c>
      <c r="W42" s="9">
        <v>53521.279010710001</v>
      </c>
      <c r="X42" s="9">
        <v>52121.484323329998</v>
      </c>
      <c r="Y42" s="9">
        <v>50775.839146639999</v>
      </c>
      <c r="Z42" s="9">
        <v>51568.113180150001</v>
      </c>
      <c r="AA42" s="9">
        <v>52743.805219250004</v>
      </c>
      <c r="AB42" s="9">
        <v>52108.628198519997</v>
      </c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138</v>
      </c>
      <c r="B43" s="9">
        <v>0</v>
      </c>
      <c r="C43" s="9">
        <v>18.224495770000001</v>
      </c>
      <c r="D43" s="9">
        <v>22.95812617</v>
      </c>
      <c r="E43" s="9">
        <v>28.125531070000001</v>
      </c>
      <c r="F43" s="9">
        <v>33.770136479999998</v>
      </c>
      <c r="G43" s="9">
        <v>39.620554329999997</v>
      </c>
      <c r="H43" s="9">
        <v>45.532951199999999</v>
      </c>
      <c r="I43" s="9">
        <v>51.140500459999998</v>
      </c>
      <c r="J43" s="9">
        <v>56.057006800000003</v>
      </c>
      <c r="K43" s="9">
        <v>55.02317729</v>
      </c>
      <c r="L43" s="9">
        <v>53.310161749999999</v>
      </c>
      <c r="M43" s="9">
        <v>55.488198480000001</v>
      </c>
      <c r="N43" s="9">
        <v>53.377794770000001</v>
      </c>
      <c r="O43" s="9">
        <v>51.247527230000003</v>
      </c>
      <c r="P43" s="9">
        <v>49.106297140000002</v>
      </c>
      <c r="Q43" s="9">
        <v>46.958718310000002</v>
      </c>
      <c r="R43" s="9">
        <v>44.815607389999997</v>
      </c>
      <c r="S43" s="9">
        <v>43.370076240000003</v>
      </c>
      <c r="T43" s="9">
        <v>41.246944319999997</v>
      </c>
      <c r="U43" s="9">
        <v>39.154738590000001</v>
      </c>
      <c r="V43" s="9">
        <v>37.106463609999999</v>
      </c>
      <c r="W43" s="9">
        <v>35.112387169999998</v>
      </c>
      <c r="X43" s="9">
        <v>33.315709339999998</v>
      </c>
      <c r="Y43" s="9">
        <v>31.850606070000001</v>
      </c>
      <c r="Z43" s="9">
        <v>31.79868755</v>
      </c>
      <c r="AA43" s="9">
        <v>31.651426430000001</v>
      </c>
      <c r="AB43" s="9">
        <v>30.705957430000002</v>
      </c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139</v>
      </c>
      <c r="B44" s="9">
        <v>0.27769892000000002</v>
      </c>
      <c r="C44" s="9">
        <v>0.36448992000000002</v>
      </c>
      <c r="D44" s="9">
        <v>0.45916252000000002</v>
      </c>
      <c r="E44" s="9">
        <v>0.56251061999999996</v>
      </c>
      <c r="F44" s="9">
        <v>0.67540272999999995</v>
      </c>
      <c r="G44" s="9">
        <v>0.79241108999999998</v>
      </c>
      <c r="H44" s="9">
        <v>0.91065901999999999</v>
      </c>
      <c r="I44" s="9">
        <v>1.0228100099999999</v>
      </c>
      <c r="J44" s="9">
        <v>1.1211401400000001</v>
      </c>
      <c r="K44" s="9">
        <v>1.10046355</v>
      </c>
      <c r="L44" s="9">
        <v>1.0662032299999999</v>
      </c>
      <c r="M44" s="9">
        <v>1.1097639699999999</v>
      </c>
      <c r="N44" s="9">
        <v>1.0675558999999999</v>
      </c>
      <c r="O44" s="9">
        <v>1.0249505400000001</v>
      </c>
      <c r="P44" s="9">
        <v>0.98212593999999998</v>
      </c>
      <c r="Q44" s="9">
        <v>0.93917437000000004</v>
      </c>
      <c r="R44" s="9">
        <v>0.89631214999999997</v>
      </c>
      <c r="S44" s="9">
        <v>0.86740152000000004</v>
      </c>
      <c r="T44" s="9">
        <v>0.82493888999999998</v>
      </c>
      <c r="U44" s="9">
        <v>0.78309477000000005</v>
      </c>
      <c r="V44" s="9">
        <v>0.74212926999999995</v>
      </c>
      <c r="W44" s="9">
        <v>0.70224774000000001</v>
      </c>
      <c r="X44" s="9">
        <v>0.66631419000000003</v>
      </c>
      <c r="Y44" s="9">
        <v>0.63701211999999996</v>
      </c>
      <c r="Z44" s="9">
        <v>0.63597375</v>
      </c>
      <c r="AA44" s="9">
        <v>0.63302853000000003</v>
      </c>
      <c r="AB44" s="9">
        <v>0.61411914999999995</v>
      </c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140</v>
      </c>
      <c r="B45" s="9">
        <v>14503.8590176</v>
      </c>
      <c r="C45" s="9">
        <v>19036.841928450001</v>
      </c>
      <c r="D45" s="9">
        <v>23981.470513510001</v>
      </c>
      <c r="E45" s="9">
        <v>29379.209786700001</v>
      </c>
      <c r="F45" s="9">
        <v>35275.632191019999</v>
      </c>
      <c r="G45" s="9">
        <v>41399.096159100001</v>
      </c>
      <c r="H45" s="9">
        <v>47758.042594469996</v>
      </c>
      <c r="I45" s="9">
        <v>54369.0524229</v>
      </c>
      <c r="J45" s="9">
        <v>61249.479740579998</v>
      </c>
      <c r="K45" s="9">
        <v>60936.973835160003</v>
      </c>
      <c r="L45" s="9">
        <v>59747.925414129997</v>
      </c>
      <c r="M45" s="9">
        <v>64516.226778310003</v>
      </c>
      <c r="N45" s="9">
        <v>62903.382098659997</v>
      </c>
      <c r="O45" s="9">
        <v>61331.070926040004</v>
      </c>
      <c r="P45" s="9">
        <v>59798.042833719999</v>
      </c>
      <c r="Q45" s="9">
        <v>58303.113895870003</v>
      </c>
      <c r="R45" s="9">
        <v>56845.645719059998</v>
      </c>
      <c r="S45" s="9">
        <v>56606.291258320001</v>
      </c>
      <c r="T45" s="9">
        <v>55191.353466640001</v>
      </c>
      <c r="U45" s="9">
        <v>53811.591489849998</v>
      </c>
      <c r="V45" s="9">
        <v>52466.354685040002</v>
      </c>
      <c r="W45" s="9">
        <v>51154.704115560002</v>
      </c>
      <c r="X45" s="9">
        <v>49876.005513550001</v>
      </c>
      <c r="Y45" s="9">
        <v>48629.108297589999</v>
      </c>
      <c r="Z45" s="9">
        <v>49424.88163923</v>
      </c>
      <c r="AA45" s="9">
        <v>50610.49907803</v>
      </c>
      <c r="AB45" s="9">
        <v>50039.046667709998</v>
      </c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141</v>
      </c>
      <c r="B46" s="9">
        <v>935.84536062999996</v>
      </c>
      <c r="C46" s="9">
        <v>1228.3310147300001</v>
      </c>
      <c r="D46" s="9">
        <v>1547.3777039500001</v>
      </c>
      <c r="E46" s="9">
        <v>1895.66079438</v>
      </c>
      <c r="F46" s="9">
        <v>2276.1071988100002</v>
      </c>
      <c r="G46" s="9">
        <v>2670.4253615100001</v>
      </c>
      <c r="H46" s="9">
        <v>3068.9209106100002</v>
      </c>
      <c r="I46" s="9">
        <v>3446.8697310799998</v>
      </c>
      <c r="J46" s="9">
        <v>3778.24225845</v>
      </c>
      <c r="K46" s="9">
        <v>3708.5621495199998</v>
      </c>
      <c r="L46" s="9">
        <v>3593.1049019299999</v>
      </c>
      <c r="M46" s="9">
        <v>3739.9045774699998</v>
      </c>
      <c r="N46" s="9">
        <v>3597.6633677899999</v>
      </c>
      <c r="O46" s="9">
        <v>3454.0833351400001</v>
      </c>
      <c r="P46" s="9">
        <v>3309.7644274300001</v>
      </c>
      <c r="Q46" s="9">
        <v>3165.0176137899998</v>
      </c>
      <c r="R46" s="9">
        <v>3020.5719383000001</v>
      </c>
      <c r="S46" s="9">
        <v>2923.1431385999999</v>
      </c>
      <c r="T46" s="9">
        <v>2780.0440473799999</v>
      </c>
      <c r="U46" s="9">
        <v>2639.02938064</v>
      </c>
      <c r="V46" s="9">
        <v>2500.9756470399998</v>
      </c>
      <c r="W46" s="9">
        <v>2366.5748951599999</v>
      </c>
      <c r="X46" s="9">
        <v>2245.4788097700002</v>
      </c>
      <c r="Y46" s="9">
        <v>2146.73084905</v>
      </c>
      <c r="Z46" s="9">
        <v>2143.23154092</v>
      </c>
      <c r="AA46" s="9">
        <v>2133.30614122</v>
      </c>
      <c r="AB46" s="9">
        <v>2069.5815308199999</v>
      </c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142</v>
      </c>
      <c r="B47" s="9">
        <v>0</v>
      </c>
      <c r="C47" s="9">
        <v>0.34618114</v>
      </c>
      <c r="D47" s="9">
        <v>0.29203098999999999</v>
      </c>
      <c r="E47" s="9">
        <v>0.25648188</v>
      </c>
      <c r="F47" s="9">
        <v>0.23147770000000001</v>
      </c>
      <c r="G47" s="9">
        <v>0.20367109</v>
      </c>
      <c r="H47" s="9">
        <v>0.18317069999999999</v>
      </c>
      <c r="I47" s="9">
        <v>0.16760759</v>
      </c>
      <c r="J47" s="9">
        <v>0.15542634999999999</v>
      </c>
      <c r="K47" s="9">
        <v>0.14566240999999999</v>
      </c>
      <c r="L47" s="9">
        <v>2.0408019999999999E-2</v>
      </c>
      <c r="M47" s="9">
        <v>5.6279399999999997E-3</v>
      </c>
      <c r="N47" s="9">
        <v>0.10749433999999999</v>
      </c>
      <c r="O47" s="9">
        <v>9.7000000000000003E-7</v>
      </c>
      <c r="P47" s="9">
        <v>4.4599999999999996E-6</v>
      </c>
      <c r="Q47" s="9">
        <v>4.16E-6</v>
      </c>
      <c r="R47" s="9">
        <v>3.8000000000000001E-7</v>
      </c>
      <c r="S47" s="9">
        <v>1.9300000000000002E-6</v>
      </c>
      <c r="T47" s="9">
        <v>2.1322460000000001E-2</v>
      </c>
      <c r="U47" s="9">
        <v>3.98E-6</v>
      </c>
      <c r="V47" s="9">
        <v>4.0999999999999999E-7</v>
      </c>
      <c r="W47" s="9">
        <v>1.0100000000000001E-6</v>
      </c>
      <c r="X47" s="9">
        <v>1.6E-7</v>
      </c>
      <c r="Y47" s="9">
        <v>3.3900000000000002E-6</v>
      </c>
      <c r="Z47" s="9">
        <v>5.9999999999999995E-8</v>
      </c>
      <c r="AA47" s="9">
        <v>4.2424749999999997E-2</v>
      </c>
      <c r="AB47" s="9">
        <v>5.0244379999999998E-2</v>
      </c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143</v>
      </c>
      <c r="B48" s="9">
        <v>0</v>
      </c>
      <c r="C48" s="9">
        <v>0.34619111000000002</v>
      </c>
      <c r="D48" s="9">
        <v>0.29204099</v>
      </c>
      <c r="E48" s="9">
        <v>0.25649188000000001</v>
      </c>
      <c r="F48" s="9">
        <v>0.23148769999999999</v>
      </c>
      <c r="G48" s="9">
        <v>0.20368109000000001</v>
      </c>
      <c r="H48" s="9">
        <v>0.18318060999999999</v>
      </c>
      <c r="I48" s="9">
        <v>0.16761759000000001</v>
      </c>
      <c r="J48" s="9">
        <v>0.15543635</v>
      </c>
      <c r="K48" s="9">
        <v>2.0408019999999999E-2</v>
      </c>
      <c r="L48" s="9">
        <v>5.6279399999999997E-3</v>
      </c>
      <c r="M48" s="9">
        <v>0.10749433999999999</v>
      </c>
      <c r="N48" s="9">
        <v>9.7000000000000003E-7</v>
      </c>
      <c r="O48" s="9">
        <v>4.4599999999999996E-6</v>
      </c>
      <c r="P48" s="9">
        <v>4.16E-6</v>
      </c>
      <c r="Q48" s="9">
        <v>3.8000000000000001E-7</v>
      </c>
      <c r="R48" s="9">
        <v>1.9300000000000002E-6</v>
      </c>
      <c r="S48" s="9">
        <v>2.1322460000000001E-2</v>
      </c>
      <c r="T48" s="9">
        <v>3.98E-6</v>
      </c>
      <c r="U48" s="9">
        <v>4.0999999999999999E-7</v>
      </c>
      <c r="V48" s="9">
        <v>1.0100000000000001E-6</v>
      </c>
      <c r="W48" s="9">
        <v>1.6E-7</v>
      </c>
      <c r="X48" s="9">
        <v>3.3900000000000002E-6</v>
      </c>
      <c r="Y48" s="9">
        <v>5.9999999999999995E-8</v>
      </c>
      <c r="Z48" s="9">
        <v>4.2424749999999997E-2</v>
      </c>
      <c r="AA48" s="9">
        <v>5.0244379999999998E-2</v>
      </c>
      <c r="AB48" s="9">
        <v>1.4060329999999999E-2</v>
      </c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144</v>
      </c>
      <c r="B49" s="9">
        <v>0</v>
      </c>
      <c r="C49" s="9">
        <v>0.34619114000000001</v>
      </c>
      <c r="D49" s="9">
        <v>0.29204099</v>
      </c>
      <c r="E49" s="9">
        <v>0.25649188000000001</v>
      </c>
      <c r="F49" s="9">
        <v>0.23148769999999999</v>
      </c>
      <c r="G49" s="9">
        <v>0.20368109000000001</v>
      </c>
      <c r="H49" s="9">
        <v>0.1831807</v>
      </c>
      <c r="I49" s="9">
        <v>0.16761759000000001</v>
      </c>
      <c r="J49" s="9">
        <v>0.15543635</v>
      </c>
      <c r="K49" s="9">
        <v>0.14567241</v>
      </c>
      <c r="L49" s="9">
        <v>0.14875832999999999</v>
      </c>
      <c r="M49" s="9">
        <v>0.15349542999999999</v>
      </c>
      <c r="N49" s="9">
        <v>0.14849103</v>
      </c>
      <c r="O49" s="9">
        <v>0.15769873000000001</v>
      </c>
      <c r="P49" s="9">
        <v>0.16749067000000001</v>
      </c>
      <c r="Q49" s="9">
        <v>0.17802950000000001</v>
      </c>
      <c r="R49" s="9">
        <v>0.18922784000000001</v>
      </c>
      <c r="S49" s="9">
        <v>0.20112284</v>
      </c>
      <c r="T49" s="9">
        <v>0.21001619999999999</v>
      </c>
      <c r="U49" s="9">
        <v>0.22415025</v>
      </c>
      <c r="V49" s="9">
        <v>0.23917090999999999</v>
      </c>
      <c r="W49" s="9">
        <v>0.25510074999999999</v>
      </c>
      <c r="X49" s="9">
        <v>0.27190687000000002</v>
      </c>
      <c r="Y49" s="9">
        <v>0.28906480000000001</v>
      </c>
      <c r="Z49" s="9">
        <v>0.30522115999999999</v>
      </c>
      <c r="AA49" s="9">
        <v>0.30656274</v>
      </c>
      <c r="AB49" s="9">
        <v>0.30822086999999998</v>
      </c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145</v>
      </c>
      <c r="B50" s="9">
        <v>60830</v>
      </c>
      <c r="C50" s="9">
        <v>67022.488223849999</v>
      </c>
      <c r="D50" s="9">
        <v>73792.022238360005</v>
      </c>
      <c r="E50" s="9">
        <v>81197.293992620005</v>
      </c>
      <c r="F50" s="9">
        <v>78208.639284739998</v>
      </c>
      <c r="G50" s="9">
        <v>75080.293713349995</v>
      </c>
      <c r="H50" s="9">
        <v>72077.407882059997</v>
      </c>
      <c r="I50" s="9">
        <v>69194.311566770004</v>
      </c>
      <c r="J50" s="9">
        <v>66426.539104099997</v>
      </c>
      <c r="K50" s="9">
        <v>63769.477539940002</v>
      </c>
      <c r="L50" s="9">
        <v>61218.698438339998</v>
      </c>
      <c r="M50" s="9">
        <v>59277.200613970002</v>
      </c>
      <c r="N50" s="9">
        <v>64911.195582920001</v>
      </c>
      <c r="O50" s="9">
        <v>70538.453559689995</v>
      </c>
      <c r="P50" s="9">
        <v>76417.758505859994</v>
      </c>
      <c r="Q50" s="9">
        <v>82277.510674949997</v>
      </c>
      <c r="R50" s="9">
        <v>88119.094014410002</v>
      </c>
      <c r="S50" s="9">
        <v>93430.883469070002</v>
      </c>
      <c r="T50" s="9">
        <v>101090.61941026</v>
      </c>
      <c r="U50" s="9">
        <v>108711.30789868999</v>
      </c>
      <c r="V50" s="9">
        <v>116245.08386834001</v>
      </c>
      <c r="W50" s="9">
        <v>123558.47075536</v>
      </c>
      <c r="X50" s="9">
        <v>131370.41829338</v>
      </c>
      <c r="Y50" s="9">
        <v>139368.56339982001</v>
      </c>
      <c r="Z50" s="9">
        <v>144420.56066841001</v>
      </c>
      <c r="AA50" s="9">
        <v>148839.73546021999</v>
      </c>
      <c r="AB50" s="9">
        <v>156730.92724657999</v>
      </c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146</v>
      </c>
      <c r="B51" s="9">
        <v>248634560.52326399</v>
      </c>
      <c r="C51" s="9">
        <v>273945531.90147698</v>
      </c>
      <c r="D51" s="9">
        <v>301415082.77175599</v>
      </c>
      <c r="E51" s="9">
        <v>323085236.12479401</v>
      </c>
      <c r="F51" s="9">
        <v>296690239.15927702</v>
      </c>
      <c r="G51" s="9">
        <v>262892867.78325099</v>
      </c>
      <c r="H51" s="9">
        <v>224341250.46962199</v>
      </c>
      <c r="I51" s="9">
        <v>184388186.29885</v>
      </c>
      <c r="J51" s="9">
        <v>146365989.963875</v>
      </c>
      <c r="K51" s="9">
        <v>140526519.303776</v>
      </c>
      <c r="L51" s="9">
        <v>137913307.69129699</v>
      </c>
      <c r="M51" s="9">
        <v>116738157.45155901</v>
      </c>
      <c r="N51" s="9">
        <v>122732777.195402</v>
      </c>
      <c r="O51" s="9">
        <v>128048712.45976999</v>
      </c>
      <c r="P51" s="9">
        <v>132890461.66174001</v>
      </c>
      <c r="Q51" s="9">
        <v>137155065.4844</v>
      </c>
      <c r="R51" s="9">
        <v>140921058.075533</v>
      </c>
      <c r="S51" s="9">
        <v>140085548.40065601</v>
      </c>
      <c r="T51" s="9">
        <v>143616885.35960501</v>
      </c>
      <c r="U51" s="9">
        <v>146547368.27586201</v>
      </c>
      <c r="V51" s="9">
        <v>148958640.42036101</v>
      </c>
      <c r="W51" s="9">
        <v>150918219.66502401</v>
      </c>
      <c r="X51" s="9">
        <v>153758960.236453</v>
      </c>
      <c r="Y51" s="9">
        <v>158778338.889983</v>
      </c>
      <c r="Z51" s="9">
        <v>160177508.28242999</v>
      </c>
      <c r="AA51" s="9">
        <v>157255047.671592</v>
      </c>
      <c r="AB51" s="9">
        <v>160634600.56485999</v>
      </c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147</v>
      </c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148</v>
      </c>
      <c r="B53" s="9">
        <v>17602.361270469999</v>
      </c>
      <c r="C53" s="9">
        <v>19394.279896479999</v>
      </c>
      <c r="D53" s="9">
        <v>21348.297657070001</v>
      </c>
      <c r="E53" s="9">
        <v>23281.37013558</v>
      </c>
      <c r="F53" s="9">
        <v>22070.5697841</v>
      </c>
      <c r="G53" s="9">
        <v>20652.660804579999</v>
      </c>
      <c r="H53" s="9">
        <v>19142.540155189999</v>
      </c>
      <c r="I53" s="9">
        <v>17620.94084367</v>
      </c>
      <c r="J53" s="9">
        <v>16168.32448918</v>
      </c>
      <c r="K53" s="9">
        <v>15521.961631710001</v>
      </c>
      <c r="L53" s="9">
        <v>14974.47468594</v>
      </c>
      <c r="M53" s="9">
        <v>14089.61930502</v>
      </c>
      <c r="N53" s="9">
        <v>15304.30742148</v>
      </c>
      <c r="O53" s="9">
        <v>16501.15804708</v>
      </c>
      <c r="P53" s="9">
        <v>17734.236209539999</v>
      </c>
      <c r="Q53" s="9">
        <v>18949.524075699999</v>
      </c>
      <c r="R53" s="9">
        <v>20149.200327760002</v>
      </c>
      <c r="S53" s="9">
        <v>21136.130885269999</v>
      </c>
      <c r="T53" s="9">
        <v>22674.872316770001</v>
      </c>
      <c r="U53" s="9">
        <v>24191.548029779999</v>
      </c>
      <c r="V53" s="9">
        <v>25679.073085929998</v>
      </c>
      <c r="W53" s="9">
        <v>27113.78269607</v>
      </c>
      <c r="X53" s="9">
        <v>28664.538674650001</v>
      </c>
      <c r="Y53" s="9">
        <v>30303.76355218</v>
      </c>
      <c r="Z53" s="9">
        <v>31295.95381495</v>
      </c>
      <c r="AA53" s="9">
        <v>32062.689132880001</v>
      </c>
      <c r="AB53" s="9">
        <v>33641.619850859999</v>
      </c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149</v>
      </c>
      <c r="B54" s="9">
        <v>0</v>
      </c>
      <c r="C54" s="9">
        <v>6711.6655315899998</v>
      </c>
      <c r="D54" s="9">
        <v>7384.6695279100004</v>
      </c>
      <c r="E54" s="9">
        <v>7915.5882850600001</v>
      </c>
      <c r="F54" s="9">
        <v>7268.9108593999999</v>
      </c>
      <c r="G54" s="9">
        <v>6440.8752606899998</v>
      </c>
      <c r="H54" s="9">
        <v>5496.3606365100004</v>
      </c>
      <c r="I54" s="9">
        <v>4517.5105643200004</v>
      </c>
      <c r="J54" s="9">
        <v>3585.9667541099998</v>
      </c>
      <c r="K54" s="9">
        <v>3442.8997229400002</v>
      </c>
      <c r="L54" s="9">
        <v>3378.8760384399998</v>
      </c>
      <c r="M54" s="9">
        <v>2860.0848575599998</v>
      </c>
      <c r="N54" s="9">
        <v>3006.9530412899999</v>
      </c>
      <c r="O54" s="9">
        <v>3137.1934552600001</v>
      </c>
      <c r="P54" s="9">
        <v>3255.8163107099999</v>
      </c>
      <c r="Q54" s="9">
        <v>3360.2991043699999</v>
      </c>
      <c r="R54" s="9">
        <v>3452.5659228499999</v>
      </c>
      <c r="S54" s="9">
        <v>3432.0959358199998</v>
      </c>
      <c r="T54" s="9">
        <v>3518.6136913099999</v>
      </c>
      <c r="U54" s="9">
        <v>3590.4105227599998</v>
      </c>
      <c r="V54" s="9">
        <v>3649.4866903000002</v>
      </c>
      <c r="W54" s="9">
        <v>3697.4963817900002</v>
      </c>
      <c r="X54" s="9">
        <v>3767.0945257899998</v>
      </c>
      <c r="Y54" s="9">
        <v>3890.0693028000001</v>
      </c>
      <c r="Z54" s="9">
        <v>3924.3489529200001</v>
      </c>
      <c r="AA54" s="9">
        <v>3852.7486679499998</v>
      </c>
      <c r="AB54" s="9">
        <v>3935.5477138400001</v>
      </c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150</v>
      </c>
      <c r="B55" s="9">
        <v>121.83093466</v>
      </c>
      <c r="C55" s="9">
        <v>134.23331063000001</v>
      </c>
      <c r="D55" s="9">
        <v>147.69339056000001</v>
      </c>
      <c r="E55" s="9">
        <v>158.3117657</v>
      </c>
      <c r="F55" s="9">
        <v>145.37821718999999</v>
      </c>
      <c r="G55" s="9">
        <v>128.81750521000001</v>
      </c>
      <c r="H55" s="9">
        <v>109.92721272999999</v>
      </c>
      <c r="I55" s="9">
        <v>90.350211290000004</v>
      </c>
      <c r="J55" s="9">
        <v>71.719335079999993</v>
      </c>
      <c r="K55" s="9">
        <v>68.85799446</v>
      </c>
      <c r="L55" s="9">
        <v>67.577520770000007</v>
      </c>
      <c r="M55" s="9">
        <v>57.201697150000001</v>
      </c>
      <c r="N55" s="9">
        <v>60.139060829999998</v>
      </c>
      <c r="O55" s="9">
        <v>62.743869109999999</v>
      </c>
      <c r="P55" s="9">
        <v>65.116326209999997</v>
      </c>
      <c r="Q55" s="9">
        <v>67.205982090000006</v>
      </c>
      <c r="R55" s="9">
        <v>69.051318460000005</v>
      </c>
      <c r="S55" s="9">
        <v>68.641918720000007</v>
      </c>
      <c r="T55" s="9">
        <v>70.372273829999997</v>
      </c>
      <c r="U55" s="9">
        <v>71.808210459999998</v>
      </c>
      <c r="V55" s="9">
        <v>72.989733810000004</v>
      </c>
      <c r="W55" s="9">
        <v>73.949927639999999</v>
      </c>
      <c r="X55" s="9">
        <v>75.341890520000007</v>
      </c>
      <c r="Y55" s="9">
        <v>77.801386059999999</v>
      </c>
      <c r="Z55" s="9">
        <v>78.486979059999996</v>
      </c>
      <c r="AA55" s="9">
        <v>77.054973360000005</v>
      </c>
      <c r="AB55" s="9">
        <v>78.710954279999996</v>
      </c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151</v>
      </c>
      <c r="B56" s="9">
        <v>11535.677993699999</v>
      </c>
      <c r="C56" s="9">
        <v>12710.008918080001</v>
      </c>
      <c r="D56" s="9">
        <v>13993.76963744</v>
      </c>
      <c r="E56" s="9">
        <v>15398.090374130001</v>
      </c>
      <c r="F56" s="9">
        <v>14831.32794861</v>
      </c>
      <c r="G56" s="9">
        <v>14238.074830670001</v>
      </c>
      <c r="H56" s="9">
        <v>13668.613643729999</v>
      </c>
      <c r="I56" s="9">
        <v>13121.869097979999</v>
      </c>
      <c r="J56" s="9">
        <v>12596.99433406</v>
      </c>
      <c r="K56" s="9">
        <v>12093.1145607</v>
      </c>
      <c r="L56" s="9">
        <v>11609.389978269999</v>
      </c>
      <c r="M56" s="9">
        <v>11241.2082632</v>
      </c>
      <c r="N56" s="9">
        <v>12309.627657909999</v>
      </c>
      <c r="O56" s="9">
        <v>13376.76946306</v>
      </c>
      <c r="P56" s="9">
        <v>14491.70894499</v>
      </c>
      <c r="Q56" s="9">
        <v>15602.94047788</v>
      </c>
      <c r="R56" s="9">
        <v>16710.726510709999</v>
      </c>
      <c r="S56" s="9">
        <v>17718.043504289999</v>
      </c>
      <c r="T56" s="9">
        <v>19170.620314</v>
      </c>
      <c r="U56" s="9">
        <v>20615.792243849999</v>
      </c>
      <c r="V56" s="9">
        <v>22044.48225967</v>
      </c>
      <c r="W56" s="9">
        <v>23431.37813624</v>
      </c>
      <c r="X56" s="9">
        <v>24912.820044880002</v>
      </c>
      <c r="Y56" s="9">
        <v>26429.572083259998</v>
      </c>
      <c r="Z56" s="9">
        <v>27387.622612859999</v>
      </c>
      <c r="AA56" s="9">
        <v>28225.665969689999</v>
      </c>
      <c r="AB56" s="9">
        <v>29722.13559708</v>
      </c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152</v>
      </c>
      <c r="B57" s="9">
        <v>6066.6832767699998</v>
      </c>
      <c r="C57" s="9">
        <v>6684.2709783999999</v>
      </c>
      <c r="D57" s="9">
        <v>7354.52801963</v>
      </c>
      <c r="E57" s="9">
        <v>7883.2797614399997</v>
      </c>
      <c r="F57" s="9">
        <v>7239.2418354900001</v>
      </c>
      <c r="G57" s="9">
        <v>6414.5859739099997</v>
      </c>
      <c r="H57" s="9">
        <v>5473.9265114600003</v>
      </c>
      <c r="I57" s="9">
        <v>4499.0717456900002</v>
      </c>
      <c r="J57" s="9">
        <v>3571.3301551200002</v>
      </c>
      <c r="K57" s="9">
        <v>3428.84707101</v>
      </c>
      <c r="L57" s="9">
        <v>3365.0847076700002</v>
      </c>
      <c r="M57" s="9">
        <v>2848.4110418199998</v>
      </c>
      <c r="N57" s="9">
        <v>2994.67976357</v>
      </c>
      <c r="O57" s="9">
        <v>3124.3885840200001</v>
      </c>
      <c r="P57" s="9">
        <v>3242.5272645499999</v>
      </c>
      <c r="Q57" s="9">
        <v>3346.5835978199998</v>
      </c>
      <c r="R57" s="9">
        <v>3438.4738170400001</v>
      </c>
      <c r="S57" s="9">
        <v>3418.08738098</v>
      </c>
      <c r="T57" s="9">
        <v>3504.2520027700002</v>
      </c>
      <c r="U57" s="9">
        <v>3575.75578593</v>
      </c>
      <c r="V57" s="9">
        <v>3634.5908262600001</v>
      </c>
      <c r="W57" s="9">
        <v>3682.4045598299999</v>
      </c>
      <c r="X57" s="9">
        <v>3751.71862977</v>
      </c>
      <c r="Y57" s="9">
        <v>3874.1914689199998</v>
      </c>
      <c r="Z57" s="9">
        <v>3908.3312020899998</v>
      </c>
      <c r="AA57" s="9">
        <v>3837.0231631900001</v>
      </c>
      <c r="AB57" s="9">
        <v>3919.48425378</v>
      </c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153</v>
      </c>
      <c r="B58" s="9">
        <v>0</v>
      </c>
      <c r="C58" s="9">
        <v>0.14769834000000001</v>
      </c>
      <c r="D58" s="9">
        <v>0.14686908000000001</v>
      </c>
      <c r="E58" s="9">
        <v>0.14619134</v>
      </c>
      <c r="F58" s="9">
        <v>0.14564073</v>
      </c>
      <c r="G58" s="9">
        <v>3.32571E-3</v>
      </c>
      <c r="H58" s="9">
        <v>0</v>
      </c>
      <c r="I58" s="9">
        <v>4.5199999999999999E-6</v>
      </c>
      <c r="J58" s="9">
        <v>0</v>
      </c>
      <c r="K58" s="9">
        <v>0</v>
      </c>
      <c r="L58" s="9">
        <v>0</v>
      </c>
      <c r="M58" s="9">
        <v>0</v>
      </c>
      <c r="N58" s="9">
        <v>8.6311100000000009E-3</v>
      </c>
      <c r="O58" s="9">
        <v>0.14067176000000001</v>
      </c>
      <c r="P58" s="9">
        <v>0.13197046000000001</v>
      </c>
      <c r="Q58" s="9">
        <v>0.12848846999999999</v>
      </c>
      <c r="R58" s="9">
        <v>0.12154218999999999</v>
      </c>
      <c r="S58" s="9">
        <v>0.11562348</v>
      </c>
      <c r="T58" s="9">
        <v>0.10445798000000001</v>
      </c>
      <c r="U58" s="9">
        <v>0.12706553000000001</v>
      </c>
      <c r="V58" s="9">
        <v>0.12019241999999999</v>
      </c>
      <c r="W58" s="9">
        <v>0.11385496000000001</v>
      </c>
      <c r="X58" s="9">
        <v>0.10720158</v>
      </c>
      <c r="Y58" s="9">
        <v>0.10752573</v>
      </c>
      <c r="Z58" s="9">
        <v>0.10508582</v>
      </c>
      <c r="AA58" s="9">
        <v>7.9426239999999995E-2</v>
      </c>
      <c r="AB58" s="9">
        <v>7.3540990000000001E-2</v>
      </c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154</v>
      </c>
      <c r="B59" s="9">
        <v>0</v>
      </c>
      <c r="C59" s="9">
        <v>0.14770823</v>
      </c>
      <c r="D59" s="9">
        <v>0.14687908</v>
      </c>
      <c r="E59" s="9">
        <v>0.14620134000000001</v>
      </c>
      <c r="F59" s="9">
        <v>3.32571E-3</v>
      </c>
      <c r="G59" s="9">
        <v>0</v>
      </c>
      <c r="H59" s="9">
        <v>4.5199999999999999E-6</v>
      </c>
      <c r="I59" s="9">
        <v>0</v>
      </c>
      <c r="J59" s="9">
        <v>0</v>
      </c>
      <c r="K59" s="9">
        <v>0</v>
      </c>
      <c r="L59" s="9">
        <v>0</v>
      </c>
      <c r="M59" s="9">
        <v>8.6311100000000009E-3</v>
      </c>
      <c r="N59" s="9">
        <v>0.14067176000000001</v>
      </c>
      <c r="O59" s="9">
        <v>0.13197046000000001</v>
      </c>
      <c r="P59" s="9">
        <v>0.12848846999999999</v>
      </c>
      <c r="Q59" s="9">
        <v>0.12154218999999999</v>
      </c>
      <c r="R59" s="9">
        <v>0.11562348</v>
      </c>
      <c r="S59" s="9">
        <v>0.10445798000000001</v>
      </c>
      <c r="T59" s="9">
        <v>0.12706553000000001</v>
      </c>
      <c r="U59" s="9">
        <v>0.12019241999999999</v>
      </c>
      <c r="V59" s="9">
        <v>0.11385496000000001</v>
      </c>
      <c r="W59" s="9">
        <v>0.10720158</v>
      </c>
      <c r="X59" s="9">
        <v>0.10752573</v>
      </c>
      <c r="Y59" s="9">
        <v>0.10508582</v>
      </c>
      <c r="Z59" s="9">
        <v>7.9426239999999995E-2</v>
      </c>
      <c r="AA59" s="9">
        <v>7.3540990000000001E-2</v>
      </c>
      <c r="AB59" s="9">
        <v>9.6893800000000002E-2</v>
      </c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155</v>
      </c>
      <c r="B60" s="9">
        <v>0</v>
      </c>
      <c r="C60" s="9">
        <v>0.14770833999999999</v>
      </c>
      <c r="D60" s="9">
        <v>0.14687908</v>
      </c>
      <c r="E60" s="9">
        <v>0.14620134000000001</v>
      </c>
      <c r="F60" s="9">
        <v>0.14565073000000001</v>
      </c>
      <c r="G60" s="9">
        <v>0.15603976</v>
      </c>
      <c r="H60" s="9">
        <v>0.16774575</v>
      </c>
      <c r="I60" s="9">
        <v>0.18060787</v>
      </c>
      <c r="J60" s="9">
        <v>0.19474225000000001</v>
      </c>
      <c r="K60" s="9">
        <v>0.21027514</v>
      </c>
      <c r="L60" s="9">
        <v>0.22203411000000001</v>
      </c>
      <c r="M60" s="9">
        <v>0.23393728</v>
      </c>
      <c r="N60" s="9">
        <v>0.24963360000000001</v>
      </c>
      <c r="O60" s="9">
        <v>0.23911173999999999</v>
      </c>
      <c r="P60" s="9">
        <v>0.23057194</v>
      </c>
      <c r="Q60" s="9">
        <v>0.22305430000000001</v>
      </c>
      <c r="R60" s="9">
        <v>0.21690817000000001</v>
      </c>
      <c r="S60" s="9">
        <v>0.21185880000000001</v>
      </c>
      <c r="T60" s="9">
        <v>0.20903674</v>
      </c>
      <c r="U60" s="9">
        <v>0.20301701</v>
      </c>
      <c r="V60" s="9">
        <v>0.1981416</v>
      </c>
      <c r="W60" s="9">
        <v>0.19423751</v>
      </c>
      <c r="X60" s="9">
        <v>0.19125151000000001</v>
      </c>
      <c r="Y60" s="9">
        <v>0.18773831999999999</v>
      </c>
      <c r="Z60" s="9">
        <v>0.18341599</v>
      </c>
      <c r="AA60" s="9">
        <v>0.18103403000000001</v>
      </c>
      <c r="AB60" s="9">
        <v>0.18092684000000001</v>
      </c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156</v>
      </c>
      <c r="B61" s="9">
        <v>50842</v>
      </c>
      <c r="C61" s="9">
        <v>49570.95</v>
      </c>
      <c r="D61" s="9">
        <v>48331.676249999997</v>
      </c>
      <c r="E61" s="9">
        <v>47123.384343750004</v>
      </c>
      <c r="F61" s="9">
        <v>45945.299735159999</v>
      </c>
      <c r="G61" s="9">
        <v>44796.66724178</v>
      </c>
      <c r="H61" s="9">
        <v>43676.750560729997</v>
      </c>
      <c r="I61" s="9">
        <v>42584.831796710001</v>
      </c>
      <c r="J61" s="9">
        <v>41520.211001800002</v>
      </c>
      <c r="K61" s="9">
        <v>40482.205726749999</v>
      </c>
      <c r="L61" s="9">
        <v>39470.150583579998</v>
      </c>
      <c r="M61" s="9">
        <v>38483.396818989997</v>
      </c>
      <c r="N61" s="9">
        <v>37521.31189859</v>
      </c>
      <c r="O61" s="9">
        <v>36583.279101139997</v>
      </c>
      <c r="P61" s="9">
        <v>35668.697266319999</v>
      </c>
      <c r="Q61" s="9">
        <v>34776.979862619999</v>
      </c>
      <c r="R61" s="9">
        <v>33907.555366050001</v>
      </c>
      <c r="S61" s="9">
        <v>33059.866483450001</v>
      </c>
      <c r="T61" s="9">
        <v>32233.370194359999</v>
      </c>
      <c r="U61" s="9">
        <v>31427.538692440001</v>
      </c>
      <c r="V61" s="9">
        <v>30641.850225120001</v>
      </c>
      <c r="W61" s="9">
        <v>29875.803969500001</v>
      </c>
      <c r="X61" s="9">
        <v>29128.99370793</v>
      </c>
      <c r="Y61" s="9">
        <v>28400.777447190001</v>
      </c>
      <c r="Z61" s="9">
        <v>27690.75803424</v>
      </c>
      <c r="AA61" s="9">
        <v>26998.489083389999</v>
      </c>
      <c r="AB61" s="9">
        <v>26323.643399740002</v>
      </c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157</v>
      </c>
      <c r="B62" s="9">
        <v>241326654.39202401</v>
      </c>
      <c r="C62" s="9">
        <v>183725827.91461399</v>
      </c>
      <c r="D62" s="9">
        <v>120096291.94088601</v>
      </c>
      <c r="E62" s="9">
        <v>57980649.4449917</v>
      </c>
      <c r="F62" s="9">
        <v>39189246.6535303</v>
      </c>
      <c r="G62" s="9">
        <v>26048484.8702791</v>
      </c>
      <c r="H62" s="9">
        <v>16846700.637109999</v>
      </c>
      <c r="I62" s="9">
        <v>10620292.883415399</v>
      </c>
      <c r="J62" s="9">
        <v>6552754.9302134598</v>
      </c>
      <c r="K62" s="9">
        <v>9392999.3054187205</v>
      </c>
      <c r="L62" s="9">
        <v>13749046.3743842</v>
      </c>
      <c r="M62" s="9">
        <v>11055826.0197044</v>
      </c>
      <c r="N62" s="9">
        <v>9425912.1888341494</v>
      </c>
      <c r="O62" s="9">
        <v>8141060.6486042701</v>
      </c>
      <c r="P62" s="9">
        <v>6998486.6781609198</v>
      </c>
      <c r="Q62" s="9">
        <v>6088783.0730706099</v>
      </c>
      <c r="R62" s="9">
        <v>5354824.4934318596</v>
      </c>
      <c r="S62" s="9">
        <v>4401708.7167487703</v>
      </c>
      <c r="T62" s="9">
        <v>3468021.3612479498</v>
      </c>
      <c r="U62" s="9">
        <v>2766128.8128078799</v>
      </c>
      <c r="V62" s="9">
        <v>2239642.02914614</v>
      </c>
      <c r="W62" s="9">
        <v>1859671.47454844</v>
      </c>
      <c r="X62" s="9">
        <v>1514961.53920361</v>
      </c>
      <c r="Y62" s="9">
        <v>1244985.9121510701</v>
      </c>
      <c r="Z62" s="9">
        <v>1027164.36658456</v>
      </c>
      <c r="AA62" s="9">
        <v>846812.63300492999</v>
      </c>
      <c r="AB62" s="9">
        <v>680910.41533251002</v>
      </c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158</v>
      </c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159</v>
      </c>
      <c r="B64" s="9">
        <v>36050.168864250001</v>
      </c>
      <c r="C64" s="9">
        <v>33948.419515100002</v>
      </c>
      <c r="D64" s="9">
        <v>31725.341861600002</v>
      </c>
      <c r="E64" s="9">
        <v>29556.052199670001</v>
      </c>
      <c r="F64" s="9">
        <v>28413.43177567</v>
      </c>
      <c r="G64" s="9">
        <v>27419.98718851</v>
      </c>
      <c r="H64" s="9">
        <v>26535.43019005</v>
      </c>
      <c r="I64" s="9">
        <v>25736.898442559999</v>
      </c>
      <c r="J64" s="9">
        <v>25004.964708399999</v>
      </c>
      <c r="K64" s="9">
        <v>24449.77518312</v>
      </c>
      <c r="L64" s="9">
        <v>23945.4063049</v>
      </c>
      <c r="M64" s="9">
        <v>23292.07492241</v>
      </c>
      <c r="N64" s="9">
        <v>22678.263146159999</v>
      </c>
      <c r="O64" s="9">
        <v>22086.881104550001</v>
      </c>
      <c r="P64" s="9">
        <v>21512.84813762</v>
      </c>
      <c r="Q64" s="9">
        <v>20957.922170229998</v>
      </c>
      <c r="R64" s="9">
        <v>20420.431231989998</v>
      </c>
      <c r="S64" s="9">
        <v>19890.848424690001</v>
      </c>
      <c r="T64" s="9">
        <v>19374.402990179999</v>
      </c>
      <c r="U64" s="9">
        <v>18875.722893130001</v>
      </c>
      <c r="V64" s="9">
        <v>18393.183095439999</v>
      </c>
      <c r="W64" s="9">
        <v>17925.811275209999</v>
      </c>
      <c r="X64" s="9">
        <v>17470.774255429998</v>
      </c>
      <c r="Y64" s="9">
        <v>17028.606710889999</v>
      </c>
      <c r="Z64" s="9">
        <v>16598.545253249998</v>
      </c>
      <c r="AA64" s="9">
        <v>16179.980843220001</v>
      </c>
      <c r="AB64" s="9">
        <v>15772.181721929999</v>
      </c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160</v>
      </c>
      <c r="B65" s="9">
        <v>0</v>
      </c>
      <c r="C65" s="9">
        <v>7532.7589445000003</v>
      </c>
      <c r="D65" s="9">
        <v>4923.9479695800001</v>
      </c>
      <c r="E65" s="9">
        <v>2377.2066272400002</v>
      </c>
      <c r="F65" s="9">
        <v>1606.75911279</v>
      </c>
      <c r="G65" s="9">
        <v>1067.9878796800001</v>
      </c>
      <c r="H65" s="9">
        <v>690.71472612000002</v>
      </c>
      <c r="I65" s="9">
        <v>435.43200822</v>
      </c>
      <c r="J65" s="9">
        <v>268.66295214000002</v>
      </c>
      <c r="K65" s="9">
        <v>385.11297151999997</v>
      </c>
      <c r="L65" s="9">
        <v>563.71090134999997</v>
      </c>
      <c r="M65" s="9">
        <v>453.28886681</v>
      </c>
      <c r="N65" s="9">
        <v>386.46239974000002</v>
      </c>
      <c r="O65" s="9">
        <v>333.78348659</v>
      </c>
      <c r="P65" s="9">
        <v>286.9379538</v>
      </c>
      <c r="Q65" s="9">
        <v>249.640106</v>
      </c>
      <c r="R65" s="9">
        <v>219.54780423</v>
      </c>
      <c r="S65" s="9">
        <v>180.47005738999999</v>
      </c>
      <c r="T65" s="9">
        <v>142.18887581000001</v>
      </c>
      <c r="U65" s="9">
        <v>113.41128132999999</v>
      </c>
      <c r="V65" s="9">
        <v>91.825323190000006</v>
      </c>
      <c r="W65" s="9">
        <v>76.246530460000002</v>
      </c>
      <c r="X65" s="9">
        <v>62.113423109999999</v>
      </c>
      <c r="Y65" s="9">
        <v>51.044422400000002</v>
      </c>
      <c r="Z65" s="9">
        <v>42.113739029999998</v>
      </c>
      <c r="AA65" s="9">
        <v>34.719317949999997</v>
      </c>
      <c r="AB65" s="9">
        <v>27.917327029999999</v>
      </c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161</v>
      </c>
      <c r="B66" s="9">
        <v>197.88785659999999</v>
      </c>
      <c r="C66" s="9">
        <v>150.65517889</v>
      </c>
      <c r="D66" s="9">
        <v>98.47895939</v>
      </c>
      <c r="E66" s="9">
        <v>47.54413254</v>
      </c>
      <c r="F66" s="9">
        <v>32.135182260000001</v>
      </c>
      <c r="G66" s="9">
        <v>21.359757590000001</v>
      </c>
      <c r="H66" s="9">
        <v>13.814294520000001</v>
      </c>
      <c r="I66" s="9">
        <v>8.7086401599999999</v>
      </c>
      <c r="J66" s="9">
        <v>5.3732590399999998</v>
      </c>
      <c r="K66" s="9">
        <v>7.7022594299999998</v>
      </c>
      <c r="L66" s="9">
        <v>11.27421803</v>
      </c>
      <c r="M66" s="9">
        <v>9.0657773400000004</v>
      </c>
      <c r="N66" s="9">
        <v>7.7292479900000002</v>
      </c>
      <c r="O66" s="9">
        <v>6.6756697300000001</v>
      </c>
      <c r="P66" s="9">
        <v>5.7387590800000003</v>
      </c>
      <c r="Q66" s="9">
        <v>4.9928021200000003</v>
      </c>
      <c r="R66" s="9">
        <v>4.3909560799999996</v>
      </c>
      <c r="S66" s="9">
        <v>3.6094011500000001</v>
      </c>
      <c r="T66" s="9">
        <v>2.8437775200000002</v>
      </c>
      <c r="U66" s="9">
        <v>2.2682256299999999</v>
      </c>
      <c r="V66" s="9">
        <v>1.8365064600000001</v>
      </c>
      <c r="W66" s="9">
        <v>1.52493061</v>
      </c>
      <c r="X66" s="9">
        <v>1.24226846</v>
      </c>
      <c r="Y66" s="9">
        <v>1.0208884499999999</v>
      </c>
      <c r="Z66" s="9">
        <v>0.84227478</v>
      </c>
      <c r="AA66" s="9">
        <v>0.69438635999999998</v>
      </c>
      <c r="AB66" s="9">
        <v>0.55834653999999995</v>
      </c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162</v>
      </c>
      <c r="B67" s="9">
        <v>30432.084350000001</v>
      </c>
      <c r="C67" s="9">
        <v>29671.282241249999</v>
      </c>
      <c r="D67" s="9">
        <v>28929.50018522</v>
      </c>
      <c r="E67" s="9">
        <v>28206.26268059</v>
      </c>
      <c r="F67" s="9">
        <v>27501.10611357</v>
      </c>
      <c r="G67" s="9">
        <v>26813.578460730001</v>
      </c>
      <c r="H67" s="9">
        <v>26143.238999220001</v>
      </c>
      <c r="I67" s="9">
        <v>25489.658024240001</v>
      </c>
      <c r="J67" s="9">
        <v>24852.416573629998</v>
      </c>
      <c r="K67" s="9">
        <v>24231.106159290001</v>
      </c>
      <c r="L67" s="9">
        <v>23625.328505310001</v>
      </c>
      <c r="M67" s="9">
        <v>23034.69529267</v>
      </c>
      <c r="N67" s="9">
        <v>22458.827910399999</v>
      </c>
      <c r="O67" s="9">
        <v>21897.35721265</v>
      </c>
      <c r="P67" s="9">
        <v>21349.923367750001</v>
      </c>
      <c r="Q67" s="9">
        <v>20816.17530029</v>
      </c>
      <c r="R67" s="9">
        <v>20295.770917779999</v>
      </c>
      <c r="S67" s="9">
        <v>19788.37664577</v>
      </c>
      <c r="T67" s="9">
        <v>19293.66745289</v>
      </c>
      <c r="U67" s="9">
        <v>18811.327414359999</v>
      </c>
      <c r="V67" s="9">
        <v>18341.044228999999</v>
      </c>
      <c r="W67" s="9">
        <v>17882.518123279999</v>
      </c>
      <c r="X67" s="9">
        <v>17435.505950800001</v>
      </c>
      <c r="Y67" s="9">
        <v>16999.623438859999</v>
      </c>
      <c r="Z67" s="9">
        <v>16574.632866790002</v>
      </c>
      <c r="AA67" s="9">
        <v>16160.267045119999</v>
      </c>
      <c r="AB67" s="9">
        <v>15756.33012746</v>
      </c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163</v>
      </c>
      <c r="B68" s="9">
        <v>5618.0845142500002</v>
      </c>
      <c r="C68" s="9">
        <v>4277.1372738500004</v>
      </c>
      <c r="D68" s="9">
        <v>2795.8416763800001</v>
      </c>
      <c r="E68" s="9">
        <v>1349.78951908</v>
      </c>
      <c r="F68" s="9">
        <v>912.32566209000004</v>
      </c>
      <c r="G68" s="9">
        <v>606.40872778000005</v>
      </c>
      <c r="H68" s="9">
        <v>392.19119082999998</v>
      </c>
      <c r="I68" s="9">
        <v>247.24041833000001</v>
      </c>
      <c r="J68" s="9">
        <v>152.54813478</v>
      </c>
      <c r="K68" s="9">
        <v>218.66902382999999</v>
      </c>
      <c r="L68" s="9">
        <v>320.07779959999999</v>
      </c>
      <c r="M68" s="9">
        <v>257.37962973999998</v>
      </c>
      <c r="N68" s="9">
        <v>219.43523576000001</v>
      </c>
      <c r="O68" s="9">
        <v>189.5238919</v>
      </c>
      <c r="P68" s="9">
        <v>162.92476987000001</v>
      </c>
      <c r="Q68" s="9">
        <v>141.74686994000001</v>
      </c>
      <c r="R68" s="9">
        <v>124.66031421</v>
      </c>
      <c r="S68" s="9">
        <v>102.47177893</v>
      </c>
      <c r="T68" s="9">
        <v>80.735537289999996</v>
      </c>
      <c r="U68" s="9">
        <v>64.395478760000003</v>
      </c>
      <c r="V68" s="9">
        <v>52.138866440000001</v>
      </c>
      <c r="W68" s="9">
        <v>43.293151930000001</v>
      </c>
      <c r="X68" s="9">
        <v>35.268304630000003</v>
      </c>
      <c r="Y68" s="9">
        <v>28.983272029999998</v>
      </c>
      <c r="Z68" s="9">
        <v>23.91238645</v>
      </c>
      <c r="AA68" s="9">
        <v>19.713798100000002</v>
      </c>
      <c r="AB68" s="9">
        <v>15.85159447</v>
      </c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164</v>
      </c>
      <c r="B69" s="9">
        <v>0</v>
      </c>
      <c r="C69" s="9">
        <v>0.38660614999999998</v>
      </c>
      <c r="D69" s="9">
        <v>0</v>
      </c>
      <c r="E69" s="9">
        <v>0</v>
      </c>
      <c r="F69" s="9">
        <v>0</v>
      </c>
      <c r="G69" s="9">
        <v>0</v>
      </c>
      <c r="H69" s="9">
        <v>0</v>
      </c>
      <c r="I69" s="9">
        <v>0</v>
      </c>
      <c r="J69" s="9">
        <v>0</v>
      </c>
      <c r="K69" s="9">
        <v>0</v>
      </c>
      <c r="L69" s="9">
        <v>0</v>
      </c>
      <c r="M69" s="9">
        <v>0</v>
      </c>
      <c r="N69" s="9">
        <v>0</v>
      </c>
      <c r="O69" s="9">
        <v>0</v>
      </c>
      <c r="P69" s="9">
        <v>0</v>
      </c>
      <c r="Q69" s="9">
        <v>0</v>
      </c>
      <c r="R69" s="9">
        <v>0</v>
      </c>
      <c r="S69" s="9">
        <v>0</v>
      </c>
      <c r="T69" s="9">
        <v>0</v>
      </c>
      <c r="U69" s="9">
        <v>1E-8</v>
      </c>
      <c r="V69" s="9">
        <v>8.9999999999999999E-8</v>
      </c>
      <c r="W69" s="9">
        <v>0</v>
      </c>
      <c r="X69" s="9">
        <v>0</v>
      </c>
      <c r="Y69" s="9">
        <v>2.9100000000000001E-6</v>
      </c>
      <c r="Z69" s="9">
        <v>2.9999999999999999E-7</v>
      </c>
      <c r="AA69" s="9">
        <v>0</v>
      </c>
      <c r="AB69" s="9">
        <v>0</v>
      </c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165</v>
      </c>
      <c r="B70" s="9">
        <v>0</v>
      </c>
      <c r="C70" s="9">
        <v>0</v>
      </c>
      <c r="D70" s="9">
        <v>0</v>
      </c>
      <c r="E70" s="9">
        <v>0</v>
      </c>
      <c r="F70" s="9">
        <v>0</v>
      </c>
      <c r="G70" s="9">
        <v>0</v>
      </c>
      <c r="H70" s="9">
        <v>0</v>
      </c>
      <c r="I70" s="9">
        <v>0</v>
      </c>
      <c r="J70" s="9">
        <v>0</v>
      </c>
      <c r="K70" s="9">
        <v>0</v>
      </c>
      <c r="L70" s="9">
        <v>0</v>
      </c>
      <c r="M70" s="9">
        <v>0</v>
      </c>
      <c r="N70" s="9">
        <v>0</v>
      </c>
      <c r="O70" s="9">
        <v>0</v>
      </c>
      <c r="P70" s="9">
        <v>0</v>
      </c>
      <c r="Q70" s="9">
        <v>0</v>
      </c>
      <c r="R70" s="9">
        <v>0</v>
      </c>
      <c r="S70" s="9">
        <v>0</v>
      </c>
      <c r="T70" s="9">
        <v>1E-8</v>
      </c>
      <c r="U70" s="9">
        <v>8.9999999999999999E-8</v>
      </c>
      <c r="V70" s="9">
        <v>0</v>
      </c>
      <c r="W70" s="9">
        <v>0</v>
      </c>
      <c r="X70" s="9">
        <v>2.9100000000000001E-6</v>
      </c>
      <c r="Y70" s="9">
        <v>2.9999999999999999E-7</v>
      </c>
      <c r="Z70" s="9">
        <v>0</v>
      </c>
      <c r="AA70" s="9">
        <v>0</v>
      </c>
      <c r="AB70" s="9">
        <v>4.4299999999999999E-6</v>
      </c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166</v>
      </c>
      <c r="B71" s="9">
        <v>0</v>
      </c>
      <c r="C71" s="9">
        <v>0.38661614999999999</v>
      </c>
      <c r="D71" s="9">
        <v>0.43160486999999997</v>
      </c>
      <c r="E71" s="9">
        <v>0.48231573999999999</v>
      </c>
      <c r="F71" s="9">
        <v>0.53947811000000001</v>
      </c>
      <c r="G71" s="9">
        <v>0.57561846000000005</v>
      </c>
      <c r="H71" s="9">
        <v>0.61414497999999995</v>
      </c>
      <c r="I71" s="9">
        <v>0.65593511999999998</v>
      </c>
      <c r="J71" s="9">
        <v>0.70125632999999998</v>
      </c>
      <c r="K71" s="9">
        <v>0.75040088000000005</v>
      </c>
      <c r="L71" s="9">
        <v>0.78360817000000005</v>
      </c>
      <c r="M71" s="9">
        <v>0.81615742000000002</v>
      </c>
      <c r="N71" s="9">
        <v>0.86868568999999995</v>
      </c>
      <c r="O71" s="9">
        <v>0.92950356999999995</v>
      </c>
      <c r="P71" s="9">
        <v>0.99418395000000004</v>
      </c>
      <c r="Q71" s="9">
        <v>1.06379785</v>
      </c>
      <c r="R71" s="9">
        <v>1.13776418</v>
      </c>
      <c r="S71" s="9">
        <v>1.21633397</v>
      </c>
      <c r="T71" s="9">
        <v>1.3018368</v>
      </c>
      <c r="U71" s="9">
        <v>1.3971896500000001</v>
      </c>
      <c r="V71" s="9">
        <v>1.4985188700000001</v>
      </c>
      <c r="W71" s="9">
        <v>1.60598262</v>
      </c>
      <c r="X71" s="9">
        <v>1.7193564800000001</v>
      </c>
      <c r="Y71" s="9">
        <v>1.83510419</v>
      </c>
      <c r="Z71" s="9">
        <v>1.9440941599999999</v>
      </c>
      <c r="AA71" s="9">
        <v>2.03515757</v>
      </c>
      <c r="AB71" s="9">
        <v>2.1486540299999999</v>
      </c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167</v>
      </c>
      <c r="B72" s="9">
        <v>0</v>
      </c>
      <c r="C72" s="9">
        <v>1.455003E-2</v>
      </c>
      <c r="D72" s="9">
        <v>1.3095030000000001E-2</v>
      </c>
      <c r="E72" s="9">
        <v>1.1785520000000001E-2</v>
      </c>
      <c r="F72" s="9">
        <v>1.3616649999999999E-2</v>
      </c>
      <c r="G72" s="9">
        <v>1.225498E-2</v>
      </c>
      <c r="H72" s="9">
        <v>1.1029479999999999E-2</v>
      </c>
      <c r="I72" s="9">
        <v>9.9265299999999994E-3</v>
      </c>
      <c r="J72" s="9">
        <v>8.9338799999999999E-3</v>
      </c>
      <c r="K72" s="9">
        <v>2.3320339999999998E-2</v>
      </c>
      <c r="L72" s="9">
        <v>5.9346940000000001E-2</v>
      </c>
      <c r="M72" s="9">
        <v>5.3412250000000001E-2</v>
      </c>
      <c r="N72" s="9">
        <v>0.14183359000000001</v>
      </c>
      <c r="O72" s="9">
        <v>0.12765032000000001</v>
      </c>
      <c r="P72" s="9">
        <v>0.34450934</v>
      </c>
      <c r="Q72" s="9">
        <v>0.82353224999999997</v>
      </c>
      <c r="R72" s="9">
        <v>2.1405228100000002</v>
      </c>
      <c r="S72" s="9">
        <v>5.5871599300000003</v>
      </c>
      <c r="T72" s="9">
        <v>15.08261042</v>
      </c>
      <c r="U72" s="9">
        <v>40.698543469999997</v>
      </c>
      <c r="V72" s="9">
        <v>109.88450496999999</v>
      </c>
      <c r="W72" s="9">
        <v>296.38298662</v>
      </c>
      <c r="X72" s="9">
        <v>270.21558464999998</v>
      </c>
      <c r="Y72" s="9">
        <v>722.14882337999995</v>
      </c>
      <c r="Z72" s="9">
        <v>650.00801788000001</v>
      </c>
      <c r="AA72" s="9">
        <v>585.03670754999996</v>
      </c>
      <c r="AB72" s="9">
        <v>526.55512634000002</v>
      </c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168</v>
      </c>
      <c r="B73" s="9">
        <v>0</v>
      </c>
      <c r="C73" s="9">
        <v>0</v>
      </c>
      <c r="D73" s="9">
        <v>0</v>
      </c>
      <c r="E73" s="9">
        <v>0</v>
      </c>
      <c r="F73" s="9">
        <v>0</v>
      </c>
      <c r="G73" s="9">
        <v>0</v>
      </c>
      <c r="H73" s="9">
        <v>0</v>
      </c>
      <c r="I73" s="9">
        <v>0</v>
      </c>
      <c r="J73" s="9">
        <v>0</v>
      </c>
      <c r="K73" s="9">
        <v>0</v>
      </c>
      <c r="L73" s="9">
        <v>0</v>
      </c>
      <c r="M73" s="9">
        <v>1.138374E-2</v>
      </c>
      <c r="N73" s="9">
        <v>2.8269679999999998E-2</v>
      </c>
      <c r="O73" s="9">
        <v>2.4976129999999999E-2</v>
      </c>
      <c r="P73" s="9">
        <v>6.879296E-2</v>
      </c>
      <c r="Q73" s="9">
        <v>0.1646388</v>
      </c>
      <c r="R73" s="9">
        <v>0.4279288</v>
      </c>
      <c r="S73" s="9">
        <v>1.1168915100000001</v>
      </c>
      <c r="T73" s="9">
        <v>3.0152164099999998</v>
      </c>
      <c r="U73" s="9">
        <v>8.1363619499999995</v>
      </c>
      <c r="V73" s="9">
        <v>21.967879530000001</v>
      </c>
      <c r="W73" s="9">
        <v>59.252259440000003</v>
      </c>
      <c r="X73" s="9">
        <v>54.019984389999998</v>
      </c>
      <c r="Y73" s="9">
        <v>144.37011716000001</v>
      </c>
      <c r="Z73" s="9">
        <v>129.94752457000001</v>
      </c>
      <c r="AA73" s="9">
        <v>116.95683905</v>
      </c>
      <c r="AB73" s="9">
        <v>105.26749897000001</v>
      </c>
      <c r="AC73" s="9"/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169</v>
      </c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170</v>
      </c>
      <c r="B75" s="9">
        <v>0</v>
      </c>
      <c r="C75" s="9">
        <v>3.8639999999999998E-3</v>
      </c>
      <c r="D75" s="9">
        <v>3.4776E-3</v>
      </c>
      <c r="E75" s="9">
        <v>3.1298400000000001E-3</v>
      </c>
      <c r="F75" s="9">
        <v>3.61612E-3</v>
      </c>
      <c r="G75" s="9">
        <v>3.25451E-3</v>
      </c>
      <c r="H75" s="9">
        <v>2.9290599999999998E-3</v>
      </c>
      <c r="I75" s="9">
        <v>2.6361499999999999E-3</v>
      </c>
      <c r="J75" s="9">
        <v>2.3725399999999998E-3</v>
      </c>
      <c r="K75" s="9">
        <v>6.1931E-3</v>
      </c>
      <c r="L75" s="9">
        <v>1.576056E-2</v>
      </c>
      <c r="M75" s="9">
        <v>1.418466E-2</v>
      </c>
      <c r="N75" s="9">
        <v>3.766663E-2</v>
      </c>
      <c r="O75" s="9">
        <v>3.3899989999999998E-2</v>
      </c>
      <c r="P75" s="9">
        <v>9.1491080000000002E-2</v>
      </c>
      <c r="Q75" s="9">
        <v>0.21870481</v>
      </c>
      <c r="R75" s="9">
        <v>0.56845696999999995</v>
      </c>
      <c r="S75" s="9">
        <v>1.4837776899999999</v>
      </c>
      <c r="T75" s="9">
        <v>4.0054770299999998</v>
      </c>
      <c r="U75" s="9">
        <v>10.8082803</v>
      </c>
      <c r="V75" s="9">
        <v>29.181941900000002</v>
      </c>
      <c r="W75" s="9">
        <v>78.710197559999997</v>
      </c>
      <c r="X75" s="9">
        <v>71.760941099999997</v>
      </c>
      <c r="Y75" s="9">
        <v>191.78049725</v>
      </c>
      <c r="Z75" s="9">
        <v>172.62212005000001</v>
      </c>
      <c r="AA75" s="9">
        <v>155.36774005000001</v>
      </c>
      <c r="AB75" s="9">
        <v>139.83683237</v>
      </c>
      <c r="AC75" s="9"/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171</v>
      </c>
      <c r="B76" s="9">
        <v>0</v>
      </c>
      <c r="C76" s="9">
        <v>0</v>
      </c>
      <c r="D76" s="9">
        <v>0</v>
      </c>
      <c r="E76" s="9">
        <v>0</v>
      </c>
      <c r="F76" s="9">
        <v>0</v>
      </c>
      <c r="G76" s="9">
        <v>0</v>
      </c>
      <c r="H76" s="9">
        <v>0</v>
      </c>
      <c r="I76" s="9">
        <v>0</v>
      </c>
      <c r="J76" s="9">
        <v>0</v>
      </c>
      <c r="K76" s="9">
        <v>0</v>
      </c>
      <c r="L76" s="9">
        <v>0</v>
      </c>
      <c r="M76" s="9">
        <v>5.9999999999999995E-8</v>
      </c>
      <c r="N76" s="9">
        <v>1.6E-7</v>
      </c>
      <c r="O76" s="9">
        <v>1.4000000000000001E-7</v>
      </c>
      <c r="P76" s="9">
        <v>3.8000000000000001E-7</v>
      </c>
      <c r="Q76" s="9">
        <v>9.0999999999999997E-7</v>
      </c>
      <c r="R76" s="9">
        <v>2.3800000000000001E-6</v>
      </c>
      <c r="S76" s="9">
        <v>6.1999999999999999E-6</v>
      </c>
      <c r="T76" s="9">
        <v>1.6730000000000001E-5</v>
      </c>
      <c r="U76" s="9">
        <v>4.5160000000000001E-5</v>
      </c>
      <c r="V76" s="9">
        <v>1.2192E-4</v>
      </c>
      <c r="W76" s="9">
        <v>3.2885E-4</v>
      </c>
      <c r="X76" s="9">
        <v>2.9981000000000002E-4</v>
      </c>
      <c r="Y76" s="9">
        <v>8.0124999999999999E-4</v>
      </c>
      <c r="Z76" s="9">
        <v>7.2121000000000002E-4</v>
      </c>
      <c r="AA76" s="9">
        <v>6.4911000000000005E-4</v>
      </c>
      <c r="AB76" s="9">
        <v>5.8423000000000004E-4</v>
      </c>
      <c r="AC76" s="9"/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172</v>
      </c>
      <c r="B77" s="9">
        <v>0</v>
      </c>
      <c r="C77" s="9">
        <v>0</v>
      </c>
      <c r="D77" s="9">
        <v>0</v>
      </c>
      <c r="E77" s="9">
        <v>0</v>
      </c>
      <c r="F77" s="9">
        <v>0</v>
      </c>
      <c r="G77" s="9">
        <v>0</v>
      </c>
      <c r="H77" s="9">
        <v>0</v>
      </c>
      <c r="I77" s="9">
        <v>0</v>
      </c>
      <c r="J77" s="9">
        <v>0</v>
      </c>
      <c r="K77" s="9">
        <v>0</v>
      </c>
      <c r="L77" s="9">
        <v>0</v>
      </c>
      <c r="M77" s="9">
        <v>0</v>
      </c>
      <c r="N77" s="9">
        <v>0</v>
      </c>
      <c r="O77" s="9">
        <v>0</v>
      </c>
      <c r="P77" s="9">
        <v>1E-8</v>
      </c>
      <c r="Q77" s="9">
        <v>2E-8</v>
      </c>
      <c r="R77" s="9">
        <v>4.9999999999999998E-8</v>
      </c>
      <c r="S77" s="9">
        <v>1.1999999999999999E-7</v>
      </c>
      <c r="T77" s="9">
        <v>3.3000000000000002E-7</v>
      </c>
      <c r="U77" s="9">
        <v>8.9999999999999996E-7</v>
      </c>
      <c r="V77" s="9">
        <v>2.4399999999999999E-6</v>
      </c>
      <c r="W77" s="9">
        <v>6.5799999999999997E-6</v>
      </c>
      <c r="X77" s="9">
        <v>6.0000000000000002E-6</v>
      </c>
      <c r="Y77" s="9">
        <v>1.6030000000000001E-5</v>
      </c>
      <c r="Z77" s="9">
        <v>1.4419999999999999E-5</v>
      </c>
      <c r="AA77" s="9">
        <v>1.2979999999999999E-5</v>
      </c>
      <c r="AB77" s="9">
        <v>1.168E-5</v>
      </c>
      <c r="AC77" s="9"/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173</v>
      </c>
      <c r="B78" s="9">
        <v>0</v>
      </c>
      <c r="C78" s="9">
        <v>3.8639999999999998E-3</v>
      </c>
      <c r="D78" s="9">
        <v>3.4776E-3</v>
      </c>
      <c r="E78" s="9">
        <v>3.1298400000000001E-3</v>
      </c>
      <c r="F78" s="9">
        <v>3.61612E-3</v>
      </c>
      <c r="G78" s="9">
        <v>3.25451E-3</v>
      </c>
      <c r="H78" s="9">
        <v>2.9290599999999998E-3</v>
      </c>
      <c r="I78" s="9">
        <v>2.6361499999999999E-3</v>
      </c>
      <c r="J78" s="9">
        <v>2.3725399999999998E-3</v>
      </c>
      <c r="K78" s="9">
        <v>6.1931E-3</v>
      </c>
      <c r="L78" s="9">
        <v>1.576056E-2</v>
      </c>
      <c r="M78" s="9">
        <v>1.4184499999999999E-2</v>
      </c>
      <c r="N78" s="9">
        <v>3.7666239999999997E-2</v>
      </c>
      <c r="O78" s="9">
        <v>3.3899650000000003E-2</v>
      </c>
      <c r="P78" s="9">
        <v>9.1490130000000003E-2</v>
      </c>
      <c r="Q78" s="9">
        <v>0.21870255</v>
      </c>
      <c r="R78" s="9">
        <v>0.56845106999999995</v>
      </c>
      <c r="S78" s="9">
        <v>1.4837623099999999</v>
      </c>
      <c r="T78" s="9">
        <v>4.0054355099999999</v>
      </c>
      <c r="U78" s="9">
        <v>10.808168269999999</v>
      </c>
      <c r="V78" s="9">
        <v>29.181639400000002</v>
      </c>
      <c r="W78" s="9">
        <v>78.709381649999997</v>
      </c>
      <c r="X78" s="9">
        <v>71.760197250000004</v>
      </c>
      <c r="Y78" s="9">
        <v>191.77850928000001</v>
      </c>
      <c r="Z78" s="9">
        <v>172.62033066999999</v>
      </c>
      <c r="AA78" s="9">
        <v>155.36612955000001</v>
      </c>
      <c r="AB78" s="9">
        <v>139.83538283999999</v>
      </c>
      <c r="AC78" s="9"/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174</v>
      </c>
      <c r="B79" s="9">
        <v>0</v>
      </c>
      <c r="C79" s="9">
        <v>0</v>
      </c>
      <c r="D79" s="9">
        <v>0</v>
      </c>
      <c r="E79" s="9">
        <v>0</v>
      </c>
      <c r="F79" s="9">
        <v>0</v>
      </c>
      <c r="G79" s="9">
        <v>0</v>
      </c>
      <c r="H79" s="9">
        <v>0</v>
      </c>
      <c r="I79" s="9">
        <v>0</v>
      </c>
      <c r="J79" s="9">
        <v>0</v>
      </c>
      <c r="K79" s="9">
        <v>0</v>
      </c>
      <c r="L79" s="9">
        <v>0</v>
      </c>
      <c r="M79" s="9">
        <v>1.6E-7</v>
      </c>
      <c r="N79" s="9">
        <v>3.9000000000000002E-7</v>
      </c>
      <c r="O79" s="9">
        <v>3.3999999999999997E-7</v>
      </c>
      <c r="P79" s="9">
        <v>9.5000000000000001E-7</v>
      </c>
      <c r="Q79" s="9">
        <v>2.2699999999999999E-6</v>
      </c>
      <c r="R79" s="9">
        <v>5.8900000000000004E-6</v>
      </c>
      <c r="S79" s="9">
        <v>1.5379999999999998E-5</v>
      </c>
      <c r="T79" s="9">
        <v>4.1520000000000002E-5</v>
      </c>
      <c r="U79" s="9">
        <v>1.1204E-4</v>
      </c>
      <c r="V79" s="9">
        <v>3.0249999999999998E-4</v>
      </c>
      <c r="W79" s="9">
        <v>8.1590000000000005E-4</v>
      </c>
      <c r="X79" s="9">
        <v>7.4386000000000005E-4</v>
      </c>
      <c r="Y79" s="9">
        <v>1.9879799999999999E-3</v>
      </c>
      <c r="Z79" s="9">
        <v>1.7893799999999999E-3</v>
      </c>
      <c r="AA79" s="9">
        <v>1.6105E-3</v>
      </c>
      <c r="AB79" s="9">
        <v>1.4495300000000001E-3</v>
      </c>
      <c r="AC79" s="9"/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175</v>
      </c>
      <c r="B80" s="9">
        <v>0</v>
      </c>
      <c r="C80" s="9">
        <v>1.1000000000000001</v>
      </c>
      <c r="D80" s="9">
        <v>5.4299999999999997E-6</v>
      </c>
      <c r="E80" s="9">
        <v>0</v>
      </c>
      <c r="F80" s="9">
        <v>0</v>
      </c>
      <c r="G80" s="9">
        <v>0.28374504</v>
      </c>
      <c r="H80" s="9">
        <v>0</v>
      </c>
      <c r="I80" s="9">
        <v>0</v>
      </c>
      <c r="J80" s="9">
        <v>0</v>
      </c>
      <c r="K80" s="9">
        <v>0</v>
      </c>
      <c r="L80" s="9">
        <v>1.9003621100000001</v>
      </c>
      <c r="M80" s="9">
        <v>1.82761917</v>
      </c>
      <c r="N80" s="9">
        <v>0</v>
      </c>
      <c r="O80" s="9">
        <v>1.9505007299999999</v>
      </c>
      <c r="P80" s="9">
        <v>7.6000000000000003E-7</v>
      </c>
      <c r="Q80" s="9">
        <v>1.9987245300000001</v>
      </c>
      <c r="R80" s="9">
        <v>1.6560551999999999</v>
      </c>
      <c r="S80" s="9">
        <v>1.88799702</v>
      </c>
      <c r="T80" s="9">
        <v>1.90020524</v>
      </c>
      <c r="U80" s="9">
        <v>1.9994588</v>
      </c>
      <c r="V80" s="9">
        <v>1.9981947799999999</v>
      </c>
      <c r="W80" s="9">
        <v>1.9999573500000001</v>
      </c>
      <c r="X80" s="9">
        <v>1.9969141699999999</v>
      </c>
      <c r="Y80" s="9">
        <v>1.3012060000000001E-2</v>
      </c>
      <c r="Z80" s="9">
        <v>1.9694348800000001</v>
      </c>
      <c r="AA80" s="9">
        <v>1.1398E-4</v>
      </c>
      <c r="AB80" s="9">
        <v>5.041E-5</v>
      </c>
      <c r="AC80" s="9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176</v>
      </c>
      <c r="B81" s="9">
        <v>0</v>
      </c>
      <c r="C81" s="9">
        <v>5.4299999999999997E-6</v>
      </c>
      <c r="D81" s="9">
        <v>0</v>
      </c>
      <c r="E81" s="9">
        <v>0</v>
      </c>
      <c r="F81" s="9">
        <v>0.28374504</v>
      </c>
      <c r="G81" s="9">
        <v>0</v>
      </c>
      <c r="H81" s="9">
        <v>0</v>
      </c>
      <c r="I81" s="9">
        <v>0</v>
      </c>
      <c r="J81" s="9">
        <v>0</v>
      </c>
      <c r="K81" s="9">
        <v>1.9003621100000001</v>
      </c>
      <c r="L81" s="9">
        <v>1.82761917</v>
      </c>
      <c r="M81" s="9">
        <v>0</v>
      </c>
      <c r="N81" s="9">
        <v>1.9505007299999999</v>
      </c>
      <c r="O81" s="9">
        <v>7.6000000000000003E-7</v>
      </c>
      <c r="P81" s="9">
        <v>1.9987245300000001</v>
      </c>
      <c r="Q81" s="9">
        <v>1.6560551999999999</v>
      </c>
      <c r="R81" s="9">
        <v>1.88799702</v>
      </c>
      <c r="S81" s="9">
        <v>1.90020524</v>
      </c>
      <c r="T81" s="9">
        <v>1.9994588</v>
      </c>
      <c r="U81" s="9">
        <v>1.9981947799999999</v>
      </c>
      <c r="V81" s="9">
        <v>1.9999573500000001</v>
      </c>
      <c r="W81" s="9">
        <v>1.9969141699999999</v>
      </c>
      <c r="X81" s="9">
        <v>1.3012060000000001E-2</v>
      </c>
      <c r="Y81" s="9">
        <v>1.9694348800000001</v>
      </c>
      <c r="Z81" s="9">
        <v>1.1398E-4</v>
      </c>
      <c r="AA81" s="9">
        <v>5.041E-5</v>
      </c>
      <c r="AB81" s="9">
        <v>4.1950000000000003E-5</v>
      </c>
      <c r="AC81" s="9"/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177</v>
      </c>
      <c r="B82" s="9">
        <v>0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8" priority="1" stopIfTrue="1" operator="lessThan">
      <formula>100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8C8F-CAEE-450F-87C3-85FD9B6F8650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9" width="9.65234375" bestFit="1" customWidth="1"/>
    <col min="10" max="28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100</v>
      </c>
      <c r="B2" s="9">
        <v>2024</v>
      </c>
      <c r="C2" s="9">
        <v>2025</v>
      </c>
      <c r="D2" s="9">
        <v>2026</v>
      </c>
      <c r="E2" s="9">
        <v>2027</v>
      </c>
      <c r="F2" s="9">
        <v>2028</v>
      </c>
      <c r="G2" s="9">
        <v>2029</v>
      </c>
      <c r="H2" s="9">
        <v>2030</v>
      </c>
      <c r="I2" s="9">
        <v>2031</v>
      </c>
      <c r="J2" s="9">
        <v>2032</v>
      </c>
      <c r="K2" s="9">
        <v>2033</v>
      </c>
      <c r="L2" s="9">
        <v>2034</v>
      </c>
      <c r="M2" s="9">
        <v>2035</v>
      </c>
      <c r="N2" s="9">
        <v>2036</v>
      </c>
      <c r="O2" s="9">
        <v>2037</v>
      </c>
      <c r="P2" s="9">
        <v>2038</v>
      </c>
      <c r="Q2" s="9">
        <v>2039</v>
      </c>
      <c r="R2" s="9">
        <v>2040</v>
      </c>
      <c r="S2" s="9">
        <v>2041</v>
      </c>
      <c r="T2" s="9">
        <v>2042</v>
      </c>
      <c r="U2" s="9">
        <v>2043</v>
      </c>
      <c r="V2" s="9">
        <v>2044</v>
      </c>
      <c r="W2" s="9">
        <v>2045</v>
      </c>
      <c r="X2" s="9">
        <v>2046</v>
      </c>
      <c r="Y2" s="9">
        <v>2047</v>
      </c>
      <c r="Z2" s="9">
        <v>2048</v>
      </c>
      <c r="AA2" s="9">
        <v>2049</v>
      </c>
      <c r="AB2" s="9">
        <v>2050</v>
      </c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67</v>
      </c>
      <c r="B3" s="9">
        <v>0</v>
      </c>
      <c r="C3" s="9">
        <v>50</v>
      </c>
      <c r="D3" s="9">
        <v>50</v>
      </c>
      <c r="E3" s="9">
        <v>50</v>
      </c>
      <c r="F3" s="9">
        <v>50</v>
      </c>
      <c r="G3" s="9">
        <v>50</v>
      </c>
      <c r="H3" s="9">
        <v>50</v>
      </c>
      <c r="I3" s="9">
        <v>50</v>
      </c>
      <c r="J3" s="9">
        <v>50</v>
      </c>
      <c r="K3" s="9">
        <v>50</v>
      </c>
      <c r="L3" s="9">
        <v>50</v>
      </c>
      <c r="M3" s="9">
        <v>50</v>
      </c>
      <c r="N3" s="9">
        <v>50</v>
      </c>
      <c r="O3" s="9">
        <v>50</v>
      </c>
      <c r="P3" s="9">
        <v>50</v>
      </c>
      <c r="Q3" s="9">
        <v>50</v>
      </c>
      <c r="R3" s="9">
        <v>50</v>
      </c>
      <c r="S3" s="9">
        <v>50</v>
      </c>
      <c r="T3" s="9">
        <v>50</v>
      </c>
      <c r="U3" s="9">
        <v>50</v>
      </c>
      <c r="V3" s="9">
        <v>50</v>
      </c>
      <c r="W3" s="9">
        <v>50</v>
      </c>
      <c r="X3" s="9">
        <v>50</v>
      </c>
      <c r="Y3" s="9">
        <v>50</v>
      </c>
      <c r="Z3" s="9">
        <v>50</v>
      </c>
      <c r="AA3" s="9">
        <v>50</v>
      </c>
      <c r="AB3" s="9">
        <v>50</v>
      </c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101</v>
      </c>
      <c r="B4" s="9">
        <v>0</v>
      </c>
      <c r="C4" s="9">
        <v>0</v>
      </c>
      <c r="D4" s="9">
        <v>0</v>
      </c>
      <c r="E4" s="9">
        <v>1E-8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1.6199999999999999E-6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102</v>
      </c>
      <c r="B5" s="9">
        <v>22232</v>
      </c>
      <c r="C5" s="9">
        <v>23697.97065173</v>
      </c>
      <c r="D5" s="9">
        <v>25232.216300460001</v>
      </c>
      <c r="E5" s="9">
        <v>26837.494386570001</v>
      </c>
      <c r="F5" s="9">
        <v>28516.989757809999</v>
      </c>
      <c r="G5" s="9">
        <v>30273.78896315</v>
      </c>
      <c r="H5" s="9">
        <v>32110.987349849998</v>
      </c>
      <c r="I5" s="9">
        <v>33976.03125416</v>
      </c>
      <c r="J5" s="9">
        <v>35475.948849200002</v>
      </c>
      <c r="K5" s="9">
        <v>37046.012127950002</v>
      </c>
      <c r="L5" s="9">
        <v>38657.826715859999</v>
      </c>
      <c r="M5" s="9">
        <v>40324.892629219998</v>
      </c>
      <c r="N5" s="9">
        <v>42046.72645591</v>
      </c>
      <c r="O5" s="9">
        <v>43829.372257659998</v>
      </c>
      <c r="P5" s="9">
        <v>45655.918379579998</v>
      </c>
      <c r="Q5" s="9">
        <v>47548.67175152</v>
      </c>
      <c r="R5" s="9">
        <v>49502.233475200002</v>
      </c>
      <c r="S5" s="9">
        <v>51519.435520990002</v>
      </c>
      <c r="T5" s="9">
        <v>53309.812765609997</v>
      </c>
      <c r="U5" s="9">
        <v>54880.044110540002</v>
      </c>
      <c r="V5" s="9">
        <v>56324.720045540002</v>
      </c>
      <c r="W5" s="9">
        <v>58285.27555446</v>
      </c>
      <c r="X5" s="9">
        <v>59543.910942139999</v>
      </c>
      <c r="Y5" s="9">
        <v>61044.011239469997</v>
      </c>
      <c r="Z5" s="9">
        <v>63107.718226730001</v>
      </c>
      <c r="AA5" s="9">
        <v>65153.091392560003</v>
      </c>
      <c r="AB5" s="9">
        <v>66073.158066839998</v>
      </c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103</v>
      </c>
      <c r="B6" s="9">
        <v>85953455.226623103</v>
      </c>
      <c r="C6" s="9">
        <v>87672521.256237805</v>
      </c>
      <c r="D6" s="9">
        <v>89425972.255111307</v>
      </c>
      <c r="E6" s="9">
        <v>91214491.791265205</v>
      </c>
      <c r="F6" s="9">
        <v>93038783.377004907</v>
      </c>
      <c r="G6" s="9">
        <v>94899558.380285099</v>
      </c>
      <c r="H6" s="9">
        <v>96797549.700108901</v>
      </c>
      <c r="I6" s="9">
        <v>98733498.632031798</v>
      </c>
      <c r="J6" s="9">
        <v>100708170.06192</v>
      </c>
      <c r="K6" s="9">
        <v>102722335.03612401</v>
      </c>
      <c r="L6" s="9">
        <v>104776780.12151</v>
      </c>
      <c r="M6" s="9">
        <v>106872315.532019</v>
      </c>
      <c r="N6" s="9">
        <v>109009762.530377</v>
      </c>
      <c r="O6" s="9">
        <v>111189957.57307</v>
      </c>
      <c r="P6" s="9">
        <v>113413757.90804499</v>
      </c>
      <c r="Q6" s="9">
        <v>115682031.17898101</v>
      </c>
      <c r="R6" s="9">
        <v>117995671.087993</v>
      </c>
      <c r="S6" s="9">
        <v>120355587.645009</v>
      </c>
      <c r="T6" s="9">
        <v>122762698.17715301</v>
      </c>
      <c r="U6" s="9">
        <v>125217950.567957</v>
      </c>
      <c r="V6" s="9">
        <v>127722309.44016901</v>
      </c>
      <c r="W6" s="9">
        <v>130276758.21189199</v>
      </c>
      <c r="X6" s="9">
        <v>132882289.739641</v>
      </c>
      <c r="Y6" s="9">
        <v>135539935.94621</v>
      </c>
      <c r="Z6" s="9">
        <v>138250734.54810801</v>
      </c>
      <c r="AA6" s="9">
        <v>141015748.60016799</v>
      </c>
      <c r="AB6" s="9">
        <v>143836064.148222</v>
      </c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104</v>
      </c>
      <c r="B7" s="9">
        <v>85953455.226623103</v>
      </c>
      <c r="C7" s="9">
        <v>87672524.331155598</v>
      </c>
      <c r="D7" s="9">
        <v>89425974.817778707</v>
      </c>
      <c r="E7" s="9">
        <v>91214494.3141343</v>
      </c>
      <c r="F7" s="9">
        <v>93038784.200416997</v>
      </c>
      <c r="G7" s="9">
        <v>94899559.884425297</v>
      </c>
      <c r="H7" s="9">
        <v>96797551.082113907</v>
      </c>
      <c r="I7" s="9">
        <v>98733502.1037561</v>
      </c>
      <c r="J7" s="9">
        <v>100708172.145831</v>
      </c>
      <c r="K7" s="9">
        <v>102722335.58874699</v>
      </c>
      <c r="L7" s="9">
        <v>104776782.300522</v>
      </c>
      <c r="M7" s="9">
        <v>106872317.94653299</v>
      </c>
      <c r="N7" s="9">
        <v>109009764.305464</v>
      </c>
      <c r="O7" s="9">
        <v>111189959.591573</v>
      </c>
      <c r="P7" s="9">
        <v>113413758.78340399</v>
      </c>
      <c r="Q7" s="9">
        <v>115682033.95907199</v>
      </c>
      <c r="R7" s="9">
        <v>117995674.638254</v>
      </c>
      <c r="S7" s="9">
        <v>120355588.131019</v>
      </c>
      <c r="T7" s="9">
        <v>122762699.893639</v>
      </c>
      <c r="U7" s="9">
        <v>125217953.89151201</v>
      </c>
      <c r="V7" s="9">
        <v>127722312.96934199</v>
      </c>
      <c r="W7" s="9">
        <v>130276759.22872899</v>
      </c>
      <c r="X7" s="9">
        <v>132882294.413304</v>
      </c>
      <c r="Y7" s="9">
        <v>135539940.30157</v>
      </c>
      <c r="Z7" s="9">
        <v>138250739.10760099</v>
      </c>
      <c r="AA7" s="9">
        <v>141015753.88975301</v>
      </c>
      <c r="AB7" s="9">
        <v>143836068.96754801</v>
      </c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105</v>
      </c>
      <c r="B8" s="9">
        <v>8074.5158435900003</v>
      </c>
      <c r="C8" s="9">
        <v>8920.94308757</v>
      </c>
      <c r="D8" s="9">
        <v>9815.8954132500003</v>
      </c>
      <c r="E8" s="9">
        <v>10761.45197324</v>
      </c>
      <c r="F8" s="9">
        <v>11759.95436328</v>
      </c>
      <c r="G8" s="9">
        <v>12813.681619499999</v>
      </c>
      <c r="H8" s="9">
        <v>13924.83794906</v>
      </c>
      <c r="I8" s="9">
        <v>14977.77852226</v>
      </c>
      <c r="J8" s="9">
        <v>15158.835214590001</v>
      </c>
      <c r="K8" s="9">
        <v>15385.663776519999</v>
      </c>
      <c r="L8" s="9">
        <v>15597.09531187</v>
      </c>
      <c r="M8" s="9">
        <v>15826.792455680001</v>
      </c>
      <c r="N8" s="9">
        <v>16074.15016784</v>
      </c>
      <c r="O8" s="9">
        <v>16340.925078210001</v>
      </c>
      <c r="P8" s="9">
        <v>16625.537800729999</v>
      </c>
      <c r="Q8" s="9">
        <v>16929.792536019999</v>
      </c>
      <c r="R8" s="9">
        <v>17252.72749474</v>
      </c>
      <c r="S8" s="9">
        <v>17595.318888739999</v>
      </c>
      <c r="T8" s="9">
        <v>17895.65498024</v>
      </c>
      <c r="U8" s="9">
        <v>18267.29111582</v>
      </c>
      <c r="V8" s="9">
        <v>18763.311713520001</v>
      </c>
      <c r="W8" s="9">
        <v>19302.774445250001</v>
      </c>
      <c r="X8" s="9">
        <v>19819.777449140001</v>
      </c>
      <c r="Y8" s="9">
        <v>20387.011373379999</v>
      </c>
      <c r="Z8" s="9">
        <v>20739.682396979999</v>
      </c>
      <c r="AA8" s="9">
        <v>21094.68871486</v>
      </c>
      <c r="AB8" s="9">
        <v>22089.02593014</v>
      </c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106</v>
      </c>
      <c r="B9" s="9">
        <v>1611.9535586100001</v>
      </c>
      <c r="C9" s="9">
        <v>1549.00291623</v>
      </c>
      <c r="D9" s="9">
        <v>1480.6358685499999</v>
      </c>
      <c r="E9" s="9">
        <v>1407.3486573499999</v>
      </c>
      <c r="F9" s="9">
        <v>1330.21246352</v>
      </c>
      <c r="G9" s="9">
        <v>1251.65435987</v>
      </c>
      <c r="H9" s="9">
        <v>1174.7039547100001</v>
      </c>
      <c r="I9" s="9">
        <v>1110.49199533</v>
      </c>
      <c r="J9" s="9">
        <v>1114.6475170399999</v>
      </c>
      <c r="K9" s="9">
        <v>1116.0909272900001</v>
      </c>
      <c r="L9" s="9">
        <v>1119.36116713</v>
      </c>
      <c r="M9" s="9">
        <v>1122.0815468400001</v>
      </c>
      <c r="N9" s="9">
        <v>1124.21225527</v>
      </c>
      <c r="O9" s="9">
        <v>1125.7290587099999</v>
      </c>
      <c r="P9" s="9">
        <v>1126.7627791800001</v>
      </c>
      <c r="Q9" s="9">
        <v>1127.3232574599999</v>
      </c>
      <c r="R9" s="9">
        <v>1127.5646712800001</v>
      </c>
      <c r="S9" s="9">
        <v>1127.5280678700001</v>
      </c>
      <c r="T9" s="9">
        <v>1134.56066244</v>
      </c>
      <c r="U9" s="9">
        <v>1140.33036126</v>
      </c>
      <c r="V9" s="9">
        <v>1140.88295948</v>
      </c>
      <c r="W9" s="9">
        <v>1137.2536120899999</v>
      </c>
      <c r="X9" s="9">
        <v>1141.7142606899999</v>
      </c>
      <c r="Y9" s="9">
        <v>1143.4717415600001</v>
      </c>
      <c r="Z9" s="9">
        <v>1161.81186802</v>
      </c>
      <c r="AA9" s="9">
        <v>1182.68633591</v>
      </c>
      <c r="AB9" s="9">
        <v>1156.292522</v>
      </c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107</v>
      </c>
      <c r="B10" s="9">
        <v>0</v>
      </c>
      <c r="C10" s="9">
        <v>0</v>
      </c>
      <c r="D10" s="9">
        <v>0</v>
      </c>
      <c r="E10" s="9">
        <v>1E-8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1.6700000000000001E-6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36</v>
      </c>
      <c r="B11" s="9">
        <v>0</v>
      </c>
      <c r="C11" s="9">
        <v>1258.75915807</v>
      </c>
      <c r="D11" s="9">
        <v>1148.47588795</v>
      </c>
      <c r="E11" s="9">
        <v>1031.37398871</v>
      </c>
      <c r="F11" s="9">
        <v>909.01269516000002</v>
      </c>
      <c r="G11" s="9">
        <v>785.58909286999994</v>
      </c>
      <c r="H11" s="9">
        <v>666.34025621000001</v>
      </c>
      <c r="I11" s="9">
        <v>570.28897320999999</v>
      </c>
      <c r="J11" s="9">
        <v>592.11126663000005</v>
      </c>
      <c r="K11" s="9">
        <v>609.92247946999998</v>
      </c>
      <c r="L11" s="9">
        <v>631.35171901000001</v>
      </c>
      <c r="M11" s="9">
        <v>652.18905826000002</v>
      </c>
      <c r="N11" s="9">
        <v>672.30771881999999</v>
      </c>
      <c r="O11" s="9">
        <v>691.63502659999995</v>
      </c>
      <c r="P11" s="9">
        <v>710.34126228000002</v>
      </c>
      <c r="Q11" s="9">
        <v>728.32398985999998</v>
      </c>
      <c r="R11" s="9">
        <v>745.68373284999996</v>
      </c>
      <c r="S11" s="9">
        <v>762.39438569000004</v>
      </c>
      <c r="T11" s="9">
        <v>784.48446061000004</v>
      </c>
      <c r="U11" s="9">
        <v>797.84032941999999</v>
      </c>
      <c r="V11" s="9">
        <v>797.30970491000005</v>
      </c>
      <c r="W11" s="9">
        <v>797.47325909000006</v>
      </c>
      <c r="X11" s="9">
        <v>797.25818919000005</v>
      </c>
      <c r="Y11" s="9">
        <v>795.30728998999996</v>
      </c>
      <c r="Z11" s="9">
        <v>826.66768363000006</v>
      </c>
      <c r="AA11" s="9">
        <v>859.82448276000002</v>
      </c>
      <c r="AB11" s="9">
        <v>803.57072146999997</v>
      </c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108</v>
      </c>
      <c r="B12" s="9">
        <v>9686.4694022000003</v>
      </c>
      <c r="C12" s="9">
        <v>10469.9460038</v>
      </c>
      <c r="D12" s="9">
        <v>11296.5312818</v>
      </c>
      <c r="E12" s="9">
        <v>12168.80063059</v>
      </c>
      <c r="F12" s="9">
        <v>13090.166826799999</v>
      </c>
      <c r="G12" s="9">
        <v>14065.335979379999</v>
      </c>
      <c r="H12" s="9">
        <v>15099.541903769999</v>
      </c>
      <c r="I12" s="9">
        <v>16088.270517589999</v>
      </c>
      <c r="J12" s="9">
        <v>16273.48273163</v>
      </c>
      <c r="K12" s="9">
        <v>16501.754703809998</v>
      </c>
      <c r="L12" s="9">
        <v>16716.456479010001</v>
      </c>
      <c r="M12" s="9">
        <v>16948.874002510001</v>
      </c>
      <c r="N12" s="9">
        <v>17198.36242311</v>
      </c>
      <c r="O12" s="9">
        <v>17466.654138580001</v>
      </c>
      <c r="P12" s="9">
        <v>17752.300579909999</v>
      </c>
      <c r="Q12" s="9">
        <v>18057.115793479999</v>
      </c>
      <c r="R12" s="9">
        <v>18380.292166020001</v>
      </c>
      <c r="S12" s="9">
        <v>18722.846956609999</v>
      </c>
      <c r="T12" s="9">
        <v>19030.215642679999</v>
      </c>
      <c r="U12" s="9">
        <v>19407.62147708</v>
      </c>
      <c r="V12" s="9">
        <v>19904.194673000002</v>
      </c>
      <c r="W12" s="9">
        <v>20440.028057340001</v>
      </c>
      <c r="X12" s="9">
        <v>20961.491709829999</v>
      </c>
      <c r="Y12" s="9">
        <v>21530.483114940002</v>
      </c>
      <c r="Z12" s="9">
        <v>21901.494265000001</v>
      </c>
      <c r="AA12" s="9">
        <v>22277.375050769999</v>
      </c>
      <c r="AB12" s="9">
        <v>23245.318452129999</v>
      </c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109</v>
      </c>
      <c r="B13" s="9">
        <v>9686.4694022000003</v>
      </c>
      <c r="C13" s="9">
        <v>11728.705161870001</v>
      </c>
      <c r="D13" s="9">
        <v>12445.00716974</v>
      </c>
      <c r="E13" s="9">
        <v>13200.1746193</v>
      </c>
      <c r="F13" s="9">
        <v>13999.17952195</v>
      </c>
      <c r="G13" s="9">
        <v>14850.92507225</v>
      </c>
      <c r="H13" s="9">
        <v>15765.88215999</v>
      </c>
      <c r="I13" s="9">
        <v>16658.559490799998</v>
      </c>
      <c r="J13" s="9">
        <v>16865.593998259999</v>
      </c>
      <c r="K13" s="9">
        <v>17111.67718328</v>
      </c>
      <c r="L13" s="9">
        <v>17347.80819802</v>
      </c>
      <c r="M13" s="9">
        <v>17601.06306077</v>
      </c>
      <c r="N13" s="9">
        <v>17870.670141930001</v>
      </c>
      <c r="O13" s="9">
        <v>18158.289165179998</v>
      </c>
      <c r="P13" s="9">
        <v>18462.641842180001</v>
      </c>
      <c r="Q13" s="9">
        <v>18785.43978334</v>
      </c>
      <c r="R13" s="9">
        <v>19125.975898879999</v>
      </c>
      <c r="S13" s="9">
        <v>19485.2413423</v>
      </c>
      <c r="T13" s="9">
        <v>19814.700103290001</v>
      </c>
      <c r="U13" s="9">
        <v>20205.46180651</v>
      </c>
      <c r="V13" s="9">
        <v>20701.504377910001</v>
      </c>
      <c r="W13" s="9">
        <v>21237.50131643</v>
      </c>
      <c r="X13" s="9">
        <v>21758.74989902</v>
      </c>
      <c r="Y13" s="9">
        <v>22325.790404930001</v>
      </c>
      <c r="Z13" s="9">
        <v>22728.16194862</v>
      </c>
      <c r="AA13" s="9">
        <v>23137.199533530002</v>
      </c>
      <c r="AB13" s="9">
        <v>24048.889173600001</v>
      </c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69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110</v>
      </c>
      <c r="B15" s="9">
        <v>0</v>
      </c>
      <c r="C15" s="9">
        <v>372</v>
      </c>
      <c r="D15" s="9">
        <v>470</v>
      </c>
      <c r="E15" s="9">
        <v>500</v>
      </c>
      <c r="F15" s="9">
        <v>742</v>
      </c>
      <c r="G15" s="9">
        <v>613</v>
      </c>
      <c r="H15" s="9">
        <v>539</v>
      </c>
      <c r="I15" s="9">
        <v>521</v>
      </c>
      <c r="J15" s="9">
        <v>410</v>
      </c>
      <c r="K15" s="9">
        <v>461</v>
      </c>
      <c r="L15" s="9">
        <v>472</v>
      </c>
      <c r="M15" s="9">
        <v>661</v>
      </c>
      <c r="N15" s="9">
        <v>510</v>
      </c>
      <c r="O15" s="9">
        <v>559</v>
      </c>
      <c r="P15" s="9">
        <v>417</v>
      </c>
      <c r="Q15" s="9">
        <v>676</v>
      </c>
      <c r="R15" s="9">
        <v>639</v>
      </c>
      <c r="S15" s="9">
        <v>539</v>
      </c>
      <c r="T15" s="9">
        <v>651</v>
      </c>
      <c r="U15" s="9">
        <v>450</v>
      </c>
      <c r="V15" s="9">
        <v>734</v>
      </c>
      <c r="W15" s="9">
        <v>590</v>
      </c>
      <c r="X15" s="9">
        <v>907</v>
      </c>
      <c r="Y15" s="9">
        <v>668</v>
      </c>
      <c r="Z15" s="9">
        <v>708</v>
      </c>
      <c r="AA15" s="9">
        <v>544</v>
      </c>
      <c r="AB15" s="9">
        <v>834</v>
      </c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111</v>
      </c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112</v>
      </c>
      <c r="B17" s="9">
        <v>786</v>
      </c>
      <c r="C17" s="9">
        <v>1155.9120398</v>
      </c>
      <c r="D17" s="9">
        <v>1545.7618149899999</v>
      </c>
      <c r="E17" s="9">
        <v>1956.33858252</v>
      </c>
      <c r="F17" s="9">
        <v>2388.7283166699999</v>
      </c>
      <c r="G17" s="9">
        <v>2843.8885781600002</v>
      </c>
      <c r="H17" s="9">
        <v>3322.7776051699998</v>
      </c>
      <c r="I17" s="9">
        <v>3826.4104201499999</v>
      </c>
      <c r="J17" s="9">
        <v>4354.9774890899998</v>
      </c>
      <c r="K17" s="9">
        <v>4901.8438348199998</v>
      </c>
      <c r="L17" s="9">
        <v>5467.8441495400002</v>
      </c>
      <c r="M17" s="9">
        <v>6052.6727711200001</v>
      </c>
      <c r="N17" s="9">
        <v>6657.8174828199999</v>
      </c>
      <c r="O17" s="9">
        <v>7285.0243903600003</v>
      </c>
      <c r="P17" s="9">
        <v>7933.6485103599998</v>
      </c>
      <c r="Q17" s="9">
        <v>8604.8212897800004</v>
      </c>
      <c r="R17" s="9">
        <v>9298.6627105799998</v>
      </c>
      <c r="S17" s="9">
        <v>10016.55176498</v>
      </c>
      <c r="T17" s="9">
        <v>10430.259673680001</v>
      </c>
      <c r="U17" s="9">
        <v>10542.2804082</v>
      </c>
      <c r="V17" s="9">
        <v>10437.044157939999</v>
      </c>
      <c r="W17" s="9">
        <v>10795.230985460001</v>
      </c>
      <c r="X17" s="9">
        <v>10435.389952609999</v>
      </c>
      <c r="Y17" s="9">
        <v>10345.606775480001</v>
      </c>
      <c r="Z17" s="9">
        <v>10516.91077104</v>
      </c>
      <c r="AA17" s="9">
        <v>10586.036348260001</v>
      </c>
      <c r="AB17" s="9">
        <v>10233.19868455</v>
      </c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113</v>
      </c>
      <c r="B18" s="9">
        <v>1138212.9616610201</v>
      </c>
      <c r="C18" s="9">
        <v>1673885.5726600999</v>
      </c>
      <c r="D18" s="9">
        <v>2238430.12684729</v>
      </c>
      <c r="E18" s="9">
        <v>2832989.7545155999</v>
      </c>
      <c r="F18" s="9">
        <v>3459136.61001642</v>
      </c>
      <c r="G18" s="9">
        <v>4118257.9236453199</v>
      </c>
      <c r="H18" s="9">
        <v>4811704.7405582899</v>
      </c>
      <c r="I18" s="9">
        <v>5539629.7980295597</v>
      </c>
      <c r="J18" s="9">
        <v>6296075.1428571399</v>
      </c>
      <c r="K18" s="9">
        <v>7065001.7619047603</v>
      </c>
      <c r="L18" s="9">
        <v>7837686.8374384204</v>
      </c>
      <c r="M18" s="9">
        <v>8604272.0180623997</v>
      </c>
      <c r="N18" s="9">
        <v>9361455.4597701207</v>
      </c>
      <c r="O18" s="9">
        <v>10109964.863710999</v>
      </c>
      <c r="P18" s="9">
        <v>10850355.2019704</v>
      </c>
      <c r="Q18" s="9">
        <v>11578281.8587848</v>
      </c>
      <c r="R18" s="9">
        <v>12292631.6912972</v>
      </c>
      <c r="S18" s="9">
        <v>12994755.344827499</v>
      </c>
      <c r="T18" s="9">
        <v>13317360.458128</v>
      </c>
      <c r="U18" s="9">
        <v>13294668.9770115</v>
      </c>
      <c r="V18" s="9">
        <v>13037721.6995073</v>
      </c>
      <c r="W18" s="9">
        <v>13299646.9326765</v>
      </c>
      <c r="X18" s="9">
        <v>12776640.119868601</v>
      </c>
      <c r="Y18" s="9">
        <v>12566436.8456486</v>
      </c>
      <c r="Z18" s="9">
        <v>12639625.988505701</v>
      </c>
      <c r="AA18" s="9">
        <v>12602816.3054187</v>
      </c>
      <c r="AB18" s="9">
        <v>12120986.9819376</v>
      </c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114</v>
      </c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115</v>
      </c>
      <c r="B20" s="9">
        <v>160.46807215000001</v>
      </c>
      <c r="C20" s="9">
        <v>235.98851984999999</v>
      </c>
      <c r="D20" s="9">
        <v>315.57941278999999</v>
      </c>
      <c r="E20" s="9">
        <v>399.40188397999998</v>
      </c>
      <c r="F20" s="9">
        <v>487.67764359</v>
      </c>
      <c r="G20" s="9">
        <v>580.60218516999998</v>
      </c>
      <c r="H20" s="9">
        <v>678.37114055999996</v>
      </c>
      <c r="I20" s="9">
        <v>781.19173456999999</v>
      </c>
      <c r="J20" s="9">
        <v>889.10285233000002</v>
      </c>
      <c r="K20" s="9">
        <v>1000.74991113</v>
      </c>
      <c r="L20" s="9">
        <v>1116.30331996</v>
      </c>
      <c r="M20" s="9">
        <v>1235.7006754900001</v>
      </c>
      <c r="N20" s="9">
        <v>1359.2457203500001</v>
      </c>
      <c r="O20" s="9">
        <v>1487.2949357299999</v>
      </c>
      <c r="P20" s="9">
        <v>1619.7166432199999</v>
      </c>
      <c r="Q20" s="9">
        <v>1756.7418365999999</v>
      </c>
      <c r="R20" s="9">
        <v>1898.3950111199999</v>
      </c>
      <c r="S20" s="9">
        <v>2044.9576988700001</v>
      </c>
      <c r="T20" s="9">
        <v>2129.4194171200002</v>
      </c>
      <c r="U20" s="9">
        <v>2152.2893297300002</v>
      </c>
      <c r="V20" s="9">
        <v>2130.8045228599999</v>
      </c>
      <c r="W20" s="9">
        <v>2203.9311763999999</v>
      </c>
      <c r="X20" s="9">
        <v>2130.4668038499999</v>
      </c>
      <c r="Y20" s="9">
        <v>2112.1368632099998</v>
      </c>
      <c r="Z20" s="9">
        <v>2147.1099190800001</v>
      </c>
      <c r="AA20" s="9">
        <v>2161.2224484899998</v>
      </c>
      <c r="AB20" s="9">
        <v>2089.1878687399999</v>
      </c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116</v>
      </c>
      <c r="B21" s="9">
        <v>0</v>
      </c>
      <c r="C21" s="9">
        <v>0.41847139</v>
      </c>
      <c r="D21" s="9">
        <v>0.55960752999999996</v>
      </c>
      <c r="E21" s="9">
        <v>0.70824743999999995</v>
      </c>
      <c r="F21" s="9">
        <v>0.86478414999999997</v>
      </c>
      <c r="G21" s="9">
        <v>1.0295644799999999</v>
      </c>
      <c r="H21" s="9">
        <v>1.2029261899999999</v>
      </c>
      <c r="I21" s="9">
        <v>1.38490745</v>
      </c>
      <c r="J21" s="9">
        <v>1.57401879</v>
      </c>
      <c r="K21" s="9">
        <v>1.7662504400000001</v>
      </c>
      <c r="L21" s="9">
        <v>1.95942171</v>
      </c>
      <c r="M21" s="9">
        <v>2.151068</v>
      </c>
      <c r="N21" s="9">
        <v>2.3403638600000001</v>
      </c>
      <c r="O21" s="9">
        <v>2.5274912199999999</v>
      </c>
      <c r="P21" s="9">
        <v>2.7125887999999998</v>
      </c>
      <c r="Q21" s="9">
        <v>2.8945704600000002</v>
      </c>
      <c r="R21" s="9">
        <v>3.0731579199999999</v>
      </c>
      <c r="S21" s="9">
        <v>3.2486888399999998</v>
      </c>
      <c r="T21" s="9">
        <v>3.32934011</v>
      </c>
      <c r="U21" s="9">
        <v>3.3236672399999998</v>
      </c>
      <c r="V21" s="9">
        <v>3.2594304200000002</v>
      </c>
      <c r="W21" s="9">
        <v>3.3249117300000002</v>
      </c>
      <c r="X21" s="9">
        <v>3.1941600299999999</v>
      </c>
      <c r="Y21" s="9">
        <v>3.1416092099999999</v>
      </c>
      <c r="Z21" s="9">
        <v>3.1599065</v>
      </c>
      <c r="AA21" s="9">
        <v>3.1507040800000001</v>
      </c>
      <c r="AB21" s="9">
        <v>3.0302467499999999</v>
      </c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117</v>
      </c>
      <c r="B22" s="9">
        <v>5.6910600000000004E-3</v>
      </c>
      <c r="C22" s="9">
        <v>8.3694300000000006E-3</v>
      </c>
      <c r="D22" s="9">
        <v>1.119215E-2</v>
      </c>
      <c r="E22" s="9">
        <v>1.4164950000000001E-2</v>
      </c>
      <c r="F22" s="9">
        <v>1.7295680000000001E-2</v>
      </c>
      <c r="G22" s="9">
        <v>2.0591290000000002E-2</v>
      </c>
      <c r="H22" s="9">
        <v>2.405852E-2</v>
      </c>
      <c r="I22" s="9">
        <v>2.7698150000000001E-2</v>
      </c>
      <c r="J22" s="9">
        <v>3.1480380000000002E-2</v>
      </c>
      <c r="K22" s="9">
        <v>3.5325009999999997E-2</v>
      </c>
      <c r="L22" s="9">
        <v>3.9188430000000003E-2</v>
      </c>
      <c r="M22" s="9">
        <v>4.3021360000000002E-2</v>
      </c>
      <c r="N22" s="9">
        <v>4.680728E-2</v>
      </c>
      <c r="O22" s="9">
        <v>5.0549820000000002E-2</v>
      </c>
      <c r="P22" s="9">
        <v>5.4251779999999999E-2</v>
      </c>
      <c r="Q22" s="9">
        <v>5.7891409999999997E-2</v>
      </c>
      <c r="R22" s="9">
        <v>6.1463160000000003E-2</v>
      </c>
      <c r="S22" s="9">
        <v>6.4973779999999995E-2</v>
      </c>
      <c r="T22" s="9">
        <v>6.6586800000000002E-2</v>
      </c>
      <c r="U22" s="9">
        <v>6.6473340000000006E-2</v>
      </c>
      <c r="V22" s="9">
        <v>6.5188609999999994E-2</v>
      </c>
      <c r="W22" s="9">
        <v>6.6498230000000005E-2</v>
      </c>
      <c r="X22" s="9">
        <v>6.3883200000000001E-2</v>
      </c>
      <c r="Y22" s="9">
        <v>6.2832180000000001E-2</v>
      </c>
      <c r="Z22" s="9">
        <v>6.3198130000000005E-2</v>
      </c>
      <c r="AA22" s="9">
        <v>6.301408E-2</v>
      </c>
      <c r="AB22" s="9">
        <v>6.0604930000000001E-2</v>
      </c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118</v>
      </c>
      <c r="B23" s="9">
        <v>160.46807215000001</v>
      </c>
      <c r="C23" s="9">
        <v>235.98851984999999</v>
      </c>
      <c r="D23" s="9">
        <v>315.57941278999999</v>
      </c>
      <c r="E23" s="9">
        <v>399.40188397999998</v>
      </c>
      <c r="F23" s="9">
        <v>487.67764359</v>
      </c>
      <c r="G23" s="9">
        <v>580.60218516999998</v>
      </c>
      <c r="H23" s="9">
        <v>678.37114055999996</v>
      </c>
      <c r="I23" s="9">
        <v>781.19173456999999</v>
      </c>
      <c r="J23" s="9">
        <v>889.10285233000002</v>
      </c>
      <c r="K23" s="9">
        <v>1000.74991113</v>
      </c>
      <c r="L23" s="9">
        <v>1116.30331996</v>
      </c>
      <c r="M23" s="9">
        <v>1235.7006754900001</v>
      </c>
      <c r="N23" s="9">
        <v>1359.2457203500001</v>
      </c>
      <c r="O23" s="9">
        <v>1487.2949357299999</v>
      </c>
      <c r="P23" s="9">
        <v>1619.7166432199999</v>
      </c>
      <c r="Q23" s="9">
        <v>1756.7418365999999</v>
      </c>
      <c r="R23" s="9">
        <v>1898.3950111199999</v>
      </c>
      <c r="S23" s="9">
        <v>2044.9576988700001</v>
      </c>
      <c r="T23" s="9">
        <v>2129.4194171200002</v>
      </c>
      <c r="U23" s="9">
        <v>2152.2893297300002</v>
      </c>
      <c r="V23" s="9">
        <v>2130.8045228599999</v>
      </c>
      <c r="W23" s="9">
        <v>2203.9311763999999</v>
      </c>
      <c r="X23" s="9">
        <v>2130.4668038499999</v>
      </c>
      <c r="Y23" s="9">
        <v>2112.1368632099998</v>
      </c>
      <c r="Z23" s="9">
        <v>2147.1099190800001</v>
      </c>
      <c r="AA23" s="9">
        <v>2161.2224484899998</v>
      </c>
      <c r="AB23" s="9">
        <v>2089.1878687399999</v>
      </c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119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120</v>
      </c>
      <c r="B25" s="9">
        <v>0</v>
      </c>
      <c r="C25" s="9">
        <v>0.52132920999999999</v>
      </c>
      <c r="D25" s="9">
        <v>0.38337085999999998</v>
      </c>
      <c r="E25" s="9">
        <v>0.3093167</v>
      </c>
      <c r="F25" s="9">
        <v>0.26313964000000001</v>
      </c>
      <c r="G25" s="9">
        <v>0.23158851</v>
      </c>
      <c r="H25" s="9">
        <v>0.20867174999999999</v>
      </c>
      <c r="I25" s="9">
        <v>0.19127844999999999</v>
      </c>
      <c r="J25" s="9">
        <v>0.17737262000000001</v>
      </c>
      <c r="K25" s="9">
        <v>0.16437557</v>
      </c>
      <c r="L25" s="9">
        <v>0.15394461000000001</v>
      </c>
      <c r="M25" s="9">
        <v>0.14530324999999999</v>
      </c>
      <c r="N25" s="9">
        <v>0.1380769</v>
      </c>
      <c r="O25" s="9">
        <v>0.13192760000000001</v>
      </c>
      <c r="P25" s="9">
        <v>0.12662749000000001</v>
      </c>
      <c r="Q25" s="9">
        <v>0.12198992</v>
      </c>
      <c r="R25" s="9">
        <v>0.11793273</v>
      </c>
      <c r="S25" s="9">
        <v>0.11434827</v>
      </c>
      <c r="T25" s="9">
        <v>0.11115508</v>
      </c>
      <c r="U25" s="9">
        <v>7.7209410000000006E-2</v>
      </c>
      <c r="V25" s="9">
        <v>4.5593080000000001E-2</v>
      </c>
      <c r="W25" s="9">
        <v>2.4156239999999999E-2</v>
      </c>
      <c r="X25" s="9">
        <v>6.9984969999999994E-2</v>
      </c>
      <c r="Y25" s="9">
        <v>0</v>
      </c>
      <c r="Z25" s="9">
        <v>2.5582359999999998E-2</v>
      </c>
      <c r="AA25" s="9">
        <v>5.1611869999999997E-2</v>
      </c>
      <c r="AB25" s="9">
        <v>4.128221E-2</v>
      </c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121</v>
      </c>
      <c r="B26" s="9">
        <v>0</v>
      </c>
      <c r="C26" s="9">
        <v>0.52133724999999997</v>
      </c>
      <c r="D26" s="9">
        <v>0.38337856999999997</v>
      </c>
      <c r="E26" s="9">
        <v>0.30925638999999999</v>
      </c>
      <c r="F26" s="9">
        <v>0.26312402000000001</v>
      </c>
      <c r="G26" s="9">
        <v>0.23159829000000001</v>
      </c>
      <c r="H26" s="9">
        <v>0.20868171999999999</v>
      </c>
      <c r="I26" s="9">
        <v>0.19127912999999999</v>
      </c>
      <c r="J26" s="9">
        <v>0.17738261999999999</v>
      </c>
      <c r="K26" s="9">
        <v>0.16438557000000001</v>
      </c>
      <c r="L26" s="9">
        <v>0.15393119</v>
      </c>
      <c r="M26" s="9">
        <v>0.14512876999999999</v>
      </c>
      <c r="N26" s="9">
        <v>0.13791009000000001</v>
      </c>
      <c r="O26" s="9">
        <v>0.13193732999999999</v>
      </c>
      <c r="P26" s="9">
        <v>0.12658821000000001</v>
      </c>
      <c r="Q26" s="9">
        <v>0.12199819000000001</v>
      </c>
      <c r="R26" s="9">
        <v>0.11789727</v>
      </c>
      <c r="S26" s="9">
        <v>0.11434842000000001</v>
      </c>
      <c r="T26" s="9">
        <v>7.7209410000000006E-2</v>
      </c>
      <c r="U26" s="9">
        <v>4.5593080000000001E-2</v>
      </c>
      <c r="V26" s="9">
        <v>2.4156239999999999E-2</v>
      </c>
      <c r="W26" s="9">
        <v>6.9984969999999994E-2</v>
      </c>
      <c r="X26" s="9">
        <v>0</v>
      </c>
      <c r="Y26" s="9">
        <v>2.5582359999999998E-2</v>
      </c>
      <c r="Z26" s="9">
        <v>5.1611869999999997E-2</v>
      </c>
      <c r="AA26" s="9">
        <v>4.128221E-2</v>
      </c>
      <c r="AB26" s="9">
        <v>2.9500000000000001E-6</v>
      </c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122</v>
      </c>
      <c r="B27" s="9">
        <v>0</v>
      </c>
      <c r="C27" s="9">
        <v>0.52133921000000005</v>
      </c>
      <c r="D27" s="9">
        <v>0.38338085999999999</v>
      </c>
      <c r="E27" s="9">
        <v>0.30932670000000001</v>
      </c>
      <c r="F27" s="9">
        <v>0.26314964000000002</v>
      </c>
      <c r="G27" s="9">
        <v>0.23159851000000001</v>
      </c>
      <c r="H27" s="9">
        <v>0.20868175</v>
      </c>
      <c r="I27" s="9">
        <v>0.19128845</v>
      </c>
      <c r="J27" s="9">
        <v>0.17738261999999999</v>
      </c>
      <c r="K27" s="9">
        <v>0.16438557000000001</v>
      </c>
      <c r="L27" s="9">
        <v>0.15395460999999999</v>
      </c>
      <c r="M27" s="9">
        <v>0.14531325</v>
      </c>
      <c r="N27" s="9">
        <v>0.13808690000000001</v>
      </c>
      <c r="O27" s="9">
        <v>0.13193759999999999</v>
      </c>
      <c r="P27" s="9">
        <v>0.12663748999999999</v>
      </c>
      <c r="Q27" s="9">
        <v>0.12199992</v>
      </c>
      <c r="R27" s="9">
        <v>0.11794273</v>
      </c>
      <c r="S27" s="9">
        <v>0.11435827</v>
      </c>
      <c r="T27" s="9">
        <v>0.11116508</v>
      </c>
      <c r="U27" s="9">
        <v>0.11059156000000001</v>
      </c>
      <c r="V27" s="9">
        <v>0.11226895000000001</v>
      </c>
      <c r="W27" s="9">
        <v>0.11565269</v>
      </c>
      <c r="X27" s="9">
        <v>0.11569794</v>
      </c>
      <c r="Y27" s="9">
        <v>0.12113567</v>
      </c>
      <c r="Z27" s="9">
        <v>0.12458341000000001</v>
      </c>
      <c r="AA27" s="9">
        <v>0.12635795</v>
      </c>
      <c r="AB27" s="9">
        <v>0.12908808999999999</v>
      </c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123</v>
      </c>
      <c r="B28" s="9">
        <v>1240</v>
      </c>
      <c r="C28" s="9">
        <v>1753.34271494</v>
      </c>
      <c r="D28" s="9">
        <v>2291.5582643799999</v>
      </c>
      <c r="E28" s="9">
        <v>2855.7849888000001</v>
      </c>
      <c r="F28" s="9">
        <v>3447.2044202000002</v>
      </c>
      <c r="G28" s="9">
        <v>4067.0507485500002</v>
      </c>
      <c r="H28" s="9">
        <v>4716.6073426599996</v>
      </c>
      <c r="I28" s="9">
        <v>5397.2059406799999</v>
      </c>
      <c r="J28" s="9">
        <v>6108.8761336300004</v>
      </c>
      <c r="K28" s="9">
        <v>6842.1171762100003</v>
      </c>
      <c r="L28" s="9">
        <v>7598.1814550899999</v>
      </c>
      <c r="M28" s="9">
        <v>8377.6067325500007</v>
      </c>
      <c r="N28" s="9">
        <v>9181.1710956799998</v>
      </c>
      <c r="O28" s="9">
        <v>10009.812756040001</v>
      </c>
      <c r="P28" s="9">
        <v>10864.3635951</v>
      </c>
      <c r="Q28" s="9">
        <v>11745.558740050001</v>
      </c>
      <c r="R28" s="9">
        <v>12654.32386335</v>
      </c>
      <c r="S28" s="9">
        <v>13591.56248319</v>
      </c>
      <c r="T28" s="9">
        <v>14558.09029088</v>
      </c>
      <c r="U28" s="9">
        <v>15546.74299106</v>
      </c>
      <c r="V28" s="9">
        <v>16553.236760430002</v>
      </c>
      <c r="W28" s="9">
        <v>17573.09836349</v>
      </c>
      <c r="X28" s="9">
        <v>18620.804537240001</v>
      </c>
      <c r="Y28" s="9">
        <v>19647.160052039999</v>
      </c>
      <c r="Z28" s="9">
        <v>20718.840324770001</v>
      </c>
      <c r="AA28" s="9">
        <v>21818.176726310001</v>
      </c>
      <c r="AB28" s="9">
        <v>22930.256490659998</v>
      </c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124</v>
      </c>
      <c r="B29" s="9">
        <v>3565646.7515687798</v>
      </c>
      <c r="C29" s="9">
        <v>5041774.6559934299</v>
      </c>
      <c r="D29" s="9">
        <v>6589425.0706075504</v>
      </c>
      <c r="E29" s="9">
        <v>8211871.5681445003</v>
      </c>
      <c r="F29" s="9">
        <v>9912510.7536945809</v>
      </c>
      <c r="G29" s="9">
        <v>11694892.3694581</v>
      </c>
      <c r="H29" s="9">
        <v>13562706.899835801</v>
      </c>
      <c r="I29" s="9">
        <v>15519781.573070601</v>
      </c>
      <c r="J29" s="9">
        <v>17566177.963875201</v>
      </c>
      <c r="K29" s="9">
        <v>19674419.356321801</v>
      </c>
      <c r="L29" s="9">
        <v>21847941.139573</v>
      </c>
      <c r="M29" s="9">
        <v>24088166.729063999</v>
      </c>
      <c r="N29" s="9">
        <v>26395807.8325123</v>
      </c>
      <c r="O29" s="9">
        <v>28769145.155993398</v>
      </c>
      <c r="P29" s="9">
        <v>31205424.630541801</v>
      </c>
      <c r="Q29" s="9">
        <v>33702958.949096799</v>
      </c>
      <c r="R29" s="9">
        <v>36254352.748768397</v>
      </c>
      <c r="S29" s="9">
        <v>38853410.1740558</v>
      </c>
      <c r="T29" s="9">
        <v>41493506.745484397</v>
      </c>
      <c r="U29" s="9">
        <v>44146647.559934303</v>
      </c>
      <c r="V29" s="9">
        <v>46794529.733990103</v>
      </c>
      <c r="W29" s="9">
        <v>49424121.819375999</v>
      </c>
      <c r="X29" s="9">
        <v>52071780.085385799</v>
      </c>
      <c r="Y29" s="9">
        <v>54623301.832512297</v>
      </c>
      <c r="Z29" s="9">
        <v>57235681.7865353</v>
      </c>
      <c r="AA29" s="9">
        <v>59866044.755336598</v>
      </c>
      <c r="AB29" s="9">
        <v>62484163.152709298</v>
      </c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125</v>
      </c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126</v>
      </c>
      <c r="B31" s="9">
        <v>375.05802378999999</v>
      </c>
      <c r="C31" s="9">
        <v>530.32681749999995</v>
      </c>
      <c r="D31" s="9">
        <v>693.11880165000002</v>
      </c>
      <c r="E31" s="9">
        <v>863.77828570999998</v>
      </c>
      <c r="F31" s="9">
        <v>1042.6626431100001</v>
      </c>
      <c r="G31" s="9">
        <v>1230.1451745300001</v>
      </c>
      <c r="H31" s="9">
        <v>1426.6140556</v>
      </c>
      <c r="I31" s="9">
        <v>1632.4720920300001</v>
      </c>
      <c r="J31" s="9">
        <v>1847.7282340899999</v>
      </c>
      <c r="K31" s="9">
        <v>2069.50882796</v>
      </c>
      <c r="L31" s="9">
        <v>2298.1926782</v>
      </c>
      <c r="M31" s="9">
        <v>2533.9424396999998</v>
      </c>
      <c r="N31" s="9">
        <v>2776.9934574600002</v>
      </c>
      <c r="O31" s="9">
        <v>3027.6295087200001</v>
      </c>
      <c r="P31" s="9">
        <v>3286.1022094700002</v>
      </c>
      <c r="Q31" s="9">
        <v>3552.6339108000002</v>
      </c>
      <c r="R31" s="9">
        <v>3827.5045972799999</v>
      </c>
      <c r="S31" s="9">
        <v>4110.9875525799998</v>
      </c>
      <c r="T31" s="9">
        <v>4403.3294957199996</v>
      </c>
      <c r="U31" s="9">
        <v>4702.3634698699998</v>
      </c>
      <c r="V31" s="9">
        <v>5006.7937634999998</v>
      </c>
      <c r="W31" s="9">
        <v>5315.2673742999996</v>
      </c>
      <c r="X31" s="9">
        <v>5632.1630251400002</v>
      </c>
      <c r="Y31" s="9">
        <v>5942.6008244100003</v>
      </c>
      <c r="Z31" s="9">
        <v>6266.7478286200003</v>
      </c>
      <c r="AA31" s="9">
        <v>6599.2598755899999</v>
      </c>
      <c r="AB31" s="9">
        <v>6935.6263584300004</v>
      </c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127</v>
      </c>
      <c r="B32" s="9">
        <v>0</v>
      </c>
      <c r="C32" s="9">
        <v>1.0083549300000001</v>
      </c>
      <c r="D32" s="9">
        <v>1.3178850099999999</v>
      </c>
      <c r="E32" s="9">
        <v>1.6423743099999999</v>
      </c>
      <c r="F32" s="9">
        <v>1.98250215</v>
      </c>
      <c r="G32" s="9">
        <v>2.3389784699999998</v>
      </c>
      <c r="H32" s="9">
        <v>2.7125413799999998</v>
      </c>
      <c r="I32" s="9">
        <v>3.1039563100000001</v>
      </c>
      <c r="J32" s="9">
        <v>3.5132355899999999</v>
      </c>
      <c r="K32" s="9">
        <v>3.9348838700000002</v>
      </c>
      <c r="L32" s="9">
        <v>4.3695882299999997</v>
      </c>
      <c r="M32" s="9">
        <v>4.8176333500000004</v>
      </c>
      <c r="N32" s="9">
        <v>5.2791615700000003</v>
      </c>
      <c r="O32" s="9">
        <v>5.7538290300000003</v>
      </c>
      <c r="P32" s="9">
        <v>6.2410849300000004</v>
      </c>
      <c r="Q32" s="9">
        <v>6.7405917899999999</v>
      </c>
      <c r="R32" s="9">
        <v>7.2508705500000001</v>
      </c>
      <c r="S32" s="9">
        <v>7.7706820299999997</v>
      </c>
      <c r="T32" s="9">
        <v>8.29870135</v>
      </c>
      <c r="U32" s="9">
        <v>8.8293295100000009</v>
      </c>
      <c r="V32" s="9">
        <v>9.3589059500000005</v>
      </c>
      <c r="W32" s="9">
        <v>9.8848243599999996</v>
      </c>
      <c r="X32" s="9">
        <v>10.41435602</v>
      </c>
      <c r="Y32" s="9">
        <v>10.92466037</v>
      </c>
      <c r="Z32" s="9">
        <v>11.44713636</v>
      </c>
      <c r="AA32" s="9">
        <v>11.97320895</v>
      </c>
      <c r="AB32" s="9">
        <v>12.49683263</v>
      </c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128</v>
      </c>
      <c r="B33" s="9">
        <v>1.426259E-2</v>
      </c>
      <c r="C33" s="9">
        <v>2.01671E-2</v>
      </c>
      <c r="D33" s="9">
        <v>2.6357700000000001E-2</v>
      </c>
      <c r="E33" s="9">
        <v>3.284749E-2</v>
      </c>
      <c r="F33" s="9">
        <v>3.9650039999999998E-2</v>
      </c>
      <c r="G33" s="9">
        <v>4.6779569999999999E-2</v>
      </c>
      <c r="H33" s="9">
        <v>5.425083E-2</v>
      </c>
      <c r="I33" s="9">
        <v>6.2079130000000003E-2</v>
      </c>
      <c r="J33" s="9">
        <v>7.0264709999999994E-2</v>
      </c>
      <c r="K33" s="9">
        <v>7.8697680000000006E-2</v>
      </c>
      <c r="L33" s="9">
        <v>8.7391759999999999E-2</v>
      </c>
      <c r="M33" s="9">
        <v>9.6352670000000001E-2</v>
      </c>
      <c r="N33" s="9">
        <v>0.10558323</v>
      </c>
      <c r="O33" s="9">
        <v>0.11507658</v>
      </c>
      <c r="P33" s="9">
        <v>0.12482169999999999</v>
      </c>
      <c r="Q33" s="9">
        <v>0.13481183999999999</v>
      </c>
      <c r="R33" s="9">
        <v>0.14501741000000001</v>
      </c>
      <c r="S33" s="9">
        <v>0.15541363999999999</v>
      </c>
      <c r="T33" s="9">
        <v>0.16597402999999999</v>
      </c>
      <c r="U33" s="9">
        <v>0.17658658999999999</v>
      </c>
      <c r="V33" s="9">
        <v>0.18717812</v>
      </c>
      <c r="W33" s="9">
        <v>0.19769649</v>
      </c>
      <c r="X33" s="9">
        <v>0.20828711999999999</v>
      </c>
      <c r="Y33" s="9">
        <v>0.21849320999999999</v>
      </c>
      <c r="Z33" s="9">
        <v>0.22894273000000001</v>
      </c>
      <c r="AA33" s="9">
        <v>0.23946418</v>
      </c>
      <c r="AB33" s="9">
        <v>0.24993665000000001</v>
      </c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129</v>
      </c>
      <c r="B34" s="9">
        <v>375.05802378999999</v>
      </c>
      <c r="C34" s="9">
        <v>530.32681749999995</v>
      </c>
      <c r="D34" s="9">
        <v>693.11880165000002</v>
      </c>
      <c r="E34" s="9">
        <v>863.77828570999998</v>
      </c>
      <c r="F34" s="9">
        <v>1042.6626431100001</v>
      </c>
      <c r="G34" s="9">
        <v>1230.1451745300001</v>
      </c>
      <c r="H34" s="9">
        <v>1426.6140556</v>
      </c>
      <c r="I34" s="9">
        <v>1632.4720920300001</v>
      </c>
      <c r="J34" s="9">
        <v>1847.7282340899999</v>
      </c>
      <c r="K34" s="9">
        <v>2069.50882796</v>
      </c>
      <c r="L34" s="9">
        <v>2298.1926782</v>
      </c>
      <c r="M34" s="9">
        <v>2533.9424396999998</v>
      </c>
      <c r="N34" s="9">
        <v>2776.9934574600002</v>
      </c>
      <c r="O34" s="9">
        <v>3027.6295087200001</v>
      </c>
      <c r="P34" s="9">
        <v>3286.1022094700002</v>
      </c>
      <c r="Q34" s="9">
        <v>3552.6339108000002</v>
      </c>
      <c r="R34" s="9">
        <v>3827.5045972799999</v>
      </c>
      <c r="S34" s="9">
        <v>4110.9875525799998</v>
      </c>
      <c r="T34" s="9">
        <v>4403.3294957199996</v>
      </c>
      <c r="U34" s="9">
        <v>4702.3634698699998</v>
      </c>
      <c r="V34" s="9">
        <v>5006.7937634999998</v>
      </c>
      <c r="W34" s="9">
        <v>5315.2673742999996</v>
      </c>
      <c r="X34" s="9">
        <v>5632.1630251400002</v>
      </c>
      <c r="Y34" s="9">
        <v>5942.6008244100003</v>
      </c>
      <c r="Z34" s="9">
        <v>6266.7478286200003</v>
      </c>
      <c r="AA34" s="9">
        <v>6599.2598755899999</v>
      </c>
      <c r="AB34" s="9">
        <v>6935.6263584300004</v>
      </c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130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131</v>
      </c>
      <c r="B36" s="9">
        <v>0</v>
      </c>
      <c r="C36" s="9">
        <v>0.47289215000000001</v>
      </c>
      <c r="D36" s="9">
        <v>0.36141229000000002</v>
      </c>
      <c r="E36" s="9">
        <v>0.29813549</v>
      </c>
      <c r="F36" s="9">
        <v>0.25738085999999999</v>
      </c>
      <c r="G36" s="9">
        <v>0.22896010999999999</v>
      </c>
      <c r="H36" s="9">
        <v>0.20802328</v>
      </c>
      <c r="I36" s="9">
        <v>0.19196742999999999</v>
      </c>
      <c r="J36" s="9">
        <v>0.17900979</v>
      </c>
      <c r="K36" s="9">
        <v>0.16668665999999999</v>
      </c>
      <c r="L36" s="9">
        <v>0.15676240999999999</v>
      </c>
      <c r="M36" s="9">
        <v>0.14851136000000001</v>
      </c>
      <c r="N36" s="9">
        <v>0.14158082</v>
      </c>
      <c r="O36" s="9">
        <v>0.13567621999999999</v>
      </c>
      <c r="P36" s="9">
        <v>0.13059807000000001</v>
      </c>
      <c r="Q36" s="9">
        <v>0.12614497</v>
      </c>
      <c r="R36" s="9">
        <v>0.12225152</v>
      </c>
      <c r="S36" s="9">
        <v>0.11880739</v>
      </c>
      <c r="T36" s="9">
        <v>0.11574231</v>
      </c>
      <c r="U36" s="9">
        <v>0.11249182000000001</v>
      </c>
      <c r="V36" s="9">
        <v>0.10916078</v>
      </c>
      <c r="W36" s="9">
        <v>0.10594352</v>
      </c>
      <c r="X36" s="9">
        <v>0.10377341</v>
      </c>
      <c r="Y36" s="9">
        <v>0.10076676</v>
      </c>
      <c r="Z36" s="9">
        <v>9.8475750000000001E-2</v>
      </c>
      <c r="AA36" s="9">
        <v>9.6932190000000001E-2</v>
      </c>
      <c r="AB36" s="9">
        <v>9.5423469999999996E-2</v>
      </c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132</v>
      </c>
      <c r="B37" s="9">
        <v>0</v>
      </c>
      <c r="C37" s="9">
        <v>0.47290215000000002</v>
      </c>
      <c r="D37" s="9">
        <v>0.36142228999999998</v>
      </c>
      <c r="E37" s="9">
        <v>0.29814549000000001</v>
      </c>
      <c r="F37" s="9">
        <v>0.25739086</v>
      </c>
      <c r="G37" s="9">
        <v>0.22897011</v>
      </c>
      <c r="H37" s="9">
        <v>0.20803327999999999</v>
      </c>
      <c r="I37" s="9">
        <v>0.19197743</v>
      </c>
      <c r="J37" s="9">
        <v>0.17901979000000001</v>
      </c>
      <c r="K37" s="9">
        <v>0.16669666</v>
      </c>
      <c r="L37" s="9">
        <v>0.15677241</v>
      </c>
      <c r="M37" s="9">
        <v>0.14852135999999999</v>
      </c>
      <c r="N37" s="9">
        <v>0.14158138000000001</v>
      </c>
      <c r="O37" s="9">
        <v>0.13568173</v>
      </c>
      <c r="P37" s="9">
        <v>0.13059512000000001</v>
      </c>
      <c r="Q37" s="9">
        <v>0.12615497000000001</v>
      </c>
      <c r="R37" s="9">
        <v>0.12226141</v>
      </c>
      <c r="S37" s="9">
        <v>0.11881738999999999</v>
      </c>
      <c r="T37" s="9">
        <v>0.11574202</v>
      </c>
      <c r="U37" s="9">
        <v>0.11240717</v>
      </c>
      <c r="V37" s="9">
        <v>0.10910401</v>
      </c>
      <c r="W37" s="9">
        <v>0.1058448</v>
      </c>
      <c r="X37" s="9">
        <v>0.10377072</v>
      </c>
      <c r="Y37" s="9">
        <v>9.9082030000000001E-2</v>
      </c>
      <c r="Z37" s="9">
        <v>9.8485749999999997E-2</v>
      </c>
      <c r="AA37" s="9">
        <v>9.6937239999999994E-2</v>
      </c>
      <c r="AB37" s="9">
        <v>9.4760769999999994E-2</v>
      </c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133</v>
      </c>
      <c r="B38" s="9">
        <v>0</v>
      </c>
      <c r="C38" s="9">
        <v>0.47290215000000002</v>
      </c>
      <c r="D38" s="9">
        <v>0.36142228999999998</v>
      </c>
      <c r="E38" s="9">
        <v>0.29814549000000001</v>
      </c>
      <c r="F38" s="9">
        <v>0.25739086</v>
      </c>
      <c r="G38" s="9">
        <v>0.22897011</v>
      </c>
      <c r="H38" s="9">
        <v>0.20803327999999999</v>
      </c>
      <c r="I38" s="9">
        <v>0.19197743</v>
      </c>
      <c r="J38" s="9">
        <v>0.17901979000000001</v>
      </c>
      <c r="K38" s="9">
        <v>0.16669666</v>
      </c>
      <c r="L38" s="9">
        <v>0.15677241</v>
      </c>
      <c r="M38" s="9">
        <v>0.14852135999999999</v>
      </c>
      <c r="N38" s="9">
        <v>0.14159082000000001</v>
      </c>
      <c r="O38" s="9">
        <v>0.13568622</v>
      </c>
      <c r="P38" s="9">
        <v>0.13060806999999999</v>
      </c>
      <c r="Q38" s="9">
        <v>0.12615497000000001</v>
      </c>
      <c r="R38" s="9">
        <v>0.12226152</v>
      </c>
      <c r="S38" s="9">
        <v>0.11881738999999999</v>
      </c>
      <c r="T38" s="9">
        <v>0.11575231</v>
      </c>
      <c r="U38" s="9">
        <v>0.11250182</v>
      </c>
      <c r="V38" s="9">
        <v>0.10917078</v>
      </c>
      <c r="W38" s="9">
        <v>0.10595352</v>
      </c>
      <c r="X38" s="9">
        <v>0.10378341000000001</v>
      </c>
      <c r="Y38" s="9">
        <v>0.10077676000000001</v>
      </c>
      <c r="Z38" s="9">
        <v>9.8485749999999997E-2</v>
      </c>
      <c r="AA38" s="9">
        <v>9.6942189999999998E-2</v>
      </c>
      <c r="AB38" s="9">
        <v>9.5433470000000006E-2</v>
      </c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134</v>
      </c>
      <c r="B39" s="9">
        <v>3805</v>
      </c>
      <c r="C39" s="9">
        <v>4381.8189392800004</v>
      </c>
      <c r="D39" s="9">
        <v>4994.8780440399996</v>
      </c>
      <c r="E39" s="9">
        <v>5645.7730892099999</v>
      </c>
      <c r="F39" s="9">
        <v>6336.2930908400003</v>
      </c>
      <c r="G39" s="9">
        <v>7068.1729355300004</v>
      </c>
      <c r="H39" s="9">
        <v>7843.0557768600002</v>
      </c>
      <c r="I39" s="9">
        <v>8542.5324022200002</v>
      </c>
      <c r="J39" s="9">
        <v>8335.3965356699991</v>
      </c>
      <c r="K39" s="9">
        <v>8161.5105910700004</v>
      </c>
      <c r="L39" s="9">
        <v>7957.9593426800002</v>
      </c>
      <c r="M39" s="9">
        <v>7759.0103591099996</v>
      </c>
      <c r="N39" s="9">
        <v>7565.31401809</v>
      </c>
      <c r="O39" s="9">
        <v>7376.7453968399996</v>
      </c>
      <c r="P39" s="9">
        <v>7192.3386388999998</v>
      </c>
      <c r="Q39" s="9">
        <v>7013.0299489299996</v>
      </c>
      <c r="R39" s="9">
        <v>6837.7058258400002</v>
      </c>
      <c r="S39" s="9">
        <v>6666.7688222699999</v>
      </c>
      <c r="T39" s="9">
        <v>6500.0997339799997</v>
      </c>
      <c r="U39" s="9">
        <v>6462.5126165800002</v>
      </c>
      <c r="V39" s="9">
        <v>6592.6359729300002</v>
      </c>
      <c r="W39" s="9">
        <v>6652.1520269599996</v>
      </c>
      <c r="X39" s="9">
        <v>6844.0274223500001</v>
      </c>
      <c r="Y39" s="9">
        <v>7029.1576960599996</v>
      </c>
      <c r="Z39" s="9">
        <v>6853.4287536600004</v>
      </c>
      <c r="AA39" s="9">
        <v>6682.1086080900004</v>
      </c>
      <c r="AB39" s="9">
        <v>7464.0557011600004</v>
      </c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135</v>
      </c>
      <c r="B40" s="9">
        <v>25906301.461822599</v>
      </c>
      <c r="C40" s="9">
        <v>29833565.622331601</v>
      </c>
      <c r="D40" s="9">
        <v>34006821.359605901</v>
      </c>
      <c r="E40" s="9">
        <v>38403802.817733899</v>
      </c>
      <c r="F40" s="9">
        <v>42943714.377668299</v>
      </c>
      <c r="G40" s="9">
        <v>47449547.133004896</v>
      </c>
      <c r="H40" s="9">
        <v>51701935.172413699</v>
      </c>
      <c r="I40" s="9">
        <v>54916429.451559901</v>
      </c>
      <c r="J40" s="9">
        <v>53211539.211822599</v>
      </c>
      <c r="K40" s="9">
        <v>51636963.454843998</v>
      </c>
      <c r="L40" s="9">
        <v>49885442.765188798</v>
      </c>
      <c r="M40" s="9">
        <v>48139081.556650199</v>
      </c>
      <c r="N40" s="9">
        <v>46406490.6929392</v>
      </c>
      <c r="O40" s="9">
        <v>44692487.395730697</v>
      </c>
      <c r="P40" s="9">
        <v>42993137.280788101</v>
      </c>
      <c r="Q40" s="9">
        <v>41319530.193760201</v>
      </c>
      <c r="R40" s="9">
        <v>39676931.172413699</v>
      </c>
      <c r="S40" s="9">
        <v>38072281.366173998</v>
      </c>
      <c r="T40" s="9">
        <v>36631439.487684697</v>
      </c>
      <c r="U40" s="9">
        <v>35928502.5681445</v>
      </c>
      <c r="V40" s="9">
        <v>36083504.512315199</v>
      </c>
      <c r="W40" s="9">
        <v>35761940.5714285</v>
      </c>
      <c r="X40" s="9">
        <v>36270896.354679801</v>
      </c>
      <c r="Y40" s="9">
        <v>36688046.640394002</v>
      </c>
      <c r="Z40" s="9">
        <v>35447704.821018003</v>
      </c>
      <c r="AA40" s="9">
        <v>34279704.492610797</v>
      </c>
      <c r="AB40" s="9">
        <v>37294693.504105002</v>
      </c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136</v>
      </c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137</v>
      </c>
      <c r="B42" s="9">
        <v>4365.96443396</v>
      </c>
      <c r="C42" s="9">
        <v>5027.8227575199999</v>
      </c>
      <c r="D42" s="9">
        <v>5731.2564958000003</v>
      </c>
      <c r="E42" s="9">
        <v>6477.7617349000002</v>
      </c>
      <c r="F42" s="9">
        <v>7268.4512538199997</v>
      </c>
      <c r="G42" s="9">
        <v>8103.4067315100001</v>
      </c>
      <c r="H42" s="9">
        <v>8982.1826748500007</v>
      </c>
      <c r="I42" s="9">
        <v>9769.1327893500002</v>
      </c>
      <c r="J42" s="9">
        <v>9528.4807614599995</v>
      </c>
      <c r="K42" s="9">
        <v>9325.0093929199993</v>
      </c>
      <c r="L42" s="9">
        <v>9087.7522802900003</v>
      </c>
      <c r="M42" s="9">
        <v>8855.5113071199994</v>
      </c>
      <c r="N42" s="9">
        <v>8629.0750230199992</v>
      </c>
      <c r="O42" s="9">
        <v>8408.3573890999996</v>
      </c>
      <c r="P42" s="9">
        <v>8192.2768613400003</v>
      </c>
      <c r="Q42" s="9">
        <v>7981.9553432100001</v>
      </c>
      <c r="R42" s="9">
        <v>7776.2450481799997</v>
      </c>
      <c r="S42" s="9">
        <v>7575.6503423000004</v>
      </c>
      <c r="T42" s="9">
        <v>7381.3150841300003</v>
      </c>
      <c r="U42" s="9">
        <v>7333.6671371900002</v>
      </c>
      <c r="V42" s="9">
        <v>7475.5845314799999</v>
      </c>
      <c r="W42" s="9">
        <v>7536.5272031599998</v>
      </c>
      <c r="X42" s="9">
        <v>7748.6284748199996</v>
      </c>
      <c r="Y42" s="9">
        <v>7952.5263423599999</v>
      </c>
      <c r="Z42" s="9">
        <v>7750.4462317999996</v>
      </c>
      <c r="AA42" s="9">
        <v>7553.8527973299997</v>
      </c>
      <c r="AB42" s="9">
        <v>8427.7380989400008</v>
      </c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138</v>
      </c>
      <c r="B43" s="9">
        <v>0</v>
      </c>
      <c r="C43" s="9">
        <v>4.4750348400000002</v>
      </c>
      <c r="D43" s="9">
        <v>5.1010232000000002</v>
      </c>
      <c r="E43" s="9">
        <v>5.7605704199999996</v>
      </c>
      <c r="F43" s="9">
        <v>6.4415571600000003</v>
      </c>
      <c r="G43" s="9">
        <v>7.1174320700000004</v>
      </c>
      <c r="H43" s="9">
        <v>7.7552902799999996</v>
      </c>
      <c r="I43" s="9">
        <v>8.2374644200000002</v>
      </c>
      <c r="J43" s="9">
        <v>7.9817308799999998</v>
      </c>
      <c r="K43" s="9">
        <v>7.7455445200000002</v>
      </c>
      <c r="L43" s="9">
        <v>7.4828164099999999</v>
      </c>
      <c r="M43" s="9">
        <v>7.2208622299999998</v>
      </c>
      <c r="N43" s="9">
        <v>6.9609736</v>
      </c>
      <c r="O43" s="9">
        <v>6.70387311</v>
      </c>
      <c r="P43" s="9">
        <v>6.4489705900000001</v>
      </c>
      <c r="Q43" s="9">
        <v>6.1979295299999997</v>
      </c>
      <c r="R43" s="9">
        <v>5.9515396799999998</v>
      </c>
      <c r="S43" s="9">
        <v>5.7108422000000001</v>
      </c>
      <c r="T43" s="9">
        <v>5.49471592</v>
      </c>
      <c r="U43" s="9">
        <v>5.3892753899999999</v>
      </c>
      <c r="V43" s="9">
        <v>5.4125256799999999</v>
      </c>
      <c r="W43" s="9">
        <v>5.36429109</v>
      </c>
      <c r="X43" s="9">
        <v>5.4406344500000001</v>
      </c>
      <c r="Y43" s="9">
        <v>5.5032069999999997</v>
      </c>
      <c r="Z43" s="9">
        <v>5.3171557199999997</v>
      </c>
      <c r="AA43" s="9">
        <v>5.1419556699999998</v>
      </c>
      <c r="AB43" s="9">
        <v>5.5942040300000002</v>
      </c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139</v>
      </c>
      <c r="B44" s="9">
        <v>7.7718899999999994E-2</v>
      </c>
      <c r="C44" s="9">
        <v>8.9500700000000002E-2</v>
      </c>
      <c r="D44" s="9">
        <v>0.10202045999999999</v>
      </c>
      <c r="E44" s="9">
        <v>0.11521141</v>
      </c>
      <c r="F44" s="9">
        <v>0.12883114000000001</v>
      </c>
      <c r="G44" s="9">
        <v>0.14234864</v>
      </c>
      <c r="H44" s="9">
        <v>0.15510581000000001</v>
      </c>
      <c r="I44" s="9">
        <v>0.16474928999999999</v>
      </c>
      <c r="J44" s="9">
        <v>0.15963462</v>
      </c>
      <c r="K44" s="9">
        <v>0.15491089</v>
      </c>
      <c r="L44" s="9">
        <v>0.14965633</v>
      </c>
      <c r="M44" s="9">
        <v>0.14441724</v>
      </c>
      <c r="N44" s="9">
        <v>0.13921947000000001</v>
      </c>
      <c r="O44" s="9">
        <v>0.13407746000000001</v>
      </c>
      <c r="P44" s="9">
        <v>0.12897940999999999</v>
      </c>
      <c r="Q44" s="9">
        <v>0.12395858999999999</v>
      </c>
      <c r="R44" s="9">
        <v>0.11903079</v>
      </c>
      <c r="S44" s="9">
        <v>0.11421684</v>
      </c>
      <c r="T44" s="9">
        <v>0.10989432</v>
      </c>
      <c r="U44" s="9">
        <v>0.10778551</v>
      </c>
      <c r="V44" s="9">
        <v>0.10825050999999999</v>
      </c>
      <c r="W44" s="9">
        <v>0.10728582</v>
      </c>
      <c r="X44" s="9">
        <v>0.10881269</v>
      </c>
      <c r="Y44" s="9">
        <v>0.11006414</v>
      </c>
      <c r="Z44" s="9">
        <v>0.10634311</v>
      </c>
      <c r="AA44" s="9">
        <v>0.10283911</v>
      </c>
      <c r="AB44" s="9">
        <v>0.11188408</v>
      </c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140</v>
      </c>
      <c r="B45" s="9">
        <v>4104.0517261799996</v>
      </c>
      <c r="C45" s="9">
        <v>4726.2054090800002</v>
      </c>
      <c r="D45" s="9">
        <v>5387.4475318599998</v>
      </c>
      <c r="E45" s="9">
        <v>6089.4992884100002</v>
      </c>
      <c r="F45" s="9">
        <v>6834.2903014599997</v>
      </c>
      <c r="G45" s="9">
        <v>7623.6918099900004</v>
      </c>
      <c r="H45" s="9">
        <v>8459.4761102600005</v>
      </c>
      <c r="I45" s="9">
        <v>9213.9276876000004</v>
      </c>
      <c r="J45" s="9">
        <v>8990.5121000300005</v>
      </c>
      <c r="K45" s="9">
        <v>8802.9596923900008</v>
      </c>
      <c r="L45" s="9">
        <v>8583.4104539300006</v>
      </c>
      <c r="M45" s="9">
        <v>8368.8251925799996</v>
      </c>
      <c r="N45" s="9">
        <v>8159.90540212</v>
      </c>
      <c r="O45" s="9">
        <v>7956.5163415200004</v>
      </c>
      <c r="P45" s="9">
        <v>7757.6162434300004</v>
      </c>
      <c r="Q45" s="9">
        <v>7564.2148929499999</v>
      </c>
      <c r="R45" s="9">
        <v>7375.1112740199997</v>
      </c>
      <c r="S45" s="9">
        <v>7190.7395776900003</v>
      </c>
      <c r="T45" s="9">
        <v>7010.9712309099996</v>
      </c>
      <c r="U45" s="9">
        <v>6970.4299762199998</v>
      </c>
      <c r="V45" s="9">
        <v>7110.7803008600004</v>
      </c>
      <c r="W45" s="9">
        <v>7174.9739839800004</v>
      </c>
      <c r="X45" s="9">
        <v>7381.9297126800002</v>
      </c>
      <c r="Y45" s="9">
        <v>7581.6101908299997</v>
      </c>
      <c r="Z45" s="9">
        <v>7392.0699360600001</v>
      </c>
      <c r="AA45" s="9">
        <v>7207.2849849100003</v>
      </c>
      <c r="AB45" s="9">
        <v>8050.6887476100001</v>
      </c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141</v>
      </c>
      <c r="B46" s="9">
        <v>261.91270778000001</v>
      </c>
      <c r="C46" s="9">
        <v>301.61734844</v>
      </c>
      <c r="D46" s="9">
        <v>343.80896395000002</v>
      </c>
      <c r="E46" s="9">
        <v>388.26244649</v>
      </c>
      <c r="F46" s="9">
        <v>434.16095236000001</v>
      </c>
      <c r="G46" s="9">
        <v>479.71492151000001</v>
      </c>
      <c r="H46" s="9">
        <v>522.70656458999997</v>
      </c>
      <c r="I46" s="9">
        <v>555.20510176000005</v>
      </c>
      <c r="J46" s="9">
        <v>537.96866143</v>
      </c>
      <c r="K46" s="9">
        <v>522.04970053</v>
      </c>
      <c r="L46" s="9">
        <v>504.34182636000003</v>
      </c>
      <c r="M46" s="9">
        <v>486.68611454000001</v>
      </c>
      <c r="N46" s="9">
        <v>469.16962090999999</v>
      </c>
      <c r="O46" s="9">
        <v>451.84104757</v>
      </c>
      <c r="P46" s="9">
        <v>434.66061790999998</v>
      </c>
      <c r="Q46" s="9">
        <v>417.74045025999999</v>
      </c>
      <c r="R46" s="9">
        <v>401.13377415000002</v>
      </c>
      <c r="S46" s="9">
        <v>384.91076461</v>
      </c>
      <c r="T46" s="9">
        <v>370.34385322000003</v>
      </c>
      <c r="U46" s="9">
        <v>363.23716095999998</v>
      </c>
      <c r="V46" s="9">
        <v>364.80423062</v>
      </c>
      <c r="W46" s="9">
        <v>361.55321917999999</v>
      </c>
      <c r="X46" s="9">
        <v>366.69876214999999</v>
      </c>
      <c r="Y46" s="9">
        <v>370.91615152999998</v>
      </c>
      <c r="Z46" s="9">
        <v>358.37629573999999</v>
      </c>
      <c r="AA46" s="9">
        <v>346.56781242</v>
      </c>
      <c r="AB46" s="9">
        <v>377.04935132999998</v>
      </c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142</v>
      </c>
      <c r="B47" s="9">
        <v>0</v>
      </c>
      <c r="C47" s="9">
        <v>0.18111306999999999</v>
      </c>
      <c r="D47" s="9">
        <v>0.16912878000000001</v>
      </c>
      <c r="E47" s="9">
        <v>0.15929425</v>
      </c>
      <c r="F47" s="9">
        <v>0.15107482</v>
      </c>
      <c r="G47" s="9">
        <v>0.14409870999999999</v>
      </c>
      <c r="H47" s="9">
        <v>0.13810185</v>
      </c>
      <c r="I47" s="9">
        <v>0.13289214999999999</v>
      </c>
      <c r="J47" s="9">
        <v>0.11711199999999999</v>
      </c>
      <c r="K47" s="9">
        <v>7.7169999999999995E-4</v>
      </c>
      <c r="L47" s="9">
        <v>4.2449799999999998E-3</v>
      </c>
      <c r="M47" s="9">
        <v>6.1140000000000001E-5</v>
      </c>
      <c r="N47" s="9">
        <v>0</v>
      </c>
      <c r="O47" s="9">
        <v>3.6869999999999998E-5</v>
      </c>
      <c r="P47" s="9">
        <v>7.6489999999999994E-5</v>
      </c>
      <c r="Q47" s="9">
        <v>1.6500000000000001E-6</v>
      </c>
      <c r="R47" s="9">
        <v>7.127E-5</v>
      </c>
      <c r="S47" s="9">
        <v>2.3999999999999998E-7</v>
      </c>
      <c r="T47" s="9">
        <v>8.5000000000000001E-7</v>
      </c>
      <c r="U47" s="9">
        <v>2E-8</v>
      </c>
      <c r="V47" s="9">
        <v>1.9710209999999999E-2</v>
      </c>
      <c r="W47" s="9">
        <v>4.6292409999999999E-2</v>
      </c>
      <c r="X47" s="9">
        <v>3.490016E-2</v>
      </c>
      <c r="Y47" s="9">
        <v>5.522473E-2</v>
      </c>
      <c r="Z47" s="9">
        <v>5.3384519999999998E-2</v>
      </c>
      <c r="AA47" s="9">
        <v>0</v>
      </c>
      <c r="AB47" s="9">
        <v>2.3300000000000001E-6</v>
      </c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143</v>
      </c>
      <c r="B48" s="9">
        <v>0</v>
      </c>
      <c r="C48" s="9">
        <v>0.18112307</v>
      </c>
      <c r="D48" s="9">
        <v>0.16913818</v>
      </c>
      <c r="E48" s="9">
        <v>0.15929487000000001</v>
      </c>
      <c r="F48" s="9">
        <v>0.15108453999999999</v>
      </c>
      <c r="G48" s="9">
        <v>0.14410871</v>
      </c>
      <c r="H48" s="9">
        <v>0.13808191</v>
      </c>
      <c r="I48" s="9">
        <v>0.11711199999999999</v>
      </c>
      <c r="J48" s="9">
        <v>7.7169999999999995E-4</v>
      </c>
      <c r="K48" s="9">
        <v>4.2449799999999998E-3</v>
      </c>
      <c r="L48" s="9">
        <v>6.1140000000000001E-5</v>
      </c>
      <c r="M48" s="9">
        <v>0</v>
      </c>
      <c r="N48" s="9">
        <v>3.6869999999999998E-5</v>
      </c>
      <c r="O48" s="9">
        <v>7.6489999999999994E-5</v>
      </c>
      <c r="P48" s="9">
        <v>1.6500000000000001E-6</v>
      </c>
      <c r="Q48" s="9">
        <v>7.127E-5</v>
      </c>
      <c r="R48" s="9">
        <v>2.3999999999999998E-7</v>
      </c>
      <c r="S48" s="9">
        <v>8.5000000000000001E-7</v>
      </c>
      <c r="T48" s="9">
        <v>2E-8</v>
      </c>
      <c r="U48" s="9">
        <v>1.9710209999999999E-2</v>
      </c>
      <c r="V48" s="9">
        <v>4.6292409999999999E-2</v>
      </c>
      <c r="W48" s="9">
        <v>3.490016E-2</v>
      </c>
      <c r="X48" s="9">
        <v>5.522473E-2</v>
      </c>
      <c r="Y48" s="9">
        <v>5.3384519999999998E-2</v>
      </c>
      <c r="Z48" s="9">
        <v>0</v>
      </c>
      <c r="AA48" s="9">
        <v>2.3300000000000001E-6</v>
      </c>
      <c r="AB48" s="9">
        <v>0.14566256999999999</v>
      </c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144</v>
      </c>
      <c r="B49" s="9">
        <v>0</v>
      </c>
      <c r="C49" s="9">
        <v>0.18112307</v>
      </c>
      <c r="D49" s="9">
        <v>0.16913877999999999</v>
      </c>
      <c r="E49" s="9">
        <v>0.15930425000000001</v>
      </c>
      <c r="F49" s="9">
        <v>0.15108482000000001</v>
      </c>
      <c r="G49" s="9">
        <v>0.14410871</v>
      </c>
      <c r="H49" s="9">
        <v>0.13811185000000001</v>
      </c>
      <c r="I49" s="9">
        <v>0.13290215</v>
      </c>
      <c r="J49" s="9">
        <v>0.12967809</v>
      </c>
      <c r="K49" s="9">
        <v>0.13736581</v>
      </c>
      <c r="L49" s="9">
        <v>0.1451713</v>
      </c>
      <c r="M49" s="9">
        <v>0.15395828</v>
      </c>
      <c r="N49" s="9">
        <v>0.16331799999999999</v>
      </c>
      <c r="O49" s="9">
        <v>0.17326362000000001</v>
      </c>
      <c r="P49" s="9">
        <v>0.18384542000000001</v>
      </c>
      <c r="Q49" s="9">
        <v>0.19504947</v>
      </c>
      <c r="R49" s="9">
        <v>0.20696767999999999</v>
      </c>
      <c r="S49" s="9">
        <v>0.21964031000000001</v>
      </c>
      <c r="T49" s="9">
        <v>0.233103</v>
      </c>
      <c r="U49" s="9">
        <v>0.24616271000000001</v>
      </c>
      <c r="V49" s="9">
        <v>0.25417844000000001</v>
      </c>
      <c r="W49" s="9">
        <v>0.25559918999999998</v>
      </c>
      <c r="X49" s="9">
        <v>0.26161869999999998</v>
      </c>
      <c r="Y49" s="9">
        <v>0.25991614000000002</v>
      </c>
      <c r="Z49" s="9">
        <v>0.25948241999999999</v>
      </c>
      <c r="AA49" s="9">
        <v>0.27392674</v>
      </c>
      <c r="AB49" s="9">
        <v>0.28887805</v>
      </c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145</v>
      </c>
      <c r="B50" s="9">
        <v>15607</v>
      </c>
      <c r="C50" s="9">
        <v>15632.746911390001</v>
      </c>
      <c r="D50" s="9">
        <v>15645.22188189</v>
      </c>
      <c r="E50" s="9">
        <v>15643.67133825</v>
      </c>
      <c r="F50" s="9">
        <v>15627.235702</v>
      </c>
      <c r="G50" s="9">
        <v>15595.086612720001</v>
      </c>
      <c r="H50" s="9">
        <v>15546.44625445</v>
      </c>
      <c r="I50" s="9">
        <v>15544.834248429999</v>
      </c>
      <c r="J50" s="9">
        <v>16028.27665263</v>
      </c>
      <c r="K50" s="9">
        <v>16508.329031779998</v>
      </c>
      <c r="L50" s="9">
        <v>17017.43556183</v>
      </c>
      <c r="M50" s="9">
        <v>17533.159288760002</v>
      </c>
      <c r="N50" s="9">
        <v>18055.032963289999</v>
      </c>
      <c r="O50" s="9">
        <v>18585.083575749999</v>
      </c>
      <c r="P50" s="9">
        <v>19107.178539320001</v>
      </c>
      <c r="Q50" s="9">
        <v>19640.832391309999</v>
      </c>
      <c r="R50" s="9">
        <v>20180.72124929</v>
      </c>
      <c r="S50" s="9">
        <v>20727.003096109998</v>
      </c>
      <c r="T50" s="9">
        <v>21316.750599909999</v>
      </c>
      <c r="U50" s="9">
        <v>21836.510608839999</v>
      </c>
      <c r="V50" s="9">
        <v>22262.105143249999</v>
      </c>
      <c r="W50" s="9">
        <v>22797.088153690001</v>
      </c>
      <c r="X50" s="9">
        <v>23187.457026190001</v>
      </c>
      <c r="Y50" s="9">
        <v>23577.260512239998</v>
      </c>
      <c r="Z50" s="9">
        <v>24584.832828710001</v>
      </c>
      <c r="AA50" s="9">
        <v>25643.882934059999</v>
      </c>
      <c r="AB50" s="9">
        <v>25033.332584020001</v>
      </c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146</v>
      </c>
      <c r="B51" s="9">
        <v>55043719.031075299</v>
      </c>
      <c r="C51" s="9">
        <v>51102897.983579598</v>
      </c>
      <c r="D51" s="9">
        <v>46590651.862068899</v>
      </c>
      <c r="E51" s="9">
        <v>41765826.909688003</v>
      </c>
      <c r="F51" s="9">
        <v>36723420.912972003</v>
      </c>
      <c r="G51" s="9">
        <v>31636860.249589399</v>
      </c>
      <c r="H51" s="9">
        <v>26721202.200328398</v>
      </c>
      <c r="I51" s="9">
        <v>22757657.139573</v>
      </c>
      <c r="J51" s="9">
        <v>23634377.0903119</v>
      </c>
      <c r="K51" s="9">
        <v>24345950.463054098</v>
      </c>
      <c r="L51" s="9">
        <v>25205709.379310299</v>
      </c>
      <c r="M51" s="9">
        <v>26040795.228243001</v>
      </c>
      <c r="N51" s="9">
        <v>26846008.545155901</v>
      </c>
      <c r="O51" s="9">
        <v>27618360.157635398</v>
      </c>
      <c r="P51" s="9">
        <v>28364840.794745401</v>
      </c>
      <c r="Q51" s="9">
        <v>29081260.1773399</v>
      </c>
      <c r="R51" s="9">
        <v>29771747.809523799</v>
      </c>
      <c r="S51" s="9">
        <v>30434947.448275801</v>
      </c>
      <c r="T51" s="9">
        <v>31319659.316912901</v>
      </c>
      <c r="U51" s="9">
        <v>31846991.553366099</v>
      </c>
      <c r="V51" s="9">
        <v>31805447.014778301</v>
      </c>
      <c r="W51" s="9">
        <v>31789926.988505699</v>
      </c>
      <c r="X51" s="9">
        <v>31761992.860426899</v>
      </c>
      <c r="Y51" s="9">
        <v>31661237.4384236</v>
      </c>
      <c r="Z51" s="9">
        <v>32926858.476190399</v>
      </c>
      <c r="AA51" s="9">
        <v>34266420.3481116</v>
      </c>
      <c r="AB51" s="9">
        <v>31935496.0065681</v>
      </c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147</v>
      </c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148</v>
      </c>
      <c r="B53" s="9">
        <v>4302.74661363</v>
      </c>
      <c r="C53" s="9">
        <v>4211.4731721999997</v>
      </c>
      <c r="D53" s="9">
        <v>4103.7400949700004</v>
      </c>
      <c r="E53" s="9">
        <v>3985.7203241799998</v>
      </c>
      <c r="F53" s="9">
        <v>3859.5687970899999</v>
      </c>
      <c r="G53" s="9">
        <v>3729.3600287300001</v>
      </c>
      <c r="H53" s="9">
        <v>3600.1939133000001</v>
      </c>
      <c r="I53" s="9">
        <v>3503.1777162600001</v>
      </c>
      <c r="J53" s="9">
        <v>3616.24872142</v>
      </c>
      <c r="K53" s="9">
        <v>3724.6472725799999</v>
      </c>
      <c r="L53" s="9">
        <v>3842.1713213500002</v>
      </c>
      <c r="M53" s="9">
        <v>3960.34821908</v>
      </c>
      <c r="N53" s="9">
        <v>4078.96249063</v>
      </c>
      <c r="O53" s="9">
        <v>4198.3255945499996</v>
      </c>
      <c r="P53" s="9">
        <v>4315.5487535299999</v>
      </c>
      <c r="Q53" s="9">
        <v>4434.2304220799997</v>
      </c>
      <c r="R53" s="9">
        <v>4553.4617498300004</v>
      </c>
      <c r="S53" s="9">
        <v>4673.2396040000003</v>
      </c>
      <c r="T53" s="9">
        <v>4806.6650957299998</v>
      </c>
      <c r="U53" s="9">
        <v>4918.0982376600004</v>
      </c>
      <c r="V53" s="9">
        <v>4997.7934364100001</v>
      </c>
      <c r="W53" s="9">
        <v>5098.86784231</v>
      </c>
      <c r="X53" s="9">
        <v>5172.2150118999998</v>
      </c>
      <c r="Y53" s="9">
        <v>5243.6781231799996</v>
      </c>
      <c r="Z53" s="9">
        <v>5465.6332498399997</v>
      </c>
      <c r="AA53" s="9">
        <v>5699.1546764699997</v>
      </c>
      <c r="AB53" s="9">
        <v>5526.4965907799997</v>
      </c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149</v>
      </c>
      <c r="B54" s="9">
        <v>0</v>
      </c>
      <c r="C54" s="9">
        <v>1252.0210006</v>
      </c>
      <c r="D54" s="9">
        <v>1141.4709706199999</v>
      </c>
      <c r="E54" s="9">
        <v>1023.26275929</v>
      </c>
      <c r="F54" s="9">
        <v>899.72381237000002</v>
      </c>
      <c r="G54" s="9">
        <v>775.10307610999996</v>
      </c>
      <c r="H54" s="9">
        <v>654.66945391000002</v>
      </c>
      <c r="I54" s="9">
        <v>557.56259992000003</v>
      </c>
      <c r="J54" s="9">
        <v>579.04223870999999</v>
      </c>
      <c r="K54" s="9">
        <v>596.47578634000001</v>
      </c>
      <c r="L54" s="9">
        <v>617.53987978999999</v>
      </c>
      <c r="M54" s="9">
        <v>637.99948309000001</v>
      </c>
      <c r="N54" s="9">
        <v>657.72720935999996</v>
      </c>
      <c r="O54" s="9">
        <v>676.64982385999997</v>
      </c>
      <c r="P54" s="9">
        <v>694.93859946999999</v>
      </c>
      <c r="Q54" s="9">
        <v>712.49087434</v>
      </c>
      <c r="R54" s="9">
        <v>729.40782133000005</v>
      </c>
      <c r="S54" s="9">
        <v>745.65621248000002</v>
      </c>
      <c r="T54" s="9">
        <v>767.33165326000005</v>
      </c>
      <c r="U54" s="9">
        <v>780.25129305999997</v>
      </c>
      <c r="V54" s="9">
        <v>779.23345185999995</v>
      </c>
      <c r="W54" s="9">
        <v>778.85321122000005</v>
      </c>
      <c r="X54" s="9">
        <v>778.16882508000003</v>
      </c>
      <c r="Y54" s="9">
        <v>775.70031724</v>
      </c>
      <c r="Z54" s="9">
        <v>806.70803266999997</v>
      </c>
      <c r="AA54" s="9">
        <v>839.52729853000005</v>
      </c>
      <c r="AB54" s="9">
        <v>782.41965216000006</v>
      </c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150</v>
      </c>
      <c r="B55" s="9">
        <v>26.971422329999999</v>
      </c>
      <c r="C55" s="9">
        <v>25.040420009999998</v>
      </c>
      <c r="D55" s="9">
        <v>22.82941941</v>
      </c>
      <c r="E55" s="9">
        <v>20.465255190000001</v>
      </c>
      <c r="F55" s="9">
        <v>17.994476250000002</v>
      </c>
      <c r="G55" s="9">
        <v>15.50206152</v>
      </c>
      <c r="H55" s="9">
        <v>13.09338908</v>
      </c>
      <c r="I55" s="9">
        <v>11.151251999999999</v>
      </c>
      <c r="J55" s="9">
        <v>11.580844770000001</v>
      </c>
      <c r="K55" s="9">
        <v>11.92951573</v>
      </c>
      <c r="L55" s="9">
        <v>12.3507976</v>
      </c>
      <c r="M55" s="9">
        <v>12.75998966</v>
      </c>
      <c r="N55" s="9">
        <v>13.154544189999999</v>
      </c>
      <c r="O55" s="9">
        <v>13.53299648</v>
      </c>
      <c r="P55" s="9">
        <v>13.89877199</v>
      </c>
      <c r="Q55" s="9">
        <v>14.24981749</v>
      </c>
      <c r="R55" s="9">
        <v>14.58815643</v>
      </c>
      <c r="S55" s="9">
        <v>14.913124249999999</v>
      </c>
      <c r="T55" s="9">
        <v>15.346633069999999</v>
      </c>
      <c r="U55" s="9">
        <v>15.60502586</v>
      </c>
      <c r="V55" s="9">
        <v>15.58466904</v>
      </c>
      <c r="W55" s="9">
        <v>15.57706422</v>
      </c>
      <c r="X55" s="9">
        <v>15.5633765</v>
      </c>
      <c r="Y55" s="9">
        <v>15.51400634</v>
      </c>
      <c r="Z55" s="9">
        <v>16.134160649999998</v>
      </c>
      <c r="AA55" s="9">
        <v>16.79054597</v>
      </c>
      <c r="AB55" s="9">
        <v>15.64839304</v>
      </c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151</v>
      </c>
      <c r="B56" s="9">
        <v>2959.6798692699999</v>
      </c>
      <c r="C56" s="9">
        <v>2964.5624613999998</v>
      </c>
      <c r="D56" s="9">
        <v>2966.9281895399999</v>
      </c>
      <c r="E56" s="9">
        <v>2966.63414758</v>
      </c>
      <c r="F56" s="9">
        <v>2963.5173268100002</v>
      </c>
      <c r="G56" s="9">
        <v>2957.4206386400001</v>
      </c>
      <c r="H56" s="9">
        <v>2948.1965796099998</v>
      </c>
      <c r="I56" s="9">
        <v>2947.8908820500001</v>
      </c>
      <c r="J56" s="9">
        <v>3039.5699204100001</v>
      </c>
      <c r="K56" s="9">
        <v>3130.60608129</v>
      </c>
      <c r="L56" s="9">
        <v>3227.1520124899998</v>
      </c>
      <c r="M56" s="9">
        <v>3324.9528155100002</v>
      </c>
      <c r="N56" s="9">
        <v>3423.9198821300001</v>
      </c>
      <c r="O56" s="9">
        <v>3524.4376067100002</v>
      </c>
      <c r="P56" s="9">
        <v>3623.4466381299999</v>
      </c>
      <c r="Q56" s="9">
        <v>3724.6476737500002</v>
      </c>
      <c r="R56" s="9">
        <v>3827.03110328</v>
      </c>
      <c r="S56" s="9">
        <v>3930.62688626</v>
      </c>
      <c r="T56" s="9">
        <v>4042.46540839</v>
      </c>
      <c r="U56" s="9">
        <v>4141.0316437499996</v>
      </c>
      <c r="V56" s="9">
        <v>4221.7405292499998</v>
      </c>
      <c r="W56" s="9">
        <v>4323.1936237899999</v>
      </c>
      <c r="X56" s="9">
        <v>4397.2223861100001</v>
      </c>
      <c r="Y56" s="9">
        <v>4471.1439296899998</v>
      </c>
      <c r="Z56" s="9">
        <v>4662.2179030200004</v>
      </c>
      <c r="AA56" s="9">
        <v>4863.0540199799998</v>
      </c>
      <c r="AB56" s="9">
        <v>4747.2704882199996</v>
      </c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152</v>
      </c>
      <c r="B57" s="9">
        <v>1343.06674436</v>
      </c>
      <c r="C57" s="9">
        <v>1246.9107108000001</v>
      </c>
      <c r="D57" s="9">
        <v>1136.81190543</v>
      </c>
      <c r="E57" s="9">
        <v>1019.0861766</v>
      </c>
      <c r="F57" s="9">
        <v>896.05147027999999</v>
      </c>
      <c r="G57" s="9">
        <v>771.93939008999996</v>
      </c>
      <c r="H57" s="9">
        <v>651.99733369</v>
      </c>
      <c r="I57" s="9">
        <v>555.28683421000005</v>
      </c>
      <c r="J57" s="9">
        <v>576.67880100000002</v>
      </c>
      <c r="K57" s="9">
        <v>594.04119130000004</v>
      </c>
      <c r="L57" s="9">
        <v>615.01930886000002</v>
      </c>
      <c r="M57" s="9">
        <v>635.39540356999998</v>
      </c>
      <c r="N57" s="9">
        <v>655.04260850000003</v>
      </c>
      <c r="O57" s="9">
        <v>673.88798784999994</v>
      </c>
      <c r="P57" s="9">
        <v>692.10211538999999</v>
      </c>
      <c r="Q57" s="9">
        <v>709.58274832999996</v>
      </c>
      <c r="R57" s="9">
        <v>726.43064655000001</v>
      </c>
      <c r="S57" s="9">
        <v>742.61271773999999</v>
      </c>
      <c r="T57" s="9">
        <v>764.19968732999996</v>
      </c>
      <c r="U57" s="9">
        <v>777.06659390000004</v>
      </c>
      <c r="V57" s="9">
        <v>776.05290716000002</v>
      </c>
      <c r="W57" s="9">
        <v>775.67421851999995</v>
      </c>
      <c r="X57" s="9">
        <v>774.99262579000003</v>
      </c>
      <c r="Y57" s="9">
        <v>772.53419350000001</v>
      </c>
      <c r="Z57" s="9">
        <v>803.41534681999997</v>
      </c>
      <c r="AA57" s="9">
        <v>836.10065649000001</v>
      </c>
      <c r="AB57" s="9">
        <v>779.22610255999996</v>
      </c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153</v>
      </c>
      <c r="B58" s="9">
        <v>0</v>
      </c>
      <c r="C58" s="9">
        <v>8.9561669999999996E-2</v>
      </c>
      <c r="D58" s="9">
        <v>4.3385109999999998E-2</v>
      </c>
      <c r="E58" s="9">
        <v>4.2497920000000002E-2</v>
      </c>
      <c r="F58" s="9">
        <v>4.1563429999999998E-2</v>
      </c>
      <c r="G58" s="9">
        <v>4.0572270000000001E-2</v>
      </c>
      <c r="H58" s="9">
        <v>3.9523700000000002E-2</v>
      </c>
      <c r="I58" s="9">
        <v>3.8417760000000002E-2</v>
      </c>
      <c r="J58" s="9">
        <v>4.1558659999999997E-2</v>
      </c>
      <c r="K58" s="9">
        <v>7.4062370000000002E-2</v>
      </c>
      <c r="L58" s="9">
        <v>7.2864940000000003E-2</v>
      </c>
      <c r="M58" s="9">
        <v>7.3791010000000004E-2</v>
      </c>
      <c r="N58" s="9">
        <v>7.3235010000000003E-2</v>
      </c>
      <c r="O58" s="9">
        <v>7.2671830000000007E-2</v>
      </c>
      <c r="P58" s="9">
        <v>7.2247389999999995E-2</v>
      </c>
      <c r="Q58" s="9">
        <v>7.0929320000000004E-2</v>
      </c>
      <c r="R58" s="9">
        <v>7.0759890000000006E-2</v>
      </c>
      <c r="S58" s="9">
        <v>7.0300089999999996E-2</v>
      </c>
      <c r="T58" s="9">
        <v>6.9864049999999997E-2</v>
      </c>
      <c r="U58" s="9">
        <v>7.1305309999999997E-2</v>
      </c>
      <c r="V58" s="9">
        <v>6.7065319999999998E-2</v>
      </c>
      <c r="W58" s="9">
        <v>6.1968790000000003E-2</v>
      </c>
      <c r="X58" s="9">
        <v>6.6699069999999999E-2</v>
      </c>
      <c r="Y58" s="9">
        <v>5.9503779999999999E-2</v>
      </c>
      <c r="Z58" s="9">
        <v>5.9178090000000003E-2</v>
      </c>
      <c r="AA58" s="9">
        <v>8.6182209999999995E-2</v>
      </c>
      <c r="AB58" s="9">
        <v>8.653893E-2</v>
      </c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154</v>
      </c>
      <c r="B59" s="9">
        <v>0</v>
      </c>
      <c r="C59" s="9">
        <v>4.3385109999999998E-2</v>
      </c>
      <c r="D59" s="9">
        <v>4.2497920000000002E-2</v>
      </c>
      <c r="E59" s="9">
        <v>4.1563429999999998E-2</v>
      </c>
      <c r="F59" s="9">
        <v>4.0572270000000001E-2</v>
      </c>
      <c r="G59" s="9">
        <v>3.9523700000000002E-2</v>
      </c>
      <c r="H59" s="9">
        <v>3.8417760000000002E-2</v>
      </c>
      <c r="I59" s="9">
        <v>4.1558659999999997E-2</v>
      </c>
      <c r="J59" s="9">
        <v>7.4062370000000002E-2</v>
      </c>
      <c r="K59" s="9">
        <v>7.2864940000000003E-2</v>
      </c>
      <c r="L59" s="9">
        <v>7.3791010000000004E-2</v>
      </c>
      <c r="M59" s="9">
        <v>7.3235010000000003E-2</v>
      </c>
      <c r="N59" s="9">
        <v>7.2671830000000007E-2</v>
      </c>
      <c r="O59" s="9">
        <v>7.2247389999999995E-2</v>
      </c>
      <c r="P59" s="9">
        <v>7.0929320000000004E-2</v>
      </c>
      <c r="Q59" s="9">
        <v>7.0759890000000006E-2</v>
      </c>
      <c r="R59" s="9">
        <v>7.0300089999999996E-2</v>
      </c>
      <c r="S59" s="9">
        <v>6.9864049999999997E-2</v>
      </c>
      <c r="T59" s="9">
        <v>7.1305309999999997E-2</v>
      </c>
      <c r="U59" s="9">
        <v>6.7065319999999998E-2</v>
      </c>
      <c r="V59" s="9">
        <v>6.1968790000000003E-2</v>
      </c>
      <c r="W59" s="9">
        <v>6.6699069999999999E-2</v>
      </c>
      <c r="X59" s="9">
        <v>5.9503779999999999E-2</v>
      </c>
      <c r="Y59" s="9">
        <v>5.9178090000000003E-2</v>
      </c>
      <c r="Z59" s="9">
        <v>8.6182209999999995E-2</v>
      </c>
      <c r="AA59" s="9">
        <v>8.653893E-2</v>
      </c>
      <c r="AB59" s="9">
        <v>1.686582E-2</v>
      </c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155</v>
      </c>
      <c r="B60" s="9">
        <v>0</v>
      </c>
      <c r="C60" s="9">
        <v>8.9571670000000006E-2</v>
      </c>
      <c r="D60" s="9">
        <v>9.403707E-2</v>
      </c>
      <c r="E60" s="9">
        <v>9.8767489999999999E-2</v>
      </c>
      <c r="F60" s="9">
        <v>0.103787</v>
      </c>
      <c r="G60" s="9">
        <v>0.10912404000000001</v>
      </c>
      <c r="H60" s="9">
        <v>0.11480961000000001</v>
      </c>
      <c r="I60" s="9">
        <v>0.12087786</v>
      </c>
      <c r="J60" s="9">
        <v>0.12674804000000001</v>
      </c>
      <c r="K60" s="9">
        <v>0.12809872</v>
      </c>
      <c r="L60" s="9">
        <v>0.12960029000000001</v>
      </c>
      <c r="M60" s="9">
        <v>0.13094728</v>
      </c>
      <c r="N60" s="9">
        <v>0.13232758</v>
      </c>
      <c r="O60" s="9">
        <v>0.13373843999999999</v>
      </c>
      <c r="P60" s="9">
        <v>0.13517920999999999</v>
      </c>
      <c r="Q60" s="9">
        <v>0.13670081000000001</v>
      </c>
      <c r="R60" s="9">
        <v>0.13823658</v>
      </c>
      <c r="S60" s="9">
        <v>0.13980128</v>
      </c>
      <c r="T60" s="9">
        <v>0.14139699</v>
      </c>
      <c r="U60" s="9">
        <v>0.14214045</v>
      </c>
      <c r="V60" s="9">
        <v>0.14274521000000001</v>
      </c>
      <c r="W60" s="9">
        <v>0.14356804000000001</v>
      </c>
      <c r="X60" s="9">
        <v>0.14486847999999999</v>
      </c>
      <c r="Y60" s="9">
        <v>0.14541734000000001</v>
      </c>
      <c r="Z60" s="9">
        <v>0.14645122999999999</v>
      </c>
      <c r="AA60" s="9">
        <v>0.14536853999999999</v>
      </c>
      <c r="AB60" s="9">
        <v>0.14408652</v>
      </c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156</v>
      </c>
      <c r="B61" s="9">
        <v>794</v>
      </c>
      <c r="C61" s="9">
        <v>774.15004632</v>
      </c>
      <c r="D61" s="9">
        <v>754.79629516</v>
      </c>
      <c r="E61" s="9">
        <v>735.92638780000004</v>
      </c>
      <c r="F61" s="9">
        <v>717.52822809999998</v>
      </c>
      <c r="G61" s="9">
        <v>699.59008818999996</v>
      </c>
      <c r="H61" s="9">
        <v>682.10037072</v>
      </c>
      <c r="I61" s="9">
        <v>665.04824268000004</v>
      </c>
      <c r="J61" s="9">
        <v>648.42203818999997</v>
      </c>
      <c r="K61" s="9">
        <v>632.21149406999996</v>
      </c>
      <c r="L61" s="9">
        <v>616.40620672</v>
      </c>
      <c r="M61" s="9">
        <v>602.44347768</v>
      </c>
      <c r="N61" s="9">
        <v>587.39089602000001</v>
      </c>
      <c r="O61" s="9">
        <v>572.70613866999997</v>
      </c>
      <c r="P61" s="9">
        <v>558.38909591000004</v>
      </c>
      <c r="Q61" s="9">
        <v>544.42938144000004</v>
      </c>
      <c r="R61" s="9">
        <v>530.81982615000004</v>
      </c>
      <c r="S61" s="9">
        <v>517.54935444</v>
      </c>
      <c r="T61" s="9">
        <v>504.61246715999999</v>
      </c>
      <c r="U61" s="9">
        <v>491.99748585999998</v>
      </c>
      <c r="V61" s="9">
        <v>479.69801100000001</v>
      </c>
      <c r="W61" s="9">
        <v>467.70602487000002</v>
      </c>
      <c r="X61" s="9">
        <v>456.23200373999998</v>
      </c>
      <c r="Y61" s="9">
        <v>444.82620365000002</v>
      </c>
      <c r="Z61" s="9">
        <v>433.70554856000001</v>
      </c>
      <c r="AA61" s="9">
        <v>422.88677583999998</v>
      </c>
      <c r="AB61" s="9">
        <v>412.31460644999999</v>
      </c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157</v>
      </c>
      <c r="B62" s="9">
        <v>299575.02049540001</v>
      </c>
      <c r="C62" s="9">
        <v>20397.42167295</v>
      </c>
      <c r="D62" s="9">
        <v>643.83598159999997</v>
      </c>
      <c r="E62" s="9">
        <v>0.74118315999999995</v>
      </c>
      <c r="F62" s="9">
        <v>0.72265358999999996</v>
      </c>
      <c r="G62" s="9">
        <v>0.70458730000000003</v>
      </c>
      <c r="H62" s="9">
        <v>0.68697264000000002</v>
      </c>
      <c r="I62" s="9">
        <v>0.66979871999999996</v>
      </c>
      <c r="J62" s="9">
        <v>0.65305374000000005</v>
      </c>
      <c r="K62" s="9">
        <v>0</v>
      </c>
      <c r="L62" s="9">
        <v>0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7.6659900900000002</v>
      </c>
      <c r="S62" s="9">
        <v>193.31167567</v>
      </c>
      <c r="T62" s="9">
        <v>732.16894350999996</v>
      </c>
      <c r="U62" s="9">
        <v>1139.9095014</v>
      </c>
      <c r="V62" s="9">
        <v>1106.4795779799999</v>
      </c>
      <c r="W62" s="9">
        <v>1121.8999053499999</v>
      </c>
      <c r="X62" s="9">
        <v>980.31927981000001</v>
      </c>
      <c r="Y62" s="9">
        <v>913.18923142999995</v>
      </c>
      <c r="Z62" s="9">
        <v>863.47585853999999</v>
      </c>
      <c r="AA62" s="9">
        <v>762.69869077999999</v>
      </c>
      <c r="AB62" s="9">
        <v>724.50290232999998</v>
      </c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158</v>
      </c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159</v>
      </c>
      <c r="B64" s="9">
        <v>482.23225867000002</v>
      </c>
      <c r="C64" s="9">
        <v>463.85157808999998</v>
      </c>
      <c r="D64" s="9">
        <v>451.80729645999998</v>
      </c>
      <c r="E64" s="9">
        <v>440.49751752999998</v>
      </c>
      <c r="F64" s="9">
        <v>429.48507959</v>
      </c>
      <c r="G64" s="9">
        <v>418.74799197999999</v>
      </c>
      <c r="H64" s="9">
        <v>408.27931296999998</v>
      </c>
      <c r="I64" s="9">
        <v>398.07255832999999</v>
      </c>
      <c r="J64" s="9">
        <v>388.12074532000003</v>
      </c>
      <c r="K64" s="9">
        <v>378.41771596000001</v>
      </c>
      <c r="L64" s="9">
        <v>368.95727305999998</v>
      </c>
      <c r="M64" s="9">
        <v>360.59971537000001</v>
      </c>
      <c r="N64" s="9">
        <v>351.58981342999999</v>
      </c>
      <c r="O64" s="9">
        <v>342.80007710000001</v>
      </c>
      <c r="P64" s="9">
        <v>334.23044070999998</v>
      </c>
      <c r="Q64" s="9">
        <v>325.87468744</v>
      </c>
      <c r="R64" s="9">
        <v>317.72870455999998</v>
      </c>
      <c r="S64" s="9">
        <v>309.78982758000001</v>
      </c>
      <c r="T64" s="9">
        <v>302.05884428000002</v>
      </c>
      <c r="U64" s="9">
        <v>294.51748924999998</v>
      </c>
      <c r="V64" s="9">
        <v>287.15471391</v>
      </c>
      <c r="W64" s="9">
        <v>279.97712683999998</v>
      </c>
      <c r="X64" s="9">
        <v>273.10591890000001</v>
      </c>
      <c r="Y64" s="9">
        <v>266.27727869</v>
      </c>
      <c r="Z64" s="9">
        <v>259.61972086999998</v>
      </c>
      <c r="AA64" s="9">
        <v>253.14166957</v>
      </c>
      <c r="AB64" s="9">
        <v>246.81268252999999</v>
      </c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160</v>
      </c>
      <c r="B65" s="9">
        <v>0</v>
      </c>
      <c r="C65" s="9">
        <v>0.83629429</v>
      </c>
      <c r="D65" s="9">
        <v>2.6397279999999999E-2</v>
      </c>
      <c r="E65" s="9">
        <v>3.0389999999999999E-5</v>
      </c>
      <c r="F65" s="9">
        <v>2.9629999999999999E-5</v>
      </c>
      <c r="G65" s="9">
        <v>2.889E-5</v>
      </c>
      <c r="H65" s="9">
        <v>2.817E-5</v>
      </c>
      <c r="I65" s="9">
        <v>2.7460000000000001E-5</v>
      </c>
      <c r="J65" s="9">
        <v>2.6780000000000001E-5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3.1430999999999999E-4</v>
      </c>
      <c r="S65" s="9">
        <v>7.9257800000000003E-3</v>
      </c>
      <c r="T65" s="9">
        <v>3.0018929999999999E-2</v>
      </c>
      <c r="U65" s="9">
        <v>4.673629E-2</v>
      </c>
      <c r="V65" s="9">
        <v>4.5365660000000002E-2</v>
      </c>
      <c r="W65" s="9">
        <v>4.5997900000000001E-2</v>
      </c>
      <c r="X65" s="9">
        <v>4.0193090000000001E-2</v>
      </c>
      <c r="Y65" s="9">
        <v>3.7440759999999997E-2</v>
      </c>
      <c r="Z65" s="9">
        <v>3.5402509999999998E-2</v>
      </c>
      <c r="AA65" s="9">
        <v>3.1270649999999997E-2</v>
      </c>
      <c r="AB65" s="9">
        <v>2.9704620000000001E-2</v>
      </c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161</v>
      </c>
      <c r="B66" s="9">
        <v>0.24565152000000001</v>
      </c>
      <c r="C66" s="9">
        <v>1.672589E-2</v>
      </c>
      <c r="D66" s="9">
        <v>5.2795000000000001E-4</v>
      </c>
      <c r="E66" s="9">
        <v>6.0999999999999998E-7</v>
      </c>
      <c r="F66" s="9">
        <v>5.8999999999999996E-7</v>
      </c>
      <c r="G66" s="9">
        <v>5.7999999999999995E-7</v>
      </c>
      <c r="H66" s="9">
        <v>5.6000000000000004E-7</v>
      </c>
      <c r="I66" s="9">
        <v>5.5000000000000003E-7</v>
      </c>
      <c r="J66" s="9">
        <v>5.4000000000000002E-7</v>
      </c>
      <c r="K66" s="9">
        <v>0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6.2899999999999999E-6</v>
      </c>
      <c r="S66" s="9">
        <v>1.5851999999999999E-4</v>
      </c>
      <c r="T66" s="9">
        <v>6.0037999999999997E-4</v>
      </c>
      <c r="U66" s="9">
        <v>9.3473000000000004E-4</v>
      </c>
      <c r="V66" s="9">
        <v>9.0731000000000004E-4</v>
      </c>
      <c r="W66" s="9">
        <v>9.1996000000000005E-4</v>
      </c>
      <c r="X66" s="9">
        <v>8.0385999999999999E-4</v>
      </c>
      <c r="Y66" s="9">
        <v>7.4881999999999998E-4</v>
      </c>
      <c r="Z66" s="9">
        <v>7.0805E-4</v>
      </c>
      <c r="AA66" s="9">
        <v>6.2540999999999996E-4</v>
      </c>
      <c r="AB66" s="9">
        <v>5.9409000000000003E-4</v>
      </c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162</v>
      </c>
      <c r="B67" s="9">
        <v>475.25815219999998</v>
      </c>
      <c r="C67" s="9">
        <v>463.37672612</v>
      </c>
      <c r="D67" s="9">
        <v>451.79230796000002</v>
      </c>
      <c r="E67" s="9">
        <v>440.49750026999999</v>
      </c>
      <c r="F67" s="9">
        <v>429.48506276000001</v>
      </c>
      <c r="G67" s="9">
        <v>418.74797558</v>
      </c>
      <c r="H67" s="9">
        <v>408.27929697000002</v>
      </c>
      <c r="I67" s="9">
        <v>398.07254274000002</v>
      </c>
      <c r="J67" s="9">
        <v>388.12073011000001</v>
      </c>
      <c r="K67" s="9">
        <v>378.41771596000001</v>
      </c>
      <c r="L67" s="9">
        <v>368.95727305999998</v>
      </c>
      <c r="M67" s="9">
        <v>360.59971537000001</v>
      </c>
      <c r="N67" s="9">
        <v>351.58981342999999</v>
      </c>
      <c r="O67" s="9">
        <v>342.80007710000001</v>
      </c>
      <c r="P67" s="9">
        <v>334.23044070999998</v>
      </c>
      <c r="Q67" s="9">
        <v>325.87468744</v>
      </c>
      <c r="R67" s="9">
        <v>317.72852610000001</v>
      </c>
      <c r="S67" s="9">
        <v>309.78532727999999</v>
      </c>
      <c r="T67" s="9">
        <v>302.04179938999999</v>
      </c>
      <c r="U67" s="9">
        <v>294.49095216000001</v>
      </c>
      <c r="V67" s="9">
        <v>287.12895506000001</v>
      </c>
      <c r="W67" s="9">
        <v>279.95100901000001</v>
      </c>
      <c r="X67" s="9">
        <v>273.08309707000001</v>
      </c>
      <c r="Y67" s="9">
        <v>266.25601963999998</v>
      </c>
      <c r="Z67" s="9">
        <v>259.59961915000002</v>
      </c>
      <c r="AA67" s="9">
        <v>253.12391395</v>
      </c>
      <c r="AB67" s="9">
        <v>246.7958161</v>
      </c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163</v>
      </c>
      <c r="B68" s="9">
        <v>6.9741064799999997</v>
      </c>
      <c r="C68" s="9">
        <v>0.47485198000000001</v>
      </c>
      <c r="D68" s="9">
        <v>1.49885E-2</v>
      </c>
      <c r="E68" s="9">
        <v>1.7249999999999999E-5</v>
      </c>
      <c r="F68" s="9">
        <v>1.6820000000000002E-5</v>
      </c>
      <c r="G68" s="9">
        <v>1.6399999999999999E-5</v>
      </c>
      <c r="H68" s="9">
        <v>1.5990000000000001E-5</v>
      </c>
      <c r="I68" s="9">
        <v>1.5590000000000002E-5</v>
      </c>
      <c r="J68" s="9">
        <v>1.52E-5</v>
      </c>
      <c r="K68" s="9">
        <v>0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1.7846E-4</v>
      </c>
      <c r="S68" s="9">
        <v>4.5002999999999996E-3</v>
      </c>
      <c r="T68" s="9">
        <v>1.704489E-2</v>
      </c>
      <c r="U68" s="9">
        <v>2.6537089999999999E-2</v>
      </c>
      <c r="V68" s="9">
        <v>2.5758840000000002E-2</v>
      </c>
      <c r="W68" s="9">
        <v>2.6117830000000002E-2</v>
      </c>
      <c r="X68" s="9">
        <v>2.2821830000000001E-2</v>
      </c>
      <c r="Y68" s="9">
        <v>2.1259050000000002E-2</v>
      </c>
      <c r="Z68" s="9">
        <v>2.010172E-2</v>
      </c>
      <c r="AA68" s="9">
        <v>1.7755630000000001E-2</v>
      </c>
      <c r="AB68" s="9">
        <v>1.6866430000000002E-2</v>
      </c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164</v>
      </c>
      <c r="B69" s="9">
        <v>0</v>
      </c>
      <c r="C69" s="9">
        <v>1.0249999999999999</v>
      </c>
      <c r="D69" s="9">
        <v>5.9999999999999995E-8</v>
      </c>
      <c r="E69" s="9">
        <v>0</v>
      </c>
      <c r="F69" s="9">
        <v>0</v>
      </c>
      <c r="G69" s="9">
        <v>0</v>
      </c>
      <c r="H69" s="9">
        <v>8.9999999999999999E-8</v>
      </c>
      <c r="I69" s="9">
        <v>4.9999999999999998E-8</v>
      </c>
      <c r="J69" s="9">
        <v>5.7000000000000005E-7</v>
      </c>
      <c r="K69" s="9">
        <v>0</v>
      </c>
      <c r="L69" s="9">
        <v>1E-8</v>
      </c>
      <c r="M69" s="9">
        <v>0</v>
      </c>
      <c r="N69" s="9">
        <v>2.4083799999999999E-3</v>
      </c>
      <c r="O69" s="9">
        <v>1.448E-5</v>
      </c>
      <c r="P69" s="9">
        <v>2.9999999999999997E-8</v>
      </c>
      <c r="Q69" s="9">
        <v>1.0899999999999999E-6</v>
      </c>
      <c r="R69" s="9">
        <v>2E-8</v>
      </c>
      <c r="S69" s="9">
        <v>2.2199999999999999E-6</v>
      </c>
      <c r="T69" s="9">
        <v>4.9999999999999998E-8</v>
      </c>
      <c r="U69" s="9">
        <v>3.6600000000000001E-6</v>
      </c>
      <c r="V69" s="9">
        <v>6.7000000000000004E-7</v>
      </c>
      <c r="W69" s="9">
        <v>9.5999999999999991E-7</v>
      </c>
      <c r="X69" s="9">
        <v>9.9000000000000005E-7</v>
      </c>
      <c r="Y69" s="9">
        <v>4.7943999999999998E-4</v>
      </c>
      <c r="Z69" s="9">
        <v>0</v>
      </c>
      <c r="AA69" s="9">
        <v>0</v>
      </c>
      <c r="AB69" s="9">
        <v>5.6440000000000002E-5</v>
      </c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165</v>
      </c>
      <c r="B70" s="9">
        <v>0</v>
      </c>
      <c r="C70" s="9">
        <v>5.9999999999999995E-8</v>
      </c>
      <c r="D70" s="9">
        <v>0</v>
      </c>
      <c r="E70" s="9">
        <v>0</v>
      </c>
      <c r="F70" s="9">
        <v>0</v>
      </c>
      <c r="G70" s="9">
        <v>8.9999999999999999E-8</v>
      </c>
      <c r="H70" s="9">
        <v>4.9999999999999998E-8</v>
      </c>
      <c r="I70" s="9">
        <v>5.7000000000000005E-7</v>
      </c>
      <c r="J70" s="9">
        <v>0</v>
      </c>
      <c r="K70" s="9">
        <v>1E-8</v>
      </c>
      <c r="L70" s="9">
        <v>0</v>
      </c>
      <c r="M70" s="9">
        <v>2.4083799999999999E-3</v>
      </c>
      <c r="N70" s="9">
        <v>1.448E-5</v>
      </c>
      <c r="O70" s="9">
        <v>2.9999999999999997E-8</v>
      </c>
      <c r="P70" s="9">
        <v>1.0899999999999999E-6</v>
      </c>
      <c r="Q70" s="9">
        <v>2E-8</v>
      </c>
      <c r="R70" s="9">
        <v>2.2199999999999999E-6</v>
      </c>
      <c r="S70" s="9">
        <v>4.9999999999999998E-8</v>
      </c>
      <c r="T70" s="9">
        <v>3.6600000000000001E-6</v>
      </c>
      <c r="U70" s="9">
        <v>6.7000000000000004E-7</v>
      </c>
      <c r="V70" s="9">
        <v>9.5999999999999991E-7</v>
      </c>
      <c r="W70" s="9">
        <v>9.9000000000000005E-7</v>
      </c>
      <c r="X70" s="9">
        <v>4.7943999999999998E-4</v>
      </c>
      <c r="Y70" s="9">
        <v>0</v>
      </c>
      <c r="Z70" s="9">
        <v>0</v>
      </c>
      <c r="AA70" s="9">
        <v>5.6440000000000002E-5</v>
      </c>
      <c r="AB70" s="9">
        <v>0</v>
      </c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166</v>
      </c>
      <c r="B71" s="9">
        <v>0</v>
      </c>
      <c r="C71" s="9">
        <v>3.3011686</v>
      </c>
      <c r="D71" s="9">
        <v>3.6072077500000002</v>
      </c>
      <c r="E71" s="9">
        <v>3.9373840900000001</v>
      </c>
      <c r="F71" s="9">
        <v>4.29344488</v>
      </c>
      <c r="G71" s="9">
        <v>4.6773106200000001</v>
      </c>
      <c r="H71" s="9">
        <v>5.0910004300000002</v>
      </c>
      <c r="I71" s="9">
        <v>5.5366558299999999</v>
      </c>
      <c r="J71" s="9">
        <v>6.0067347</v>
      </c>
      <c r="K71" s="9">
        <v>6.4313098899999996</v>
      </c>
      <c r="L71" s="9">
        <v>6.8867240199999999</v>
      </c>
      <c r="M71" s="9">
        <v>7.3692149200000001</v>
      </c>
      <c r="N71" s="9">
        <v>7.86381657</v>
      </c>
      <c r="O71" s="9">
        <v>8.40832975</v>
      </c>
      <c r="P71" s="9">
        <v>8.9881719899999997</v>
      </c>
      <c r="Q71" s="9">
        <v>9.6014374799999995</v>
      </c>
      <c r="R71" s="9">
        <v>10.25451698</v>
      </c>
      <c r="S71" s="9">
        <v>10.94818843</v>
      </c>
      <c r="T71" s="9">
        <v>11.68513692</v>
      </c>
      <c r="U71" s="9">
        <v>12.39997299</v>
      </c>
      <c r="V71" s="9">
        <v>13.09139938</v>
      </c>
      <c r="W71" s="9">
        <v>13.77946792</v>
      </c>
      <c r="X71" s="9">
        <v>14.623481529999999</v>
      </c>
      <c r="Y71" s="9">
        <v>15.31403661</v>
      </c>
      <c r="Z71" s="9">
        <v>16.101376399999999</v>
      </c>
      <c r="AA71" s="9">
        <v>17.071320419999999</v>
      </c>
      <c r="AB71" s="9">
        <v>18.074332590000001</v>
      </c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167</v>
      </c>
      <c r="B72" s="9">
        <v>0</v>
      </c>
      <c r="C72" s="9">
        <v>1.81933225</v>
      </c>
      <c r="D72" s="9">
        <v>3.8753742999999998</v>
      </c>
      <c r="E72" s="9">
        <v>6.1787443599999996</v>
      </c>
      <c r="F72" s="9">
        <v>8.7412601300000006</v>
      </c>
      <c r="G72" s="9">
        <v>11.574637689999999</v>
      </c>
      <c r="H72" s="9">
        <v>14.68847383</v>
      </c>
      <c r="I72" s="9">
        <v>15.904053579999999</v>
      </c>
      <c r="J72" s="9">
        <v>14.31422313</v>
      </c>
      <c r="K72" s="9">
        <v>12.88396036</v>
      </c>
      <c r="L72" s="9">
        <v>11.596246710000001</v>
      </c>
      <c r="M72" s="9">
        <v>10.43662286</v>
      </c>
      <c r="N72" s="9">
        <v>9.3983717599999999</v>
      </c>
      <c r="O72" s="9">
        <v>8.4596842300000006</v>
      </c>
      <c r="P72" s="9">
        <v>16.664851800000001</v>
      </c>
      <c r="Q72" s="9">
        <v>21.386489869999998</v>
      </c>
      <c r="R72" s="9">
        <v>26.196767659999999</v>
      </c>
      <c r="S72" s="9">
        <v>30.95965485</v>
      </c>
      <c r="T72" s="9">
        <v>27.969001080000002</v>
      </c>
      <c r="U72" s="9">
        <v>25.175408040000001</v>
      </c>
      <c r="V72" s="9">
        <v>22.832860360000002</v>
      </c>
      <c r="W72" s="9">
        <v>20.549574329999999</v>
      </c>
      <c r="X72" s="9">
        <v>18.497909079999999</v>
      </c>
      <c r="Y72" s="9">
        <v>49.944354509999997</v>
      </c>
      <c r="Z72" s="9">
        <v>44.949919059999999</v>
      </c>
      <c r="AA72" s="9">
        <v>40.454927150000003</v>
      </c>
      <c r="AB72" s="9">
        <v>73.264714069999997</v>
      </c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168</v>
      </c>
      <c r="B73" s="9">
        <v>0</v>
      </c>
      <c r="C73" s="9">
        <v>0.36371703</v>
      </c>
      <c r="D73" s="9">
        <v>0.77475669000000003</v>
      </c>
      <c r="E73" s="9">
        <v>1.2352415800000001</v>
      </c>
      <c r="F73" s="9">
        <v>1.74753424</v>
      </c>
      <c r="G73" s="9">
        <v>2.3139766100000001</v>
      </c>
      <c r="H73" s="9">
        <v>2.9364887899999998</v>
      </c>
      <c r="I73" s="9">
        <v>3.17936562</v>
      </c>
      <c r="J73" s="9">
        <v>2.86155085</v>
      </c>
      <c r="K73" s="9">
        <v>2.5756796300000002</v>
      </c>
      <c r="L73" s="9">
        <v>2.3182539900000001</v>
      </c>
      <c r="M73" s="9">
        <v>2.0864667099999998</v>
      </c>
      <c r="N73" s="9">
        <v>1.87848785</v>
      </c>
      <c r="O73" s="9">
        <v>1.69124232</v>
      </c>
      <c r="P73" s="9">
        <v>3.3314984999999999</v>
      </c>
      <c r="Q73" s="9">
        <v>4.2755367700000004</v>
      </c>
      <c r="R73" s="9">
        <v>5.2369392699999997</v>
      </c>
      <c r="S73" s="9">
        <v>6.1893858799999997</v>
      </c>
      <c r="T73" s="9">
        <v>5.5914701100000004</v>
      </c>
      <c r="U73" s="9">
        <v>5.0329973800000003</v>
      </c>
      <c r="V73" s="9">
        <v>4.5646876599999997</v>
      </c>
      <c r="W73" s="9">
        <v>4.1075443099999998</v>
      </c>
      <c r="X73" s="9">
        <v>3.69762316</v>
      </c>
      <c r="Y73" s="9">
        <v>9.9845043199999992</v>
      </c>
      <c r="Z73" s="9">
        <v>8.98607479</v>
      </c>
      <c r="AA73" s="9">
        <v>8.0876247899999996</v>
      </c>
      <c r="AB73" s="9">
        <v>14.646487459999999</v>
      </c>
      <c r="AC73" s="9"/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169</v>
      </c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170</v>
      </c>
      <c r="B75" s="9">
        <v>0</v>
      </c>
      <c r="C75" s="9">
        <v>0.48315863999999997</v>
      </c>
      <c r="D75" s="9">
        <v>1.0291801199999999</v>
      </c>
      <c r="E75" s="9">
        <v>1.6408843</v>
      </c>
      <c r="F75" s="9">
        <v>2.3214096</v>
      </c>
      <c r="G75" s="9">
        <v>3.0738674600000002</v>
      </c>
      <c r="H75" s="9">
        <v>3.9008064899999999</v>
      </c>
      <c r="I75" s="9">
        <v>4.2236270500000002</v>
      </c>
      <c r="J75" s="9">
        <v>3.8014170200000001</v>
      </c>
      <c r="K75" s="9">
        <v>3.4215832599999998</v>
      </c>
      <c r="L75" s="9">
        <v>3.07960615</v>
      </c>
      <c r="M75" s="9">
        <v>2.7716457600000002</v>
      </c>
      <c r="N75" s="9">
        <v>2.4959182200000001</v>
      </c>
      <c r="O75" s="9">
        <v>2.2466317099999999</v>
      </c>
      <c r="P75" s="9">
        <v>4.4256716300000001</v>
      </c>
      <c r="Q75" s="9">
        <v>5.6795933600000001</v>
      </c>
      <c r="R75" s="9">
        <v>6.9570550600000001</v>
      </c>
      <c r="S75" s="9">
        <v>8.2219312799999997</v>
      </c>
      <c r="T75" s="9">
        <v>7.4277056999999997</v>
      </c>
      <c r="U75" s="9">
        <v>6.6858133899999999</v>
      </c>
      <c r="V75" s="9">
        <v>6.0637048399999998</v>
      </c>
      <c r="W75" s="9">
        <v>5.4573343400000001</v>
      </c>
      <c r="X75" s="9">
        <v>4.9124752200000001</v>
      </c>
      <c r="Y75" s="9">
        <v>13.263683090000001</v>
      </c>
      <c r="Z75" s="9">
        <v>11.937314779999999</v>
      </c>
      <c r="AA75" s="9">
        <v>10.74358331</v>
      </c>
      <c r="AB75" s="9">
        <v>19.45685271</v>
      </c>
      <c r="AC75" s="9"/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171</v>
      </c>
      <c r="B76" s="9">
        <v>0</v>
      </c>
      <c r="C76" s="9">
        <v>2.0200000000000001E-6</v>
      </c>
      <c r="D76" s="9">
        <v>4.3000000000000003E-6</v>
      </c>
      <c r="E76" s="9">
        <v>6.8600000000000004E-6</v>
      </c>
      <c r="F76" s="9">
        <v>9.7000000000000003E-6</v>
      </c>
      <c r="G76" s="9">
        <v>1.2840000000000001E-5</v>
      </c>
      <c r="H76" s="9">
        <v>1.63E-5</v>
      </c>
      <c r="I76" s="9">
        <v>1.7649999999999999E-5</v>
      </c>
      <c r="J76" s="9">
        <v>1.588E-5</v>
      </c>
      <c r="K76" s="9">
        <v>1.43E-5</v>
      </c>
      <c r="L76" s="9">
        <v>1.287E-5</v>
      </c>
      <c r="M76" s="9">
        <v>1.1579999999999999E-5</v>
      </c>
      <c r="N76" s="9">
        <v>1.043E-5</v>
      </c>
      <c r="O76" s="9">
        <v>9.3899999999999999E-6</v>
      </c>
      <c r="P76" s="9">
        <v>1.8490000000000001E-5</v>
      </c>
      <c r="Q76" s="9">
        <v>2.3730000000000001E-5</v>
      </c>
      <c r="R76" s="9">
        <v>2.9070000000000001E-5</v>
      </c>
      <c r="S76" s="9">
        <v>3.4350000000000001E-5</v>
      </c>
      <c r="T76" s="9">
        <v>3.1029999999999999E-5</v>
      </c>
      <c r="U76" s="9">
        <v>2.7929999999999999E-5</v>
      </c>
      <c r="V76" s="9">
        <v>2.533E-5</v>
      </c>
      <c r="W76" s="9">
        <v>2.2799999999999999E-5</v>
      </c>
      <c r="X76" s="9">
        <v>2.052E-5</v>
      </c>
      <c r="Y76" s="9">
        <v>5.541E-5</v>
      </c>
      <c r="Z76" s="9">
        <v>4.9870000000000002E-5</v>
      </c>
      <c r="AA76" s="9">
        <v>4.4889999999999999E-5</v>
      </c>
      <c r="AB76" s="9">
        <v>8.1290000000000003E-5</v>
      </c>
      <c r="AC76" s="9"/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172</v>
      </c>
      <c r="B77" s="9">
        <v>0</v>
      </c>
      <c r="C77" s="9">
        <v>4.0000000000000001E-8</v>
      </c>
      <c r="D77" s="9">
        <v>8.9999999999999999E-8</v>
      </c>
      <c r="E77" s="9">
        <v>1.4000000000000001E-7</v>
      </c>
      <c r="F77" s="9">
        <v>1.9000000000000001E-7</v>
      </c>
      <c r="G77" s="9">
        <v>2.6E-7</v>
      </c>
      <c r="H77" s="9">
        <v>3.3000000000000002E-7</v>
      </c>
      <c r="I77" s="9">
        <v>3.4999999999999998E-7</v>
      </c>
      <c r="J77" s="9">
        <v>3.2000000000000001E-7</v>
      </c>
      <c r="K77" s="9">
        <v>2.8999999999999998E-7</v>
      </c>
      <c r="L77" s="9">
        <v>2.6E-7</v>
      </c>
      <c r="M77" s="9">
        <v>2.2999999999999999E-7</v>
      </c>
      <c r="N77" s="9">
        <v>2.1E-7</v>
      </c>
      <c r="O77" s="9">
        <v>1.9000000000000001E-7</v>
      </c>
      <c r="P77" s="9">
        <v>3.7E-7</v>
      </c>
      <c r="Q77" s="9">
        <v>4.7E-7</v>
      </c>
      <c r="R77" s="9">
        <v>5.7999999999999995E-7</v>
      </c>
      <c r="S77" s="9">
        <v>6.8999999999999996E-7</v>
      </c>
      <c r="T77" s="9">
        <v>6.1999999999999999E-7</v>
      </c>
      <c r="U77" s="9">
        <v>5.6000000000000004E-7</v>
      </c>
      <c r="V77" s="9">
        <v>5.0999999999999999E-7</v>
      </c>
      <c r="W77" s="9">
        <v>4.5999999999999999E-7</v>
      </c>
      <c r="X77" s="9">
        <v>4.0999999999999999E-7</v>
      </c>
      <c r="Y77" s="9">
        <v>1.11E-6</v>
      </c>
      <c r="Z77" s="9">
        <v>9.9999999999999995E-7</v>
      </c>
      <c r="AA77" s="9">
        <v>8.9999999999999996E-7</v>
      </c>
      <c r="AB77" s="9">
        <v>1.6300000000000001E-6</v>
      </c>
      <c r="AC77" s="9"/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173</v>
      </c>
      <c r="B78" s="9">
        <v>0</v>
      </c>
      <c r="C78" s="9">
        <v>0.48315363</v>
      </c>
      <c r="D78" s="9">
        <v>1.0291694499999999</v>
      </c>
      <c r="E78" s="9">
        <v>1.6408672900000001</v>
      </c>
      <c r="F78" s="9">
        <v>2.3213855400000001</v>
      </c>
      <c r="G78" s="9">
        <v>3.0738355999999998</v>
      </c>
      <c r="H78" s="9">
        <v>3.9007660500000001</v>
      </c>
      <c r="I78" s="9">
        <v>4.2235832699999998</v>
      </c>
      <c r="J78" s="9">
        <v>3.8013776199999998</v>
      </c>
      <c r="K78" s="9">
        <v>3.42154779</v>
      </c>
      <c r="L78" s="9">
        <v>3.07957423</v>
      </c>
      <c r="M78" s="9">
        <v>2.7716170299999998</v>
      </c>
      <c r="N78" s="9">
        <v>2.4958923500000001</v>
      </c>
      <c r="O78" s="9">
        <v>2.2466084199999998</v>
      </c>
      <c r="P78" s="9">
        <v>4.42562576</v>
      </c>
      <c r="Q78" s="9">
        <v>5.67953449</v>
      </c>
      <c r="R78" s="9">
        <v>6.9569829500000004</v>
      </c>
      <c r="S78" s="9">
        <v>8.2218460600000007</v>
      </c>
      <c r="T78" s="9">
        <v>7.4276287099999996</v>
      </c>
      <c r="U78" s="9">
        <v>6.6857440800000001</v>
      </c>
      <c r="V78" s="9">
        <v>6.0636419799999999</v>
      </c>
      <c r="W78" s="9">
        <v>5.4572777800000001</v>
      </c>
      <c r="X78" s="9">
        <v>4.9124242999999996</v>
      </c>
      <c r="Y78" s="9">
        <v>13.26354561</v>
      </c>
      <c r="Z78" s="9">
        <v>11.937191049999999</v>
      </c>
      <c r="AA78" s="9">
        <v>10.743471939999999</v>
      </c>
      <c r="AB78" s="9">
        <v>19.45665103</v>
      </c>
      <c r="AC78" s="9"/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174</v>
      </c>
      <c r="B79" s="9">
        <v>0</v>
      </c>
      <c r="C79" s="9">
        <v>5.0100000000000003E-6</v>
      </c>
      <c r="D79" s="9">
        <v>1.0669999999999999E-5</v>
      </c>
      <c r="E79" s="9">
        <v>1.7010000000000001E-5</v>
      </c>
      <c r="F79" s="9">
        <v>2.406E-5</v>
      </c>
      <c r="G79" s="9">
        <v>3.1860000000000003E-5</v>
      </c>
      <c r="H79" s="9">
        <v>4.0439999999999999E-5</v>
      </c>
      <c r="I79" s="9">
        <v>4.3779999999999998E-5</v>
      </c>
      <c r="J79" s="9">
        <v>3.9400000000000002E-5</v>
      </c>
      <c r="K79" s="9">
        <v>3.5469999999999998E-5</v>
      </c>
      <c r="L79" s="9">
        <v>3.1919999999999999E-5</v>
      </c>
      <c r="M79" s="9">
        <v>2.8730000000000001E-5</v>
      </c>
      <c r="N79" s="9">
        <v>2.5870000000000001E-5</v>
      </c>
      <c r="O79" s="9">
        <v>2.3289999999999999E-5</v>
      </c>
      <c r="P79" s="9">
        <v>4.587E-5</v>
      </c>
      <c r="Q79" s="9">
        <v>5.8869999999999997E-5</v>
      </c>
      <c r="R79" s="9">
        <v>7.2109999999999999E-5</v>
      </c>
      <c r="S79" s="9">
        <v>8.5229999999999995E-5</v>
      </c>
      <c r="T79" s="9">
        <v>7.6990000000000007E-5</v>
      </c>
      <c r="U79" s="9">
        <v>6.9300000000000004E-5</v>
      </c>
      <c r="V79" s="9">
        <v>6.2860000000000005E-5</v>
      </c>
      <c r="W79" s="9">
        <v>5.6560000000000001E-5</v>
      </c>
      <c r="X79" s="9">
        <v>5.092E-5</v>
      </c>
      <c r="Y79" s="9">
        <v>1.3749000000000001E-4</v>
      </c>
      <c r="Z79" s="9">
        <v>1.2374E-4</v>
      </c>
      <c r="AA79" s="9">
        <v>1.1137E-4</v>
      </c>
      <c r="AB79" s="9">
        <v>2.0168000000000001E-4</v>
      </c>
      <c r="AC79" s="9"/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175</v>
      </c>
      <c r="B80" s="9">
        <v>0</v>
      </c>
      <c r="C80" s="9">
        <v>1.1000000000000001</v>
      </c>
      <c r="D80" s="9">
        <v>4.8773100000000002E-3</v>
      </c>
      <c r="E80" s="9">
        <v>1.36678674</v>
      </c>
      <c r="F80" s="9">
        <v>0.77151185</v>
      </c>
      <c r="G80" s="9">
        <v>0.57192314</v>
      </c>
      <c r="H80" s="9">
        <v>0.47126481999999997</v>
      </c>
      <c r="I80" s="9">
        <v>0.41002482000000001</v>
      </c>
      <c r="J80" s="9">
        <v>0.20306377</v>
      </c>
      <c r="K80" s="9">
        <v>4.0160000000000002E-5</v>
      </c>
      <c r="L80" s="9">
        <v>9.001E-5</v>
      </c>
      <c r="M80" s="9">
        <v>5.8850000000000001E-5</v>
      </c>
      <c r="N80" s="9">
        <v>8.0000000000000002E-8</v>
      </c>
      <c r="O80" s="9">
        <v>5.7609000000000002E-4</v>
      </c>
      <c r="P80" s="9">
        <v>1.3592000000000001E-4</v>
      </c>
      <c r="Q80" s="9">
        <v>1.1887935199999999</v>
      </c>
      <c r="R80" s="9">
        <v>0.42592126000000002</v>
      </c>
      <c r="S80" s="9">
        <v>0.3610237</v>
      </c>
      <c r="T80" s="9">
        <v>0.31312445999999999</v>
      </c>
      <c r="U80" s="9">
        <v>3.7795300000000001E-3</v>
      </c>
      <c r="V80" s="9">
        <v>1.3138000000000001E-4</v>
      </c>
      <c r="W80" s="9">
        <v>7.7232799999999999E-3</v>
      </c>
      <c r="X80" s="9">
        <v>0</v>
      </c>
      <c r="Y80" s="9">
        <v>1.7801000000000001E-4</v>
      </c>
      <c r="Z80" s="9">
        <v>1.9999899999999999</v>
      </c>
      <c r="AA80" s="9">
        <v>0</v>
      </c>
      <c r="AB80" s="9">
        <v>0</v>
      </c>
      <c r="AC80" s="9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176</v>
      </c>
      <c r="B81" s="9">
        <v>0</v>
      </c>
      <c r="C81" s="9">
        <v>4.8773100000000002E-3</v>
      </c>
      <c r="D81" s="9">
        <v>1.36678674</v>
      </c>
      <c r="E81" s="9">
        <v>0.77151185</v>
      </c>
      <c r="F81" s="9">
        <v>0.57192314</v>
      </c>
      <c r="G81" s="9">
        <v>0.47126481999999997</v>
      </c>
      <c r="H81" s="9">
        <v>0.41002482000000001</v>
      </c>
      <c r="I81" s="9">
        <v>0.20306377</v>
      </c>
      <c r="J81" s="9">
        <v>4.0160000000000002E-5</v>
      </c>
      <c r="K81" s="9">
        <v>9.001E-5</v>
      </c>
      <c r="L81" s="9">
        <v>5.8850000000000001E-5</v>
      </c>
      <c r="M81" s="9">
        <v>8.0000000000000002E-8</v>
      </c>
      <c r="N81" s="9">
        <v>5.7609000000000002E-4</v>
      </c>
      <c r="O81" s="9">
        <v>1.3592000000000001E-4</v>
      </c>
      <c r="P81" s="9">
        <v>1.1887935199999999</v>
      </c>
      <c r="Q81" s="9">
        <v>0.42592126000000002</v>
      </c>
      <c r="R81" s="9">
        <v>0.3610237</v>
      </c>
      <c r="S81" s="9">
        <v>0.31312445999999999</v>
      </c>
      <c r="T81" s="9">
        <v>3.7795300000000001E-3</v>
      </c>
      <c r="U81" s="9">
        <v>1.3138000000000001E-4</v>
      </c>
      <c r="V81" s="9">
        <v>7.7232799999999999E-3</v>
      </c>
      <c r="W81" s="9">
        <v>0</v>
      </c>
      <c r="X81" s="9">
        <v>1.7801000000000001E-4</v>
      </c>
      <c r="Y81" s="9">
        <v>2</v>
      </c>
      <c r="Z81" s="9">
        <v>0</v>
      </c>
      <c r="AA81" s="9">
        <v>0</v>
      </c>
      <c r="AB81" s="9">
        <v>1.0122453199999999</v>
      </c>
      <c r="AC81" s="9"/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177</v>
      </c>
      <c r="B82" s="9">
        <v>0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7" priority="1" stopIfTrue="1" operator="lessThan">
      <formula>100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C748E8-D0D2-4209-9883-7EE639C1398B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5" width="9.65234375" bestFit="1" customWidth="1"/>
    <col min="6" max="28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100</v>
      </c>
      <c r="B2" s="9">
        <v>2024</v>
      </c>
      <c r="C2" s="9">
        <v>2025</v>
      </c>
      <c r="D2" s="9">
        <v>2026</v>
      </c>
      <c r="E2" s="9">
        <v>2027</v>
      </c>
      <c r="F2" s="9">
        <v>2028</v>
      </c>
      <c r="G2" s="9">
        <v>2029</v>
      </c>
      <c r="H2" s="9">
        <v>2030</v>
      </c>
      <c r="I2" s="9">
        <v>2031</v>
      </c>
      <c r="J2" s="9">
        <v>2032</v>
      </c>
      <c r="K2" s="9">
        <v>2033</v>
      </c>
      <c r="L2" s="9">
        <v>2034</v>
      </c>
      <c r="M2" s="9">
        <v>2035</v>
      </c>
      <c r="N2" s="9">
        <v>2036</v>
      </c>
      <c r="O2" s="9">
        <v>2037</v>
      </c>
      <c r="P2" s="9">
        <v>2038</v>
      </c>
      <c r="Q2" s="9">
        <v>2039</v>
      </c>
      <c r="R2" s="9">
        <v>2040</v>
      </c>
      <c r="S2" s="9">
        <v>2041</v>
      </c>
      <c r="T2" s="9">
        <v>2042</v>
      </c>
      <c r="U2" s="9">
        <v>2043</v>
      </c>
      <c r="V2" s="9">
        <v>2044</v>
      </c>
      <c r="W2" s="9">
        <v>2045</v>
      </c>
      <c r="X2" s="9">
        <v>2046</v>
      </c>
      <c r="Y2" s="9">
        <v>2047</v>
      </c>
      <c r="Z2" s="9">
        <v>2048</v>
      </c>
      <c r="AA2" s="9">
        <v>2049</v>
      </c>
      <c r="AB2" s="9">
        <v>2050</v>
      </c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67</v>
      </c>
      <c r="B3" s="9">
        <v>0</v>
      </c>
      <c r="C3" s="9">
        <v>50</v>
      </c>
      <c r="D3" s="9">
        <v>50</v>
      </c>
      <c r="E3" s="9">
        <v>50</v>
      </c>
      <c r="F3" s="9">
        <v>50</v>
      </c>
      <c r="G3" s="9">
        <v>50</v>
      </c>
      <c r="H3" s="9">
        <v>50</v>
      </c>
      <c r="I3" s="9">
        <v>50</v>
      </c>
      <c r="J3" s="9">
        <v>50</v>
      </c>
      <c r="K3" s="9">
        <v>50</v>
      </c>
      <c r="L3" s="9">
        <v>50</v>
      </c>
      <c r="M3" s="9">
        <v>50</v>
      </c>
      <c r="N3" s="9">
        <v>50</v>
      </c>
      <c r="O3" s="9">
        <v>50</v>
      </c>
      <c r="P3" s="9">
        <v>50</v>
      </c>
      <c r="Q3" s="9">
        <v>50</v>
      </c>
      <c r="R3" s="9">
        <v>50</v>
      </c>
      <c r="S3" s="9">
        <v>50</v>
      </c>
      <c r="T3" s="9">
        <v>50</v>
      </c>
      <c r="U3" s="9">
        <v>50</v>
      </c>
      <c r="V3" s="9">
        <v>50</v>
      </c>
      <c r="W3" s="9">
        <v>50</v>
      </c>
      <c r="X3" s="9">
        <v>50</v>
      </c>
      <c r="Y3" s="9">
        <v>50</v>
      </c>
      <c r="Z3" s="9">
        <v>50</v>
      </c>
      <c r="AA3" s="9">
        <v>50</v>
      </c>
      <c r="AB3" s="9">
        <v>50</v>
      </c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101</v>
      </c>
      <c r="B4" s="9">
        <v>0</v>
      </c>
      <c r="C4" s="9">
        <v>8.0000000000000002E-8</v>
      </c>
      <c r="D4" s="9">
        <v>0</v>
      </c>
      <c r="E4" s="9">
        <v>2.9999999999999997E-8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102</v>
      </c>
      <c r="B5" s="9">
        <v>25928</v>
      </c>
      <c r="C5" s="9">
        <v>26980.918294930001</v>
      </c>
      <c r="D5" s="9">
        <v>28056.7319914</v>
      </c>
      <c r="E5" s="9">
        <v>29155.910404089998</v>
      </c>
      <c r="F5" s="9">
        <v>30278.926418030002</v>
      </c>
      <c r="G5" s="9">
        <v>31426.27284487</v>
      </c>
      <c r="H5" s="9">
        <v>32598.431061079998</v>
      </c>
      <c r="I5" s="9">
        <v>33795.919528140003</v>
      </c>
      <c r="J5" s="9">
        <v>35019.24799186</v>
      </c>
      <c r="K5" s="9">
        <v>36268.900295369996</v>
      </c>
      <c r="L5" s="9">
        <v>37545.445960320001</v>
      </c>
      <c r="M5" s="9">
        <v>38849.441702880002</v>
      </c>
      <c r="N5" s="9">
        <v>40181.418918939999</v>
      </c>
      <c r="O5" s="9">
        <v>41541.943262050001</v>
      </c>
      <c r="P5" s="9">
        <v>42931.62279075</v>
      </c>
      <c r="Q5" s="9">
        <v>44350.995056979998</v>
      </c>
      <c r="R5" s="9">
        <v>45800.682048399998</v>
      </c>
      <c r="S5" s="9">
        <v>47281.318409840002</v>
      </c>
      <c r="T5" s="9">
        <v>48793.513539910004</v>
      </c>
      <c r="U5" s="9">
        <v>50337.917624009999</v>
      </c>
      <c r="V5" s="9">
        <v>51915.13829766</v>
      </c>
      <c r="W5" s="9">
        <v>53525.896267739998</v>
      </c>
      <c r="X5" s="9">
        <v>55170.844872150003</v>
      </c>
      <c r="Y5" s="9">
        <v>56850.6911167</v>
      </c>
      <c r="Z5" s="9">
        <v>58566.113294130002</v>
      </c>
      <c r="AA5" s="9">
        <v>60317.830169530003</v>
      </c>
      <c r="AB5" s="9">
        <v>62106.579633549998</v>
      </c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103</v>
      </c>
      <c r="B6" s="9">
        <v>93762402.791727096</v>
      </c>
      <c r="C6" s="9">
        <v>95637648.558292195</v>
      </c>
      <c r="D6" s="9">
        <v>97550399.834154293</v>
      </c>
      <c r="E6" s="9">
        <v>99501408.998357907</v>
      </c>
      <c r="F6" s="9">
        <v>101491438.137931</v>
      </c>
      <c r="G6" s="9">
        <v>103521265.333333</v>
      </c>
      <c r="H6" s="9">
        <v>105591691.8555</v>
      </c>
      <c r="I6" s="9">
        <v>107703523.773399</v>
      </c>
      <c r="J6" s="9">
        <v>109857595.94417</v>
      </c>
      <c r="K6" s="9">
        <v>112054746.423645</v>
      </c>
      <c r="L6" s="9">
        <v>114295842.055829</v>
      </c>
      <c r="M6" s="9">
        <v>116581759.280788</v>
      </c>
      <c r="N6" s="9">
        <v>118913395.33004899</v>
      </c>
      <c r="O6" s="9">
        <v>121291663.428571</v>
      </c>
      <c r="P6" s="9">
        <v>123717495.993431</v>
      </c>
      <c r="Q6" s="9">
        <v>126191846.233169</v>
      </c>
      <c r="R6" s="9">
        <v>128715680.151067</v>
      </c>
      <c r="S6" s="9">
        <v>131289998.93595999</v>
      </c>
      <c r="T6" s="9">
        <v>133915794.18062299</v>
      </c>
      <c r="U6" s="9">
        <v>136594111.85550001</v>
      </c>
      <c r="V6" s="9">
        <v>139325994.732348</v>
      </c>
      <c r="W6" s="9">
        <v>142112514.37110001</v>
      </c>
      <c r="X6" s="9">
        <v>144954764.72249499</v>
      </c>
      <c r="Y6" s="9">
        <v>147853862.12807801</v>
      </c>
      <c r="Z6" s="9">
        <v>150810938.922824</v>
      </c>
      <c r="AA6" s="9">
        <v>153827156.22988501</v>
      </c>
      <c r="AB6" s="9">
        <v>156903697.563218</v>
      </c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104</v>
      </c>
      <c r="B7" s="9">
        <v>93762402.791727096</v>
      </c>
      <c r="C7" s="9">
        <v>95637650.847561598</v>
      </c>
      <c r="D7" s="9">
        <v>97550403.864512905</v>
      </c>
      <c r="E7" s="9">
        <v>99501411.941803098</v>
      </c>
      <c r="F7" s="9">
        <v>101491440.180639</v>
      </c>
      <c r="G7" s="9">
        <v>103521268.98425201</v>
      </c>
      <c r="H7" s="9">
        <v>105591694.36393701</v>
      </c>
      <c r="I7" s="9">
        <v>107703528.251215</v>
      </c>
      <c r="J7" s="9">
        <v>109857598.81624</v>
      </c>
      <c r="K7" s="9">
        <v>112054750.792564</v>
      </c>
      <c r="L7" s="9">
        <v>114295845.80841599</v>
      </c>
      <c r="M7" s="9">
        <v>116581762.724584</v>
      </c>
      <c r="N7" s="9">
        <v>118913397.979076</v>
      </c>
      <c r="O7" s="9">
        <v>121291665.938657</v>
      </c>
      <c r="P7" s="9">
        <v>123717499.25743</v>
      </c>
      <c r="Q7" s="9">
        <v>126191849.242579</v>
      </c>
      <c r="R7" s="9">
        <v>128715686.227431</v>
      </c>
      <c r="S7" s="9">
        <v>131289999.951979</v>
      </c>
      <c r="T7" s="9">
        <v>133915799.951019</v>
      </c>
      <c r="U7" s="9">
        <v>136594115.950039</v>
      </c>
      <c r="V7" s="9">
        <v>139325998.26903999</v>
      </c>
      <c r="W7" s="9">
        <v>142112518.23442101</v>
      </c>
      <c r="X7" s="9">
        <v>144954768.59910899</v>
      </c>
      <c r="Y7" s="9">
        <v>147853863.97109199</v>
      </c>
      <c r="Z7" s="9">
        <v>150810941.25051299</v>
      </c>
      <c r="AA7" s="9">
        <v>153827160.075524</v>
      </c>
      <c r="AB7" s="9">
        <v>156903703.27703401</v>
      </c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105</v>
      </c>
      <c r="B8" s="9">
        <v>10051.276972109999</v>
      </c>
      <c r="C8" s="9">
        <v>10413.93194762</v>
      </c>
      <c r="D8" s="9">
        <v>10784.390366359999</v>
      </c>
      <c r="E8" s="9">
        <v>11162.82056586</v>
      </c>
      <c r="F8" s="9">
        <v>11549.37170125</v>
      </c>
      <c r="G8" s="9">
        <v>11944.22853507</v>
      </c>
      <c r="H8" s="9">
        <v>12347.54143712</v>
      </c>
      <c r="I8" s="9">
        <v>12759.50019225</v>
      </c>
      <c r="J8" s="9">
        <v>13180.27589282</v>
      </c>
      <c r="K8" s="9">
        <v>13610.00197356</v>
      </c>
      <c r="L8" s="9">
        <v>14048.905263430001</v>
      </c>
      <c r="M8" s="9">
        <v>14497.18015215</v>
      </c>
      <c r="N8" s="9">
        <v>14954.989696590001</v>
      </c>
      <c r="O8" s="9">
        <v>15422.52637904</v>
      </c>
      <c r="P8" s="9">
        <v>15900.02010697</v>
      </c>
      <c r="Q8" s="9">
        <v>16387.607574459998</v>
      </c>
      <c r="R8" s="9">
        <v>16885.557396479999</v>
      </c>
      <c r="S8" s="9">
        <v>17394.04056827</v>
      </c>
      <c r="T8" s="9">
        <v>17913.291875430001</v>
      </c>
      <c r="U8" s="9">
        <v>18443.52272972</v>
      </c>
      <c r="V8" s="9">
        <v>18984.946968650002</v>
      </c>
      <c r="W8" s="9">
        <v>19537.804628900001</v>
      </c>
      <c r="X8" s="9">
        <v>20102.327593059999</v>
      </c>
      <c r="Y8" s="9">
        <v>20678.765140539999</v>
      </c>
      <c r="Z8" s="9">
        <v>21267.281119679999</v>
      </c>
      <c r="AA8" s="9">
        <v>21868.134235869999</v>
      </c>
      <c r="AB8" s="9">
        <v>22481.692533670001</v>
      </c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106</v>
      </c>
      <c r="B9" s="9">
        <v>1745.4517432</v>
      </c>
      <c r="C9" s="9">
        <v>1748.9434348899999</v>
      </c>
      <c r="D9" s="9">
        <v>1752.3971057900001</v>
      </c>
      <c r="E9" s="9">
        <v>1755.81113938</v>
      </c>
      <c r="F9" s="9">
        <v>1759.1847141200001</v>
      </c>
      <c r="G9" s="9">
        <v>1762.51539095</v>
      </c>
      <c r="H9" s="9">
        <v>1765.8100822500001</v>
      </c>
      <c r="I9" s="9">
        <v>1769.0878857600001</v>
      </c>
      <c r="J9" s="9">
        <v>1772.3887482499999</v>
      </c>
      <c r="K9" s="9">
        <v>1775.7893611</v>
      </c>
      <c r="L9" s="9">
        <v>1779.3480119999999</v>
      </c>
      <c r="M9" s="9">
        <v>1783.1211297899999</v>
      </c>
      <c r="N9" s="9">
        <v>1787.1780408</v>
      </c>
      <c r="O9" s="9">
        <v>1791.61836692</v>
      </c>
      <c r="P9" s="9">
        <v>1796.4931918499999</v>
      </c>
      <c r="Q9" s="9">
        <v>1801.8728226200001</v>
      </c>
      <c r="R9" s="9">
        <v>1807.8199979200001</v>
      </c>
      <c r="S9" s="9">
        <v>1814.3813064399999</v>
      </c>
      <c r="T9" s="9">
        <v>1821.57292076</v>
      </c>
      <c r="U9" s="9">
        <v>1829.41984905</v>
      </c>
      <c r="V9" s="9">
        <v>1837.95471623</v>
      </c>
      <c r="W9" s="9">
        <v>1847.20805318</v>
      </c>
      <c r="X9" s="9">
        <v>1857.1783899699999</v>
      </c>
      <c r="Y9" s="9">
        <v>1867.8965020999999</v>
      </c>
      <c r="Z9" s="9">
        <v>1879.3823956599999</v>
      </c>
      <c r="AA9" s="9">
        <v>1891.61862228</v>
      </c>
      <c r="AB9" s="9">
        <v>1904.60352089</v>
      </c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107</v>
      </c>
      <c r="B10" s="9">
        <v>0</v>
      </c>
      <c r="C10" s="9">
        <v>9.9999999999999995E-8</v>
      </c>
      <c r="D10" s="9">
        <v>0</v>
      </c>
      <c r="E10" s="9">
        <v>2.9999999999999997E-8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36</v>
      </c>
      <c r="B11" s="9">
        <v>0</v>
      </c>
      <c r="C11" s="9">
        <v>1467.45242293</v>
      </c>
      <c r="D11" s="9">
        <v>1465.4055739299999</v>
      </c>
      <c r="E11" s="9">
        <v>1463.2092507899999</v>
      </c>
      <c r="F11" s="9">
        <v>1460.86126657</v>
      </c>
      <c r="G11" s="9">
        <v>1458.35585229</v>
      </c>
      <c r="H11" s="9">
        <v>1455.7032888399999</v>
      </c>
      <c r="I11" s="9">
        <v>1452.93473238</v>
      </c>
      <c r="J11" s="9">
        <v>1450.11670553</v>
      </c>
      <c r="K11" s="9">
        <v>1447.37850972</v>
      </c>
      <c r="L11" s="9">
        <v>1444.81532924</v>
      </c>
      <c r="M11" s="9">
        <v>1442.5137669200001</v>
      </c>
      <c r="N11" s="9">
        <v>1440.58489379</v>
      </c>
      <c r="O11" s="9">
        <v>1439.1885336400001</v>
      </c>
      <c r="P11" s="9">
        <v>1438.3980475599999</v>
      </c>
      <c r="Q11" s="9">
        <v>1438.3287310600001</v>
      </c>
      <c r="R11" s="9">
        <v>1439.0562377399999</v>
      </c>
      <c r="S11" s="9">
        <v>1440.62959303</v>
      </c>
      <c r="T11" s="9">
        <v>1443.02626222</v>
      </c>
      <c r="U11" s="9">
        <v>1446.29929214</v>
      </c>
      <c r="V11" s="9">
        <v>1450.4281079</v>
      </c>
      <c r="W11" s="9">
        <v>1455.41449134</v>
      </c>
      <c r="X11" s="9">
        <v>1461.22117381</v>
      </c>
      <c r="Y11" s="9">
        <v>1467.83588416</v>
      </c>
      <c r="Z11" s="9">
        <v>1475.2717169800001</v>
      </c>
      <c r="AA11" s="9">
        <v>1483.46540592</v>
      </c>
      <c r="AB11" s="9">
        <v>1492.39407435</v>
      </c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108</v>
      </c>
      <c r="B12" s="9">
        <v>11796.728715310001</v>
      </c>
      <c r="C12" s="9">
        <v>12162.875382599999</v>
      </c>
      <c r="D12" s="9">
        <v>12536.78747216</v>
      </c>
      <c r="E12" s="9">
        <v>12918.63170527</v>
      </c>
      <c r="F12" s="9">
        <v>13308.55641537</v>
      </c>
      <c r="G12" s="9">
        <v>13706.743926020001</v>
      </c>
      <c r="H12" s="9">
        <v>14113.35151937</v>
      </c>
      <c r="I12" s="9">
        <v>14528.58807801</v>
      </c>
      <c r="J12" s="9">
        <v>14952.66464107</v>
      </c>
      <c r="K12" s="9">
        <v>15385.791334670001</v>
      </c>
      <c r="L12" s="9">
        <v>15828.253275429999</v>
      </c>
      <c r="M12" s="9">
        <v>16280.301281939999</v>
      </c>
      <c r="N12" s="9">
        <v>16742.167737389998</v>
      </c>
      <c r="O12" s="9">
        <v>17214.144745959999</v>
      </c>
      <c r="P12" s="9">
        <v>17696.513298819998</v>
      </c>
      <c r="Q12" s="9">
        <v>18189.480397079999</v>
      </c>
      <c r="R12" s="9">
        <v>18693.377394399999</v>
      </c>
      <c r="S12" s="9">
        <v>19208.421874709999</v>
      </c>
      <c r="T12" s="9">
        <v>19734.864796189999</v>
      </c>
      <c r="U12" s="9">
        <v>20272.942578769998</v>
      </c>
      <c r="V12" s="9">
        <v>20822.901684879998</v>
      </c>
      <c r="W12" s="9">
        <v>21385.012682069999</v>
      </c>
      <c r="X12" s="9">
        <v>21959.505983030002</v>
      </c>
      <c r="Y12" s="9">
        <v>22546.661642629999</v>
      </c>
      <c r="Z12" s="9">
        <v>23146.663515339998</v>
      </c>
      <c r="AA12" s="9">
        <v>23759.752858150001</v>
      </c>
      <c r="AB12" s="9">
        <v>24386.296054549999</v>
      </c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109</v>
      </c>
      <c r="B13" s="9">
        <v>11796.728715310001</v>
      </c>
      <c r="C13" s="9">
        <v>13630.327805540001</v>
      </c>
      <c r="D13" s="9">
        <v>14002.19304609</v>
      </c>
      <c r="E13" s="9">
        <v>14381.840956059999</v>
      </c>
      <c r="F13" s="9">
        <v>14769.41768194</v>
      </c>
      <c r="G13" s="9">
        <v>15165.09977832</v>
      </c>
      <c r="H13" s="9">
        <v>15569.054808209999</v>
      </c>
      <c r="I13" s="9">
        <v>15981.522810390001</v>
      </c>
      <c r="J13" s="9">
        <v>16402.781346600001</v>
      </c>
      <c r="K13" s="9">
        <v>16833.169844389999</v>
      </c>
      <c r="L13" s="9">
        <v>17273.068604669999</v>
      </c>
      <c r="M13" s="9">
        <v>17722.81504886</v>
      </c>
      <c r="N13" s="9">
        <v>18182.752631179999</v>
      </c>
      <c r="O13" s="9">
        <v>18653.3332796</v>
      </c>
      <c r="P13" s="9">
        <v>19134.911346370001</v>
      </c>
      <c r="Q13" s="9">
        <v>19627.809128149998</v>
      </c>
      <c r="R13" s="9">
        <v>20132.433632140001</v>
      </c>
      <c r="S13" s="9">
        <v>20649.051467739999</v>
      </c>
      <c r="T13" s="9">
        <v>21177.891058410001</v>
      </c>
      <c r="U13" s="9">
        <v>21719.241870909998</v>
      </c>
      <c r="V13" s="9">
        <v>22273.329792789998</v>
      </c>
      <c r="W13" s="9">
        <v>22840.427173420001</v>
      </c>
      <c r="X13" s="9">
        <v>23420.727156839999</v>
      </c>
      <c r="Y13" s="9">
        <v>24014.497526800002</v>
      </c>
      <c r="Z13" s="9">
        <v>24621.93523232</v>
      </c>
      <c r="AA13" s="9">
        <v>25243.218264070001</v>
      </c>
      <c r="AB13" s="9">
        <v>25878.690128900002</v>
      </c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69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110</v>
      </c>
      <c r="B15" s="9">
        <v>0</v>
      </c>
      <c r="C15" s="9">
        <v>543</v>
      </c>
      <c r="D15" s="9">
        <v>590</v>
      </c>
      <c r="E15" s="9">
        <v>533</v>
      </c>
      <c r="F15" s="9">
        <v>717</v>
      </c>
      <c r="G15" s="9">
        <v>741</v>
      </c>
      <c r="H15" s="9">
        <v>593</v>
      </c>
      <c r="I15" s="9">
        <v>1023</v>
      </c>
      <c r="J15" s="9">
        <v>1558</v>
      </c>
      <c r="K15" s="9">
        <v>523</v>
      </c>
      <c r="L15" s="9">
        <v>1753</v>
      </c>
      <c r="M15" s="9">
        <v>1198</v>
      </c>
      <c r="N15" s="9">
        <v>854</v>
      </c>
      <c r="O15" s="9">
        <v>905</v>
      </c>
      <c r="P15" s="9">
        <v>982</v>
      </c>
      <c r="Q15" s="9">
        <v>657</v>
      </c>
      <c r="R15" s="9">
        <v>616</v>
      </c>
      <c r="S15" s="9">
        <v>815</v>
      </c>
      <c r="T15" s="9">
        <v>481</v>
      </c>
      <c r="U15" s="9">
        <v>624</v>
      </c>
      <c r="V15" s="9">
        <v>487</v>
      </c>
      <c r="W15" s="9">
        <v>833</v>
      </c>
      <c r="X15" s="9">
        <v>463</v>
      </c>
      <c r="Y15" s="9">
        <v>1136</v>
      </c>
      <c r="Z15" s="9">
        <v>1027</v>
      </c>
      <c r="AA15" s="9">
        <v>1317</v>
      </c>
      <c r="AB15" s="9">
        <v>669</v>
      </c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111</v>
      </c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112</v>
      </c>
      <c r="B17" s="9">
        <v>0</v>
      </c>
      <c r="C17" s="9">
        <v>0</v>
      </c>
      <c r="D17" s="9">
        <v>0</v>
      </c>
      <c r="E17" s="9">
        <v>0</v>
      </c>
      <c r="F17" s="9">
        <v>0</v>
      </c>
      <c r="G17" s="9">
        <v>0</v>
      </c>
      <c r="H17" s="9">
        <v>0</v>
      </c>
      <c r="I17" s="9">
        <v>0</v>
      </c>
      <c r="J17" s="9">
        <v>0</v>
      </c>
      <c r="K17" s="9">
        <v>0</v>
      </c>
      <c r="L17" s="9">
        <v>0</v>
      </c>
      <c r="M17" s="9">
        <v>0</v>
      </c>
      <c r="N17" s="9">
        <v>0</v>
      </c>
      <c r="O17" s="9">
        <v>0</v>
      </c>
      <c r="P17" s="9">
        <v>0</v>
      </c>
      <c r="Q17" s="9">
        <v>0</v>
      </c>
      <c r="R17" s="9">
        <v>0</v>
      </c>
      <c r="S17" s="9">
        <v>0</v>
      </c>
      <c r="T17" s="9">
        <v>0</v>
      </c>
      <c r="U17" s="9">
        <v>0</v>
      </c>
      <c r="V17" s="9">
        <v>0</v>
      </c>
      <c r="W17" s="9">
        <v>0</v>
      </c>
      <c r="X17" s="9">
        <v>0</v>
      </c>
      <c r="Y17" s="9">
        <v>0</v>
      </c>
      <c r="Z17" s="9">
        <v>0</v>
      </c>
      <c r="AA17" s="9">
        <v>0</v>
      </c>
      <c r="AB17" s="9">
        <v>0</v>
      </c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113</v>
      </c>
      <c r="B18" s="9">
        <v>0</v>
      </c>
      <c r="C18" s="9">
        <v>0</v>
      </c>
      <c r="D18" s="9">
        <v>0</v>
      </c>
      <c r="E18" s="9">
        <v>0</v>
      </c>
      <c r="F18" s="9">
        <v>0</v>
      </c>
      <c r="G18" s="9">
        <v>0</v>
      </c>
      <c r="H18" s="9">
        <v>0</v>
      </c>
      <c r="I18" s="9">
        <v>0</v>
      </c>
      <c r="J18" s="9">
        <v>0</v>
      </c>
      <c r="K18" s="9">
        <v>0</v>
      </c>
      <c r="L18" s="9">
        <v>0</v>
      </c>
      <c r="M18" s="9">
        <v>0</v>
      </c>
      <c r="N18" s="9">
        <v>0</v>
      </c>
      <c r="O18" s="9">
        <v>0</v>
      </c>
      <c r="P18" s="9">
        <v>0</v>
      </c>
      <c r="Q18" s="9">
        <v>0</v>
      </c>
      <c r="R18" s="9">
        <v>0</v>
      </c>
      <c r="S18" s="9">
        <v>0</v>
      </c>
      <c r="T18" s="9">
        <v>0</v>
      </c>
      <c r="U18" s="9">
        <v>0</v>
      </c>
      <c r="V18" s="9">
        <v>0</v>
      </c>
      <c r="W18" s="9">
        <v>0</v>
      </c>
      <c r="X18" s="9">
        <v>0</v>
      </c>
      <c r="Y18" s="9">
        <v>0</v>
      </c>
      <c r="Z18" s="9">
        <v>0</v>
      </c>
      <c r="AA18" s="9">
        <v>0</v>
      </c>
      <c r="AB18" s="9">
        <v>0</v>
      </c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114</v>
      </c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115</v>
      </c>
      <c r="B20" s="9">
        <v>0</v>
      </c>
      <c r="C20" s="9">
        <v>0</v>
      </c>
      <c r="D20" s="9">
        <v>0</v>
      </c>
      <c r="E20" s="9">
        <v>0</v>
      </c>
      <c r="F20" s="9">
        <v>0</v>
      </c>
      <c r="G20" s="9">
        <v>0</v>
      </c>
      <c r="H20" s="9">
        <v>0</v>
      </c>
      <c r="I20" s="9">
        <v>0</v>
      </c>
      <c r="J20" s="9">
        <v>0</v>
      </c>
      <c r="K20" s="9">
        <v>0</v>
      </c>
      <c r="L20" s="9">
        <v>0</v>
      </c>
      <c r="M20" s="9">
        <v>0</v>
      </c>
      <c r="N20" s="9">
        <v>0</v>
      </c>
      <c r="O20" s="9">
        <v>0</v>
      </c>
      <c r="P20" s="9">
        <v>0</v>
      </c>
      <c r="Q20" s="9">
        <v>0</v>
      </c>
      <c r="R20" s="9">
        <v>0</v>
      </c>
      <c r="S20" s="9">
        <v>0</v>
      </c>
      <c r="T20" s="9">
        <v>0</v>
      </c>
      <c r="U20" s="9">
        <v>0</v>
      </c>
      <c r="V20" s="9">
        <v>0</v>
      </c>
      <c r="W20" s="9">
        <v>0</v>
      </c>
      <c r="X20" s="9">
        <v>0</v>
      </c>
      <c r="Y20" s="9">
        <v>0</v>
      </c>
      <c r="Z20" s="9">
        <v>0</v>
      </c>
      <c r="AA20" s="9">
        <v>0</v>
      </c>
      <c r="AB20" s="9">
        <v>0</v>
      </c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116</v>
      </c>
      <c r="B21" s="9">
        <v>0</v>
      </c>
      <c r="C21" s="9">
        <v>0</v>
      </c>
      <c r="D21" s="9">
        <v>0</v>
      </c>
      <c r="E21" s="9">
        <v>0</v>
      </c>
      <c r="F21" s="9">
        <v>0</v>
      </c>
      <c r="G21" s="9">
        <v>0</v>
      </c>
      <c r="H21" s="9">
        <v>0</v>
      </c>
      <c r="I21" s="9">
        <v>0</v>
      </c>
      <c r="J21" s="9">
        <v>0</v>
      </c>
      <c r="K21" s="9">
        <v>0</v>
      </c>
      <c r="L21" s="9">
        <v>0</v>
      </c>
      <c r="M21" s="9">
        <v>0</v>
      </c>
      <c r="N21" s="9">
        <v>0</v>
      </c>
      <c r="O21" s="9">
        <v>0</v>
      </c>
      <c r="P21" s="9">
        <v>0</v>
      </c>
      <c r="Q21" s="9">
        <v>0</v>
      </c>
      <c r="R21" s="9">
        <v>0</v>
      </c>
      <c r="S21" s="9">
        <v>0</v>
      </c>
      <c r="T21" s="9">
        <v>0</v>
      </c>
      <c r="U21" s="9">
        <v>0</v>
      </c>
      <c r="V21" s="9">
        <v>0</v>
      </c>
      <c r="W21" s="9">
        <v>0</v>
      </c>
      <c r="X21" s="9">
        <v>0</v>
      </c>
      <c r="Y21" s="9">
        <v>0</v>
      </c>
      <c r="Z21" s="9">
        <v>0</v>
      </c>
      <c r="AA21" s="9">
        <v>0</v>
      </c>
      <c r="AB21" s="9">
        <v>0</v>
      </c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117</v>
      </c>
      <c r="B22" s="9">
        <v>0</v>
      </c>
      <c r="C22" s="9">
        <v>0</v>
      </c>
      <c r="D22" s="9">
        <v>0</v>
      </c>
      <c r="E22" s="9">
        <v>0</v>
      </c>
      <c r="F22" s="9">
        <v>0</v>
      </c>
      <c r="G22" s="9">
        <v>0</v>
      </c>
      <c r="H22" s="9">
        <v>0</v>
      </c>
      <c r="I22" s="9">
        <v>0</v>
      </c>
      <c r="J22" s="9">
        <v>0</v>
      </c>
      <c r="K22" s="9">
        <v>0</v>
      </c>
      <c r="L22" s="9">
        <v>0</v>
      </c>
      <c r="M22" s="9">
        <v>0</v>
      </c>
      <c r="N22" s="9">
        <v>0</v>
      </c>
      <c r="O22" s="9">
        <v>0</v>
      </c>
      <c r="P22" s="9">
        <v>0</v>
      </c>
      <c r="Q22" s="9">
        <v>0</v>
      </c>
      <c r="R22" s="9">
        <v>0</v>
      </c>
      <c r="S22" s="9">
        <v>0</v>
      </c>
      <c r="T22" s="9">
        <v>0</v>
      </c>
      <c r="U22" s="9">
        <v>0</v>
      </c>
      <c r="V22" s="9">
        <v>0</v>
      </c>
      <c r="W22" s="9">
        <v>0</v>
      </c>
      <c r="X22" s="9">
        <v>0</v>
      </c>
      <c r="Y22" s="9">
        <v>0</v>
      </c>
      <c r="Z22" s="9">
        <v>0</v>
      </c>
      <c r="AA22" s="9">
        <v>0</v>
      </c>
      <c r="AB22" s="9">
        <v>0</v>
      </c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118</v>
      </c>
      <c r="B23" s="9">
        <v>0</v>
      </c>
      <c r="C23" s="9">
        <v>0</v>
      </c>
      <c r="D23" s="9">
        <v>0</v>
      </c>
      <c r="E23" s="9">
        <v>0</v>
      </c>
      <c r="F23" s="9">
        <v>0</v>
      </c>
      <c r="G23" s="9">
        <v>0</v>
      </c>
      <c r="H23" s="9">
        <v>0</v>
      </c>
      <c r="I23" s="9">
        <v>0</v>
      </c>
      <c r="J23" s="9">
        <v>0</v>
      </c>
      <c r="K23" s="9">
        <v>0</v>
      </c>
      <c r="L23" s="9">
        <v>0</v>
      </c>
      <c r="M23" s="9">
        <v>0</v>
      </c>
      <c r="N23" s="9">
        <v>0</v>
      </c>
      <c r="O23" s="9">
        <v>0</v>
      </c>
      <c r="P23" s="9">
        <v>0</v>
      </c>
      <c r="Q23" s="9">
        <v>0</v>
      </c>
      <c r="R23" s="9">
        <v>0</v>
      </c>
      <c r="S23" s="9">
        <v>0</v>
      </c>
      <c r="T23" s="9">
        <v>0</v>
      </c>
      <c r="U23" s="9">
        <v>0</v>
      </c>
      <c r="V23" s="9">
        <v>0</v>
      </c>
      <c r="W23" s="9">
        <v>0</v>
      </c>
      <c r="X23" s="9">
        <v>0</v>
      </c>
      <c r="Y23" s="9">
        <v>0</v>
      </c>
      <c r="Z23" s="9">
        <v>0</v>
      </c>
      <c r="AA23" s="9">
        <v>0</v>
      </c>
      <c r="AB23" s="9">
        <v>0</v>
      </c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119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120</v>
      </c>
      <c r="B25" s="9">
        <v>0</v>
      </c>
      <c r="C25" s="9">
        <v>1.03333333</v>
      </c>
      <c r="D25" s="9">
        <v>0</v>
      </c>
      <c r="E25" s="9">
        <v>0</v>
      </c>
      <c r="F25" s="9">
        <v>3.50907E-3</v>
      </c>
      <c r="G25" s="9">
        <v>0</v>
      </c>
      <c r="H25" s="9">
        <v>0</v>
      </c>
      <c r="I25" s="9">
        <v>0</v>
      </c>
      <c r="J25" s="9">
        <v>0</v>
      </c>
      <c r="K25" s="9">
        <v>0</v>
      </c>
      <c r="L25" s="9">
        <v>0</v>
      </c>
      <c r="M25" s="9">
        <v>0</v>
      </c>
      <c r="N25" s="9">
        <v>5.9999999999999995E-8</v>
      </c>
      <c r="O25" s="9">
        <v>0</v>
      </c>
      <c r="P25" s="9">
        <v>0</v>
      </c>
      <c r="Q25" s="9">
        <v>0</v>
      </c>
      <c r="R25" s="9">
        <v>0</v>
      </c>
      <c r="S25" s="9">
        <v>0</v>
      </c>
      <c r="T25" s="9">
        <v>0</v>
      </c>
      <c r="U25" s="9">
        <v>5.7335999999999997E-4</v>
      </c>
      <c r="V25" s="9">
        <v>0</v>
      </c>
      <c r="W25" s="9">
        <v>0</v>
      </c>
      <c r="X25" s="9">
        <v>0</v>
      </c>
      <c r="Y25" s="9">
        <v>0</v>
      </c>
      <c r="Z25" s="9">
        <v>4.8400000000000002E-6</v>
      </c>
      <c r="AA25" s="9">
        <v>0</v>
      </c>
      <c r="AB25" s="9">
        <v>0</v>
      </c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121</v>
      </c>
      <c r="B26" s="9">
        <v>0</v>
      </c>
      <c r="C26" s="9">
        <v>0</v>
      </c>
      <c r="D26" s="9">
        <v>0</v>
      </c>
      <c r="E26" s="9">
        <v>3.50907E-3</v>
      </c>
      <c r="F26" s="9">
        <v>0</v>
      </c>
      <c r="G26" s="9">
        <v>0</v>
      </c>
      <c r="H26" s="9">
        <v>0</v>
      </c>
      <c r="I26" s="9">
        <v>0</v>
      </c>
      <c r="J26" s="9">
        <v>0</v>
      </c>
      <c r="K26" s="9">
        <v>0</v>
      </c>
      <c r="L26" s="9">
        <v>0</v>
      </c>
      <c r="M26" s="9">
        <v>5.9999999999999995E-8</v>
      </c>
      <c r="N26" s="9">
        <v>0</v>
      </c>
      <c r="O26" s="9">
        <v>0</v>
      </c>
      <c r="P26" s="9">
        <v>0</v>
      </c>
      <c r="Q26" s="9">
        <v>0</v>
      </c>
      <c r="R26" s="9">
        <v>0</v>
      </c>
      <c r="S26" s="9">
        <v>0</v>
      </c>
      <c r="T26" s="9">
        <v>5.7335999999999997E-4</v>
      </c>
      <c r="U26" s="9">
        <v>0</v>
      </c>
      <c r="V26" s="9">
        <v>0</v>
      </c>
      <c r="W26" s="9">
        <v>0</v>
      </c>
      <c r="X26" s="9">
        <v>0</v>
      </c>
      <c r="Y26" s="9">
        <v>4.8400000000000002E-6</v>
      </c>
      <c r="Z26" s="9">
        <v>0</v>
      </c>
      <c r="AA26" s="9">
        <v>0</v>
      </c>
      <c r="AB26" s="9">
        <v>4.0256999999999999E-4</v>
      </c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122</v>
      </c>
      <c r="B27" s="9">
        <v>0</v>
      </c>
      <c r="C27" s="9">
        <v>10</v>
      </c>
      <c r="D27" s="9">
        <v>10</v>
      </c>
      <c r="E27" s="9">
        <v>10</v>
      </c>
      <c r="F27" s="9">
        <v>10</v>
      </c>
      <c r="G27" s="9">
        <v>10</v>
      </c>
      <c r="H27" s="9">
        <v>10</v>
      </c>
      <c r="I27" s="9">
        <v>10</v>
      </c>
      <c r="J27" s="9">
        <v>10</v>
      </c>
      <c r="K27" s="9">
        <v>10</v>
      </c>
      <c r="L27" s="9">
        <v>10</v>
      </c>
      <c r="M27" s="9">
        <v>10</v>
      </c>
      <c r="N27" s="9">
        <v>10</v>
      </c>
      <c r="O27" s="9">
        <v>10</v>
      </c>
      <c r="P27" s="9">
        <v>10</v>
      </c>
      <c r="Q27" s="9">
        <v>10</v>
      </c>
      <c r="R27" s="9">
        <v>10</v>
      </c>
      <c r="S27" s="9">
        <v>10</v>
      </c>
      <c r="T27" s="9">
        <v>10</v>
      </c>
      <c r="U27" s="9">
        <v>10</v>
      </c>
      <c r="V27" s="9">
        <v>10</v>
      </c>
      <c r="W27" s="9">
        <v>10</v>
      </c>
      <c r="X27" s="9">
        <v>10</v>
      </c>
      <c r="Y27" s="9">
        <v>10</v>
      </c>
      <c r="Z27" s="9">
        <v>10</v>
      </c>
      <c r="AA27" s="9">
        <v>10</v>
      </c>
      <c r="AB27" s="9">
        <v>10</v>
      </c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123</v>
      </c>
      <c r="B28" s="9">
        <v>2314</v>
      </c>
      <c r="C28" s="9">
        <v>2894.6329635699999</v>
      </c>
      <c r="D28" s="9">
        <v>3488.7224431</v>
      </c>
      <c r="E28" s="9">
        <v>4096.5376241000004</v>
      </c>
      <c r="F28" s="9">
        <v>4718.3718979300002</v>
      </c>
      <c r="G28" s="9">
        <v>5354.5055974300003</v>
      </c>
      <c r="H28" s="9">
        <v>6005.2313165899996</v>
      </c>
      <c r="I28" s="9">
        <v>6670.8472370199997</v>
      </c>
      <c r="J28" s="9">
        <v>7351.6579110499997</v>
      </c>
      <c r="K28" s="9">
        <v>8047.9739178500004</v>
      </c>
      <c r="L28" s="9">
        <v>8760.1111099299997</v>
      </c>
      <c r="M28" s="9">
        <v>9488.3925811900008</v>
      </c>
      <c r="N28" s="9">
        <v>10233.14820578</v>
      </c>
      <c r="O28" s="9">
        <v>10994.713883</v>
      </c>
      <c r="P28" s="9">
        <v>11773.43224278</v>
      </c>
      <c r="Q28" s="9">
        <v>12569.653533999999</v>
      </c>
      <c r="R28" s="9">
        <v>13383.71382445</v>
      </c>
      <c r="S28" s="9">
        <v>14216.017070440001</v>
      </c>
      <c r="T28" s="9">
        <v>15066.90711229</v>
      </c>
      <c r="U28" s="9">
        <v>15936.77727475</v>
      </c>
      <c r="V28" s="9">
        <v>16825.97555934</v>
      </c>
      <c r="W28" s="9">
        <v>17734.953591990001</v>
      </c>
      <c r="X28" s="9">
        <v>18664.087625740001</v>
      </c>
      <c r="Y28" s="9">
        <v>19613.788238379999</v>
      </c>
      <c r="Z28" s="9">
        <v>20584.471867749999</v>
      </c>
      <c r="AA28" s="9">
        <v>21576.566000670002</v>
      </c>
      <c r="AB28" s="9">
        <v>22590.4938654</v>
      </c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124</v>
      </c>
      <c r="B29" s="9">
        <v>5575815.09960334</v>
      </c>
      <c r="C29" s="9">
        <v>6974908.3612479502</v>
      </c>
      <c r="D29" s="9">
        <v>8406426.8686371092</v>
      </c>
      <c r="E29" s="9">
        <v>9871018.1937602591</v>
      </c>
      <c r="F29" s="9">
        <v>11369390.045977</v>
      </c>
      <c r="G29" s="9">
        <v>12902218.147783199</v>
      </c>
      <c r="H29" s="9">
        <v>14470207.8095238</v>
      </c>
      <c r="I29" s="9">
        <v>16074075.536945799</v>
      </c>
      <c r="J29" s="9">
        <v>17714557.027914599</v>
      </c>
      <c r="K29" s="9">
        <v>19392400.775040999</v>
      </c>
      <c r="L29" s="9">
        <v>21108224.124794699</v>
      </c>
      <c r="M29" s="9">
        <v>22862340.548439998</v>
      </c>
      <c r="N29" s="9">
        <v>24655228.249589399</v>
      </c>
      <c r="O29" s="9">
        <v>26487215.093596</v>
      </c>
      <c r="P29" s="9">
        <v>28358430.627257802</v>
      </c>
      <c r="Q29" s="9">
        <v>30269556.170771699</v>
      </c>
      <c r="R29" s="9">
        <v>32219737.674876802</v>
      </c>
      <c r="S29" s="9">
        <v>34208207.454843998</v>
      </c>
      <c r="T29" s="9">
        <v>36233046.298850499</v>
      </c>
      <c r="U29" s="9">
        <v>38295891.934318498</v>
      </c>
      <c r="V29" s="9">
        <v>40393366.548440002</v>
      </c>
      <c r="W29" s="9">
        <v>42523621.3004926</v>
      </c>
      <c r="X29" s="9">
        <v>44685725.372742198</v>
      </c>
      <c r="Y29" s="9">
        <v>46877036.6502463</v>
      </c>
      <c r="Z29" s="9">
        <v>49097459.172413699</v>
      </c>
      <c r="AA29" s="9">
        <v>51346199.665024601</v>
      </c>
      <c r="AB29" s="9">
        <v>53623267.724137902</v>
      </c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125</v>
      </c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126</v>
      </c>
      <c r="B31" s="9">
        <v>699.90666697999995</v>
      </c>
      <c r="C31" s="9">
        <v>875.52848300000005</v>
      </c>
      <c r="D31" s="9">
        <v>1055.2204395700001</v>
      </c>
      <c r="E31" s="9">
        <v>1239.0639561999999</v>
      </c>
      <c r="F31" s="9">
        <v>1427.1477738399999</v>
      </c>
      <c r="G31" s="9">
        <v>1619.5566836800001</v>
      </c>
      <c r="H31" s="9">
        <v>1816.3791854999999</v>
      </c>
      <c r="I31" s="9">
        <v>2017.70546915</v>
      </c>
      <c r="J31" s="9">
        <v>2223.6276513900002</v>
      </c>
      <c r="K31" s="9">
        <v>2434.2396719100002</v>
      </c>
      <c r="L31" s="9">
        <v>2649.6370654000002</v>
      </c>
      <c r="M31" s="9">
        <v>2869.9175568300002</v>
      </c>
      <c r="N31" s="9">
        <v>3095.1809219699999</v>
      </c>
      <c r="O31" s="9">
        <v>3325.5287589700001</v>
      </c>
      <c r="P31" s="9">
        <v>3561.0647018</v>
      </c>
      <c r="Q31" s="9">
        <v>3801.89468889</v>
      </c>
      <c r="R31" s="9">
        <v>4048.12036936</v>
      </c>
      <c r="S31" s="9">
        <v>4299.8639263300001</v>
      </c>
      <c r="T31" s="9">
        <v>4557.2293598400001</v>
      </c>
      <c r="U31" s="9">
        <v>4820.3356373400002</v>
      </c>
      <c r="V31" s="9">
        <v>5089.2880174800002</v>
      </c>
      <c r="W31" s="9">
        <v>5364.2231018299999</v>
      </c>
      <c r="X31" s="9">
        <v>5645.2546941999999</v>
      </c>
      <c r="Y31" s="9">
        <v>5932.5069804699997</v>
      </c>
      <c r="Z31" s="9">
        <v>6226.1059189799998</v>
      </c>
      <c r="AA31" s="9">
        <v>6526.1808100400003</v>
      </c>
      <c r="AB31" s="9">
        <v>6832.85966586</v>
      </c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127</v>
      </c>
      <c r="B32" s="9">
        <v>0</v>
      </c>
      <c r="C32" s="9">
        <v>1.39498167</v>
      </c>
      <c r="D32" s="9">
        <v>1.6812853699999999</v>
      </c>
      <c r="E32" s="9">
        <v>1.97420364</v>
      </c>
      <c r="F32" s="9">
        <v>2.2738780099999998</v>
      </c>
      <c r="G32" s="9">
        <v>2.58044363</v>
      </c>
      <c r="H32" s="9">
        <v>2.8940415599999998</v>
      </c>
      <c r="I32" s="9">
        <v>3.21481511</v>
      </c>
      <c r="J32" s="9">
        <v>3.5429114099999999</v>
      </c>
      <c r="K32" s="9">
        <v>3.8784801600000001</v>
      </c>
      <c r="L32" s="9">
        <v>4.2216448199999999</v>
      </c>
      <c r="M32" s="9">
        <v>4.57246811</v>
      </c>
      <c r="N32" s="9">
        <v>4.9310456499999997</v>
      </c>
      <c r="O32" s="9">
        <v>5.2974430200000002</v>
      </c>
      <c r="P32" s="9">
        <v>5.6716861300000003</v>
      </c>
      <c r="Q32" s="9">
        <v>6.0539112299999998</v>
      </c>
      <c r="R32" s="9">
        <v>6.44394753</v>
      </c>
      <c r="S32" s="9">
        <v>6.8416414899999998</v>
      </c>
      <c r="T32" s="9">
        <v>7.2466092599999996</v>
      </c>
      <c r="U32" s="9">
        <v>7.6591783900000001</v>
      </c>
      <c r="V32" s="9">
        <v>8.0786733099999992</v>
      </c>
      <c r="W32" s="9">
        <v>8.5047242599999997</v>
      </c>
      <c r="X32" s="9">
        <v>8.9371450699999997</v>
      </c>
      <c r="Y32" s="9">
        <v>9.3754073299999998</v>
      </c>
      <c r="Z32" s="9">
        <v>9.8194918300000005</v>
      </c>
      <c r="AA32" s="9">
        <v>10.269239929999999</v>
      </c>
      <c r="AB32" s="9">
        <v>10.72465354</v>
      </c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128</v>
      </c>
      <c r="B33" s="9">
        <v>2.2303259999999998E-2</v>
      </c>
      <c r="C33" s="9">
        <v>2.7899630000000002E-2</v>
      </c>
      <c r="D33" s="9">
        <v>3.3625710000000003E-2</v>
      </c>
      <c r="E33" s="9">
        <v>3.9484070000000003E-2</v>
      </c>
      <c r="F33" s="9">
        <v>4.547756E-2</v>
      </c>
      <c r="G33" s="9">
        <v>5.1608870000000001E-2</v>
      </c>
      <c r="H33" s="9">
        <v>5.7880830000000001E-2</v>
      </c>
      <c r="I33" s="9">
        <v>6.4296300000000001E-2</v>
      </c>
      <c r="J33" s="9">
        <v>7.0858229999999994E-2</v>
      </c>
      <c r="K33" s="9">
        <v>7.7569600000000002E-2</v>
      </c>
      <c r="L33" s="9">
        <v>8.4432900000000005E-2</v>
      </c>
      <c r="M33" s="9">
        <v>9.1449359999999993E-2</v>
      </c>
      <c r="N33" s="9">
        <v>9.8620910000000006E-2</v>
      </c>
      <c r="O33" s="9">
        <v>0.10594886000000001</v>
      </c>
      <c r="P33" s="9">
        <v>0.11343372</v>
      </c>
      <c r="Q33" s="9">
        <v>0.12107822</v>
      </c>
      <c r="R33" s="9">
        <v>0.12887894999999999</v>
      </c>
      <c r="S33" s="9">
        <v>0.13683282999999999</v>
      </c>
      <c r="T33" s="9">
        <v>0.14493218999999999</v>
      </c>
      <c r="U33" s="9">
        <v>0.15318356999999999</v>
      </c>
      <c r="V33" s="9">
        <v>0.16157347</v>
      </c>
      <c r="W33" s="9">
        <v>0.17009448999999999</v>
      </c>
      <c r="X33" s="9">
        <v>0.17874290000000001</v>
      </c>
      <c r="Y33" s="9">
        <v>0.18750815000000001</v>
      </c>
      <c r="Z33" s="9">
        <v>0.19638984000000001</v>
      </c>
      <c r="AA33" s="9">
        <v>0.20538480000000001</v>
      </c>
      <c r="AB33" s="9">
        <v>0.21449307000000001</v>
      </c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129</v>
      </c>
      <c r="B34" s="9">
        <v>699.90666697999995</v>
      </c>
      <c r="C34" s="9">
        <v>875.52848300000005</v>
      </c>
      <c r="D34" s="9">
        <v>1055.2204395700001</v>
      </c>
      <c r="E34" s="9">
        <v>1239.0639561999999</v>
      </c>
      <c r="F34" s="9">
        <v>1427.1477738399999</v>
      </c>
      <c r="G34" s="9">
        <v>1619.5566836800001</v>
      </c>
      <c r="H34" s="9">
        <v>1816.3791854999999</v>
      </c>
      <c r="I34" s="9">
        <v>2017.70546915</v>
      </c>
      <c r="J34" s="9">
        <v>2223.6276513900002</v>
      </c>
      <c r="K34" s="9">
        <v>2434.2396719100002</v>
      </c>
      <c r="L34" s="9">
        <v>2649.6370654000002</v>
      </c>
      <c r="M34" s="9">
        <v>2869.9175568300002</v>
      </c>
      <c r="N34" s="9">
        <v>3095.1809219699999</v>
      </c>
      <c r="O34" s="9">
        <v>3325.5287589700001</v>
      </c>
      <c r="P34" s="9">
        <v>3561.0647018</v>
      </c>
      <c r="Q34" s="9">
        <v>3801.89468889</v>
      </c>
      <c r="R34" s="9">
        <v>4048.12036936</v>
      </c>
      <c r="S34" s="9">
        <v>4299.8639263300001</v>
      </c>
      <c r="T34" s="9">
        <v>4557.2293598400001</v>
      </c>
      <c r="U34" s="9">
        <v>4820.3356373400002</v>
      </c>
      <c r="V34" s="9">
        <v>5089.2880174800002</v>
      </c>
      <c r="W34" s="9">
        <v>5364.2231018299999</v>
      </c>
      <c r="X34" s="9">
        <v>5645.2546941999999</v>
      </c>
      <c r="Y34" s="9">
        <v>5932.5069804699997</v>
      </c>
      <c r="Z34" s="9">
        <v>6226.1059189799998</v>
      </c>
      <c r="AA34" s="9">
        <v>6526.1808100400003</v>
      </c>
      <c r="AB34" s="9">
        <v>6832.85966586</v>
      </c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130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131</v>
      </c>
      <c r="B36" s="9">
        <v>0</v>
      </c>
      <c r="C36" s="9">
        <v>0.30303351000000001</v>
      </c>
      <c r="D36" s="9">
        <v>0.25544654</v>
      </c>
      <c r="E36" s="9">
        <v>0.22314064</v>
      </c>
      <c r="F36" s="9">
        <v>0.19977655</v>
      </c>
      <c r="G36" s="9">
        <v>0.18209478000000001</v>
      </c>
      <c r="H36" s="9">
        <v>0.16824898999999999</v>
      </c>
      <c r="I36" s="9">
        <v>0.15711432</v>
      </c>
      <c r="J36" s="9">
        <v>0.14796666999999999</v>
      </c>
      <c r="K36" s="9">
        <v>0.14031864999999999</v>
      </c>
      <c r="L36" s="9">
        <v>0.13383012</v>
      </c>
      <c r="M36" s="9">
        <v>0.12825676999999999</v>
      </c>
      <c r="N36" s="9">
        <v>0.12341837</v>
      </c>
      <c r="O36" s="9">
        <v>0.11917901</v>
      </c>
      <c r="P36" s="9">
        <v>0.11543439</v>
      </c>
      <c r="Q36" s="9">
        <v>0.11210317</v>
      </c>
      <c r="R36" s="9">
        <v>0.10912076</v>
      </c>
      <c r="S36" s="9">
        <v>0.10643559</v>
      </c>
      <c r="T36" s="9">
        <v>0.10400545</v>
      </c>
      <c r="U36" s="9">
        <v>0.10179607</v>
      </c>
      <c r="V36" s="9">
        <v>9.9778859999999997E-2</v>
      </c>
      <c r="W36" s="9">
        <v>9.7930160000000002E-2</v>
      </c>
      <c r="X36" s="9">
        <v>9.6229739999999994E-2</v>
      </c>
      <c r="Y36" s="9">
        <v>9.4660729999999998E-2</v>
      </c>
      <c r="Z36" s="9">
        <v>9.3208659999999999E-2</v>
      </c>
      <c r="AA36" s="9">
        <v>9.1861090000000006E-2</v>
      </c>
      <c r="AB36" s="9">
        <v>9.0607270000000004E-2</v>
      </c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132</v>
      </c>
      <c r="B37" s="9">
        <v>0</v>
      </c>
      <c r="C37" s="9">
        <v>0.30304350000000002</v>
      </c>
      <c r="D37" s="9">
        <v>0.25545654000000001</v>
      </c>
      <c r="E37" s="9">
        <v>0.22314881</v>
      </c>
      <c r="F37" s="9">
        <v>0.19978655000000001</v>
      </c>
      <c r="G37" s="9">
        <v>0.18210477999999999</v>
      </c>
      <c r="H37" s="9">
        <v>0.16825899</v>
      </c>
      <c r="I37" s="9">
        <v>0.15712432000000001</v>
      </c>
      <c r="J37" s="9">
        <v>0.14797667</v>
      </c>
      <c r="K37" s="9">
        <v>0.14032865</v>
      </c>
      <c r="L37" s="9">
        <v>0.13384012000000001</v>
      </c>
      <c r="M37" s="9">
        <v>0.12826677</v>
      </c>
      <c r="N37" s="9">
        <v>0.12342837</v>
      </c>
      <c r="O37" s="9">
        <v>0.11918901</v>
      </c>
      <c r="P37" s="9">
        <v>0.11544438999999999</v>
      </c>
      <c r="Q37" s="9">
        <v>0.11211317</v>
      </c>
      <c r="R37" s="9">
        <v>0.10912910000000001</v>
      </c>
      <c r="S37" s="9">
        <v>0.10644559000000001</v>
      </c>
      <c r="T37" s="9">
        <v>0.10401492</v>
      </c>
      <c r="U37" s="9">
        <v>0.10180607</v>
      </c>
      <c r="V37" s="9">
        <v>9.9786840000000002E-2</v>
      </c>
      <c r="W37" s="9">
        <v>9.7939899999999996E-2</v>
      </c>
      <c r="X37" s="9">
        <v>9.6239569999999997E-2</v>
      </c>
      <c r="Y37" s="9">
        <v>9.4670679999999993E-2</v>
      </c>
      <c r="Z37" s="9">
        <v>9.3218599999999999E-2</v>
      </c>
      <c r="AA37" s="9">
        <v>9.1871079999999994E-2</v>
      </c>
      <c r="AB37" s="9">
        <v>9.0616760000000005E-2</v>
      </c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133</v>
      </c>
      <c r="B38" s="9">
        <v>0</v>
      </c>
      <c r="C38" s="9">
        <v>0.30304351000000002</v>
      </c>
      <c r="D38" s="9">
        <v>0.25545654000000001</v>
      </c>
      <c r="E38" s="9">
        <v>0.22315064000000001</v>
      </c>
      <c r="F38" s="9">
        <v>0.19978655000000001</v>
      </c>
      <c r="G38" s="9">
        <v>0.18210477999999999</v>
      </c>
      <c r="H38" s="9">
        <v>0.16825899</v>
      </c>
      <c r="I38" s="9">
        <v>0.15712432000000001</v>
      </c>
      <c r="J38" s="9">
        <v>0.14797667</v>
      </c>
      <c r="K38" s="9">
        <v>0.14032865</v>
      </c>
      <c r="L38" s="9">
        <v>0.13384012000000001</v>
      </c>
      <c r="M38" s="9">
        <v>0.12826677</v>
      </c>
      <c r="N38" s="9">
        <v>0.12342837</v>
      </c>
      <c r="O38" s="9">
        <v>0.11918901</v>
      </c>
      <c r="P38" s="9">
        <v>0.11544438999999999</v>
      </c>
      <c r="Q38" s="9">
        <v>0.11211317</v>
      </c>
      <c r="R38" s="9">
        <v>0.10913075999999999</v>
      </c>
      <c r="S38" s="9">
        <v>0.10644559000000001</v>
      </c>
      <c r="T38" s="9">
        <v>0.10401545</v>
      </c>
      <c r="U38" s="9">
        <v>0.10180607</v>
      </c>
      <c r="V38" s="9">
        <v>9.9788859999999993E-2</v>
      </c>
      <c r="W38" s="9">
        <v>9.7940159999999998E-2</v>
      </c>
      <c r="X38" s="9">
        <v>9.6239740000000004E-2</v>
      </c>
      <c r="Y38" s="9">
        <v>9.4670729999999995E-2</v>
      </c>
      <c r="Z38" s="9">
        <v>9.3218659999999995E-2</v>
      </c>
      <c r="AA38" s="9">
        <v>9.1871090000000002E-2</v>
      </c>
      <c r="AB38" s="9">
        <v>9.061727E-2</v>
      </c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134</v>
      </c>
      <c r="B39" s="9">
        <v>5482</v>
      </c>
      <c r="C39" s="9">
        <v>5591.6453335899996</v>
      </c>
      <c r="D39" s="9">
        <v>5703.47675024</v>
      </c>
      <c r="E39" s="9">
        <v>5817.5493293</v>
      </c>
      <c r="F39" s="9">
        <v>5933.8927395199999</v>
      </c>
      <c r="G39" s="9">
        <v>6052.5741219000001</v>
      </c>
      <c r="H39" s="9">
        <v>6173.6227834499996</v>
      </c>
      <c r="I39" s="9">
        <v>6297.1037961399998</v>
      </c>
      <c r="J39" s="9">
        <v>6423.0622127200004</v>
      </c>
      <c r="K39" s="9">
        <v>6551.5054712499996</v>
      </c>
      <c r="L39" s="9">
        <v>6682.5271790099996</v>
      </c>
      <c r="M39" s="9">
        <v>6816.1862773599996</v>
      </c>
      <c r="N39" s="9">
        <v>6952.5108047599997</v>
      </c>
      <c r="O39" s="9">
        <v>7091.5542362799997</v>
      </c>
      <c r="P39" s="9">
        <v>7233.4018633699998</v>
      </c>
      <c r="Q39" s="9">
        <v>7378.0480713899997</v>
      </c>
      <c r="R39" s="9">
        <v>7525.6195300899999</v>
      </c>
      <c r="S39" s="9">
        <v>7676.1231132399998</v>
      </c>
      <c r="T39" s="9">
        <v>7829.64683229</v>
      </c>
      <c r="U39" s="9">
        <v>7986.2434325100003</v>
      </c>
      <c r="V39" s="9">
        <v>8145.97385743</v>
      </c>
      <c r="W39" s="9">
        <v>8308.8946420800003</v>
      </c>
      <c r="X39" s="9">
        <v>8475.0686405500001</v>
      </c>
      <c r="Y39" s="9">
        <v>8644.6221239900005</v>
      </c>
      <c r="Z39" s="9">
        <v>8817.5100301500006</v>
      </c>
      <c r="AA39" s="9">
        <v>8993.8156824800008</v>
      </c>
      <c r="AB39" s="9">
        <v>9173.6849430300008</v>
      </c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135</v>
      </c>
      <c r="B40" s="9">
        <v>28432539.9922003</v>
      </c>
      <c r="C40" s="9">
        <v>29001219.448275801</v>
      </c>
      <c r="D40" s="9">
        <v>29581234.049261</v>
      </c>
      <c r="E40" s="9">
        <v>30172875.8752052</v>
      </c>
      <c r="F40" s="9">
        <v>30776295.2643678</v>
      </c>
      <c r="G40" s="9">
        <v>31391837.674876802</v>
      </c>
      <c r="H40" s="9">
        <v>32019183.238095202</v>
      </c>
      <c r="I40" s="9">
        <v>32657148.4400656</v>
      </c>
      <c r="J40" s="9">
        <v>33303107.159277499</v>
      </c>
      <c r="K40" s="9">
        <v>33951845.536945798</v>
      </c>
      <c r="L40" s="9">
        <v>34599710.673234798</v>
      </c>
      <c r="M40" s="9">
        <v>35243714.995073803</v>
      </c>
      <c r="N40" s="9">
        <v>35879722.600985199</v>
      </c>
      <c r="O40" s="9">
        <v>36501761.543513902</v>
      </c>
      <c r="P40" s="9">
        <v>37107627.927750401</v>
      </c>
      <c r="Q40" s="9">
        <v>37692865.983579598</v>
      </c>
      <c r="R40" s="9">
        <v>38256193.037766799</v>
      </c>
      <c r="S40" s="9">
        <v>38797369.188834101</v>
      </c>
      <c r="T40" s="9">
        <v>39320232.860426903</v>
      </c>
      <c r="U40" s="9">
        <v>39822023.586206898</v>
      </c>
      <c r="V40" s="9">
        <v>40308006.403940797</v>
      </c>
      <c r="W40" s="9">
        <v>40781031.343185499</v>
      </c>
      <c r="X40" s="9">
        <v>41244658.541871898</v>
      </c>
      <c r="Y40" s="9">
        <v>41703151.848932602</v>
      </c>
      <c r="Z40" s="9">
        <v>42157208.577996701</v>
      </c>
      <c r="AA40" s="9">
        <v>42611386.857142799</v>
      </c>
      <c r="AB40" s="9">
        <v>43067807.415435098</v>
      </c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136</v>
      </c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137</v>
      </c>
      <c r="B42" s="9">
        <v>6200.3075293700003</v>
      </c>
      <c r="C42" s="9">
        <v>6324.31972245</v>
      </c>
      <c r="D42" s="9">
        <v>6450.8044108100003</v>
      </c>
      <c r="E42" s="9">
        <v>6579.82395567</v>
      </c>
      <c r="F42" s="9">
        <v>6711.4118774799999</v>
      </c>
      <c r="G42" s="9">
        <v>6845.6440867399997</v>
      </c>
      <c r="H42" s="9">
        <v>6982.5489599399998</v>
      </c>
      <c r="I42" s="9">
        <v>7122.18471804</v>
      </c>
      <c r="J42" s="9">
        <v>7264.57340458</v>
      </c>
      <c r="K42" s="9">
        <v>7409.6703300899999</v>
      </c>
      <c r="L42" s="9">
        <v>7557.5395280599996</v>
      </c>
      <c r="M42" s="9">
        <v>7708.2143679500005</v>
      </c>
      <c r="N42" s="9">
        <v>7861.6832778999997</v>
      </c>
      <c r="O42" s="9">
        <v>8017.94355946</v>
      </c>
      <c r="P42" s="9">
        <v>8177.0649261099998</v>
      </c>
      <c r="Q42" s="9">
        <v>8338.9962740999999</v>
      </c>
      <c r="R42" s="9">
        <v>8503.8612608999993</v>
      </c>
      <c r="S42" s="9">
        <v>8671.6648751100001</v>
      </c>
      <c r="T42" s="9">
        <v>8842.54085184</v>
      </c>
      <c r="U42" s="9">
        <v>9016.5181735400001</v>
      </c>
      <c r="V42" s="9">
        <v>9193.7158030899991</v>
      </c>
      <c r="W42" s="9">
        <v>9374.2235326600003</v>
      </c>
      <c r="X42" s="9">
        <v>9558.1451493000004</v>
      </c>
      <c r="Y42" s="9">
        <v>9745.6599559000006</v>
      </c>
      <c r="Z42" s="9">
        <v>9936.7263983899993</v>
      </c>
      <c r="AA42" s="9">
        <v>10131.48043168</v>
      </c>
      <c r="AB42" s="9">
        <v>10330.100822300001</v>
      </c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138</v>
      </c>
      <c r="B43" s="9">
        <v>0</v>
      </c>
      <c r="C43" s="9">
        <v>4.35018292</v>
      </c>
      <c r="D43" s="9">
        <v>4.4371851099999997</v>
      </c>
      <c r="E43" s="9">
        <v>4.5259313800000003</v>
      </c>
      <c r="F43" s="9">
        <v>4.6164442899999996</v>
      </c>
      <c r="G43" s="9">
        <v>4.7087756499999998</v>
      </c>
      <c r="H43" s="9">
        <v>4.8028774900000002</v>
      </c>
      <c r="I43" s="9">
        <v>4.8985722699999998</v>
      </c>
      <c r="J43" s="9">
        <v>4.99546607</v>
      </c>
      <c r="K43" s="9">
        <v>5.09277683</v>
      </c>
      <c r="L43" s="9">
        <v>5.1899566000000004</v>
      </c>
      <c r="M43" s="9">
        <v>5.2865572500000004</v>
      </c>
      <c r="N43" s="9">
        <v>5.3819583900000003</v>
      </c>
      <c r="O43" s="9">
        <v>5.4752642299999996</v>
      </c>
      <c r="P43" s="9">
        <v>5.5661441900000002</v>
      </c>
      <c r="Q43" s="9">
        <v>5.6539298999999996</v>
      </c>
      <c r="R43" s="9">
        <v>5.7384289600000002</v>
      </c>
      <c r="S43" s="9">
        <v>5.8196053799999996</v>
      </c>
      <c r="T43" s="9">
        <v>5.8980349299999997</v>
      </c>
      <c r="U43" s="9">
        <v>5.9733035399999999</v>
      </c>
      <c r="V43" s="9">
        <v>6.0462009600000002</v>
      </c>
      <c r="W43" s="9">
        <v>6.1171547000000004</v>
      </c>
      <c r="X43" s="9">
        <v>6.1866987800000004</v>
      </c>
      <c r="Y43" s="9">
        <v>6.2554727799999998</v>
      </c>
      <c r="Z43" s="9">
        <v>6.3235812899999999</v>
      </c>
      <c r="AA43" s="9">
        <v>6.3917080300000002</v>
      </c>
      <c r="AB43" s="9">
        <v>6.4601711100000001</v>
      </c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139</v>
      </c>
      <c r="B44" s="9">
        <v>8.5297620000000005E-2</v>
      </c>
      <c r="C44" s="9">
        <v>8.7003659999999997E-2</v>
      </c>
      <c r="D44" s="9">
        <v>8.8743699999999995E-2</v>
      </c>
      <c r="E44" s="9">
        <v>9.0518630000000003E-2</v>
      </c>
      <c r="F44" s="9">
        <v>9.2328889999999997E-2</v>
      </c>
      <c r="G44" s="9">
        <v>9.4175510000000004E-2</v>
      </c>
      <c r="H44" s="9">
        <v>9.6057550000000005E-2</v>
      </c>
      <c r="I44" s="9">
        <v>9.7971450000000002E-2</v>
      </c>
      <c r="J44" s="9">
        <v>9.9909319999999996E-2</v>
      </c>
      <c r="K44" s="9">
        <v>0.10185553999999999</v>
      </c>
      <c r="L44" s="9">
        <v>0.10379913</v>
      </c>
      <c r="M44" s="9">
        <v>0.10573114</v>
      </c>
      <c r="N44" s="9">
        <v>0.10763917000000001</v>
      </c>
      <c r="O44" s="9">
        <v>0.10950528</v>
      </c>
      <c r="P44" s="9">
        <v>0.11132288</v>
      </c>
      <c r="Q44" s="9">
        <v>0.1130786</v>
      </c>
      <c r="R44" s="9">
        <v>0.11476858</v>
      </c>
      <c r="S44" s="9">
        <v>0.11639210999999999</v>
      </c>
      <c r="T44" s="9">
        <v>0.1179607</v>
      </c>
      <c r="U44" s="9">
        <v>0.11946606999999999</v>
      </c>
      <c r="V44" s="9">
        <v>0.12092401999999999</v>
      </c>
      <c r="W44" s="9">
        <v>0.12234309</v>
      </c>
      <c r="X44" s="9">
        <v>0.12373397999999999</v>
      </c>
      <c r="Y44" s="9">
        <v>0.12510946000000001</v>
      </c>
      <c r="Z44" s="9">
        <v>0.12647163</v>
      </c>
      <c r="AA44" s="9">
        <v>0.12783416</v>
      </c>
      <c r="AB44" s="9">
        <v>0.12920342000000001</v>
      </c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140</v>
      </c>
      <c r="B45" s="9">
        <v>5912.8545500500004</v>
      </c>
      <c r="C45" s="9">
        <v>6031.11739382</v>
      </c>
      <c r="D45" s="9">
        <v>6151.7381345800004</v>
      </c>
      <c r="E45" s="9">
        <v>6274.7761805700002</v>
      </c>
      <c r="F45" s="9">
        <v>6400.2635323599998</v>
      </c>
      <c r="G45" s="9">
        <v>6528.2726078400001</v>
      </c>
      <c r="H45" s="9">
        <v>6658.8350173999997</v>
      </c>
      <c r="I45" s="9">
        <v>6792.0209473100003</v>
      </c>
      <c r="J45" s="9">
        <v>6927.8789912000002</v>
      </c>
      <c r="K45" s="9">
        <v>7066.4171717199997</v>
      </c>
      <c r="L45" s="9">
        <v>7207.7364531599997</v>
      </c>
      <c r="M45" s="9">
        <v>7351.9004093499998</v>
      </c>
      <c r="N45" s="9">
        <v>7498.9392824099996</v>
      </c>
      <c r="O45" s="9">
        <v>7648.9107502500001</v>
      </c>
      <c r="P45" s="9">
        <v>7801.9068077600004</v>
      </c>
      <c r="Q45" s="9">
        <v>7957.9213990099997</v>
      </c>
      <c r="R45" s="9">
        <v>8117.0911492900004</v>
      </c>
      <c r="S45" s="9">
        <v>8279.4234726100003</v>
      </c>
      <c r="T45" s="9">
        <v>8445.0132976200002</v>
      </c>
      <c r="U45" s="9">
        <v>8613.9175150800002</v>
      </c>
      <c r="V45" s="9">
        <v>8786.2018583499994</v>
      </c>
      <c r="W45" s="9">
        <v>8961.9273057800001</v>
      </c>
      <c r="X45" s="9">
        <v>9141.1616514500001</v>
      </c>
      <c r="Y45" s="9">
        <v>9324.0410907099995</v>
      </c>
      <c r="Z45" s="9">
        <v>9510.5170196700001</v>
      </c>
      <c r="AA45" s="9">
        <v>9700.6793105500001</v>
      </c>
      <c r="AB45" s="9">
        <v>9894.6852893300002</v>
      </c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141</v>
      </c>
      <c r="B46" s="9">
        <v>287.45297932</v>
      </c>
      <c r="C46" s="9">
        <v>293.20232862</v>
      </c>
      <c r="D46" s="9">
        <v>299.06627623999998</v>
      </c>
      <c r="E46" s="9">
        <v>305.04777510000002</v>
      </c>
      <c r="F46" s="9">
        <v>311.14834511999999</v>
      </c>
      <c r="G46" s="9">
        <v>317.37147888999999</v>
      </c>
      <c r="H46" s="9">
        <v>323.71394254000001</v>
      </c>
      <c r="I46" s="9">
        <v>330.16377073000001</v>
      </c>
      <c r="J46" s="9">
        <v>336.69441338000001</v>
      </c>
      <c r="K46" s="9">
        <v>343.25315838</v>
      </c>
      <c r="L46" s="9">
        <v>349.80307491000002</v>
      </c>
      <c r="M46" s="9">
        <v>356.31395859999998</v>
      </c>
      <c r="N46" s="9">
        <v>362.74399549999998</v>
      </c>
      <c r="O46" s="9">
        <v>369.03280919999997</v>
      </c>
      <c r="P46" s="9">
        <v>375.15811835</v>
      </c>
      <c r="Q46" s="9">
        <v>381.07487508999998</v>
      </c>
      <c r="R46" s="9">
        <v>386.77011161000001</v>
      </c>
      <c r="S46" s="9">
        <v>392.24140249999999</v>
      </c>
      <c r="T46" s="9">
        <v>397.52755422000001</v>
      </c>
      <c r="U46" s="9">
        <v>402.60065845999998</v>
      </c>
      <c r="V46" s="9">
        <v>407.51394474</v>
      </c>
      <c r="W46" s="9">
        <v>412.29622688000001</v>
      </c>
      <c r="X46" s="9">
        <v>416.98349786</v>
      </c>
      <c r="Y46" s="9">
        <v>421.61886519000001</v>
      </c>
      <c r="Z46" s="9">
        <v>426.20937872000002</v>
      </c>
      <c r="AA46" s="9">
        <v>430.80112113000001</v>
      </c>
      <c r="AB46" s="9">
        <v>435.41553297000002</v>
      </c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142</v>
      </c>
      <c r="B47" s="9">
        <v>0</v>
      </c>
      <c r="C47" s="9">
        <v>0.15041589999999999</v>
      </c>
      <c r="D47" s="9">
        <v>4.6154840000000003E-2</v>
      </c>
      <c r="E47" s="9">
        <v>4.6153569999999998E-2</v>
      </c>
      <c r="F47" s="9">
        <v>4.6154390000000003E-2</v>
      </c>
      <c r="G47" s="9">
        <v>4.6152510000000001E-2</v>
      </c>
      <c r="H47" s="9">
        <v>4.6154460000000001E-2</v>
      </c>
      <c r="I47" s="9">
        <v>4.6153369999999999E-2</v>
      </c>
      <c r="J47" s="9">
        <v>4.6155269999999998E-2</v>
      </c>
      <c r="K47" s="9">
        <v>4.6156509999999998E-2</v>
      </c>
      <c r="L47" s="9">
        <v>4.6150969999999999E-2</v>
      </c>
      <c r="M47" s="9">
        <v>4.6152529999999997E-2</v>
      </c>
      <c r="N47" s="9">
        <v>4.6155160000000001E-2</v>
      </c>
      <c r="O47" s="9">
        <v>4.6153970000000002E-2</v>
      </c>
      <c r="P47" s="9">
        <v>4.6152850000000002E-2</v>
      </c>
      <c r="Q47" s="9">
        <v>4.6156240000000001E-2</v>
      </c>
      <c r="R47" s="9">
        <v>4.6150749999999997E-2</v>
      </c>
      <c r="S47" s="9">
        <v>4.6155309999999998E-2</v>
      </c>
      <c r="T47" s="9">
        <v>4.6152650000000003E-2</v>
      </c>
      <c r="U47" s="9">
        <v>4.6154010000000002E-2</v>
      </c>
      <c r="V47" s="9">
        <v>4.615433E-2</v>
      </c>
      <c r="W47" s="9">
        <v>4.6154559999999997E-2</v>
      </c>
      <c r="X47" s="9">
        <v>4.6154010000000002E-2</v>
      </c>
      <c r="Y47" s="9">
        <v>4.6153369999999999E-2</v>
      </c>
      <c r="Z47" s="9">
        <v>4.6160149999999997E-2</v>
      </c>
      <c r="AA47" s="9">
        <v>4.6153310000000003E-2</v>
      </c>
      <c r="AB47" s="9">
        <v>4.6148660000000001E-2</v>
      </c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143</v>
      </c>
      <c r="B48" s="9">
        <v>0</v>
      </c>
      <c r="C48" s="9">
        <v>4.6154840000000003E-2</v>
      </c>
      <c r="D48" s="9">
        <v>4.6153569999999998E-2</v>
      </c>
      <c r="E48" s="9">
        <v>4.6154390000000003E-2</v>
      </c>
      <c r="F48" s="9">
        <v>4.6152510000000001E-2</v>
      </c>
      <c r="G48" s="9">
        <v>4.6154460000000001E-2</v>
      </c>
      <c r="H48" s="9">
        <v>4.6153369999999999E-2</v>
      </c>
      <c r="I48" s="9">
        <v>4.6155269999999998E-2</v>
      </c>
      <c r="J48" s="9">
        <v>4.6156509999999998E-2</v>
      </c>
      <c r="K48" s="9">
        <v>4.6150969999999999E-2</v>
      </c>
      <c r="L48" s="9">
        <v>4.6152529999999997E-2</v>
      </c>
      <c r="M48" s="9">
        <v>4.6155160000000001E-2</v>
      </c>
      <c r="N48" s="9">
        <v>4.6153970000000002E-2</v>
      </c>
      <c r="O48" s="9">
        <v>4.6152850000000002E-2</v>
      </c>
      <c r="P48" s="9">
        <v>4.6156240000000001E-2</v>
      </c>
      <c r="Q48" s="9">
        <v>4.6150749999999997E-2</v>
      </c>
      <c r="R48" s="9">
        <v>4.6155309999999998E-2</v>
      </c>
      <c r="S48" s="9">
        <v>4.6152650000000003E-2</v>
      </c>
      <c r="T48" s="9">
        <v>4.6154010000000002E-2</v>
      </c>
      <c r="U48" s="9">
        <v>4.615433E-2</v>
      </c>
      <c r="V48" s="9">
        <v>4.6154559999999997E-2</v>
      </c>
      <c r="W48" s="9">
        <v>4.6154010000000002E-2</v>
      </c>
      <c r="X48" s="9">
        <v>4.6153369999999999E-2</v>
      </c>
      <c r="Y48" s="9">
        <v>4.6160149999999997E-2</v>
      </c>
      <c r="Z48" s="9">
        <v>4.6153310000000003E-2</v>
      </c>
      <c r="AA48" s="9">
        <v>4.6148660000000001E-2</v>
      </c>
      <c r="AB48" s="9">
        <v>4.6153039999999999E-2</v>
      </c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144</v>
      </c>
      <c r="B49" s="9">
        <v>0</v>
      </c>
      <c r="C49" s="9">
        <v>0.1504259</v>
      </c>
      <c r="D49" s="9">
        <v>0.15306106</v>
      </c>
      <c r="E49" s="9">
        <v>0.15565358000000001</v>
      </c>
      <c r="F49" s="9">
        <v>0.15820392999999999</v>
      </c>
      <c r="G49" s="9">
        <v>0.16071313000000001</v>
      </c>
      <c r="H49" s="9">
        <v>0.1631814</v>
      </c>
      <c r="I49" s="9">
        <v>0.16560975</v>
      </c>
      <c r="J49" s="9">
        <v>0.16799848000000001</v>
      </c>
      <c r="K49" s="9">
        <v>0.17034831</v>
      </c>
      <c r="L49" s="9">
        <v>0.17266065999999999</v>
      </c>
      <c r="M49" s="9">
        <v>0.17493529999999999</v>
      </c>
      <c r="N49" s="9">
        <v>0.17717273</v>
      </c>
      <c r="O49" s="9">
        <v>0.17937399000000001</v>
      </c>
      <c r="P49" s="9">
        <v>0.18153969</v>
      </c>
      <c r="Q49" s="9">
        <v>0.18366979999999999</v>
      </c>
      <c r="R49" s="9">
        <v>0.18576611000000001</v>
      </c>
      <c r="S49" s="9">
        <v>0.18782766000000001</v>
      </c>
      <c r="T49" s="9">
        <v>0.18985624000000001</v>
      </c>
      <c r="U49" s="9">
        <v>0.19185168</v>
      </c>
      <c r="V49" s="9">
        <v>0.19381472</v>
      </c>
      <c r="W49" s="9">
        <v>0.19574575999999999</v>
      </c>
      <c r="X49" s="9">
        <v>0.19764564000000001</v>
      </c>
      <c r="Y49" s="9">
        <v>0.19951479999999999</v>
      </c>
      <c r="Z49" s="9">
        <v>0.20135252000000001</v>
      </c>
      <c r="AA49" s="9">
        <v>0.20316154</v>
      </c>
      <c r="AB49" s="9">
        <v>0.20494201000000001</v>
      </c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145</v>
      </c>
      <c r="B50" s="9">
        <v>18132</v>
      </c>
      <c r="C50" s="9">
        <v>18494.639997769998</v>
      </c>
      <c r="D50" s="9">
        <v>18864.532798060001</v>
      </c>
      <c r="E50" s="9">
        <v>19241.823450690001</v>
      </c>
      <c r="F50" s="9">
        <v>19626.661780570001</v>
      </c>
      <c r="G50" s="9">
        <v>20019.193125540001</v>
      </c>
      <c r="H50" s="9">
        <v>20419.576961039998</v>
      </c>
      <c r="I50" s="9">
        <v>20827.968494979999</v>
      </c>
      <c r="J50" s="9">
        <v>21244.527868090001</v>
      </c>
      <c r="K50" s="9">
        <v>21669.420906269999</v>
      </c>
      <c r="L50" s="9">
        <v>22102.80767138</v>
      </c>
      <c r="M50" s="9">
        <v>22544.86284433</v>
      </c>
      <c r="N50" s="9">
        <v>22995.759908399999</v>
      </c>
      <c r="O50" s="9">
        <v>23455.67514277</v>
      </c>
      <c r="P50" s="9">
        <v>23924.7886846</v>
      </c>
      <c r="Q50" s="9">
        <v>24403.293451590001</v>
      </c>
      <c r="R50" s="9">
        <v>24891.34869386</v>
      </c>
      <c r="S50" s="9">
        <v>25389.178226150001</v>
      </c>
      <c r="T50" s="9">
        <v>25896.959595339998</v>
      </c>
      <c r="U50" s="9">
        <v>26414.89691675</v>
      </c>
      <c r="V50" s="9">
        <v>26943.18888089</v>
      </c>
      <c r="W50" s="9">
        <v>27482.048033669998</v>
      </c>
      <c r="X50" s="9">
        <v>28031.68860587</v>
      </c>
      <c r="Y50" s="9">
        <v>28592.28075433</v>
      </c>
      <c r="Z50" s="9">
        <v>29164.131396240002</v>
      </c>
      <c r="AA50" s="9">
        <v>29747.448486370002</v>
      </c>
      <c r="AB50" s="9">
        <v>30342.400825119999</v>
      </c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146</v>
      </c>
      <c r="B51" s="9">
        <v>59754047.699923404</v>
      </c>
      <c r="C51" s="9">
        <v>59661520.748768397</v>
      </c>
      <c r="D51" s="9">
        <v>59562738.9162561</v>
      </c>
      <c r="E51" s="9">
        <v>59457514.929392397</v>
      </c>
      <c r="F51" s="9">
        <v>59345752.827586196</v>
      </c>
      <c r="G51" s="9">
        <v>59227209.510673203</v>
      </c>
      <c r="H51" s="9">
        <v>59102300.807881698</v>
      </c>
      <c r="I51" s="9">
        <v>58972299.796387501</v>
      </c>
      <c r="J51" s="9">
        <v>58839931.756978601</v>
      </c>
      <c r="K51" s="9">
        <v>58710500.111658402</v>
      </c>
      <c r="L51" s="9">
        <v>58587907.257799603</v>
      </c>
      <c r="M51" s="9">
        <v>58475703.7372742</v>
      </c>
      <c r="N51" s="9">
        <v>58378444.4794745</v>
      </c>
      <c r="O51" s="9">
        <v>58302686.791461401</v>
      </c>
      <c r="P51" s="9">
        <v>58251437.438423596</v>
      </c>
      <c r="Q51" s="9">
        <v>58229424.078817703</v>
      </c>
      <c r="R51" s="9">
        <v>58239749.438423596</v>
      </c>
      <c r="S51" s="9">
        <v>58284422.292282403</v>
      </c>
      <c r="T51" s="9">
        <v>58362515.021346398</v>
      </c>
      <c r="U51" s="9">
        <v>58476196.334975302</v>
      </c>
      <c r="V51" s="9">
        <v>58624621.779967099</v>
      </c>
      <c r="W51" s="9">
        <v>58807861.727421999</v>
      </c>
      <c r="X51" s="9">
        <v>59024380.807881698</v>
      </c>
      <c r="Y51" s="9">
        <v>59273673.628899798</v>
      </c>
      <c r="Z51" s="9">
        <v>59556271.172413699</v>
      </c>
      <c r="AA51" s="9">
        <v>59869569.707717501</v>
      </c>
      <c r="AB51" s="9">
        <v>60212622.423645303</v>
      </c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147</v>
      </c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148</v>
      </c>
      <c r="B53" s="9">
        <v>4896.5145189599998</v>
      </c>
      <c r="C53" s="9">
        <v>4963.0271760300002</v>
      </c>
      <c r="D53" s="9">
        <v>5030.7626207800004</v>
      </c>
      <c r="E53" s="9">
        <v>5099.7437906900004</v>
      </c>
      <c r="F53" s="9">
        <v>5169.9967568299999</v>
      </c>
      <c r="G53" s="9">
        <v>5241.5431491099998</v>
      </c>
      <c r="H53" s="9">
        <v>5314.4233563799999</v>
      </c>
      <c r="I53" s="9">
        <v>5388.6978750300004</v>
      </c>
      <c r="J53" s="9">
        <v>5464.46357068</v>
      </c>
      <c r="K53" s="9">
        <v>5541.8812937100001</v>
      </c>
      <c r="L53" s="9">
        <v>5621.0766164200004</v>
      </c>
      <c r="M53" s="9">
        <v>5702.1692981699998</v>
      </c>
      <c r="N53" s="9">
        <v>5785.3033782499997</v>
      </c>
      <c r="O53" s="9">
        <v>5870.67228419</v>
      </c>
      <c r="P53" s="9">
        <v>5958.3835418999997</v>
      </c>
      <c r="Q53" s="9">
        <v>6048.5890907599996</v>
      </c>
      <c r="R53" s="9">
        <v>6141.39483716</v>
      </c>
      <c r="S53" s="9">
        <v>6236.8922389899999</v>
      </c>
      <c r="T53" s="9">
        <v>6335.0923319599997</v>
      </c>
      <c r="U53" s="9">
        <v>6436.0867405999998</v>
      </c>
      <c r="V53" s="9">
        <v>6539.8925395300002</v>
      </c>
      <c r="W53" s="9">
        <v>6646.5517525599998</v>
      </c>
      <c r="X53" s="9">
        <v>6756.0675429800003</v>
      </c>
      <c r="Y53" s="9">
        <v>6868.4598474200002</v>
      </c>
      <c r="Z53" s="9">
        <v>6983.7998249700004</v>
      </c>
      <c r="AA53" s="9">
        <v>7102.0633807499999</v>
      </c>
      <c r="AB53" s="9">
        <v>7223.2594235099996</v>
      </c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149</v>
      </c>
      <c r="B54" s="9">
        <v>0</v>
      </c>
      <c r="C54" s="9">
        <v>1461.70725834</v>
      </c>
      <c r="D54" s="9">
        <v>1459.2871034499999</v>
      </c>
      <c r="E54" s="9">
        <v>1456.7091157699999</v>
      </c>
      <c r="F54" s="9">
        <v>1453.9709442799999</v>
      </c>
      <c r="G54" s="9">
        <v>1451.06663301</v>
      </c>
      <c r="H54" s="9">
        <v>1448.00636979</v>
      </c>
      <c r="I54" s="9">
        <v>1444.82134501</v>
      </c>
      <c r="J54" s="9">
        <v>1441.57832805</v>
      </c>
      <c r="K54" s="9">
        <v>1438.4072527400001</v>
      </c>
      <c r="L54" s="9">
        <v>1435.4037278200001</v>
      </c>
      <c r="M54" s="9">
        <v>1432.65474156</v>
      </c>
      <c r="N54" s="9">
        <v>1430.2718897499999</v>
      </c>
      <c r="O54" s="9">
        <v>1428.4158263899999</v>
      </c>
      <c r="P54" s="9">
        <v>1427.1602172400001</v>
      </c>
      <c r="Q54" s="9">
        <v>1426.62088993</v>
      </c>
      <c r="R54" s="9">
        <v>1426.87386124</v>
      </c>
      <c r="S54" s="9">
        <v>1427.96834616</v>
      </c>
      <c r="T54" s="9">
        <v>1429.8816180199999</v>
      </c>
      <c r="U54" s="9">
        <v>1432.66681021</v>
      </c>
      <c r="V54" s="9">
        <v>1436.30323361</v>
      </c>
      <c r="W54" s="9">
        <v>1440.79261232</v>
      </c>
      <c r="X54" s="9">
        <v>1446.09732979</v>
      </c>
      <c r="Y54" s="9">
        <v>1452.20500391</v>
      </c>
      <c r="Z54" s="9">
        <v>1459.1286437199999</v>
      </c>
      <c r="AA54" s="9">
        <v>1466.8044578399999</v>
      </c>
      <c r="AB54" s="9">
        <v>1475.2092493800001</v>
      </c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150</v>
      </c>
      <c r="B55" s="9">
        <v>29.279483370000001</v>
      </c>
      <c r="C55" s="9">
        <v>29.234145170000001</v>
      </c>
      <c r="D55" s="9">
        <v>29.18574207</v>
      </c>
      <c r="E55" s="9">
        <v>29.134182320000001</v>
      </c>
      <c r="F55" s="9">
        <v>29.079418889999999</v>
      </c>
      <c r="G55" s="9">
        <v>29.021332659999999</v>
      </c>
      <c r="H55" s="9">
        <v>28.960127400000001</v>
      </c>
      <c r="I55" s="9">
        <v>28.896426900000002</v>
      </c>
      <c r="J55" s="9">
        <v>28.831566559999999</v>
      </c>
      <c r="K55" s="9">
        <v>28.768145050000001</v>
      </c>
      <c r="L55" s="9">
        <v>28.70807456</v>
      </c>
      <c r="M55" s="9">
        <v>28.653094830000001</v>
      </c>
      <c r="N55" s="9">
        <v>28.60543779</v>
      </c>
      <c r="O55" s="9">
        <v>28.568316530000001</v>
      </c>
      <c r="P55" s="9">
        <v>28.543204339999999</v>
      </c>
      <c r="Q55" s="9">
        <v>28.532417800000001</v>
      </c>
      <c r="R55" s="9">
        <v>28.53747722</v>
      </c>
      <c r="S55" s="9">
        <v>28.559366919999999</v>
      </c>
      <c r="T55" s="9">
        <v>28.597632359999999</v>
      </c>
      <c r="U55" s="9">
        <v>28.653336199999998</v>
      </c>
      <c r="V55" s="9">
        <v>28.72606467</v>
      </c>
      <c r="W55" s="9">
        <v>28.815852249999999</v>
      </c>
      <c r="X55" s="9">
        <v>28.921946599999998</v>
      </c>
      <c r="Y55" s="9">
        <v>29.04410008</v>
      </c>
      <c r="Z55" s="9">
        <v>29.182572870000001</v>
      </c>
      <c r="AA55" s="9">
        <v>29.33608916</v>
      </c>
      <c r="AB55" s="9">
        <v>29.504184989999999</v>
      </c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151</v>
      </c>
      <c r="B56" s="9">
        <v>3438.51575508</v>
      </c>
      <c r="C56" s="9">
        <v>3507.2860697599999</v>
      </c>
      <c r="D56" s="9">
        <v>3577.4317912199999</v>
      </c>
      <c r="E56" s="9">
        <v>3648.9804264099998</v>
      </c>
      <c r="F56" s="9">
        <v>3721.9603878299999</v>
      </c>
      <c r="G56" s="9">
        <v>3796.39923705</v>
      </c>
      <c r="H56" s="9">
        <v>3872.3272166699999</v>
      </c>
      <c r="I56" s="9">
        <v>3949.77376</v>
      </c>
      <c r="J56" s="9">
        <v>4028.7692358099998</v>
      </c>
      <c r="K56" s="9">
        <v>4109.3450909900002</v>
      </c>
      <c r="L56" s="9">
        <v>4191.5316793299999</v>
      </c>
      <c r="M56" s="9">
        <v>4275.3621269799996</v>
      </c>
      <c r="N56" s="9">
        <v>4360.8693329600001</v>
      </c>
      <c r="O56" s="9">
        <v>4448.0867264799999</v>
      </c>
      <c r="P56" s="9">
        <v>4537.0484684000003</v>
      </c>
      <c r="Q56" s="9">
        <v>4627.7911432399997</v>
      </c>
      <c r="R56" s="9">
        <v>4720.3449508699996</v>
      </c>
      <c r="S56" s="9">
        <v>4814.7523350600004</v>
      </c>
      <c r="T56" s="9">
        <v>4911.0469654400003</v>
      </c>
      <c r="U56" s="9">
        <v>5009.2675500300002</v>
      </c>
      <c r="V56" s="9">
        <v>5109.4517680999998</v>
      </c>
      <c r="W56" s="9">
        <v>5211.63992641</v>
      </c>
      <c r="X56" s="9">
        <v>5315.8726512699996</v>
      </c>
      <c r="Y56" s="9">
        <v>5422.1822108699998</v>
      </c>
      <c r="Z56" s="9">
        <v>5530.6268083699997</v>
      </c>
      <c r="AA56" s="9">
        <v>5641.2458798799998</v>
      </c>
      <c r="AB56" s="9">
        <v>5754.0714363699999</v>
      </c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152</v>
      </c>
      <c r="B57" s="9">
        <v>1457.9987638800001</v>
      </c>
      <c r="C57" s="9">
        <v>1455.74110627</v>
      </c>
      <c r="D57" s="9">
        <v>1453.33082956</v>
      </c>
      <c r="E57" s="9">
        <v>1450.7633642799999</v>
      </c>
      <c r="F57" s="9">
        <v>1448.03636899</v>
      </c>
      <c r="G57" s="9">
        <v>1445.14391206</v>
      </c>
      <c r="H57" s="9">
        <v>1442.09613971</v>
      </c>
      <c r="I57" s="9">
        <v>1438.9241150299999</v>
      </c>
      <c r="J57" s="9">
        <v>1435.6943348699999</v>
      </c>
      <c r="K57" s="9">
        <v>1432.5362027199999</v>
      </c>
      <c r="L57" s="9">
        <v>1429.5449370900001</v>
      </c>
      <c r="M57" s="9">
        <v>1426.80717119</v>
      </c>
      <c r="N57" s="9">
        <v>1424.4340453</v>
      </c>
      <c r="O57" s="9">
        <v>1422.5855577100001</v>
      </c>
      <c r="P57" s="9">
        <v>1421.3350734999999</v>
      </c>
      <c r="Q57" s="9">
        <v>1420.79794752</v>
      </c>
      <c r="R57" s="9">
        <v>1421.0498863</v>
      </c>
      <c r="S57" s="9">
        <v>1422.1399039299999</v>
      </c>
      <c r="T57" s="9">
        <v>1424.04536652</v>
      </c>
      <c r="U57" s="9">
        <v>1426.81919057</v>
      </c>
      <c r="V57" s="9">
        <v>1430.44077143</v>
      </c>
      <c r="W57" s="9">
        <v>1434.91182615</v>
      </c>
      <c r="X57" s="9">
        <v>1440.1948917100001</v>
      </c>
      <c r="Y57" s="9">
        <v>1446.2776365499999</v>
      </c>
      <c r="Z57" s="9">
        <v>1453.1730166100001</v>
      </c>
      <c r="AA57" s="9">
        <v>1460.81750087</v>
      </c>
      <c r="AB57" s="9">
        <v>1469.1879871399999</v>
      </c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153</v>
      </c>
      <c r="B58" s="9">
        <v>0</v>
      </c>
      <c r="C58" s="9">
        <v>8.9828779999999997E-2</v>
      </c>
      <c r="D58" s="9">
        <v>6.25E-2</v>
      </c>
      <c r="E58" s="9">
        <v>6.25E-2</v>
      </c>
      <c r="F58" s="9">
        <v>6.25E-2</v>
      </c>
      <c r="G58" s="9">
        <v>6.2500100000000003E-2</v>
      </c>
      <c r="H58" s="9">
        <v>6.2499899999999997E-2</v>
      </c>
      <c r="I58" s="9">
        <v>6.25E-2</v>
      </c>
      <c r="J58" s="9">
        <v>6.25E-2</v>
      </c>
      <c r="K58" s="9">
        <v>6.25E-2</v>
      </c>
      <c r="L58" s="9">
        <v>6.2500120000000006E-2</v>
      </c>
      <c r="M58" s="9">
        <v>6.249992E-2</v>
      </c>
      <c r="N58" s="9">
        <v>6.2499949999999999E-2</v>
      </c>
      <c r="O58" s="9">
        <v>6.2499989999999998E-2</v>
      </c>
      <c r="P58" s="9">
        <v>6.25E-2</v>
      </c>
      <c r="Q58" s="9">
        <v>6.25E-2</v>
      </c>
      <c r="R58" s="9">
        <v>6.2500390000000003E-2</v>
      </c>
      <c r="S58" s="9">
        <v>6.2499550000000001E-2</v>
      </c>
      <c r="T58" s="9">
        <v>6.2500109999999998E-2</v>
      </c>
      <c r="U58" s="9">
        <v>6.2499909999999999E-2</v>
      </c>
      <c r="V58" s="9">
        <v>6.249992E-2</v>
      </c>
      <c r="W58" s="9">
        <v>6.2499760000000001E-2</v>
      </c>
      <c r="X58" s="9">
        <v>6.2499819999999998E-2</v>
      </c>
      <c r="Y58" s="9">
        <v>6.2499989999999998E-2</v>
      </c>
      <c r="Z58" s="9">
        <v>6.2498449999999997E-2</v>
      </c>
      <c r="AA58" s="9">
        <v>6.2500180000000002E-2</v>
      </c>
      <c r="AB58" s="9">
        <v>6.2501230000000005E-2</v>
      </c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154</v>
      </c>
      <c r="B59" s="9">
        <v>0</v>
      </c>
      <c r="C59" s="9">
        <v>6.25E-2</v>
      </c>
      <c r="D59" s="9">
        <v>6.25E-2</v>
      </c>
      <c r="E59" s="9">
        <v>6.25E-2</v>
      </c>
      <c r="F59" s="9">
        <v>6.2500100000000003E-2</v>
      </c>
      <c r="G59" s="9">
        <v>6.2499899999999997E-2</v>
      </c>
      <c r="H59" s="9">
        <v>6.25E-2</v>
      </c>
      <c r="I59" s="9">
        <v>6.25E-2</v>
      </c>
      <c r="J59" s="9">
        <v>6.25E-2</v>
      </c>
      <c r="K59" s="9">
        <v>6.2500120000000006E-2</v>
      </c>
      <c r="L59" s="9">
        <v>6.249992E-2</v>
      </c>
      <c r="M59" s="9">
        <v>6.2499949999999999E-2</v>
      </c>
      <c r="N59" s="9">
        <v>6.2499989999999998E-2</v>
      </c>
      <c r="O59" s="9">
        <v>6.25E-2</v>
      </c>
      <c r="P59" s="9">
        <v>6.25E-2</v>
      </c>
      <c r="Q59" s="9">
        <v>6.2500390000000003E-2</v>
      </c>
      <c r="R59" s="9">
        <v>6.2499550000000001E-2</v>
      </c>
      <c r="S59" s="9">
        <v>6.2500109999999998E-2</v>
      </c>
      <c r="T59" s="9">
        <v>6.2499909999999999E-2</v>
      </c>
      <c r="U59" s="9">
        <v>6.249992E-2</v>
      </c>
      <c r="V59" s="9">
        <v>6.2499760000000001E-2</v>
      </c>
      <c r="W59" s="9">
        <v>6.2499819999999998E-2</v>
      </c>
      <c r="X59" s="9">
        <v>6.2499989999999998E-2</v>
      </c>
      <c r="Y59" s="9">
        <v>6.2498449999999997E-2</v>
      </c>
      <c r="Z59" s="9">
        <v>6.2500180000000002E-2</v>
      </c>
      <c r="AA59" s="9">
        <v>6.2501230000000005E-2</v>
      </c>
      <c r="AB59" s="9">
        <v>6.2500120000000006E-2</v>
      </c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155</v>
      </c>
      <c r="B60" s="9">
        <v>0</v>
      </c>
      <c r="C60" s="9">
        <v>8.9838779999999993E-2</v>
      </c>
      <c r="D60" s="9">
        <v>9.124989E-2</v>
      </c>
      <c r="E60" s="9">
        <v>9.2638079999999998E-2</v>
      </c>
      <c r="F60" s="9">
        <v>9.4003749999999997E-2</v>
      </c>
      <c r="G60" s="9">
        <v>9.5347249999999995E-2</v>
      </c>
      <c r="H60" s="9">
        <v>9.6668980000000002E-2</v>
      </c>
      <c r="I60" s="9">
        <v>9.7969239999999999E-2</v>
      </c>
      <c r="J60" s="9">
        <v>9.9248439999999993E-2</v>
      </c>
      <c r="K60" s="9">
        <v>0.1005069</v>
      </c>
      <c r="L60" s="9">
        <v>0.10174486000000001</v>
      </c>
      <c r="M60" s="9">
        <v>0.10296276</v>
      </c>
      <c r="N60" s="9">
        <v>0.10416093</v>
      </c>
      <c r="O60" s="9">
        <v>0.10533965000000001</v>
      </c>
      <c r="P60" s="9">
        <v>0.10649923</v>
      </c>
      <c r="Q60" s="9">
        <v>0.10764004000000001</v>
      </c>
      <c r="R60" s="9">
        <v>0.10876224</v>
      </c>
      <c r="S60" s="9">
        <v>0.1098663</v>
      </c>
      <c r="T60" s="9">
        <v>0.11095243</v>
      </c>
      <c r="U60" s="9">
        <v>0.11202094</v>
      </c>
      <c r="V60" s="9">
        <v>0.11307214</v>
      </c>
      <c r="W60" s="9">
        <v>0.11410623</v>
      </c>
      <c r="X60" s="9">
        <v>0.11512358</v>
      </c>
      <c r="Y60" s="9">
        <v>0.11612442000000001</v>
      </c>
      <c r="Z60" s="9">
        <v>0.11710917999999999</v>
      </c>
      <c r="AA60" s="9">
        <v>0.1180778</v>
      </c>
      <c r="AB60" s="9">
        <v>0.11903058</v>
      </c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156</v>
      </c>
      <c r="B61" s="9">
        <v>0</v>
      </c>
      <c r="C61" s="9">
        <v>0</v>
      </c>
      <c r="D61" s="9">
        <v>0</v>
      </c>
      <c r="E61" s="9">
        <v>0</v>
      </c>
      <c r="F61" s="9">
        <v>0</v>
      </c>
      <c r="G61" s="9">
        <v>0</v>
      </c>
      <c r="H61" s="9">
        <v>0</v>
      </c>
      <c r="I61" s="9">
        <v>0</v>
      </c>
      <c r="J61" s="9">
        <v>0</v>
      </c>
      <c r="K61" s="9">
        <v>0</v>
      </c>
      <c r="L61" s="9">
        <v>0</v>
      </c>
      <c r="M61" s="9">
        <v>0</v>
      </c>
      <c r="N61" s="9">
        <v>0</v>
      </c>
      <c r="O61" s="9">
        <v>0</v>
      </c>
      <c r="P61" s="9">
        <v>0</v>
      </c>
      <c r="Q61" s="9">
        <v>0</v>
      </c>
      <c r="R61" s="9">
        <v>0</v>
      </c>
      <c r="S61" s="9">
        <v>0</v>
      </c>
      <c r="T61" s="9">
        <v>0</v>
      </c>
      <c r="U61" s="9">
        <v>0</v>
      </c>
      <c r="V61" s="9">
        <v>0</v>
      </c>
      <c r="W61" s="9">
        <v>0</v>
      </c>
      <c r="X61" s="9">
        <v>0</v>
      </c>
      <c r="Y61" s="9">
        <v>0</v>
      </c>
      <c r="Z61" s="9">
        <v>0</v>
      </c>
      <c r="AA61" s="9">
        <v>0</v>
      </c>
      <c r="AB61" s="9">
        <v>0</v>
      </c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157</v>
      </c>
      <c r="B62" s="9">
        <v>0</v>
      </c>
      <c r="C62" s="9">
        <v>0</v>
      </c>
      <c r="D62" s="9">
        <v>0</v>
      </c>
      <c r="E62" s="9">
        <v>0</v>
      </c>
      <c r="F62" s="9">
        <v>0</v>
      </c>
      <c r="G62" s="9">
        <v>0</v>
      </c>
      <c r="H62" s="9">
        <v>0</v>
      </c>
      <c r="I62" s="9">
        <v>0</v>
      </c>
      <c r="J62" s="9">
        <v>0</v>
      </c>
      <c r="K62" s="9">
        <v>0</v>
      </c>
      <c r="L62" s="9">
        <v>0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158</v>
      </c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159</v>
      </c>
      <c r="B64" s="9">
        <v>0</v>
      </c>
      <c r="C64" s="9">
        <v>0</v>
      </c>
      <c r="D64" s="9">
        <v>0</v>
      </c>
      <c r="E64" s="9">
        <v>0</v>
      </c>
      <c r="F64" s="9">
        <v>0</v>
      </c>
      <c r="G64" s="9">
        <v>0</v>
      </c>
      <c r="H64" s="9">
        <v>0</v>
      </c>
      <c r="I64" s="9">
        <v>0</v>
      </c>
      <c r="J64" s="9">
        <v>0</v>
      </c>
      <c r="K64" s="9">
        <v>0</v>
      </c>
      <c r="L64" s="9">
        <v>0</v>
      </c>
      <c r="M64" s="9">
        <v>0</v>
      </c>
      <c r="N64" s="9">
        <v>0</v>
      </c>
      <c r="O64" s="9">
        <v>0</v>
      </c>
      <c r="P64" s="9">
        <v>0</v>
      </c>
      <c r="Q64" s="9">
        <v>0</v>
      </c>
      <c r="R64" s="9">
        <v>0</v>
      </c>
      <c r="S64" s="9">
        <v>0</v>
      </c>
      <c r="T64" s="9">
        <v>0</v>
      </c>
      <c r="U64" s="9">
        <v>0</v>
      </c>
      <c r="V64" s="9">
        <v>0</v>
      </c>
      <c r="W64" s="9">
        <v>0</v>
      </c>
      <c r="X64" s="9">
        <v>0</v>
      </c>
      <c r="Y64" s="9">
        <v>0</v>
      </c>
      <c r="Z64" s="9">
        <v>0</v>
      </c>
      <c r="AA64" s="9">
        <v>0</v>
      </c>
      <c r="AB64" s="9">
        <v>0</v>
      </c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160</v>
      </c>
      <c r="B65" s="9">
        <v>0</v>
      </c>
      <c r="C65" s="9">
        <v>0</v>
      </c>
      <c r="D65" s="9">
        <v>0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161</v>
      </c>
      <c r="B66" s="9">
        <v>0</v>
      </c>
      <c r="C66" s="9">
        <v>0</v>
      </c>
      <c r="D66" s="9">
        <v>0</v>
      </c>
      <c r="E66" s="9">
        <v>0</v>
      </c>
      <c r="F66" s="9">
        <v>0</v>
      </c>
      <c r="G66" s="9">
        <v>0</v>
      </c>
      <c r="H66" s="9">
        <v>0</v>
      </c>
      <c r="I66" s="9">
        <v>0</v>
      </c>
      <c r="J66" s="9">
        <v>0</v>
      </c>
      <c r="K66" s="9">
        <v>0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162</v>
      </c>
      <c r="B67" s="9">
        <v>0</v>
      </c>
      <c r="C67" s="9">
        <v>0</v>
      </c>
      <c r="D67" s="9">
        <v>0</v>
      </c>
      <c r="E67" s="9">
        <v>0</v>
      </c>
      <c r="F67" s="9">
        <v>0</v>
      </c>
      <c r="G67" s="9">
        <v>0</v>
      </c>
      <c r="H67" s="9">
        <v>0</v>
      </c>
      <c r="I67" s="9">
        <v>0</v>
      </c>
      <c r="J67" s="9">
        <v>0</v>
      </c>
      <c r="K67" s="9">
        <v>0</v>
      </c>
      <c r="L67" s="9">
        <v>0</v>
      </c>
      <c r="M67" s="9">
        <v>0</v>
      </c>
      <c r="N67" s="9">
        <v>0</v>
      </c>
      <c r="O67" s="9">
        <v>0</v>
      </c>
      <c r="P67" s="9">
        <v>0</v>
      </c>
      <c r="Q67" s="9">
        <v>0</v>
      </c>
      <c r="R67" s="9">
        <v>0</v>
      </c>
      <c r="S67" s="9">
        <v>0</v>
      </c>
      <c r="T67" s="9">
        <v>0</v>
      </c>
      <c r="U67" s="9">
        <v>0</v>
      </c>
      <c r="V67" s="9">
        <v>0</v>
      </c>
      <c r="W67" s="9">
        <v>0</v>
      </c>
      <c r="X67" s="9">
        <v>0</v>
      </c>
      <c r="Y67" s="9">
        <v>0</v>
      </c>
      <c r="Z67" s="9">
        <v>0</v>
      </c>
      <c r="AA67" s="9">
        <v>0</v>
      </c>
      <c r="AB67" s="9">
        <v>0</v>
      </c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163</v>
      </c>
      <c r="B68" s="9">
        <v>0</v>
      </c>
      <c r="C68" s="9">
        <v>0</v>
      </c>
      <c r="D68" s="9">
        <v>0</v>
      </c>
      <c r="E68" s="9">
        <v>0</v>
      </c>
      <c r="F68" s="9">
        <v>0</v>
      </c>
      <c r="G68" s="9">
        <v>0</v>
      </c>
      <c r="H68" s="9">
        <v>0</v>
      </c>
      <c r="I68" s="9">
        <v>0</v>
      </c>
      <c r="J68" s="9">
        <v>0</v>
      </c>
      <c r="K68" s="9">
        <v>0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164</v>
      </c>
      <c r="B69" s="9">
        <v>0</v>
      </c>
      <c r="C69" s="9">
        <v>1.0249999999999999</v>
      </c>
      <c r="D69" s="9">
        <v>1.3792000000000001E-4</v>
      </c>
      <c r="E69" s="9">
        <v>0</v>
      </c>
      <c r="F69" s="9">
        <v>0</v>
      </c>
      <c r="G69" s="9">
        <v>2.08E-6</v>
      </c>
      <c r="H69" s="9">
        <v>0</v>
      </c>
      <c r="I69" s="9">
        <v>1.0689999999999999E-5</v>
      </c>
      <c r="J69" s="9">
        <v>0</v>
      </c>
      <c r="K69" s="9">
        <v>0</v>
      </c>
      <c r="L69" s="9">
        <v>3.4610990000000001E-2</v>
      </c>
      <c r="M69" s="9">
        <v>0</v>
      </c>
      <c r="N69" s="9">
        <v>0</v>
      </c>
      <c r="O69" s="9">
        <v>1.8199999999999999E-6</v>
      </c>
      <c r="P69" s="9">
        <v>0</v>
      </c>
      <c r="Q69" s="9">
        <v>0</v>
      </c>
      <c r="R69" s="9">
        <v>9.9999999999999995E-7</v>
      </c>
      <c r="S69" s="9">
        <v>1.58559E-3</v>
      </c>
      <c r="T69" s="9">
        <v>0</v>
      </c>
      <c r="U69" s="9">
        <v>0</v>
      </c>
      <c r="V69" s="9">
        <v>0</v>
      </c>
      <c r="W69" s="9">
        <v>3.8416499999999998E-3</v>
      </c>
      <c r="X69" s="9">
        <v>0</v>
      </c>
      <c r="Y69" s="9">
        <v>0</v>
      </c>
      <c r="Z69" s="9">
        <v>3.595E-5</v>
      </c>
      <c r="AA69" s="9">
        <v>6.3E-7</v>
      </c>
      <c r="AB69" s="9">
        <v>8.6600000000000001E-6</v>
      </c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165</v>
      </c>
      <c r="B70" s="9">
        <v>0</v>
      </c>
      <c r="C70" s="9">
        <v>1.3792000000000001E-4</v>
      </c>
      <c r="D70" s="9">
        <v>0</v>
      </c>
      <c r="E70" s="9">
        <v>0</v>
      </c>
      <c r="F70" s="9">
        <v>2.08E-6</v>
      </c>
      <c r="G70" s="9">
        <v>0</v>
      </c>
      <c r="H70" s="9">
        <v>1.0689999999999999E-5</v>
      </c>
      <c r="I70" s="9">
        <v>0</v>
      </c>
      <c r="J70" s="9">
        <v>0</v>
      </c>
      <c r="K70" s="9">
        <v>3.4610990000000001E-2</v>
      </c>
      <c r="L70" s="9">
        <v>0</v>
      </c>
      <c r="M70" s="9">
        <v>0</v>
      </c>
      <c r="N70" s="9">
        <v>1.8199999999999999E-6</v>
      </c>
      <c r="O70" s="9">
        <v>0</v>
      </c>
      <c r="P70" s="9">
        <v>0</v>
      </c>
      <c r="Q70" s="9">
        <v>9.9999999999999995E-7</v>
      </c>
      <c r="R70" s="9">
        <v>1.58559E-3</v>
      </c>
      <c r="S70" s="9">
        <v>0</v>
      </c>
      <c r="T70" s="9">
        <v>0</v>
      </c>
      <c r="U70" s="9">
        <v>0</v>
      </c>
      <c r="V70" s="9">
        <v>3.8416499999999998E-3</v>
      </c>
      <c r="W70" s="9">
        <v>0</v>
      </c>
      <c r="X70" s="9">
        <v>0</v>
      </c>
      <c r="Y70" s="9">
        <v>3.595E-5</v>
      </c>
      <c r="Z70" s="9">
        <v>6.3E-7</v>
      </c>
      <c r="AA70" s="9">
        <v>8.6600000000000001E-6</v>
      </c>
      <c r="AB70" s="9">
        <v>0</v>
      </c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166</v>
      </c>
      <c r="B71" s="9">
        <v>0</v>
      </c>
      <c r="C71" s="9">
        <v>10</v>
      </c>
      <c r="D71" s="9">
        <v>10</v>
      </c>
      <c r="E71" s="9">
        <v>10</v>
      </c>
      <c r="F71" s="9">
        <v>10</v>
      </c>
      <c r="G71" s="9">
        <v>10</v>
      </c>
      <c r="H71" s="9">
        <v>10</v>
      </c>
      <c r="I71" s="9">
        <v>10</v>
      </c>
      <c r="J71" s="9">
        <v>10</v>
      </c>
      <c r="K71" s="9">
        <v>10</v>
      </c>
      <c r="L71" s="9">
        <v>10</v>
      </c>
      <c r="M71" s="9">
        <v>10</v>
      </c>
      <c r="N71" s="9">
        <v>10</v>
      </c>
      <c r="O71" s="9">
        <v>10</v>
      </c>
      <c r="P71" s="9">
        <v>10</v>
      </c>
      <c r="Q71" s="9">
        <v>10</v>
      </c>
      <c r="R71" s="9">
        <v>10</v>
      </c>
      <c r="S71" s="9">
        <v>10</v>
      </c>
      <c r="T71" s="9">
        <v>10</v>
      </c>
      <c r="U71" s="9">
        <v>10</v>
      </c>
      <c r="V71" s="9">
        <v>10</v>
      </c>
      <c r="W71" s="9">
        <v>10</v>
      </c>
      <c r="X71" s="9">
        <v>10</v>
      </c>
      <c r="Y71" s="9">
        <v>10</v>
      </c>
      <c r="Z71" s="9">
        <v>10</v>
      </c>
      <c r="AA71" s="9">
        <v>10</v>
      </c>
      <c r="AB71" s="9">
        <v>10</v>
      </c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167</v>
      </c>
      <c r="B72" s="9">
        <v>0</v>
      </c>
      <c r="C72" s="9">
        <v>3.8700000000000002E-6</v>
      </c>
      <c r="D72" s="9">
        <v>3.7299999999999999E-6</v>
      </c>
      <c r="E72" s="9">
        <v>1.007E-5</v>
      </c>
      <c r="F72" s="9">
        <v>2.7180000000000001E-5</v>
      </c>
      <c r="G72" s="9">
        <v>2.4470000000000001E-5</v>
      </c>
      <c r="H72" s="9">
        <v>6.6060000000000001E-5</v>
      </c>
      <c r="I72" s="9">
        <v>5.9450000000000002E-5</v>
      </c>
      <c r="J72" s="9">
        <v>5.4330000000000003E-5</v>
      </c>
      <c r="K72" s="9">
        <v>1.4668999999999999E-4</v>
      </c>
      <c r="L72" s="9">
        <v>2.4678999999999999E-4</v>
      </c>
      <c r="M72" s="9">
        <v>2.2211E-4</v>
      </c>
      <c r="N72" s="9">
        <v>5.9969999999999999E-4</v>
      </c>
      <c r="O72" s="9">
        <v>5.3972999999999998E-4</v>
      </c>
      <c r="P72" s="9">
        <v>4.8576000000000001E-4</v>
      </c>
      <c r="Q72" s="9">
        <v>1.2927800000000001E-3</v>
      </c>
      <c r="R72" s="9">
        <v>3.49052E-3</v>
      </c>
      <c r="S72" s="9">
        <v>3.1414699999999999E-3</v>
      </c>
      <c r="T72" s="9">
        <v>8.4819600000000002E-3</v>
      </c>
      <c r="U72" s="9">
        <v>7.6337599999999999E-3</v>
      </c>
      <c r="V72" s="9">
        <v>2.0050459999999999E-2</v>
      </c>
      <c r="W72" s="9">
        <v>5.382783E-2</v>
      </c>
      <c r="X72" s="9">
        <v>0.14533514</v>
      </c>
      <c r="Y72" s="9">
        <v>0.13126087</v>
      </c>
      <c r="Z72" s="9">
        <v>0.11813488</v>
      </c>
      <c r="AA72" s="9">
        <v>0.10632139</v>
      </c>
      <c r="AB72" s="9">
        <v>0.28671584999999999</v>
      </c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168</v>
      </c>
      <c r="B73" s="9">
        <v>0</v>
      </c>
      <c r="C73" s="9">
        <v>7.7000000000000004E-7</v>
      </c>
      <c r="D73" s="9">
        <v>7.5000000000000002E-7</v>
      </c>
      <c r="E73" s="9">
        <v>2.0099999999999998E-6</v>
      </c>
      <c r="F73" s="9">
        <v>5.4299999999999997E-6</v>
      </c>
      <c r="G73" s="9">
        <v>0</v>
      </c>
      <c r="H73" s="9">
        <v>9.6299999999999993E-6</v>
      </c>
      <c r="I73" s="9">
        <v>1.186E-5</v>
      </c>
      <c r="J73" s="9">
        <v>1.0859999999999999E-5</v>
      </c>
      <c r="K73" s="9">
        <v>0</v>
      </c>
      <c r="L73" s="9">
        <v>4.9339999999999999E-5</v>
      </c>
      <c r="M73" s="9">
        <v>4.4400000000000002E-5</v>
      </c>
      <c r="N73" s="9">
        <v>1.1943E-4</v>
      </c>
      <c r="O73" s="9">
        <v>1.0789999999999999E-4</v>
      </c>
      <c r="P73" s="9">
        <v>9.5069999999999996E-5</v>
      </c>
      <c r="Q73" s="9">
        <v>2.5845000000000002E-4</v>
      </c>
      <c r="R73" s="9">
        <v>6.5784000000000003E-4</v>
      </c>
      <c r="S73" s="9">
        <v>6.2803999999999996E-4</v>
      </c>
      <c r="T73" s="9">
        <v>1.6939500000000001E-3</v>
      </c>
      <c r="U73" s="9">
        <v>1.25486E-3</v>
      </c>
      <c r="V73" s="9">
        <v>4.0084500000000002E-3</v>
      </c>
      <c r="W73" s="9">
        <v>1.0761130000000001E-2</v>
      </c>
      <c r="X73" s="9">
        <v>2.9015309999999999E-2</v>
      </c>
      <c r="Y73" s="9">
        <v>2.6241199999999999E-2</v>
      </c>
      <c r="Z73" s="9">
        <v>2.3617180000000002E-2</v>
      </c>
      <c r="AA73" s="9">
        <v>2.10224E-2</v>
      </c>
      <c r="AB73" s="9">
        <v>5.6528059999999998E-2</v>
      </c>
      <c r="AC73" s="9"/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169</v>
      </c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170</v>
      </c>
      <c r="B75" s="9">
        <v>0</v>
      </c>
      <c r="C75" s="9">
        <v>1.0300000000000001E-6</v>
      </c>
      <c r="D75" s="9">
        <v>9.9000000000000005E-7</v>
      </c>
      <c r="E75" s="9">
        <v>2.6699999999999998E-6</v>
      </c>
      <c r="F75" s="9">
        <v>7.2200000000000003E-6</v>
      </c>
      <c r="G75" s="9">
        <v>6.4999999999999996E-6</v>
      </c>
      <c r="H75" s="9">
        <v>1.7540000000000001E-5</v>
      </c>
      <c r="I75" s="9">
        <v>1.579E-5</v>
      </c>
      <c r="J75" s="9">
        <v>1.4430000000000001E-5</v>
      </c>
      <c r="K75" s="9">
        <v>3.896E-5</v>
      </c>
      <c r="L75" s="9">
        <v>6.5539999999999999E-5</v>
      </c>
      <c r="M75" s="9">
        <v>5.8990000000000003E-5</v>
      </c>
      <c r="N75" s="9">
        <v>1.5925999999999999E-4</v>
      </c>
      <c r="O75" s="9">
        <v>1.4333999999999999E-4</v>
      </c>
      <c r="P75" s="9">
        <v>1.2899999999999999E-4</v>
      </c>
      <c r="Q75" s="9">
        <v>3.4331999999999999E-4</v>
      </c>
      <c r="R75" s="9">
        <v>9.2697000000000005E-4</v>
      </c>
      <c r="S75" s="9">
        <v>8.3427999999999996E-4</v>
      </c>
      <c r="T75" s="9">
        <v>2.2525499999999999E-3</v>
      </c>
      <c r="U75" s="9">
        <v>2.0272900000000002E-3</v>
      </c>
      <c r="V75" s="9">
        <v>5.3247800000000003E-3</v>
      </c>
      <c r="W75" s="9">
        <v>1.429501E-2</v>
      </c>
      <c r="X75" s="9">
        <v>3.8596539999999999E-2</v>
      </c>
      <c r="Y75" s="9">
        <v>3.4858849999999997E-2</v>
      </c>
      <c r="Z75" s="9">
        <v>3.1372990000000003E-2</v>
      </c>
      <c r="AA75" s="9">
        <v>2.8235690000000001E-2</v>
      </c>
      <c r="AB75" s="9">
        <v>7.6142890000000005E-2</v>
      </c>
      <c r="AC75" s="9"/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171</v>
      </c>
      <c r="B76" s="9">
        <v>0</v>
      </c>
      <c r="C76" s="9">
        <v>0</v>
      </c>
      <c r="D76" s="9">
        <v>0</v>
      </c>
      <c r="E76" s="9">
        <v>0</v>
      </c>
      <c r="F76" s="9">
        <v>0</v>
      </c>
      <c r="G76" s="9">
        <v>0</v>
      </c>
      <c r="H76" s="9">
        <v>0</v>
      </c>
      <c r="I76" s="9">
        <v>0</v>
      </c>
      <c r="J76" s="9">
        <v>0</v>
      </c>
      <c r="K76" s="9">
        <v>0</v>
      </c>
      <c r="L76" s="9">
        <v>0</v>
      </c>
      <c r="M76" s="9">
        <v>0</v>
      </c>
      <c r="N76" s="9">
        <v>0</v>
      </c>
      <c r="O76" s="9">
        <v>0</v>
      </c>
      <c r="P76" s="9">
        <v>0</v>
      </c>
      <c r="Q76" s="9">
        <v>0</v>
      </c>
      <c r="R76" s="9">
        <v>0</v>
      </c>
      <c r="S76" s="9">
        <v>0</v>
      </c>
      <c r="T76" s="9">
        <v>1E-8</v>
      </c>
      <c r="U76" s="9">
        <v>1E-8</v>
      </c>
      <c r="V76" s="9">
        <v>2E-8</v>
      </c>
      <c r="W76" s="9">
        <v>5.9999999999999995E-8</v>
      </c>
      <c r="X76" s="9">
        <v>1.6E-7</v>
      </c>
      <c r="Y76" s="9">
        <v>1.4999999999999999E-7</v>
      </c>
      <c r="Z76" s="9">
        <v>1.3E-7</v>
      </c>
      <c r="AA76" s="9">
        <v>1.1999999999999999E-7</v>
      </c>
      <c r="AB76" s="9">
        <v>3.1E-7</v>
      </c>
      <c r="AC76" s="9"/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172</v>
      </c>
      <c r="B77" s="9">
        <v>0</v>
      </c>
      <c r="C77" s="9">
        <v>0</v>
      </c>
      <c r="D77" s="9">
        <v>0</v>
      </c>
      <c r="E77" s="9">
        <v>0</v>
      </c>
      <c r="F77" s="9">
        <v>0</v>
      </c>
      <c r="G77" s="9">
        <v>0</v>
      </c>
      <c r="H77" s="9">
        <v>0</v>
      </c>
      <c r="I77" s="9">
        <v>0</v>
      </c>
      <c r="J77" s="9">
        <v>0</v>
      </c>
      <c r="K77" s="9">
        <v>0</v>
      </c>
      <c r="L77" s="9">
        <v>0</v>
      </c>
      <c r="M77" s="9">
        <v>0</v>
      </c>
      <c r="N77" s="9">
        <v>0</v>
      </c>
      <c r="O77" s="9">
        <v>0</v>
      </c>
      <c r="P77" s="9">
        <v>0</v>
      </c>
      <c r="Q77" s="9">
        <v>0</v>
      </c>
      <c r="R77" s="9">
        <v>0</v>
      </c>
      <c r="S77" s="9">
        <v>0</v>
      </c>
      <c r="T77" s="9">
        <v>0</v>
      </c>
      <c r="U77" s="9">
        <v>0</v>
      </c>
      <c r="V77" s="9">
        <v>0</v>
      </c>
      <c r="W77" s="9">
        <v>0</v>
      </c>
      <c r="X77" s="9">
        <v>0</v>
      </c>
      <c r="Y77" s="9">
        <v>0</v>
      </c>
      <c r="Z77" s="9">
        <v>0</v>
      </c>
      <c r="AA77" s="9">
        <v>0</v>
      </c>
      <c r="AB77" s="9">
        <v>1E-8</v>
      </c>
      <c r="AC77" s="9"/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173</v>
      </c>
      <c r="B78" s="9">
        <v>0</v>
      </c>
      <c r="C78" s="9">
        <v>1.0300000000000001E-6</v>
      </c>
      <c r="D78" s="9">
        <v>9.9000000000000005E-7</v>
      </c>
      <c r="E78" s="9">
        <v>2.6699999999999998E-6</v>
      </c>
      <c r="F78" s="9">
        <v>7.2200000000000003E-6</v>
      </c>
      <c r="G78" s="9">
        <v>6.4999999999999996E-6</v>
      </c>
      <c r="H78" s="9">
        <v>1.7540000000000001E-5</v>
      </c>
      <c r="I78" s="9">
        <v>1.579E-5</v>
      </c>
      <c r="J78" s="9">
        <v>1.4430000000000001E-5</v>
      </c>
      <c r="K78" s="9">
        <v>3.896E-5</v>
      </c>
      <c r="L78" s="9">
        <v>6.5539999999999999E-5</v>
      </c>
      <c r="M78" s="9">
        <v>5.8990000000000003E-5</v>
      </c>
      <c r="N78" s="9">
        <v>1.5925999999999999E-4</v>
      </c>
      <c r="O78" s="9">
        <v>1.4333E-4</v>
      </c>
      <c r="P78" s="9">
        <v>1.2899999999999999E-4</v>
      </c>
      <c r="Q78" s="9">
        <v>3.4331999999999999E-4</v>
      </c>
      <c r="R78" s="9">
        <v>9.2696E-4</v>
      </c>
      <c r="S78" s="9">
        <v>8.3427000000000002E-4</v>
      </c>
      <c r="T78" s="9">
        <v>2.25252E-3</v>
      </c>
      <c r="U78" s="9">
        <v>2.0272699999999999E-3</v>
      </c>
      <c r="V78" s="9">
        <v>5.3247299999999997E-3</v>
      </c>
      <c r="W78" s="9">
        <v>1.4294869999999999E-2</v>
      </c>
      <c r="X78" s="9">
        <v>3.8596140000000001E-2</v>
      </c>
      <c r="Y78" s="9">
        <v>3.4858489999999999E-2</v>
      </c>
      <c r="Z78" s="9">
        <v>3.1372659999999997E-2</v>
      </c>
      <c r="AA78" s="9">
        <v>2.8235400000000001E-2</v>
      </c>
      <c r="AB78" s="9">
        <v>7.6142109999999999E-2</v>
      </c>
      <c r="AC78" s="9"/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174</v>
      </c>
      <c r="B79" s="9">
        <v>0</v>
      </c>
      <c r="C79" s="9">
        <v>0</v>
      </c>
      <c r="D79" s="9">
        <v>0</v>
      </c>
      <c r="E79" s="9">
        <v>0</v>
      </c>
      <c r="F79" s="9">
        <v>0</v>
      </c>
      <c r="G79" s="9">
        <v>0</v>
      </c>
      <c r="H79" s="9">
        <v>0</v>
      </c>
      <c r="I79" s="9">
        <v>0</v>
      </c>
      <c r="J79" s="9">
        <v>0</v>
      </c>
      <c r="K79" s="9">
        <v>0</v>
      </c>
      <c r="L79" s="9">
        <v>0</v>
      </c>
      <c r="M79" s="9">
        <v>0</v>
      </c>
      <c r="N79" s="9">
        <v>0</v>
      </c>
      <c r="O79" s="9">
        <v>0</v>
      </c>
      <c r="P79" s="9">
        <v>0</v>
      </c>
      <c r="Q79" s="9">
        <v>0</v>
      </c>
      <c r="R79" s="9">
        <v>1E-8</v>
      </c>
      <c r="S79" s="9">
        <v>1E-8</v>
      </c>
      <c r="T79" s="9">
        <v>2E-8</v>
      </c>
      <c r="U79" s="9">
        <v>2E-8</v>
      </c>
      <c r="V79" s="9">
        <v>5.9999999999999995E-8</v>
      </c>
      <c r="W79" s="9">
        <v>1.4999999999999999E-7</v>
      </c>
      <c r="X79" s="9">
        <v>3.9999999999999998E-7</v>
      </c>
      <c r="Y79" s="9">
        <v>3.5999999999999999E-7</v>
      </c>
      <c r="Z79" s="9">
        <v>3.3000000000000002E-7</v>
      </c>
      <c r="AA79" s="9">
        <v>2.8999999999999998E-7</v>
      </c>
      <c r="AB79" s="9">
        <v>7.8000000000000005E-7</v>
      </c>
      <c r="AC79" s="9"/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175</v>
      </c>
      <c r="B80" s="9">
        <v>0</v>
      </c>
      <c r="C80" s="9">
        <v>1.1000000000000001</v>
      </c>
      <c r="D80" s="9">
        <v>1E-8</v>
      </c>
      <c r="E80" s="9">
        <v>7.0345850000000001E-2</v>
      </c>
      <c r="F80" s="9">
        <v>1.9994484400000001</v>
      </c>
      <c r="G80" s="9">
        <v>1.99938741</v>
      </c>
      <c r="H80" s="9">
        <v>0</v>
      </c>
      <c r="I80" s="9">
        <v>1.9999899999999999</v>
      </c>
      <c r="J80" s="9">
        <v>0</v>
      </c>
      <c r="K80" s="9">
        <v>1.536592E-2</v>
      </c>
      <c r="L80" s="9">
        <v>1.9999899999999999</v>
      </c>
      <c r="M80" s="9">
        <v>0.86933209</v>
      </c>
      <c r="N80" s="9">
        <v>0</v>
      </c>
      <c r="O80" s="9">
        <v>1.9999899999999999</v>
      </c>
      <c r="P80" s="9">
        <v>8.9999999999999999E-8</v>
      </c>
      <c r="Q80" s="9">
        <v>0</v>
      </c>
      <c r="R80" s="9">
        <v>1.9570832199999999</v>
      </c>
      <c r="S80" s="9">
        <v>1.9999899999999999</v>
      </c>
      <c r="T80" s="9">
        <v>0</v>
      </c>
      <c r="U80" s="9">
        <v>1.9999899999999999</v>
      </c>
      <c r="V80" s="9">
        <v>0</v>
      </c>
      <c r="W80" s="9">
        <v>1.9183882800000001</v>
      </c>
      <c r="X80" s="9">
        <v>1.9829096100000001</v>
      </c>
      <c r="Y80" s="9">
        <v>1.9999899999999999</v>
      </c>
      <c r="Z80" s="9">
        <v>3.5109899999999999E-3</v>
      </c>
      <c r="AA80" s="9">
        <v>8.2999999999999999E-7</v>
      </c>
      <c r="AB80" s="9">
        <v>0</v>
      </c>
      <c r="AC80" s="9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176</v>
      </c>
      <c r="B81" s="9">
        <v>0</v>
      </c>
      <c r="C81" s="9">
        <v>1E-8</v>
      </c>
      <c r="D81" s="9">
        <v>7.0345850000000001E-2</v>
      </c>
      <c r="E81" s="9">
        <v>1.9994484400000001</v>
      </c>
      <c r="F81" s="9">
        <v>1.99938741</v>
      </c>
      <c r="G81" s="9">
        <v>0</v>
      </c>
      <c r="H81" s="9">
        <v>1.9999940899999999</v>
      </c>
      <c r="I81" s="9">
        <v>0</v>
      </c>
      <c r="J81" s="9">
        <v>1.536592E-2</v>
      </c>
      <c r="K81" s="9">
        <v>2</v>
      </c>
      <c r="L81" s="9">
        <v>0.86933209</v>
      </c>
      <c r="M81" s="9">
        <v>0</v>
      </c>
      <c r="N81" s="9">
        <v>2</v>
      </c>
      <c r="O81" s="9">
        <v>8.9999999999999999E-8</v>
      </c>
      <c r="P81" s="9">
        <v>0</v>
      </c>
      <c r="Q81" s="9">
        <v>1.9570832199999999</v>
      </c>
      <c r="R81" s="9">
        <v>1.99999986</v>
      </c>
      <c r="S81" s="9">
        <v>0</v>
      </c>
      <c r="T81" s="9">
        <v>2</v>
      </c>
      <c r="U81" s="9">
        <v>0</v>
      </c>
      <c r="V81" s="9">
        <v>1.9183882800000001</v>
      </c>
      <c r="W81" s="9">
        <v>1.9829096100000001</v>
      </c>
      <c r="X81" s="9">
        <v>2</v>
      </c>
      <c r="Y81" s="9">
        <v>3.5109899999999999E-3</v>
      </c>
      <c r="Z81" s="9">
        <v>8.2999999999999999E-7</v>
      </c>
      <c r="AA81" s="9">
        <v>0</v>
      </c>
      <c r="AB81" s="9">
        <v>1.9963223299999999</v>
      </c>
      <c r="AC81" s="9"/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177</v>
      </c>
      <c r="B82" s="9">
        <v>0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6" priority="1" stopIfTrue="1" operator="lessThan">
      <formula>100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B468A-055A-4429-B40C-3EF10DB609B7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8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100</v>
      </c>
      <c r="B2" s="9">
        <v>2024</v>
      </c>
      <c r="C2" s="9">
        <v>2025</v>
      </c>
      <c r="D2" s="9">
        <v>2026</v>
      </c>
      <c r="E2" s="9">
        <v>2027</v>
      </c>
      <c r="F2" s="9">
        <v>2028</v>
      </c>
      <c r="G2" s="9">
        <v>2029</v>
      </c>
      <c r="H2" s="9">
        <v>2030</v>
      </c>
      <c r="I2" s="9">
        <v>2031</v>
      </c>
      <c r="J2" s="9">
        <v>2032</v>
      </c>
      <c r="K2" s="9">
        <v>2033</v>
      </c>
      <c r="L2" s="9">
        <v>2034</v>
      </c>
      <c r="M2" s="9">
        <v>2035</v>
      </c>
      <c r="N2" s="9">
        <v>2036</v>
      </c>
      <c r="O2" s="9">
        <v>2037</v>
      </c>
      <c r="P2" s="9">
        <v>2038</v>
      </c>
      <c r="Q2" s="9">
        <v>2039</v>
      </c>
      <c r="R2" s="9">
        <v>2040</v>
      </c>
      <c r="S2" s="9">
        <v>2041</v>
      </c>
      <c r="T2" s="9">
        <v>2042</v>
      </c>
      <c r="U2" s="9">
        <v>2043</v>
      </c>
      <c r="V2" s="9">
        <v>2044</v>
      </c>
      <c r="W2" s="9">
        <v>2045</v>
      </c>
      <c r="X2" s="9">
        <v>2046</v>
      </c>
      <c r="Y2" s="9">
        <v>2047</v>
      </c>
      <c r="Z2" s="9">
        <v>2048</v>
      </c>
      <c r="AA2" s="9">
        <v>2049</v>
      </c>
      <c r="AB2" s="9">
        <v>2050</v>
      </c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67</v>
      </c>
      <c r="B3" s="9">
        <v>0</v>
      </c>
      <c r="C3" s="9">
        <v>50</v>
      </c>
      <c r="D3" s="9">
        <v>50</v>
      </c>
      <c r="E3" s="9">
        <v>50</v>
      </c>
      <c r="F3" s="9">
        <v>50</v>
      </c>
      <c r="G3" s="9">
        <v>50</v>
      </c>
      <c r="H3" s="9">
        <v>50</v>
      </c>
      <c r="I3" s="9">
        <v>50</v>
      </c>
      <c r="J3" s="9">
        <v>50</v>
      </c>
      <c r="K3" s="9">
        <v>50</v>
      </c>
      <c r="L3" s="9">
        <v>50</v>
      </c>
      <c r="M3" s="9">
        <v>50</v>
      </c>
      <c r="N3" s="9">
        <v>50</v>
      </c>
      <c r="O3" s="9">
        <v>50</v>
      </c>
      <c r="P3" s="9">
        <v>50</v>
      </c>
      <c r="Q3" s="9">
        <v>50</v>
      </c>
      <c r="R3" s="9">
        <v>50</v>
      </c>
      <c r="S3" s="9">
        <v>50</v>
      </c>
      <c r="T3" s="9">
        <v>50</v>
      </c>
      <c r="U3" s="9">
        <v>50</v>
      </c>
      <c r="V3" s="9">
        <v>50</v>
      </c>
      <c r="W3" s="9">
        <v>50</v>
      </c>
      <c r="X3" s="9">
        <v>50</v>
      </c>
      <c r="Y3" s="9">
        <v>50</v>
      </c>
      <c r="Z3" s="9">
        <v>50</v>
      </c>
      <c r="AA3" s="9">
        <v>50</v>
      </c>
      <c r="AB3" s="9">
        <v>50</v>
      </c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101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4.9999999999999998E-8</v>
      </c>
      <c r="M4" s="9">
        <v>0</v>
      </c>
      <c r="N4" s="9">
        <v>0</v>
      </c>
      <c r="O4" s="9">
        <v>4.9999999999999998E-8</v>
      </c>
      <c r="P4" s="9">
        <v>0</v>
      </c>
      <c r="Q4" s="9">
        <v>7.0000000000000005E-8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102</v>
      </c>
      <c r="B5" s="9">
        <v>60483</v>
      </c>
      <c r="C5" s="9">
        <v>66206.537345010001</v>
      </c>
      <c r="D5" s="9">
        <v>72502.662421939996</v>
      </c>
      <c r="E5" s="9">
        <v>79427.45291059</v>
      </c>
      <c r="F5" s="9">
        <v>82773.321769629998</v>
      </c>
      <c r="G5" s="9">
        <v>87211.871524729999</v>
      </c>
      <c r="H5" s="9">
        <v>93404.987929909999</v>
      </c>
      <c r="I5" s="9">
        <v>99952.749406550007</v>
      </c>
      <c r="J5" s="9">
        <v>104827.80512152999</v>
      </c>
      <c r="K5" s="9">
        <v>108891.54876475999</v>
      </c>
      <c r="L5" s="9">
        <v>113077.75425897</v>
      </c>
      <c r="M5" s="9">
        <v>117386.83694658001</v>
      </c>
      <c r="N5" s="9">
        <v>121815.81209786001</v>
      </c>
      <c r="O5" s="9">
        <v>126350.07719402001</v>
      </c>
      <c r="P5" s="9">
        <v>130980.92846752</v>
      </c>
      <c r="Q5" s="9">
        <v>135848.45239424001</v>
      </c>
      <c r="R5" s="9">
        <v>140557.0305124</v>
      </c>
      <c r="S5" s="9">
        <v>144108.27290072001</v>
      </c>
      <c r="T5" s="9">
        <v>147853.77328960999</v>
      </c>
      <c r="U5" s="9">
        <v>151598.32429652</v>
      </c>
      <c r="V5" s="9">
        <v>155309.15095221999</v>
      </c>
      <c r="W5" s="9">
        <v>159235.77580219999</v>
      </c>
      <c r="X5" s="9">
        <v>163306.25486238001</v>
      </c>
      <c r="Y5" s="9">
        <v>167343.38270726</v>
      </c>
      <c r="Z5" s="9">
        <v>171406.21200440999</v>
      </c>
      <c r="AA5" s="9">
        <v>175583.50834512</v>
      </c>
      <c r="AB5" s="9">
        <v>179551.79771628001</v>
      </c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103</v>
      </c>
      <c r="B6" s="9">
        <v>259928702.53395301</v>
      </c>
      <c r="C6" s="9">
        <v>265127274.96223301</v>
      </c>
      <c r="D6" s="9">
        <v>270429822.12479401</v>
      </c>
      <c r="E6" s="9">
        <v>275838411.33825898</v>
      </c>
      <c r="F6" s="9">
        <v>281355187.32183897</v>
      </c>
      <c r="G6" s="9">
        <v>286982286.79802901</v>
      </c>
      <c r="H6" s="9">
        <v>292721928.65558201</v>
      </c>
      <c r="I6" s="9">
        <v>298576375.56527001</v>
      </c>
      <c r="J6" s="9">
        <v>304547901.09338999</v>
      </c>
      <c r="K6" s="9">
        <v>310638858.52350098</v>
      </c>
      <c r="L6" s="9">
        <v>316851639.09857303</v>
      </c>
      <c r="M6" s="9">
        <v>323188671.22131503</v>
      </c>
      <c r="N6" s="9">
        <v>329652438.27185899</v>
      </c>
      <c r="O6" s="9">
        <v>336245495.06349999</v>
      </c>
      <c r="P6" s="9">
        <v>342970400.25795299</v>
      </c>
      <c r="Q6" s="9">
        <v>349829807.996472</v>
      </c>
      <c r="R6" s="9">
        <v>356826408.15563399</v>
      </c>
      <c r="S6" s="9">
        <v>363962935.13748199</v>
      </c>
      <c r="T6" s="9">
        <v>371242182.33858001</v>
      </c>
      <c r="U6" s="9">
        <v>378667036.41406798</v>
      </c>
      <c r="V6" s="9">
        <v>386240375.40075302</v>
      </c>
      <c r="W6" s="9">
        <v>393965187.09661001</v>
      </c>
      <c r="X6" s="9">
        <v>401844482.71188003</v>
      </c>
      <c r="Y6" s="9">
        <v>409881367.71808898</v>
      </c>
      <c r="Z6" s="9">
        <v>418079002.90467203</v>
      </c>
      <c r="AA6" s="9">
        <v>426440593.19918603</v>
      </c>
      <c r="AB6" s="9">
        <v>434969380.91383803</v>
      </c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104</v>
      </c>
      <c r="B7" s="9">
        <v>259928702.53395301</v>
      </c>
      <c r="C7" s="9">
        <v>265127276.58463201</v>
      </c>
      <c r="D7" s="9">
        <v>270429822.11632401</v>
      </c>
      <c r="E7" s="9">
        <v>275838418.55865097</v>
      </c>
      <c r="F7" s="9">
        <v>281355186.92982399</v>
      </c>
      <c r="G7" s="9">
        <v>286982290.66842002</v>
      </c>
      <c r="H7" s="9">
        <v>292721936.48178899</v>
      </c>
      <c r="I7" s="9">
        <v>298576375.21142399</v>
      </c>
      <c r="J7" s="9">
        <v>304547902.715653</v>
      </c>
      <c r="K7" s="9">
        <v>310638860.76996601</v>
      </c>
      <c r="L7" s="9">
        <v>316851637.98536599</v>
      </c>
      <c r="M7" s="9">
        <v>323188670.74507302</v>
      </c>
      <c r="N7" s="9">
        <v>329652444.15997398</v>
      </c>
      <c r="O7" s="9">
        <v>336245493.04317403</v>
      </c>
      <c r="P7" s="9">
        <v>342970402.904037</v>
      </c>
      <c r="Q7" s="9">
        <v>349829810.96211803</v>
      </c>
      <c r="R7" s="9">
        <v>356826407.18136001</v>
      </c>
      <c r="S7" s="9">
        <v>363962935.32498801</v>
      </c>
      <c r="T7" s="9">
        <v>371242194.03148699</v>
      </c>
      <c r="U7" s="9">
        <v>378667037.912117</v>
      </c>
      <c r="V7" s="9">
        <v>386240378.67036003</v>
      </c>
      <c r="W7" s="9">
        <v>393965186.24376702</v>
      </c>
      <c r="X7" s="9">
        <v>401844489.968642</v>
      </c>
      <c r="Y7" s="9">
        <v>409881379.76801503</v>
      </c>
      <c r="Z7" s="9">
        <v>418079007.36337501</v>
      </c>
      <c r="AA7" s="9">
        <v>426440587.51064301</v>
      </c>
      <c r="AB7" s="9">
        <v>434969399.26085597</v>
      </c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105</v>
      </c>
      <c r="B8" s="9">
        <v>20374.49269078</v>
      </c>
      <c r="C8" s="9">
        <v>22892.488616760002</v>
      </c>
      <c r="D8" s="9">
        <v>25665.9061329</v>
      </c>
      <c r="E8" s="9">
        <v>28719.700468800002</v>
      </c>
      <c r="F8" s="9">
        <v>31271.63509131</v>
      </c>
      <c r="G8" s="9">
        <v>34110.131602380003</v>
      </c>
      <c r="H8" s="9">
        <v>37389.472640649998</v>
      </c>
      <c r="I8" s="9">
        <v>40890.593184780002</v>
      </c>
      <c r="J8" s="9">
        <v>42417.809520969997</v>
      </c>
      <c r="K8" s="9">
        <v>42953.912323559998</v>
      </c>
      <c r="L8" s="9">
        <v>43532.707385490001</v>
      </c>
      <c r="M8" s="9">
        <v>44154.232252430003</v>
      </c>
      <c r="N8" s="9">
        <v>44818.771986879998</v>
      </c>
      <c r="O8" s="9">
        <v>45525.800480960002</v>
      </c>
      <c r="P8" s="9">
        <v>46274.48246852</v>
      </c>
      <c r="Q8" s="9">
        <v>47074.774781209999</v>
      </c>
      <c r="R8" s="9">
        <v>47866.242231670003</v>
      </c>
      <c r="S8" s="9">
        <v>48443.245432000003</v>
      </c>
      <c r="T8" s="9">
        <v>49059.1054917</v>
      </c>
      <c r="U8" s="9">
        <v>49688.279384759997</v>
      </c>
      <c r="V8" s="9">
        <v>50370.827767139999</v>
      </c>
      <c r="W8" s="9">
        <v>51057.733710269997</v>
      </c>
      <c r="X8" s="9">
        <v>51787.929690899997</v>
      </c>
      <c r="Y8" s="9">
        <v>52524.248883330001</v>
      </c>
      <c r="Z8" s="9">
        <v>53277.964979589997</v>
      </c>
      <c r="AA8" s="9">
        <v>54067.449157490002</v>
      </c>
      <c r="AB8" s="9">
        <v>54902.228603590003</v>
      </c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106</v>
      </c>
      <c r="B9" s="9">
        <v>4236.1023776100001</v>
      </c>
      <c r="C9" s="9">
        <v>4052.49347098</v>
      </c>
      <c r="D9" s="9">
        <v>3842.2846441400002</v>
      </c>
      <c r="E9" s="9">
        <v>3596.8799166099998</v>
      </c>
      <c r="F9" s="9">
        <v>3298.5837224500001</v>
      </c>
      <c r="G9" s="9">
        <v>2994.1176664499999</v>
      </c>
      <c r="H9" s="9">
        <v>2688.1822636900001</v>
      </c>
      <c r="I9" s="9">
        <v>2387.6860456200002</v>
      </c>
      <c r="J9" s="9">
        <v>2265.6606195499999</v>
      </c>
      <c r="K9" s="9">
        <v>2220.6340675599999</v>
      </c>
      <c r="L9" s="9">
        <v>2174.2436134999998</v>
      </c>
      <c r="M9" s="9">
        <v>2126.9918684300001</v>
      </c>
      <c r="N9" s="9">
        <v>2079.3012255600001</v>
      </c>
      <c r="O9" s="9">
        <v>2031.6273459500001</v>
      </c>
      <c r="P9" s="9">
        <v>1984.22179835</v>
      </c>
      <c r="Q9" s="9">
        <v>1937.2008537300001</v>
      </c>
      <c r="R9" s="9">
        <v>1897.0865898899999</v>
      </c>
      <c r="S9" s="9">
        <v>1888.39426484</v>
      </c>
      <c r="T9" s="9">
        <v>1878.98928654</v>
      </c>
      <c r="U9" s="9">
        <v>1872.2768694599999</v>
      </c>
      <c r="V9" s="9">
        <v>1864.7715505799999</v>
      </c>
      <c r="W9" s="9">
        <v>1860.01107542</v>
      </c>
      <c r="X9" s="9">
        <v>1854.77902395</v>
      </c>
      <c r="Y9" s="9">
        <v>1853.29601837</v>
      </c>
      <c r="Z9" s="9">
        <v>1854.2946459</v>
      </c>
      <c r="AA9" s="9">
        <v>1855.6695173799999</v>
      </c>
      <c r="AB9" s="9">
        <v>1858.12146596</v>
      </c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107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1.4000000000000001E-7</v>
      </c>
      <c r="M10" s="9">
        <v>0</v>
      </c>
      <c r="N10" s="9">
        <v>0</v>
      </c>
      <c r="O10" s="9">
        <v>1.3E-7</v>
      </c>
      <c r="P10" s="9">
        <v>0</v>
      </c>
      <c r="Q10" s="9">
        <v>1.9000000000000001E-7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36</v>
      </c>
      <c r="B11" s="9">
        <v>0</v>
      </c>
      <c r="C11" s="9">
        <v>4914.1276272100004</v>
      </c>
      <c r="D11" s="9">
        <v>4099.5337480500002</v>
      </c>
      <c r="E11" s="9">
        <v>3294.5625169099999</v>
      </c>
      <c r="F11" s="9">
        <v>2752.4427667999998</v>
      </c>
      <c r="G11" s="9">
        <v>2241.7608237099998</v>
      </c>
      <c r="H11" s="9">
        <v>1763.1854830499999</v>
      </c>
      <c r="I11" s="9">
        <v>1313.3339848600001</v>
      </c>
      <c r="J11" s="9">
        <v>1178.4595300399999</v>
      </c>
      <c r="K11" s="9">
        <v>1179.94994131</v>
      </c>
      <c r="L11" s="9">
        <v>1181.11363342</v>
      </c>
      <c r="M11" s="9">
        <v>1181.8361468600001</v>
      </c>
      <c r="N11" s="9">
        <v>1182.0543871100001</v>
      </c>
      <c r="O11" s="9">
        <v>1181.73407759</v>
      </c>
      <c r="P11" s="9">
        <v>1180.9550194200001</v>
      </c>
      <c r="Q11" s="9">
        <v>1179.7420381899999</v>
      </c>
      <c r="R11" s="9">
        <v>1182.0417732999999</v>
      </c>
      <c r="S11" s="9">
        <v>1203.4700167200001</v>
      </c>
      <c r="T11" s="9">
        <v>1224.1951033</v>
      </c>
      <c r="U11" s="9">
        <v>1246.3884382199999</v>
      </c>
      <c r="V11" s="9">
        <v>1267.6443867200001</v>
      </c>
      <c r="W11" s="9">
        <v>1290.28861641</v>
      </c>
      <c r="X11" s="9">
        <v>1311.9525275599999</v>
      </c>
      <c r="Y11" s="9">
        <v>1335.7012342600001</v>
      </c>
      <c r="Z11" s="9">
        <v>1360.69582431</v>
      </c>
      <c r="AA11" s="9">
        <v>1385.40012161</v>
      </c>
      <c r="AB11" s="9">
        <v>1410.40597443</v>
      </c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108</v>
      </c>
      <c r="B12" s="9">
        <v>24610.595068400002</v>
      </c>
      <c r="C12" s="9">
        <v>26944.982087740002</v>
      </c>
      <c r="D12" s="9">
        <v>29508.190777039999</v>
      </c>
      <c r="E12" s="9">
        <v>32316.580385410001</v>
      </c>
      <c r="F12" s="9">
        <v>34570.218813760002</v>
      </c>
      <c r="G12" s="9">
        <v>37104.249268829997</v>
      </c>
      <c r="H12" s="9">
        <v>40077.654904340001</v>
      </c>
      <c r="I12" s="9">
        <v>43278.279230400003</v>
      </c>
      <c r="J12" s="9">
        <v>44683.470140520003</v>
      </c>
      <c r="K12" s="9">
        <v>45174.546391119999</v>
      </c>
      <c r="L12" s="9">
        <v>45706.950999120003</v>
      </c>
      <c r="M12" s="9">
        <v>46281.224120860003</v>
      </c>
      <c r="N12" s="9">
        <v>46898.073212440002</v>
      </c>
      <c r="O12" s="9">
        <v>47557.427827040003</v>
      </c>
      <c r="P12" s="9">
        <v>48258.704266870001</v>
      </c>
      <c r="Q12" s="9">
        <v>49011.975635119998</v>
      </c>
      <c r="R12" s="9">
        <v>49763.328821559997</v>
      </c>
      <c r="S12" s="9">
        <v>50331.63969684</v>
      </c>
      <c r="T12" s="9">
        <v>50938.094778229999</v>
      </c>
      <c r="U12" s="9">
        <v>51560.556254230003</v>
      </c>
      <c r="V12" s="9">
        <v>52235.59931772</v>
      </c>
      <c r="W12" s="9">
        <v>52917.744785700001</v>
      </c>
      <c r="X12" s="9">
        <v>53642.70871485</v>
      </c>
      <c r="Y12" s="9">
        <v>54377.544901699999</v>
      </c>
      <c r="Z12" s="9">
        <v>55132.259625489998</v>
      </c>
      <c r="AA12" s="9">
        <v>55923.118674869998</v>
      </c>
      <c r="AB12" s="9">
        <v>56760.350069560001</v>
      </c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109</v>
      </c>
      <c r="B13" s="9">
        <v>24610.595068400002</v>
      </c>
      <c r="C13" s="9">
        <v>31859.109714949998</v>
      </c>
      <c r="D13" s="9">
        <v>33607.724525079997</v>
      </c>
      <c r="E13" s="9">
        <v>35611.142902320003</v>
      </c>
      <c r="F13" s="9">
        <v>37322.661580560001</v>
      </c>
      <c r="G13" s="9">
        <v>39346.010092550001</v>
      </c>
      <c r="H13" s="9">
        <v>41840.840387390002</v>
      </c>
      <c r="I13" s="9">
        <v>44591.613215259997</v>
      </c>
      <c r="J13" s="9">
        <v>45861.929670559999</v>
      </c>
      <c r="K13" s="9">
        <v>46354.496332429997</v>
      </c>
      <c r="L13" s="9">
        <v>46888.064632540001</v>
      </c>
      <c r="M13" s="9">
        <v>47463.060267729998</v>
      </c>
      <c r="N13" s="9">
        <v>48080.127599549996</v>
      </c>
      <c r="O13" s="9">
        <v>48739.161904629997</v>
      </c>
      <c r="P13" s="9">
        <v>49439.659286299997</v>
      </c>
      <c r="Q13" s="9">
        <v>50191.717673309999</v>
      </c>
      <c r="R13" s="9">
        <v>50945.370594860004</v>
      </c>
      <c r="S13" s="9">
        <v>51535.109713559999</v>
      </c>
      <c r="T13" s="9">
        <v>52162.28988153</v>
      </c>
      <c r="U13" s="9">
        <v>52806.944692440004</v>
      </c>
      <c r="V13" s="9">
        <v>53503.243704439999</v>
      </c>
      <c r="W13" s="9">
        <v>54208.033402109999</v>
      </c>
      <c r="X13" s="9">
        <v>54954.661242410002</v>
      </c>
      <c r="Y13" s="9">
        <v>55713.246135959998</v>
      </c>
      <c r="Z13" s="9">
        <v>56492.955449809997</v>
      </c>
      <c r="AA13" s="9">
        <v>57308.518796490003</v>
      </c>
      <c r="AB13" s="9">
        <v>58170.756043989997</v>
      </c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69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110</v>
      </c>
      <c r="B15" s="9">
        <v>0</v>
      </c>
      <c r="C15" s="9">
        <v>395</v>
      </c>
      <c r="D15" s="9">
        <v>513</v>
      </c>
      <c r="E15" s="9">
        <v>686</v>
      </c>
      <c r="F15" s="9">
        <v>231</v>
      </c>
      <c r="G15" s="9">
        <v>726</v>
      </c>
      <c r="H15" s="9">
        <v>504</v>
      </c>
      <c r="I15" s="9">
        <v>749</v>
      </c>
      <c r="J15" s="9">
        <v>387</v>
      </c>
      <c r="K15" s="9">
        <v>529</v>
      </c>
      <c r="L15" s="9">
        <v>711</v>
      </c>
      <c r="M15" s="9">
        <v>633</v>
      </c>
      <c r="N15" s="9">
        <v>431</v>
      </c>
      <c r="O15" s="9">
        <v>489</v>
      </c>
      <c r="P15" s="9">
        <v>505</v>
      </c>
      <c r="Q15" s="9">
        <v>840</v>
      </c>
      <c r="R15" s="9">
        <v>631</v>
      </c>
      <c r="S15" s="9">
        <v>569</v>
      </c>
      <c r="T15" s="9">
        <v>1080</v>
      </c>
      <c r="U15" s="9">
        <v>562</v>
      </c>
      <c r="V15" s="9">
        <v>686</v>
      </c>
      <c r="W15" s="9">
        <v>822</v>
      </c>
      <c r="X15" s="9">
        <v>877</v>
      </c>
      <c r="Y15" s="9">
        <v>847</v>
      </c>
      <c r="Z15" s="9">
        <v>824</v>
      </c>
      <c r="AA15" s="9">
        <v>606</v>
      </c>
      <c r="AB15" s="9">
        <v>543</v>
      </c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111</v>
      </c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112</v>
      </c>
      <c r="B17" s="9">
        <v>8868</v>
      </c>
      <c r="C17" s="9">
        <v>9780.1463382700003</v>
      </c>
      <c r="D17" s="9">
        <v>10777.589864420001</v>
      </c>
      <c r="E17" s="9">
        <v>11868.929788560001</v>
      </c>
      <c r="F17" s="9">
        <v>13063.65202157</v>
      </c>
      <c r="G17" s="9">
        <v>14298.975772899999</v>
      </c>
      <c r="H17" s="9">
        <v>15593.05399636</v>
      </c>
      <c r="I17" s="9">
        <v>16975.12873665</v>
      </c>
      <c r="J17" s="9">
        <v>18450.042254249998</v>
      </c>
      <c r="K17" s="9">
        <v>19987.831091830001</v>
      </c>
      <c r="L17" s="9">
        <v>21573.713917550001</v>
      </c>
      <c r="M17" s="9">
        <v>23209.015353909999</v>
      </c>
      <c r="N17" s="9">
        <v>24895.364749789998</v>
      </c>
      <c r="O17" s="9">
        <v>26633.991317880002</v>
      </c>
      <c r="P17" s="9">
        <v>28425.958740499998</v>
      </c>
      <c r="Q17" s="9">
        <v>30272.189597619999</v>
      </c>
      <c r="R17" s="9">
        <v>31921.948223259998</v>
      </c>
      <c r="S17" s="9">
        <v>32341.024649890001</v>
      </c>
      <c r="T17" s="9">
        <v>32842.542737440002</v>
      </c>
      <c r="U17" s="9">
        <v>33281.713526790001</v>
      </c>
      <c r="V17" s="9">
        <v>33809.366627830001</v>
      </c>
      <c r="W17" s="9">
        <v>34289.773856569998</v>
      </c>
      <c r="X17" s="9">
        <v>34849.98229131</v>
      </c>
      <c r="Y17" s="9">
        <v>35310.990903220001</v>
      </c>
      <c r="Z17" s="9">
        <v>35732.97515654</v>
      </c>
      <c r="AA17" s="9">
        <v>36203.549431680003</v>
      </c>
      <c r="AB17" s="9">
        <v>36690.471035429997</v>
      </c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113</v>
      </c>
      <c r="B18" s="9">
        <v>20522202.266111098</v>
      </c>
      <c r="C18" s="9">
        <v>22633077.901477799</v>
      </c>
      <c r="D18" s="9">
        <v>24941349.146141201</v>
      </c>
      <c r="E18" s="9">
        <v>27466911.954022899</v>
      </c>
      <c r="F18" s="9">
        <v>30231722.108374301</v>
      </c>
      <c r="G18" s="9">
        <v>33090436.098522101</v>
      </c>
      <c r="H18" s="9">
        <v>36078792.847290598</v>
      </c>
      <c r="I18" s="9">
        <v>39242837.4449917</v>
      </c>
      <c r="J18" s="9">
        <v>42556155.139573</v>
      </c>
      <c r="K18" s="9">
        <v>45907601.175697803</v>
      </c>
      <c r="L18" s="9">
        <v>49220211.9605911</v>
      </c>
      <c r="M18" s="9">
        <v>52449317.839080401</v>
      </c>
      <c r="N18" s="9">
        <v>55557842.837438397</v>
      </c>
      <c r="O18" s="9">
        <v>58506724.597701102</v>
      </c>
      <c r="P18" s="9">
        <v>61288942.003284</v>
      </c>
      <c r="Q18" s="9">
        <v>63905435.467980303</v>
      </c>
      <c r="R18" s="9">
        <v>65933249.0903119</v>
      </c>
      <c r="S18" s="9">
        <v>65898626.509031199</v>
      </c>
      <c r="T18" s="9">
        <v>65945736.761904702</v>
      </c>
      <c r="U18" s="9">
        <v>65866287.7898193</v>
      </c>
      <c r="V18" s="9">
        <v>65889778.942528702</v>
      </c>
      <c r="W18" s="9">
        <v>65829048.683086999</v>
      </c>
      <c r="X18" s="9">
        <v>65859986.377668299</v>
      </c>
      <c r="Y18" s="9">
        <v>65746727.290640302</v>
      </c>
      <c r="Z18" s="9">
        <v>65590586.614121497</v>
      </c>
      <c r="AA18" s="9">
        <v>65505591.119868599</v>
      </c>
      <c r="AB18" s="9">
        <v>65449191.881773397</v>
      </c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114</v>
      </c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115</v>
      </c>
      <c r="B20" s="9">
        <v>1810.4718369300001</v>
      </c>
      <c r="C20" s="9">
        <v>1996.69367461</v>
      </c>
      <c r="D20" s="9">
        <v>2200.32960301</v>
      </c>
      <c r="E20" s="9">
        <v>2423.13521838</v>
      </c>
      <c r="F20" s="9">
        <v>2667.0471439399998</v>
      </c>
      <c r="G20" s="9">
        <v>2919.2481882900001</v>
      </c>
      <c r="H20" s="9">
        <v>3183.4444194900002</v>
      </c>
      <c r="I20" s="9">
        <v>3465.6058306099999</v>
      </c>
      <c r="J20" s="9">
        <v>3766.7210071499999</v>
      </c>
      <c r="K20" s="9">
        <v>4080.67267399</v>
      </c>
      <c r="L20" s="9">
        <v>4404.4431061799996</v>
      </c>
      <c r="M20" s="9">
        <v>4738.30273579</v>
      </c>
      <c r="N20" s="9">
        <v>5082.5842071999996</v>
      </c>
      <c r="O20" s="9">
        <v>5437.5384738299999</v>
      </c>
      <c r="P20" s="9">
        <v>5803.3826947799998</v>
      </c>
      <c r="Q20" s="9">
        <v>6180.3052219800002</v>
      </c>
      <c r="R20" s="9">
        <v>6517.1164003100002</v>
      </c>
      <c r="S20" s="9">
        <v>6602.6741436599996</v>
      </c>
      <c r="T20" s="9">
        <v>6705.0629994499996</v>
      </c>
      <c r="U20" s="9">
        <v>6794.7231647299996</v>
      </c>
      <c r="V20" s="9">
        <v>6902.4476887600003</v>
      </c>
      <c r="W20" s="9">
        <v>7000.5265969599996</v>
      </c>
      <c r="X20" s="9">
        <v>7114.8975480099998</v>
      </c>
      <c r="Y20" s="9">
        <v>7209.01607625</v>
      </c>
      <c r="Z20" s="9">
        <v>7295.1674752400004</v>
      </c>
      <c r="AA20" s="9">
        <v>7391.2389087499996</v>
      </c>
      <c r="AB20" s="9">
        <v>7490.6477777600003</v>
      </c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116</v>
      </c>
      <c r="B21" s="9">
        <v>0</v>
      </c>
      <c r="C21" s="9">
        <v>5.6582694800000004</v>
      </c>
      <c r="D21" s="9">
        <v>6.2353372900000004</v>
      </c>
      <c r="E21" s="9">
        <v>6.8667279900000002</v>
      </c>
      <c r="F21" s="9">
        <v>7.5579305300000001</v>
      </c>
      <c r="G21" s="9">
        <v>8.2726090200000009</v>
      </c>
      <c r="H21" s="9">
        <v>9.0196982099999996</v>
      </c>
      <c r="I21" s="9">
        <v>9.8107093600000006</v>
      </c>
      <c r="J21" s="9">
        <v>10.63903878</v>
      </c>
      <c r="K21" s="9">
        <v>11.47690029</v>
      </c>
      <c r="L21" s="9">
        <v>12.30505299</v>
      </c>
      <c r="M21" s="9">
        <v>13.11232946</v>
      </c>
      <c r="N21" s="9">
        <v>13.88946071</v>
      </c>
      <c r="O21" s="9">
        <v>14.62668115</v>
      </c>
      <c r="P21" s="9">
        <v>15.3222355</v>
      </c>
      <c r="Q21" s="9">
        <v>15.97635887</v>
      </c>
      <c r="R21" s="9">
        <v>16.483312269999999</v>
      </c>
      <c r="S21" s="9">
        <v>16.474656629999998</v>
      </c>
      <c r="T21" s="9">
        <v>16.486434190000001</v>
      </c>
      <c r="U21" s="9">
        <v>16.466571949999999</v>
      </c>
      <c r="V21" s="9">
        <v>16.47244474</v>
      </c>
      <c r="W21" s="9">
        <v>16.45726217</v>
      </c>
      <c r="X21" s="9">
        <v>16.464996589999998</v>
      </c>
      <c r="Y21" s="9">
        <v>16.43668182</v>
      </c>
      <c r="Z21" s="9">
        <v>16.397646649999999</v>
      </c>
      <c r="AA21" s="9">
        <v>16.376397780000001</v>
      </c>
      <c r="AB21" s="9">
        <v>16.36229797</v>
      </c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117</v>
      </c>
      <c r="B22" s="9">
        <v>0.10261101</v>
      </c>
      <c r="C22" s="9">
        <v>0.11316539</v>
      </c>
      <c r="D22" s="9">
        <v>0.12470675000000001</v>
      </c>
      <c r="E22" s="9">
        <v>0.13733455999999999</v>
      </c>
      <c r="F22" s="9">
        <v>0.15115861</v>
      </c>
      <c r="G22" s="9">
        <v>0.16545218</v>
      </c>
      <c r="H22" s="9">
        <v>0.18039395999999999</v>
      </c>
      <c r="I22" s="9">
        <v>0.19621419000000001</v>
      </c>
      <c r="J22" s="9">
        <v>0.21278078</v>
      </c>
      <c r="K22" s="9">
        <v>0.22953800999999999</v>
      </c>
      <c r="L22" s="9">
        <v>0.24610106000000001</v>
      </c>
      <c r="M22" s="9">
        <v>0.26224659</v>
      </c>
      <c r="N22" s="9">
        <v>0.27778921000000001</v>
      </c>
      <c r="O22" s="9">
        <v>0.29253361999999999</v>
      </c>
      <c r="P22" s="9">
        <v>0.30644471000000001</v>
      </c>
      <c r="Q22" s="9">
        <v>0.31952718000000002</v>
      </c>
      <c r="R22" s="9">
        <v>0.32966624999999999</v>
      </c>
      <c r="S22" s="9">
        <v>0.32949313000000002</v>
      </c>
      <c r="T22" s="9">
        <v>0.32972868</v>
      </c>
      <c r="U22" s="9">
        <v>0.32933143999999998</v>
      </c>
      <c r="V22" s="9">
        <v>0.32944888999999999</v>
      </c>
      <c r="W22" s="9">
        <v>0.32914524000000001</v>
      </c>
      <c r="X22" s="9">
        <v>0.32929993000000002</v>
      </c>
      <c r="Y22" s="9">
        <v>0.32873363999999999</v>
      </c>
      <c r="Z22" s="9">
        <v>0.32795292999999998</v>
      </c>
      <c r="AA22" s="9">
        <v>0.32752796000000001</v>
      </c>
      <c r="AB22" s="9">
        <v>0.32724596</v>
      </c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118</v>
      </c>
      <c r="B23" s="9">
        <v>1810.4718369300001</v>
      </c>
      <c r="C23" s="9">
        <v>1996.69367461</v>
      </c>
      <c r="D23" s="9">
        <v>2200.32960301</v>
      </c>
      <c r="E23" s="9">
        <v>2423.13521838</v>
      </c>
      <c r="F23" s="9">
        <v>2667.0471439399998</v>
      </c>
      <c r="G23" s="9">
        <v>2919.2481882900001</v>
      </c>
      <c r="H23" s="9">
        <v>3183.4444194900002</v>
      </c>
      <c r="I23" s="9">
        <v>3465.6058306099999</v>
      </c>
      <c r="J23" s="9">
        <v>3766.7210071499999</v>
      </c>
      <c r="K23" s="9">
        <v>4080.67267399</v>
      </c>
      <c r="L23" s="9">
        <v>4404.4431061799996</v>
      </c>
      <c r="M23" s="9">
        <v>4738.30273579</v>
      </c>
      <c r="N23" s="9">
        <v>5082.5842071999996</v>
      </c>
      <c r="O23" s="9">
        <v>5437.5384738299999</v>
      </c>
      <c r="P23" s="9">
        <v>5803.3826947799998</v>
      </c>
      <c r="Q23" s="9">
        <v>6180.3052219800002</v>
      </c>
      <c r="R23" s="9">
        <v>6517.1164003100002</v>
      </c>
      <c r="S23" s="9">
        <v>6602.6741436599996</v>
      </c>
      <c r="T23" s="9">
        <v>6705.0629994499996</v>
      </c>
      <c r="U23" s="9">
        <v>6794.7231647299996</v>
      </c>
      <c r="V23" s="9">
        <v>6902.4476887600003</v>
      </c>
      <c r="W23" s="9">
        <v>7000.5265969599996</v>
      </c>
      <c r="X23" s="9">
        <v>7114.8975480099998</v>
      </c>
      <c r="Y23" s="9">
        <v>7209.01607625</v>
      </c>
      <c r="Z23" s="9">
        <v>7295.1674752400004</v>
      </c>
      <c r="AA23" s="9">
        <v>7391.2389087499996</v>
      </c>
      <c r="AB23" s="9">
        <v>7490.6477777600003</v>
      </c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119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120</v>
      </c>
      <c r="B25" s="9">
        <v>0</v>
      </c>
      <c r="C25" s="9">
        <v>0.14087804000000001</v>
      </c>
      <c r="D25" s="9">
        <v>0.13997617000000001</v>
      </c>
      <c r="E25" s="9">
        <v>0.13922615999999999</v>
      </c>
      <c r="F25" s="9">
        <v>0.13860367000000001</v>
      </c>
      <c r="G25" s="9">
        <v>0.13229561000000001</v>
      </c>
      <c r="H25" s="9">
        <v>0.12809514</v>
      </c>
      <c r="I25" s="9">
        <v>0.12616311999999999</v>
      </c>
      <c r="J25" s="9">
        <v>0.12435559</v>
      </c>
      <c r="K25" s="9">
        <v>0.12069588000000001</v>
      </c>
      <c r="L25" s="9">
        <v>0.11655154</v>
      </c>
      <c r="M25" s="9">
        <v>0.11289262</v>
      </c>
      <c r="N25" s="9">
        <v>0.10963754000000001</v>
      </c>
      <c r="O25" s="9">
        <v>0.1067183</v>
      </c>
      <c r="P25" s="9">
        <v>0.10407431</v>
      </c>
      <c r="Q25" s="9">
        <v>0.10166114</v>
      </c>
      <c r="R25" s="9">
        <v>9.9530179999999996E-2</v>
      </c>
      <c r="S25" s="9">
        <v>9.0859480000000006E-2</v>
      </c>
      <c r="T25" s="9">
        <v>4.806361E-2</v>
      </c>
      <c r="U25" s="9">
        <v>5.0524670000000001E-2</v>
      </c>
      <c r="V25" s="9">
        <v>4.8315869999999997E-2</v>
      </c>
      <c r="W25" s="9">
        <v>5.0883600000000001E-2</v>
      </c>
      <c r="X25" s="9">
        <v>4.9182030000000002E-2</v>
      </c>
      <c r="Y25" s="9">
        <v>5.1383600000000001E-2</v>
      </c>
      <c r="Z25" s="9">
        <v>4.816728E-2</v>
      </c>
      <c r="AA25" s="9">
        <v>4.6845350000000001E-2</v>
      </c>
      <c r="AB25" s="9">
        <v>4.8106059999999999E-2</v>
      </c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121</v>
      </c>
      <c r="B26" s="9">
        <v>0</v>
      </c>
      <c r="C26" s="9">
        <v>0.14088777</v>
      </c>
      <c r="D26" s="9">
        <v>0.1399861</v>
      </c>
      <c r="E26" s="9">
        <v>0.13923459999999999</v>
      </c>
      <c r="F26" s="9">
        <v>0.13861341999999999</v>
      </c>
      <c r="G26" s="9">
        <v>0.13230541000000001</v>
      </c>
      <c r="H26" s="9">
        <v>0.12810495999999999</v>
      </c>
      <c r="I26" s="9">
        <v>0.12617310000000001</v>
      </c>
      <c r="J26" s="9">
        <v>0.12436559</v>
      </c>
      <c r="K26" s="9">
        <v>0.12070565</v>
      </c>
      <c r="L26" s="9">
        <v>0.11656112</v>
      </c>
      <c r="M26" s="9">
        <v>0.11289722000000001</v>
      </c>
      <c r="N26" s="9">
        <v>0.10964749</v>
      </c>
      <c r="O26" s="9">
        <v>0.1067283</v>
      </c>
      <c r="P26" s="9">
        <v>0.10408402</v>
      </c>
      <c r="Q26" s="9">
        <v>0.10167113</v>
      </c>
      <c r="R26" s="9">
        <v>9.0859480000000006E-2</v>
      </c>
      <c r="S26" s="9">
        <v>4.806361E-2</v>
      </c>
      <c r="T26" s="9">
        <v>5.0524670000000001E-2</v>
      </c>
      <c r="U26" s="9">
        <v>4.8315869999999997E-2</v>
      </c>
      <c r="V26" s="9">
        <v>5.0883600000000001E-2</v>
      </c>
      <c r="W26" s="9">
        <v>4.9182030000000002E-2</v>
      </c>
      <c r="X26" s="9">
        <v>5.1383600000000001E-2</v>
      </c>
      <c r="Y26" s="9">
        <v>4.816728E-2</v>
      </c>
      <c r="Z26" s="9">
        <v>4.6845350000000001E-2</v>
      </c>
      <c r="AA26" s="9">
        <v>4.8106059999999999E-2</v>
      </c>
      <c r="AB26" s="9">
        <v>4.8396090000000003E-2</v>
      </c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122</v>
      </c>
      <c r="B27" s="9">
        <v>0</v>
      </c>
      <c r="C27" s="9">
        <v>0.14088803999999999</v>
      </c>
      <c r="D27" s="9">
        <v>0.13998616999999999</v>
      </c>
      <c r="E27" s="9">
        <v>0.13923616</v>
      </c>
      <c r="F27" s="9">
        <v>0.13861366999999999</v>
      </c>
      <c r="G27" s="9">
        <v>0.13230560999999999</v>
      </c>
      <c r="H27" s="9">
        <v>0.12810514000000001</v>
      </c>
      <c r="I27" s="9">
        <v>0.12617312</v>
      </c>
      <c r="J27" s="9">
        <v>0.12436559</v>
      </c>
      <c r="K27" s="9">
        <v>0.12070588</v>
      </c>
      <c r="L27" s="9">
        <v>0.11656154000000001</v>
      </c>
      <c r="M27" s="9">
        <v>0.11290262</v>
      </c>
      <c r="N27" s="9">
        <v>0.10964754</v>
      </c>
      <c r="O27" s="9">
        <v>0.1067283</v>
      </c>
      <c r="P27" s="9">
        <v>0.10408431</v>
      </c>
      <c r="Q27" s="9">
        <v>0.10167113999999999</v>
      </c>
      <c r="R27" s="9">
        <v>9.9540180000000006E-2</v>
      </c>
      <c r="S27" s="9">
        <v>9.804388E-2</v>
      </c>
      <c r="T27" s="9">
        <v>9.8978849999999993E-2</v>
      </c>
      <c r="U27" s="9">
        <v>9.97942E-2</v>
      </c>
      <c r="V27" s="9">
        <v>0.10073548</v>
      </c>
      <c r="W27" s="9">
        <v>0.10142086</v>
      </c>
      <c r="X27" s="9">
        <v>0.10230983</v>
      </c>
      <c r="Y27" s="9">
        <v>0.10305694</v>
      </c>
      <c r="Z27" s="9">
        <v>0.10399904</v>
      </c>
      <c r="AA27" s="9">
        <v>0.10502234000000001</v>
      </c>
      <c r="AB27" s="9">
        <v>0.10596235</v>
      </c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123</v>
      </c>
      <c r="B28" s="9">
        <v>15100</v>
      </c>
      <c r="C28" s="9">
        <v>16252.656414999999</v>
      </c>
      <c r="D28" s="9">
        <v>17520.135645139999</v>
      </c>
      <c r="E28" s="9">
        <v>18913.934808499998</v>
      </c>
      <c r="F28" s="9">
        <v>20446.67183313</v>
      </c>
      <c r="G28" s="9">
        <v>22028.666559050002</v>
      </c>
      <c r="H28" s="9">
        <v>23685.392366150001</v>
      </c>
      <c r="I28" s="9">
        <v>25457.843776990001</v>
      </c>
      <c r="J28" s="9">
        <v>27352.213981019999</v>
      </c>
      <c r="K28" s="9">
        <v>29325.403296910001</v>
      </c>
      <c r="L28" s="9">
        <v>31356.097651370001</v>
      </c>
      <c r="M28" s="9">
        <v>33446.070687480002</v>
      </c>
      <c r="N28" s="9">
        <v>35597.06922877</v>
      </c>
      <c r="O28" s="9">
        <v>37810.731383990002</v>
      </c>
      <c r="P28" s="9">
        <v>40088.307072379997</v>
      </c>
      <c r="Q28" s="9">
        <v>42430.809145140003</v>
      </c>
      <c r="R28" s="9">
        <v>44842.626538069999</v>
      </c>
      <c r="S28" s="9">
        <v>47318.462994360001</v>
      </c>
      <c r="T28" s="9">
        <v>49828.921072370002</v>
      </c>
      <c r="U28" s="9">
        <v>52377.99147501</v>
      </c>
      <c r="V28" s="9">
        <v>54964.84804307</v>
      </c>
      <c r="W28" s="9">
        <v>57587.886995549998</v>
      </c>
      <c r="X28" s="9">
        <v>60251.588929669997</v>
      </c>
      <c r="Y28" s="9">
        <v>62958.596576399999</v>
      </c>
      <c r="Z28" s="9">
        <v>65707.200396870001</v>
      </c>
      <c r="AA28" s="9">
        <v>68497.158460949999</v>
      </c>
      <c r="AB28" s="9">
        <v>71330.38647107</v>
      </c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124</v>
      </c>
      <c r="B29" s="9">
        <v>56539344.7906463</v>
      </c>
      <c r="C29" s="9">
        <v>60855270.502462998</v>
      </c>
      <c r="D29" s="9">
        <v>65601123.0870279</v>
      </c>
      <c r="E29" s="9">
        <v>70819965.425287306</v>
      </c>
      <c r="F29" s="9">
        <v>76559035.717569694</v>
      </c>
      <c r="G29" s="9">
        <v>82482542.266009793</v>
      </c>
      <c r="H29" s="9">
        <v>88685863.500820994</v>
      </c>
      <c r="I29" s="9">
        <v>95322504.380952299</v>
      </c>
      <c r="J29" s="9">
        <v>102415648.985221</v>
      </c>
      <c r="K29" s="9">
        <v>109803917.188834</v>
      </c>
      <c r="L29" s="9">
        <v>117407501.76683</v>
      </c>
      <c r="M29" s="9">
        <v>125232217.931034</v>
      </c>
      <c r="N29" s="9">
        <v>133284296.722495</v>
      </c>
      <c r="O29" s="9">
        <v>141568932.807881</v>
      </c>
      <c r="P29" s="9">
        <v>150083848.72249499</v>
      </c>
      <c r="Q29" s="9">
        <v>158828558.266009</v>
      </c>
      <c r="R29" s="9">
        <v>167814205.66174001</v>
      </c>
      <c r="S29" s="9">
        <v>177010428.97865301</v>
      </c>
      <c r="T29" s="9">
        <v>186293694.94909599</v>
      </c>
      <c r="U29" s="9">
        <v>195665103.92118201</v>
      </c>
      <c r="V29" s="9">
        <v>205101395.04761899</v>
      </c>
      <c r="W29" s="9">
        <v>214582288.65681401</v>
      </c>
      <c r="X29" s="9">
        <v>224112685.136289</v>
      </c>
      <c r="Y29" s="9">
        <v>233693697.62889901</v>
      </c>
      <c r="Z29" s="9">
        <v>243303421.530377</v>
      </c>
      <c r="AA29" s="9">
        <v>252949482.509031</v>
      </c>
      <c r="AB29" s="9">
        <v>262640836.88669899</v>
      </c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125</v>
      </c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126</v>
      </c>
      <c r="B31" s="9">
        <v>4567.2388381199999</v>
      </c>
      <c r="C31" s="9">
        <v>4915.8783841900004</v>
      </c>
      <c r="D31" s="9">
        <v>5299.2479448800004</v>
      </c>
      <c r="E31" s="9">
        <v>5720.8250092099997</v>
      </c>
      <c r="F31" s="9">
        <v>6184.4260732900002</v>
      </c>
      <c r="G31" s="9">
        <v>6662.9259245399999</v>
      </c>
      <c r="H31" s="9">
        <v>7164.0293980699998</v>
      </c>
      <c r="I31" s="9">
        <v>7700.1359492199999</v>
      </c>
      <c r="J31" s="9">
        <v>8273.1188081300006</v>
      </c>
      <c r="K31" s="9">
        <v>8869.9417802200005</v>
      </c>
      <c r="L31" s="9">
        <v>9484.1580798199993</v>
      </c>
      <c r="M31" s="9">
        <v>10116.30417394</v>
      </c>
      <c r="N31" s="9">
        <v>10766.908417549999</v>
      </c>
      <c r="O31" s="9">
        <v>11436.466283100001</v>
      </c>
      <c r="P31" s="9">
        <v>12125.355828850001</v>
      </c>
      <c r="Q31" s="9">
        <v>12833.883407990001</v>
      </c>
      <c r="R31" s="9">
        <v>13563.376525039999</v>
      </c>
      <c r="S31" s="9">
        <v>14312.233241600001</v>
      </c>
      <c r="T31" s="9">
        <v>15071.561826720001</v>
      </c>
      <c r="U31" s="9">
        <v>15842.569332950001</v>
      </c>
      <c r="V31" s="9">
        <v>16625.005875089999</v>
      </c>
      <c r="W31" s="9">
        <v>17418.386363680002</v>
      </c>
      <c r="X31" s="9">
        <v>18224.066027699999</v>
      </c>
      <c r="Y31" s="9">
        <v>19042.84420381</v>
      </c>
      <c r="Z31" s="9">
        <v>19874.203814370001</v>
      </c>
      <c r="AA31" s="9">
        <v>20718.071683710001</v>
      </c>
      <c r="AB31" s="9">
        <v>21575.027246959999</v>
      </c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127</v>
      </c>
      <c r="B32" s="9">
        <v>0</v>
      </c>
      <c r="C32" s="9">
        <v>12.171054099999999</v>
      </c>
      <c r="D32" s="9">
        <v>13.12022462</v>
      </c>
      <c r="E32" s="9">
        <v>14.16399309</v>
      </c>
      <c r="F32" s="9">
        <v>15.311807140000001</v>
      </c>
      <c r="G32" s="9">
        <v>16.49650845</v>
      </c>
      <c r="H32" s="9">
        <v>17.737172699999999</v>
      </c>
      <c r="I32" s="9">
        <v>19.064500880000001</v>
      </c>
      <c r="J32" s="9">
        <v>20.4831298</v>
      </c>
      <c r="K32" s="9">
        <v>21.96078344</v>
      </c>
      <c r="L32" s="9">
        <v>23.481500350000001</v>
      </c>
      <c r="M32" s="9">
        <v>25.046443589999999</v>
      </c>
      <c r="N32" s="9">
        <v>26.65685934</v>
      </c>
      <c r="O32" s="9">
        <v>28.31378656</v>
      </c>
      <c r="P32" s="9">
        <v>30.016769740000001</v>
      </c>
      <c r="Q32" s="9">
        <v>31.76571165</v>
      </c>
      <c r="R32" s="9">
        <v>33.562841130000002</v>
      </c>
      <c r="S32" s="9">
        <v>35.402085800000002</v>
      </c>
      <c r="T32" s="9">
        <v>37.258738989999998</v>
      </c>
      <c r="U32" s="9">
        <v>39.133020780000003</v>
      </c>
      <c r="V32" s="9">
        <v>41.020279010000003</v>
      </c>
      <c r="W32" s="9">
        <v>42.916457729999998</v>
      </c>
      <c r="X32" s="9">
        <v>44.822537029999999</v>
      </c>
      <c r="Y32" s="9">
        <v>46.738739529999997</v>
      </c>
      <c r="Z32" s="9">
        <v>48.660684310000001</v>
      </c>
      <c r="AA32" s="9">
        <v>50.589896500000002</v>
      </c>
      <c r="AB32" s="9">
        <v>52.528167379999999</v>
      </c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128</v>
      </c>
      <c r="B33" s="9">
        <v>0.22615737999999999</v>
      </c>
      <c r="C33" s="9">
        <v>0.24342108000000001</v>
      </c>
      <c r="D33" s="9">
        <v>0.26240448999999999</v>
      </c>
      <c r="E33" s="9">
        <v>0.28327985999999999</v>
      </c>
      <c r="F33" s="9">
        <v>0.30623613999999999</v>
      </c>
      <c r="G33" s="9">
        <v>0.32993017000000002</v>
      </c>
      <c r="H33" s="9">
        <v>0.35474345000000002</v>
      </c>
      <c r="I33" s="9">
        <v>0.38129002000000001</v>
      </c>
      <c r="J33" s="9">
        <v>0.40966259999999999</v>
      </c>
      <c r="K33" s="9">
        <v>0.43921567</v>
      </c>
      <c r="L33" s="9">
        <v>0.46963000999999999</v>
      </c>
      <c r="M33" s="9">
        <v>0.50092886999999997</v>
      </c>
      <c r="N33" s="9">
        <v>0.53313719000000004</v>
      </c>
      <c r="O33" s="9">
        <v>0.56627572999999998</v>
      </c>
      <c r="P33" s="9">
        <v>0.60033539000000002</v>
      </c>
      <c r="Q33" s="9">
        <v>0.63531422999999998</v>
      </c>
      <c r="R33" s="9">
        <v>0.67125681999999998</v>
      </c>
      <c r="S33" s="9">
        <v>0.70804171999999999</v>
      </c>
      <c r="T33" s="9">
        <v>0.74517478000000004</v>
      </c>
      <c r="U33" s="9">
        <v>0.78266042000000002</v>
      </c>
      <c r="V33" s="9">
        <v>0.82040557999999997</v>
      </c>
      <c r="W33" s="9">
        <v>0.85832914999999999</v>
      </c>
      <c r="X33" s="9">
        <v>0.89645074000000002</v>
      </c>
      <c r="Y33" s="9">
        <v>0.93477478999999997</v>
      </c>
      <c r="Z33" s="9">
        <v>0.97321369000000002</v>
      </c>
      <c r="AA33" s="9">
        <v>1.01179793</v>
      </c>
      <c r="AB33" s="9">
        <v>1.05056335</v>
      </c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129</v>
      </c>
      <c r="B34" s="9">
        <v>4567.2388381199999</v>
      </c>
      <c r="C34" s="9">
        <v>4915.8783841900004</v>
      </c>
      <c r="D34" s="9">
        <v>5299.2479448800004</v>
      </c>
      <c r="E34" s="9">
        <v>5720.8250092099997</v>
      </c>
      <c r="F34" s="9">
        <v>6184.4260732900002</v>
      </c>
      <c r="G34" s="9">
        <v>6662.9259245399999</v>
      </c>
      <c r="H34" s="9">
        <v>7164.0293980699998</v>
      </c>
      <c r="I34" s="9">
        <v>7700.1359492199999</v>
      </c>
      <c r="J34" s="9">
        <v>8273.1188081300006</v>
      </c>
      <c r="K34" s="9">
        <v>8869.9417802200005</v>
      </c>
      <c r="L34" s="9">
        <v>9484.1580798199993</v>
      </c>
      <c r="M34" s="9">
        <v>10116.30417394</v>
      </c>
      <c r="N34" s="9">
        <v>10766.908417549999</v>
      </c>
      <c r="O34" s="9">
        <v>11436.466283100001</v>
      </c>
      <c r="P34" s="9">
        <v>12125.355828850001</v>
      </c>
      <c r="Q34" s="9">
        <v>12833.883407990001</v>
      </c>
      <c r="R34" s="9">
        <v>13563.376525039999</v>
      </c>
      <c r="S34" s="9">
        <v>14312.233241600001</v>
      </c>
      <c r="T34" s="9">
        <v>15071.561826720001</v>
      </c>
      <c r="U34" s="9">
        <v>15842.569332950001</v>
      </c>
      <c r="V34" s="9">
        <v>16625.005875089999</v>
      </c>
      <c r="W34" s="9">
        <v>17418.386363680002</v>
      </c>
      <c r="X34" s="9">
        <v>18224.066027699999</v>
      </c>
      <c r="Y34" s="9">
        <v>19042.84420381</v>
      </c>
      <c r="Z34" s="9">
        <v>19874.203814370001</v>
      </c>
      <c r="AA34" s="9">
        <v>20718.071683710001</v>
      </c>
      <c r="AB34" s="9">
        <v>21575.027246959999</v>
      </c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130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131</v>
      </c>
      <c r="B36" s="9">
        <v>0</v>
      </c>
      <c r="C36" s="9">
        <v>0.12117215000000001</v>
      </c>
      <c r="D36" s="9">
        <v>0.12118215</v>
      </c>
      <c r="E36" s="9">
        <v>0.12290205999999999</v>
      </c>
      <c r="F36" s="9">
        <v>0.12453554999999999</v>
      </c>
      <c r="G36" s="9">
        <v>0.12225224</v>
      </c>
      <c r="H36" s="9">
        <v>0.11999804</v>
      </c>
      <c r="I36" s="9">
        <v>0.11960782</v>
      </c>
      <c r="J36" s="9">
        <v>0.11916921</v>
      </c>
      <c r="K36" s="9">
        <v>0.11680252000000001</v>
      </c>
      <c r="L36" s="9">
        <v>0.11378889</v>
      </c>
      <c r="M36" s="9">
        <v>0.11108671000000001</v>
      </c>
      <c r="N36" s="9">
        <v>0.1086488</v>
      </c>
      <c r="O36" s="9">
        <v>0.10643442</v>
      </c>
      <c r="P36" s="9">
        <v>0.10440273</v>
      </c>
      <c r="Q36" s="9">
        <v>0.10252495</v>
      </c>
      <c r="R36" s="9">
        <v>0.10086623</v>
      </c>
      <c r="S36" s="9">
        <v>9.9168829999999999E-2</v>
      </c>
      <c r="T36" s="9">
        <v>9.6921789999999994E-2</v>
      </c>
      <c r="U36" s="9">
        <v>9.4944630000000002E-2</v>
      </c>
      <c r="V36" s="9">
        <v>9.3102749999999998E-2</v>
      </c>
      <c r="W36" s="9">
        <v>9.1367210000000004E-2</v>
      </c>
      <c r="X36" s="9">
        <v>8.9838489999999993E-2</v>
      </c>
      <c r="Y36" s="9">
        <v>8.8457090000000002E-2</v>
      </c>
      <c r="Z36" s="9">
        <v>8.7133050000000004E-2</v>
      </c>
      <c r="AA36" s="9">
        <v>8.5886309999999993E-2</v>
      </c>
      <c r="AB36" s="9">
        <v>8.4742819999999996E-2</v>
      </c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132</v>
      </c>
      <c r="B37" s="9">
        <v>0</v>
      </c>
      <c r="C37" s="9">
        <v>0.12118215</v>
      </c>
      <c r="D37" s="9">
        <v>0.12290205999999999</v>
      </c>
      <c r="E37" s="9">
        <v>0.12453554999999999</v>
      </c>
      <c r="F37" s="9">
        <v>0.12608068</v>
      </c>
      <c r="G37" s="9">
        <v>0.12226223999999999</v>
      </c>
      <c r="H37" s="9">
        <v>0.12000804</v>
      </c>
      <c r="I37" s="9">
        <v>0.11961782</v>
      </c>
      <c r="J37" s="9">
        <v>0.11917920999999999</v>
      </c>
      <c r="K37" s="9">
        <v>0.11681252</v>
      </c>
      <c r="L37" s="9">
        <v>0.11379889</v>
      </c>
      <c r="M37" s="9">
        <v>0.11109671</v>
      </c>
      <c r="N37" s="9">
        <v>0.1086588</v>
      </c>
      <c r="O37" s="9">
        <v>0.10644442</v>
      </c>
      <c r="P37" s="9">
        <v>0.10441273</v>
      </c>
      <c r="Q37" s="9">
        <v>0.10253495</v>
      </c>
      <c r="R37" s="9">
        <v>0.10087623</v>
      </c>
      <c r="S37" s="9">
        <v>9.9178829999999996E-2</v>
      </c>
      <c r="T37" s="9">
        <v>9.6931790000000004E-2</v>
      </c>
      <c r="U37" s="9">
        <v>9.4954629999999998E-2</v>
      </c>
      <c r="V37" s="9">
        <v>9.3112749999999994E-2</v>
      </c>
      <c r="W37" s="9">
        <v>9.137721E-2</v>
      </c>
      <c r="X37" s="9">
        <v>8.9848490000000003E-2</v>
      </c>
      <c r="Y37" s="9">
        <v>8.8467089999999998E-2</v>
      </c>
      <c r="Z37" s="9">
        <v>8.714305E-2</v>
      </c>
      <c r="AA37" s="9">
        <v>8.5896310000000003E-2</v>
      </c>
      <c r="AB37" s="9">
        <v>8.4752820000000006E-2</v>
      </c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133</v>
      </c>
      <c r="B38" s="9">
        <v>0</v>
      </c>
      <c r="C38" s="9">
        <v>0.12118215</v>
      </c>
      <c r="D38" s="9">
        <v>0.12290205999999999</v>
      </c>
      <c r="E38" s="9">
        <v>0.12453554999999999</v>
      </c>
      <c r="F38" s="9">
        <v>0.12608068</v>
      </c>
      <c r="G38" s="9">
        <v>0.12226223999999999</v>
      </c>
      <c r="H38" s="9">
        <v>0.12000804</v>
      </c>
      <c r="I38" s="9">
        <v>0.11961782</v>
      </c>
      <c r="J38" s="9">
        <v>0.11917920999999999</v>
      </c>
      <c r="K38" s="9">
        <v>0.11681252</v>
      </c>
      <c r="L38" s="9">
        <v>0.11379889</v>
      </c>
      <c r="M38" s="9">
        <v>0.11109671</v>
      </c>
      <c r="N38" s="9">
        <v>0.1086588</v>
      </c>
      <c r="O38" s="9">
        <v>0.10644442</v>
      </c>
      <c r="P38" s="9">
        <v>0.10441273</v>
      </c>
      <c r="Q38" s="9">
        <v>0.10253495</v>
      </c>
      <c r="R38" s="9">
        <v>0.10087623</v>
      </c>
      <c r="S38" s="9">
        <v>9.9178829999999996E-2</v>
      </c>
      <c r="T38" s="9">
        <v>9.6931790000000004E-2</v>
      </c>
      <c r="U38" s="9">
        <v>9.4954629999999998E-2</v>
      </c>
      <c r="V38" s="9">
        <v>9.3112749999999994E-2</v>
      </c>
      <c r="W38" s="9">
        <v>9.137721E-2</v>
      </c>
      <c r="X38" s="9">
        <v>8.9848490000000003E-2</v>
      </c>
      <c r="Y38" s="9">
        <v>8.8467089999999998E-2</v>
      </c>
      <c r="Z38" s="9">
        <v>8.714305E-2</v>
      </c>
      <c r="AA38" s="9">
        <v>8.5896310000000003E-2</v>
      </c>
      <c r="AB38" s="9">
        <v>8.4752820000000006E-2</v>
      </c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134</v>
      </c>
      <c r="B39" s="9">
        <v>1182</v>
      </c>
      <c r="C39" s="9">
        <v>2801.6908990299999</v>
      </c>
      <c r="D39" s="9">
        <v>4566.3608724899996</v>
      </c>
      <c r="E39" s="9">
        <v>6490.5946206199997</v>
      </c>
      <c r="F39" s="9">
        <v>8590.4432060800009</v>
      </c>
      <c r="G39" s="9">
        <v>10768.701625469999</v>
      </c>
      <c r="H39" s="9">
        <v>13054.31841665</v>
      </c>
      <c r="I39" s="9">
        <v>15493.87662933</v>
      </c>
      <c r="J39" s="9">
        <v>16049.17333784</v>
      </c>
      <c r="K39" s="9">
        <v>15647.95819933</v>
      </c>
      <c r="L39" s="9">
        <v>15256.90698303</v>
      </c>
      <c r="M39" s="9">
        <v>14875.486327029999</v>
      </c>
      <c r="N39" s="9">
        <v>14503.59916948</v>
      </c>
      <c r="O39" s="9">
        <v>14141.18113219</v>
      </c>
      <c r="P39" s="9">
        <v>13787.651603890001</v>
      </c>
      <c r="Q39" s="9">
        <v>13442.96963897</v>
      </c>
      <c r="R39" s="9">
        <v>13106.89591005</v>
      </c>
      <c r="S39" s="9">
        <v>12779.28286007</v>
      </c>
      <c r="T39" s="9">
        <v>12459.80193084</v>
      </c>
      <c r="U39" s="9">
        <v>12148.31009495</v>
      </c>
      <c r="V39" s="9">
        <v>11844.683973699999</v>
      </c>
      <c r="W39" s="9">
        <v>11548.574118209999</v>
      </c>
      <c r="X39" s="9">
        <v>11260.714598680001</v>
      </c>
      <c r="Y39" s="9">
        <v>10979.81541259</v>
      </c>
      <c r="Z39" s="9">
        <v>10705.32085898</v>
      </c>
      <c r="AA39" s="9">
        <v>10437.68783751</v>
      </c>
      <c r="AB39" s="9">
        <v>10176.745644479999</v>
      </c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135</v>
      </c>
      <c r="B40" s="9">
        <v>9241047.9084564894</v>
      </c>
      <c r="C40" s="9">
        <v>21904026.906403899</v>
      </c>
      <c r="D40" s="9">
        <v>35700474.614121497</v>
      </c>
      <c r="E40" s="9">
        <v>50709114.101806201</v>
      </c>
      <c r="F40" s="9">
        <v>66852180.505747102</v>
      </c>
      <c r="G40" s="9">
        <v>82973982.0426929</v>
      </c>
      <c r="H40" s="9">
        <v>98566234.6535303</v>
      </c>
      <c r="I40" s="9">
        <v>112887668.361247</v>
      </c>
      <c r="J40" s="9">
        <v>113875269.175697</v>
      </c>
      <c r="K40" s="9">
        <v>109103340.89983501</v>
      </c>
      <c r="L40" s="9">
        <v>104329141.55665</v>
      </c>
      <c r="M40" s="9">
        <v>99589078.594417006</v>
      </c>
      <c r="N40" s="9">
        <v>94911377.2216748</v>
      </c>
      <c r="O40" s="9">
        <v>90327109.477832496</v>
      </c>
      <c r="P40" s="9">
        <v>85839531.625615701</v>
      </c>
      <c r="Q40" s="9">
        <v>81444830.830870196</v>
      </c>
      <c r="R40" s="9">
        <v>77394302.292282403</v>
      </c>
      <c r="S40" s="9">
        <v>74545539.415435106</v>
      </c>
      <c r="T40" s="9">
        <v>71702028.781609103</v>
      </c>
      <c r="U40" s="9">
        <v>68984156.151067302</v>
      </c>
      <c r="V40" s="9">
        <v>66288591.159277499</v>
      </c>
      <c r="W40" s="9">
        <v>63727255.842364497</v>
      </c>
      <c r="X40" s="9">
        <v>61221577.668308698</v>
      </c>
      <c r="Y40" s="9">
        <v>58882365.530377597</v>
      </c>
      <c r="Z40" s="9">
        <v>56668126.068965502</v>
      </c>
      <c r="AA40" s="9">
        <v>54523950.633825898</v>
      </c>
      <c r="AB40" s="9">
        <v>52463587.1789819</v>
      </c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136</v>
      </c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137</v>
      </c>
      <c r="B42" s="9">
        <v>1368.3255857700001</v>
      </c>
      <c r="C42" s="9">
        <v>3243.3378514199999</v>
      </c>
      <c r="D42" s="9">
        <v>5286.1831048200002</v>
      </c>
      <c r="E42" s="9">
        <v>7513.3882123399999</v>
      </c>
      <c r="F42" s="9">
        <v>9941.4795576800007</v>
      </c>
      <c r="G42" s="9">
        <v>12453.9283237</v>
      </c>
      <c r="H42" s="9">
        <v>15076.819489629999</v>
      </c>
      <c r="I42" s="9">
        <v>17852.903033009999</v>
      </c>
      <c r="J42" s="9">
        <v>18461.827602360001</v>
      </c>
      <c r="K42" s="9">
        <v>17980.835002299998</v>
      </c>
      <c r="L42" s="9">
        <v>17510.782191419999</v>
      </c>
      <c r="M42" s="9">
        <v>17051.461967830001</v>
      </c>
      <c r="N42" s="9">
        <v>16603.05499805</v>
      </c>
      <c r="O42" s="9">
        <v>16165.805982420001</v>
      </c>
      <c r="P42" s="9">
        <v>15739.121597699999</v>
      </c>
      <c r="Q42" s="9">
        <v>15322.91913242</v>
      </c>
      <c r="R42" s="9">
        <v>14919.48104388</v>
      </c>
      <c r="S42" s="9">
        <v>14537.31844718</v>
      </c>
      <c r="T42" s="9">
        <v>14163.980210629999</v>
      </c>
      <c r="U42" s="9">
        <v>13800.5291657</v>
      </c>
      <c r="V42" s="9">
        <v>13445.78756683</v>
      </c>
      <c r="W42" s="9">
        <v>13100.5100322</v>
      </c>
      <c r="X42" s="9">
        <v>12764.693957519999</v>
      </c>
      <c r="Y42" s="9">
        <v>12438.068231200001</v>
      </c>
      <c r="Z42" s="9">
        <v>12119.61397943</v>
      </c>
      <c r="AA42" s="9">
        <v>11809.26888516</v>
      </c>
      <c r="AB42" s="9">
        <v>11506.98782016</v>
      </c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138</v>
      </c>
      <c r="B43" s="9">
        <v>0</v>
      </c>
      <c r="C43" s="9">
        <v>3.2856040399999999</v>
      </c>
      <c r="D43" s="9">
        <v>5.3550711900000003</v>
      </c>
      <c r="E43" s="9">
        <v>7.6063671199999998</v>
      </c>
      <c r="F43" s="9">
        <v>10.02782708</v>
      </c>
      <c r="G43" s="9">
        <v>12.446097310000001</v>
      </c>
      <c r="H43" s="9">
        <v>14.7849352</v>
      </c>
      <c r="I43" s="9">
        <v>16.933150250000001</v>
      </c>
      <c r="J43" s="9">
        <v>17.081290379999999</v>
      </c>
      <c r="K43" s="9">
        <v>16.365501129999998</v>
      </c>
      <c r="L43" s="9">
        <v>15.64937123</v>
      </c>
      <c r="M43" s="9">
        <v>14.93836179</v>
      </c>
      <c r="N43" s="9">
        <v>14.23670658</v>
      </c>
      <c r="O43" s="9">
        <v>13.549066420000001</v>
      </c>
      <c r="P43" s="9">
        <v>12.87592974</v>
      </c>
      <c r="Q43" s="9">
        <v>12.216724620000001</v>
      </c>
      <c r="R43" s="9">
        <v>11.60914534</v>
      </c>
      <c r="S43" s="9">
        <v>11.18183091</v>
      </c>
      <c r="T43" s="9">
        <v>10.75530432</v>
      </c>
      <c r="U43" s="9">
        <v>10.34762342</v>
      </c>
      <c r="V43" s="9">
        <v>9.9432886699999994</v>
      </c>
      <c r="W43" s="9">
        <v>9.5590883800000004</v>
      </c>
      <c r="X43" s="9">
        <v>9.1832366499999996</v>
      </c>
      <c r="Y43" s="9">
        <v>8.8323548299999999</v>
      </c>
      <c r="Z43" s="9">
        <v>8.5002189099999992</v>
      </c>
      <c r="AA43" s="9">
        <v>8.1785926</v>
      </c>
      <c r="AB43" s="9">
        <v>7.8695380799999999</v>
      </c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139</v>
      </c>
      <c r="B44" s="9">
        <v>2.772314E-2</v>
      </c>
      <c r="C44" s="9">
        <v>6.5712080000000006E-2</v>
      </c>
      <c r="D44" s="9">
        <v>0.10710142</v>
      </c>
      <c r="E44" s="9">
        <v>0.15212734</v>
      </c>
      <c r="F44" s="9">
        <v>0.20055654000000001</v>
      </c>
      <c r="G44" s="9">
        <v>0.24892195</v>
      </c>
      <c r="H44" s="9">
        <v>0.29569869999999998</v>
      </c>
      <c r="I44" s="9">
        <v>0.33866300999999999</v>
      </c>
      <c r="J44" s="9">
        <v>0.34162580999999997</v>
      </c>
      <c r="K44" s="9">
        <v>0.32731001999999998</v>
      </c>
      <c r="L44" s="9">
        <v>0.31298742000000002</v>
      </c>
      <c r="M44" s="9">
        <v>0.29876723999999999</v>
      </c>
      <c r="N44" s="9">
        <v>0.28473412999999997</v>
      </c>
      <c r="O44" s="9">
        <v>0.27098133000000002</v>
      </c>
      <c r="P44" s="9">
        <v>0.25751858999999999</v>
      </c>
      <c r="Q44" s="9">
        <v>0.24433448999999999</v>
      </c>
      <c r="R44" s="9">
        <v>0.23218290999999999</v>
      </c>
      <c r="S44" s="9">
        <v>0.22363662000000001</v>
      </c>
      <c r="T44" s="9">
        <v>0.21510609</v>
      </c>
      <c r="U44" s="9">
        <v>0.20695247</v>
      </c>
      <c r="V44" s="9">
        <v>0.19886577</v>
      </c>
      <c r="W44" s="9">
        <v>0.19118177</v>
      </c>
      <c r="X44" s="9">
        <v>0.18366473</v>
      </c>
      <c r="Y44" s="9">
        <v>0.1766471</v>
      </c>
      <c r="Z44" s="9">
        <v>0.17000438000000001</v>
      </c>
      <c r="AA44" s="9">
        <v>0.16357184999999999</v>
      </c>
      <c r="AB44" s="9">
        <v>0.15739075999999999</v>
      </c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140</v>
      </c>
      <c r="B45" s="9">
        <v>1274.89859142</v>
      </c>
      <c r="C45" s="9">
        <v>3021.8881394</v>
      </c>
      <c r="D45" s="9">
        <v>4925.2513064699997</v>
      </c>
      <c r="E45" s="9">
        <v>7000.7190687700004</v>
      </c>
      <c r="F45" s="9">
        <v>9265.6040127600008</v>
      </c>
      <c r="G45" s="9">
        <v>11615.061365240001</v>
      </c>
      <c r="H45" s="9">
        <v>14080.31485728</v>
      </c>
      <c r="I45" s="9">
        <v>16711.60870588</v>
      </c>
      <c r="J45" s="9">
        <v>17310.548631000001</v>
      </c>
      <c r="K45" s="9">
        <v>16877.800225809999</v>
      </c>
      <c r="L45" s="9">
        <v>16456.01457028</v>
      </c>
      <c r="M45" s="9">
        <v>16044.61638324</v>
      </c>
      <c r="N45" s="9">
        <v>15643.500974340001</v>
      </c>
      <c r="O45" s="9">
        <v>15252.5989056</v>
      </c>
      <c r="P45" s="9">
        <v>14871.28393297</v>
      </c>
      <c r="Q45" s="9">
        <v>14499.51189272</v>
      </c>
      <c r="R45" s="9">
        <v>14137.0246477</v>
      </c>
      <c r="S45" s="9">
        <v>13783.66304369</v>
      </c>
      <c r="T45" s="9">
        <v>13439.07269965</v>
      </c>
      <c r="U45" s="9">
        <v>13103.09934701</v>
      </c>
      <c r="V45" s="9">
        <v>12775.60991021</v>
      </c>
      <c r="W45" s="9">
        <v>12456.22747564</v>
      </c>
      <c r="X45" s="9">
        <v>12145.74380729</v>
      </c>
      <c r="Y45" s="9">
        <v>11842.76751568</v>
      </c>
      <c r="Z45" s="9">
        <v>11546.699224870001</v>
      </c>
      <c r="AA45" s="9">
        <v>11258.03174425</v>
      </c>
      <c r="AB45" s="9">
        <v>10976.58095378</v>
      </c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141</v>
      </c>
      <c r="B46" s="9">
        <v>93.426994350000001</v>
      </c>
      <c r="C46" s="9">
        <v>221.44971201999999</v>
      </c>
      <c r="D46" s="9">
        <v>360.93179835000001</v>
      </c>
      <c r="E46" s="9">
        <v>512.66914356999996</v>
      </c>
      <c r="F46" s="9">
        <v>675.87554491000003</v>
      </c>
      <c r="G46" s="9">
        <v>838.86695844999997</v>
      </c>
      <c r="H46" s="9">
        <v>996.50463234999995</v>
      </c>
      <c r="I46" s="9">
        <v>1141.2943271300001</v>
      </c>
      <c r="J46" s="9">
        <v>1151.2789713699999</v>
      </c>
      <c r="K46" s="9">
        <v>1103.0347764999999</v>
      </c>
      <c r="L46" s="9">
        <v>1054.7676211400001</v>
      </c>
      <c r="M46" s="9">
        <v>1006.84558459</v>
      </c>
      <c r="N46" s="9">
        <v>959.55402371000002</v>
      </c>
      <c r="O46" s="9">
        <v>913.20707682</v>
      </c>
      <c r="P46" s="9">
        <v>867.83766473000003</v>
      </c>
      <c r="Q46" s="9">
        <v>823.40723969999999</v>
      </c>
      <c r="R46" s="9">
        <v>782.45639616999995</v>
      </c>
      <c r="S46" s="9">
        <v>753.65540349000003</v>
      </c>
      <c r="T46" s="9">
        <v>724.90751097999998</v>
      </c>
      <c r="U46" s="9">
        <v>697.42981869000005</v>
      </c>
      <c r="V46" s="9">
        <v>670.17765661999999</v>
      </c>
      <c r="W46" s="9">
        <v>644.28255657</v>
      </c>
      <c r="X46" s="9">
        <v>618.95015022999996</v>
      </c>
      <c r="Y46" s="9">
        <v>595.30071551000003</v>
      </c>
      <c r="Z46" s="9">
        <v>572.91475456000001</v>
      </c>
      <c r="AA46" s="9">
        <v>551.23714090999999</v>
      </c>
      <c r="AB46" s="9">
        <v>530.40686638</v>
      </c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142</v>
      </c>
      <c r="B47" s="9">
        <v>0</v>
      </c>
      <c r="C47" s="9">
        <v>1.0249999999999999</v>
      </c>
      <c r="D47" s="9">
        <v>0.67164016000000004</v>
      </c>
      <c r="E47" s="9">
        <v>0.45783215999999999</v>
      </c>
      <c r="F47" s="9">
        <v>0.35744820999999999</v>
      </c>
      <c r="G47" s="9">
        <v>0.28570046999999998</v>
      </c>
      <c r="H47" s="9">
        <v>0.24331950999999999</v>
      </c>
      <c r="I47" s="9">
        <v>0.21730028000000001</v>
      </c>
      <c r="J47" s="9">
        <v>0.19788695000000001</v>
      </c>
      <c r="K47" s="9">
        <v>6.2399749999999997E-2</v>
      </c>
      <c r="L47" s="9">
        <v>9.0999999999999997E-7</v>
      </c>
      <c r="M47" s="9">
        <v>9.6800000000000005E-6</v>
      </c>
      <c r="N47" s="9">
        <v>1.4000000000000001E-7</v>
      </c>
      <c r="O47" s="9">
        <v>0</v>
      </c>
      <c r="P47" s="9">
        <v>1.216E-5</v>
      </c>
      <c r="Q47" s="9">
        <v>0</v>
      </c>
      <c r="R47" s="9">
        <v>6.8999999999999996E-7</v>
      </c>
      <c r="S47" s="9">
        <v>4.0000000000000001E-8</v>
      </c>
      <c r="T47" s="9">
        <v>4.6399999999999996E-6</v>
      </c>
      <c r="U47" s="9">
        <v>8.9999999999999999E-8</v>
      </c>
      <c r="V47" s="9">
        <v>2.6E-7</v>
      </c>
      <c r="W47" s="9">
        <v>6.8900000000000001E-6</v>
      </c>
      <c r="X47" s="9">
        <v>6.3E-7</v>
      </c>
      <c r="Y47" s="9">
        <v>7.5920000000000005E-5</v>
      </c>
      <c r="Z47" s="9">
        <v>5.6350000000000001E-5</v>
      </c>
      <c r="AA47" s="9">
        <v>8.0000000000000002E-8</v>
      </c>
      <c r="AB47" s="9">
        <v>0</v>
      </c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143</v>
      </c>
      <c r="B48" s="9">
        <v>0</v>
      </c>
      <c r="C48" s="9">
        <v>1.4310737099999999</v>
      </c>
      <c r="D48" s="9">
        <v>0.67165016</v>
      </c>
      <c r="E48" s="9">
        <v>0.45783924999999998</v>
      </c>
      <c r="F48" s="9">
        <v>0.35745821</v>
      </c>
      <c r="G48" s="9">
        <v>0.28571039999999998</v>
      </c>
      <c r="H48" s="9">
        <v>0.24332951</v>
      </c>
      <c r="I48" s="9">
        <v>0.21731023999999999</v>
      </c>
      <c r="J48" s="9">
        <v>6.2399749999999997E-2</v>
      </c>
      <c r="K48" s="9">
        <v>9.0999999999999997E-7</v>
      </c>
      <c r="L48" s="9">
        <v>9.6800000000000005E-6</v>
      </c>
      <c r="M48" s="9">
        <v>1.4000000000000001E-7</v>
      </c>
      <c r="N48" s="9">
        <v>0</v>
      </c>
      <c r="O48" s="9">
        <v>1.216E-5</v>
      </c>
      <c r="P48" s="9">
        <v>0</v>
      </c>
      <c r="Q48" s="9">
        <v>6.8999999999999996E-7</v>
      </c>
      <c r="R48" s="9">
        <v>4.0000000000000001E-8</v>
      </c>
      <c r="S48" s="9">
        <v>4.6399999999999996E-6</v>
      </c>
      <c r="T48" s="9">
        <v>8.9999999999999999E-8</v>
      </c>
      <c r="U48" s="9">
        <v>2.6E-7</v>
      </c>
      <c r="V48" s="9">
        <v>6.8900000000000001E-6</v>
      </c>
      <c r="W48" s="9">
        <v>6.3E-7</v>
      </c>
      <c r="X48" s="9">
        <v>7.5920000000000005E-5</v>
      </c>
      <c r="Y48" s="9">
        <v>5.6350000000000001E-5</v>
      </c>
      <c r="Z48" s="9">
        <v>8.0000000000000002E-8</v>
      </c>
      <c r="AA48" s="9">
        <v>0</v>
      </c>
      <c r="AB48" s="9">
        <v>0</v>
      </c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144</v>
      </c>
      <c r="B49" s="9">
        <v>0</v>
      </c>
      <c r="C49" s="9">
        <v>1.4310737099999999</v>
      </c>
      <c r="D49" s="9">
        <v>0.67165016</v>
      </c>
      <c r="E49" s="9">
        <v>0.45784216</v>
      </c>
      <c r="F49" s="9">
        <v>0.35745821</v>
      </c>
      <c r="G49" s="9">
        <v>0.28571046999999999</v>
      </c>
      <c r="H49" s="9">
        <v>0.24332951</v>
      </c>
      <c r="I49" s="9">
        <v>0.21731027999999999</v>
      </c>
      <c r="J49" s="9">
        <v>0.19789694999999999</v>
      </c>
      <c r="K49" s="9">
        <v>0.20011823000000001</v>
      </c>
      <c r="L49" s="9">
        <v>0.21189796</v>
      </c>
      <c r="M49" s="9">
        <v>0.22438289</v>
      </c>
      <c r="N49" s="9">
        <v>0.23761162</v>
      </c>
      <c r="O49" s="9">
        <v>0.25161235999999998</v>
      </c>
      <c r="P49" s="9">
        <v>0.26639034</v>
      </c>
      <c r="Q49" s="9">
        <v>0.28197002999999998</v>
      </c>
      <c r="R49" s="9">
        <v>0.29867199999999999</v>
      </c>
      <c r="S49" s="9">
        <v>0.315724</v>
      </c>
      <c r="T49" s="9">
        <v>0.33096841999999999</v>
      </c>
      <c r="U49" s="9">
        <v>0.34723152000000002</v>
      </c>
      <c r="V49" s="9">
        <v>0.36412196000000002</v>
      </c>
      <c r="W49" s="9">
        <v>0.38158250999999999</v>
      </c>
      <c r="X49" s="9">
        <v>0.40022978999999997</v>
      </c>
      <c r="Y49" s="9">
        <v>0.41991779000000001</v>
      </c>
      <c r="Z49" s="9">
        <v>0.44028835999999999</v>
      </c>
      <c r="AA49" s="9">
        <v>0.46153051</v>
      </c>
      <c r="AB49" s="9">
        <v>0.48388814000000002</v>
      </c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145</v>
      </c>
      <c r="B50" s="9">
        <v>20608</v>
      </c>
      <c r="C50" s="9">
        <v>23015.168692710002</v>
      </c>
      <c r="D50" s="9">
        <v>25640.622914880001</v>
      </c>
      <c r="E50" s="9">
        <v>28505.94278211</v>
      </c>
      <c r="F50" s="9">
        <v>27365.705070830001</v>
      </c>
      <c r="G50" s="9">
        <v>27141.349165920001</v>
      </c>
      <c r="H50" s="9">
        <v>28422.399209399999</v>
      </c>
      <c r="I50" s="9">
        <v>29692.321381860002</v>
      </c>
      <c r="J50" s="9">
        <v>30951.136138760001</v>
      </c>
      <c r="K50" s="9">
        <v>32205.747730930001</v>
      </c>
      <c r="L50" s="9">
        <v>33459.540179869997</v>
      </c>
      <c r="M50" s="9">
        <v>34710.556439170003</v>
      </c>
      <c r="N50" s="9">
        <v>35952.713512349997</v>
      </c>
      <c r="O50" s="9">
        <v>37168.696104050003</v>
      </c>
      <c r="P50" s="9">
        <v>38348.420726240001</v>
      </c>
      <c r="Q50" s="9">
        <v>39630.158358319997</v>
      </c>
      <c r="R50" s="9">
        <v>40865.020905650003</v>
      </c>
      <c r="S50" s="9">
        <v>42094.432477729999</v>
      </c>
      <c r="T50" s="9">
        <v>43386.814259990002</v>
      </c>
      <c r="U50" s="9">
        <v>44687.552250209999</v>
      </c>
      <c r="V50" s="9">
        <v>45815.057605720001</v>
      </c>
      <c r="W50" s="9">
        <v>47156.217921570002</v>
      </c>
      <c r="X50" s="9">
        <v>48506.966303770001</v>
      </c>
      <c r="Y50" s="9">
        <v>49867.89308342</v>
      </c>
      <c r="Z50" s="9">
        <v>51240.276153300001</v>
      </c>
      <c r="AA50" s="9">
        <v>52625.184162220001</v>
      </c>
      <c r="AB50" s="9">
        <v>53729.7564432</v>
      </c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146</v>
      </c>
      <c r="B51" s="9">
        <v>89874642.018085897</v>
      </c>
      <c r="C51" s="9">
        <v>100370799.15927701</v>
      </c>
      <c r="D51" s="9">
        <v>111323561.904761</v>
      </c>
      <c r="E51" s="9">
        <v>117249320.328407</v>
      </c>
      <c r="F51" s="9">
        <v>102827697.366174</v>
      </c>
      <c r="G51" s="9">
        <v>86139562.009852201</v>
      </c>
      <c r="H51" s="9">
        <v>68084173.753694504</v>
      </c>
      <c r="I51" s="9">
        <v>50214082.200328402</v>
      </c>
      <c r="J51" s="9">
        <v>45059264.768472902</v>
      </c>
      <c r="K51" s="9">
        <v>45371952.354679801</v>
      </c>
      <c r="L51" s="9">
        <v>45576268.446633801</v>
      </c>
      <c r="M51" s="9">
        <v>45690989.333333299</v>
      </c>
      <c r="N51" s="9">
        <v>45732389.931034401</v>
      </c>
      <c r="O51" s="9">
        <v>45715596.827586196</v>
      </c>
      <c r="P51" s="9">
        <v>45657041.674876802</v>
      </c>
      <c r="Q51" s="9">
        <v>45570130.167487599</v>
      </c>
      <c r="R51" s="9">
        <v>45617230.8243021</v>
      </c>
      <c r="S51" s="9">
        <v>46450341.4844006</v>
      </c>
      <c r="T51" s="9">
        <v>47250611.231527001</v>
      </c>
      <c r="U51" s="9">
        <v>48107267.422003202</v>
      </c>
      <c r="V51" s="9">
        <v>48919813.727421999</v>
      </c>
      <c r="W51" s="9">
        <v>49789987.5665024</v>
      </c>
      <c r="X51" s="9">
        <v>50616851.192118198</v>
      </c>
      <c r="Y51" s="9">
        <v>51527782.6929392</v>
      </c>
      <c r="Z51" s="9">
        <v>52488153.0903119</v>
      </c>
      <c r="AA51" s="9">
        <v>53434500.446633801</v>
      </c>
      <c r="AB51" s="9">
        <v>54387929.694581203</v>
      </c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147</v>
      </c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148</v>
      </c>
      <c r="B53" s="9">
        <v>6101.0006453899996</v>
      </c>
      <c r="C53" s="9">
        <v>6813.5974749899997</v>
      </c>
      <c r="D53" s="9">
        <v>7578.7307070200004</v>
      </c>
      <c r="E53" s="9">
        <v>8266.6926687100004</v>
      </c>
      <c r="F53" s="9">
        <v>7698.5726983200002</v>
      </c>
      <c r="G53" s="9">
        <v>7248.8357962299997</v>
      </c>
      <c r="H53" s="9">
        <v>7051.2200583599997</v>
      </c>
      <c r="I53" s="9">
        <v>6856.01529312</v>
      </c>
      <c r="J53" s="9">
        <v>6968.9568286499998</v>
      </c>
      <c r="K53" s="9">
        <v>7214.5084069799996</v>
      </c>
      <c r="L53" s="9">
        <v>7457.2603801900004</v>
      </c>
      <c r="M53" s="9">
        <v>7697.2997593999999</v>
      </c>
      <c r="N53" s="9">
        <v>7933.8700854500003</v>
      </c>
      <c r="O53" s="9">
        <v>8164.0568095400004</v>
      </c>
      <c r="P53" s="9">
        <v>8386.3486517300007</v>
      </c>
      <c r="Q53" s="9">
        <v>8627.2941394400004</v>
      </c>
      <c r="R53" s="9">
        <v>8862.6202278300007</v>
      </c>
      <c r="S53" s="9">
        <v>9116.0912483899992</v>
      </c>
      <c r="T53" s="9">
        <v>9380.7024937900005</v>
      </c>
      <c r="U53" s="9">
        <v>9648.2742227599992</v>
      </c>
      <c r="V53" s="9">
        <v>9881.9181845599996</v>
      </c>
      <c r="W53" s="9">
        <v>10157.48535212</v>
      </c>
      <c r="X53" s="9">
        <v>10433.81401195</v>
      </c>
      <c r="Y53" s="9">
        <v>10714.12413862</v>
      </c>
      <c r="Z53" s="9">
        <v>10997.81312203</v>
      </c>
      <c r="AA53" s="9">
        <v>11283.535147320001</v>
      </c>
      <c r="AB53" s="9">
        <v>11516.267671109999</v>
      </c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149</v>
      </c>
      <c r="B54" s="9">
        <v>0</v>
      </c>
      <c r="C54" s="9">
        <v>2459.0845794000002</v>
      </c>
      <c r="D54" s="9">
        <v>2727.4272666699999</v>
      </c>
      <c r="E54" s="9">
        <v>2872.6083480500001</v>
      </c>
      <c r="F54" s="9">
        <v>2519.2785854700001</v>
      </c>
      <c r="G54" s="9">
        <v>2110.4192692400002</v>
      </c>
      <c r="H54" s="9">
        <v>1668.0622569699999</v>
      </c>
      <c r="I54" s="9">
        <v>1230.2450139099999</v>
      </c>
      <c r="J54" s="9">
        <v>1103.9519868299999</v>
      </c>
      <c r="K54" s="9">
        <v>1111.61283269</v>
      </c>
      <c r="L54" s="9">
        <v>1116.6185769399999</v>
      </c>
      <c r="M54" s="9">
        <v>1119.4292386699999</v>
      </c>
      <c r="N54" s="9">
        <v>1120.44355331</v>
      </c>
      <c r="O54" s="9">
        <v>1120.0321222800001</v>
      </c>
      <c r="P54" s="9">
        <v>1118.5975210300001</v>
      </c>
      <c r="Q54" s="9">
        <v>1116.4681891</v>
      </c>
      <c r="R54" s="9">
        <v>1117.6221552</v>
      </c>
      <c r="S54" s="9">
        <v>1138.0333663700001</v>
      </c>
      <c r="T54" s="9">
        <v>1157.6399751700001</v>
      </c>
      <c r="U54" s="9">
        <v>1178.6280518399999</v>
      </c>
      <c r="V54" s="9">
        <v>1198.5354363199999</v>
      </c>
      <c r="W54" s="9">
        <v>1219.8546953800001</v>
      </c>
      <c r="X54" s="9">
        <v>1240.11285421</v>
      </c>
      <c r="Y54" s="9">
        <v>1262.4306759799999</v>
      </c>
      <c r="Z54" s="9">
        <v>1285.95975071</v>
      </c>
      <c r="AA54" s="9">
        <v>1309.1452609400001</v>
      </c>
      <c r="AB54" s="9">
        <v>1332.50427752</v>
      </c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150</v>
      </c>
      <c r="B55" s="9">
        <v>44.038574590000003</v>
      </c>
      <c r="C55" s="9">
        <v>49.18169159</v>
      </c>
      <c r="D55" s="9">
        <v>54.548545330000003</v>
      </c>
      <c r="E55" s="9">
        <v>57.45216696</v>
      </c>
      <c r="F55" s="9">
        <v>50.385571710000001</v>
      </c>
      <c r="G55" s="9">
        <v>42.208385380000003</v>
      </c>
      <c r="H55" s="9">
        <v>33.361245140000001</v>
      </c>
      <c r="I55" s="9">
        <v>24.604900279999999</v>
      </c>
      <c r="J55" s="9">
        <v>22.079039739999999</v>
      </c>
      <c r="K55" s="9">
        <v>22.23225665</v>
      </c>
      <c r="L55" s="9">
        <v>22.33237154</v>
      </c>
      <c r="M55" s="9">
        <v>22.388584770000001</v>
      </c>
      <c r="N55" s="9">
        <v>22.40887107</v>
      </c>
      <c r="O55" s="9">
        <v>22.400642449999999</v>
      </c>
      <c r="P55" s="9">
        <v>22.371950420000001</v>
      </c>
      <c r="Q55" s="9">
        <v>22.329363780000001</v>
      </c>
      <c r="R55" s="9">
        <v>22.352443099999999</v>
      </c>
      <c r="S55" s="9">
        <v>22.76066733</v>
      </c>
      <c r="T55" s="9">
        <v>23.1527995</v>
      </c>
      <c r="U55" s="9">
        <v>23.57256104</v>
      </c>
      <c r="V55" s="9">
        <v>23.970708729999998</v>
      </c>
      <c r="W55" s="9">
        <v>24.397093909999999</v>
      </c>
      <c r="X55" s="9">
        <v>24.80225708</v>
      </c>
      <c r="Y55" s="9">
        <v>25.248613519999999</v>
      </c>
      <c r="Z55" s="9">
        <v>25.71919501</v>
      </c>
      <c r="AA55" s="9">
        <v>26.182905219999999</v>
      </c>
      <c r="AB55" s="9">
        <v>26.65008555</v>
      </c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151</v>
      </c>
      <c r="B56" s="9">
        <v>3908.05938014</v>
      </c>
      <c r="C56" s="9">
        <v>4364.5499755000001</v>
      </c>
      <c r="D56" s="9">
        <v>4862.4357965500003</v>
      </c>
      <c r="E56" s="9">
        <v>5405.80925269</v>
      </c>
      <c r="F56" s="9">
        <v>5189.5768825799996</v>
      </c>
      <c r="G56" s="9">
        <v>5147.0304831900003</v>
      </c>
      <c r="H56" s="9">
        <v>5389.9662187699996</v>
      </c>
      <c r="I56" s="9">
        <v>5630.7916874299999</v>
      </c>
      <c r="J56" s="9">
        <v>5869.5107682999997</v>
      </c>
      <c r="K56" s="9">
        <v>6107.4327695299999</v>
      </c>
      <c r="L56" s="9">
        <v>6345.1994300899996</v>
      </c>
      <c r="M56" s="9">
        <v>6582.43961967</v>
      </c>
      <c r="N56" s="9">
        <v>6817.9997711400001</v>
      </c>
      <c r="O56" s="9">
        <v>7048.59624695</v>
      </c>
      <c r="P56" s="9">
        <v>7272.3168348600002</v>
      </c>
      <c r="Q56" s="9">
        <v>7515.3829633599998</v>
      </c>
      <c r="R56" s="9">
        <v>7749.5597957199998</v>
      </c>
      <c r="S56" s="9">
        <v>7982.7029161700002</v>
      </c>
      <c r="T56" s="9">
        <v>8227.7875797399993</v>
      </c>
      <c r="U56" s="9">
        <v>8474.4568976699993</v>
      </c>
      <c r="V56" s="9">
        <v>8688.2747296100006</v>
      </c>
      <c r="W56" s="9">
        <v>8942.6096555000004</v>
      </c>
      <c r="X56" s="9">
        <v>9198.7628428700009</v>
      </c>
      <c r="Y56" s="9">
        <v>9456.8462409099993</v>
      </c>
      <c r="Z56" s="9">
        <v>9717.1021866299998</v>
      </c>
      <c r="AA56" s="9">
        <v>9979.7333364200003</v>
      </c>
      <c r="AB56" s="9">
        <v>10189.20218656</v>
      </c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152</v>
      </c>
      <c r="B57" s="9">
        <v>2192.9412652400001</v>
      </c>
      <c r="C57" s="9">
        <v>2449.0474994900001</v>
      </c>
      <c r="D57" s="9">
        <v>2716.29491048</v>
      </c>
      <c r="E57" s="9">
        <v>2860.88341601</v>
      </c>
      <c r="F57" s="9">
        <v>2508.9958157299998</v>
      </c>
      <c r="G57" s="9">
        <v>2101.8053130399999</v>
      </c>
      <c r="H57" s="9">
        <v>1661.2538395900001</v>
      </c>
      <c r="I57" s="9">
        <v>1225.2236056900001</v>
      </c>
      <c r="J57" s="9">
        <v>1099.4460603499999</v>
      </c>
      <c r="K57" s="9">
        <v>1107.0756374499999</v>
      </c>
      <c r="L57" s="9">
        <v>1112.0609500999999</v>
      </c>
      <c r="M57" s="9">
        <v>1114.8601397299999</v>
      </c>
      <c r="N57" s="9">
        <v>1115.87031432</v>
      </c>
      <c r="O57" s="9">
        <v>1115.4605625900001</v>
      </c>
      <c r="P57" s="9">
        <v>1114.0318168700001</v>
      </c>
      <c r="Q57" s="9">
        <v>1111.91117609</v>
      </c>
      <c r="R57" s="9">
        <v>1113.06043211</v>
      </c>
      <c r="S57" s="9">
        <v>1133.3883322199999</v>
      </c>
      <c r="T57" s="9">
        <v>1152.9149140500001</v>
      </c>
      <c r="U57" s="9">
        <v>1173.8173251000001</v>
      </c>
      <c r="V57" s="9">
        <v>1193.64345495</v>
      </c>
      <c r="W57" s="9">
        <v>1214.8756966200001</v>
      </c>
      <c r="X57" s="9">
        <v>1235.05116909</v>
      </c>
      <c r="Y57" s="9">
        <v>1257.2778977099999</v>
      </c>
      <c r="Z57" s="9">
        <v>1280.7109353999999</v>
      </c>
      <c r="AA57" s="9">
        <v>1303.8018109</v>
      </c>
      <c r="AB57" s="9">
        <v>1327.0654845500001</v>
      </c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153</v>
      </c>
      <c r="B58" s="9">
        <v>0</v>
      </c>
      <c r="C58" s="9">
        <v>0.16333112999999999</v>
      </c>
      <c r="D58" s="9">
        <v>0.16048473999999999</v>
      </c>
      <c r="E58" s="9">
        <v>0.15809160999999999</v>
      </c>
      <c r="F58" s="9">
        <v>0.15607446999999999</v>
      </c>
      <c r="G58" s="9">
        <v>0</v>
      </c>
      <c r="H58" s="9">
        <v>3.3126629999999997E-2</v>
      </c>
      <c r="I58" s="9">
        <v>9.0832499999999997E-2</v>
      </c>
      <c r="J58" s="9">
        <v>8.8208679999999998E-2</v>
      </c>
      <c r="K58" s="9">
        <v>8.5828429999999997E-2</v>
      </c>
      <c r="L58" s="9">
        <v>8.3890870000000006E-2</v>
      </c>
      <c r="M58" s="9">
        <v>8.2219479999999998E-2</v>
      </c>
      <c r="N58" s="9">
        <v>8.0613459999999998E-2</v>
      </c>
      <c r="O58" s="9">
        <v>7.8943899999999997E-2</v>
      </c>
      <c r="P58" s="9">
        <v>7.689762E-2</v>
      </c>
      <c r="Q58" s="9">
        <v>7.4728890000000006E-2</v>
      </c>
      <c r="R58" s="9">
        <v>7.6482789999999995E-2</v>
      </c>
      <c r="S58" s="9">
        <v>7.412465E-2</v>
      </c>
      <c r="T58" s="9">
        <v>7.3004890000000003E-2</v>
      </c>
      <c r="U58" s="9">
        <v>7.3647879999999999E-2</v>
      </c>
      <c r="V58" s="9">
        <v>7.2895860000000007E-2</v>
      </c>
      <c r="W58" s="9">
        <v>6.7948809999999998E-2</v>
      </c>
      <c r="X58" s="9">
        <v>7.215974E-2</v>
      </c>
      <c r="Y58" s="9">
        <v>7.1504289999999998E-2</v>
      </c>
      <c r="Z58" s="9">
        <v>7.0891999999999997E-2</v>
      </c>
      <c r="AA58" s="9">
        <v>7.0333720000000002E-2</v>
      </c>
      <c r="AB58" s="9">
        <v>6.9820549999999995E-2</v>
      </c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154</v>
      </c>
      <c r="B59" s="9">
        <v>0</v>
      </c>
      <c r="C59" s="9">
        <v>0.16334113</v>
      </c>
      <c r="D59" s="9">
        <v>0.16049474</v>
      </c>
      <c r="E59" s="9">
        <v>0.15807210999999999</v>
      </c>
      <c r="F59" s="9">
        <v>0</v>
      </c>
      <c r="G59" s="9">
        <v>3.3126629999999997E-2</v>
      </c>
      <c r="H59" s="9">
        <v>9.0832499999999997E-2</v>
      </c>
      <c r="I59" s="9">
        <v>8.8208679999999998E-2</v>
      </c>
      <c r="J59" s="9">
        <v>8.5828429999999997E-2</v>
      </c>
      <c r="K59" s="9">
        <v>8.3890870000000006E-2</v>
      </c>
      <c r="L59" s="9">
        <v>8.2219479999999998E-2</v>
      </c>
      <c r="M59" s="9">
        <v>8.0613459999999998E-2</v>
      </c>
      <c r="N59" s="9">
        <v>7.8943899999999997E-2</v>
      </c>
      <c r="O59" s="9">
        <v>7.689762E-2</v>
      </c>
      <c r="P59" s="9">
        <v>7.4728890000000006E-2</v>
      </c>
      <c r="Q59" s="9">
        <v>7.6482789999999995E-2</v>
      </c>
      <c r="R59" s="9">
        <v>7.412465E-2</v>
      </c>
      <c r="S59" s="9">
        <v>7.3004890000000003E-2</v>
      </c>
      <c r="T59" s="9">
        <v>7.3647879999999999E-2</v>
      </c>
      <c r="U59" s="9">
        <v>7.2895860000000007E-2</v>
      </c>
      <c r="V59" s="9">
        <v>6.7948809999999998E-2</v>
      </c>
      <c r="W59" s="9">
        <v>7.215974E-2</v>
      </c>
      <c r="X59" s="9">
        <v>7.1504289999999998E-2</v>
      </c>
      <c r="Y59" s="9">
        <v>7.0891999999999997E-2</v>
      </c>
      <c r="Z59" s="9">
        <v>7.0333720000000002E-2</v>
      </c>
      <c r="AA59" s="9">
        <v>6.9820549999999995E-2</v>
      </c>
      <c r="AB59" s="9">
        <v>6.3530649999999994E-2</v>
      </c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155</v>
      </c>
      <c r="B60" s="9">
        <v>0</v>
      </c>
      <c r="C60" s="9">
        <v>0.16334113</v>
      </c>
      <c r="D60" s="9">
        <v>0.16049474</v>
      </c>
      <c r="E60" s="9">
        <v>0.15810161</v>
      </c>
      <c r="F60" s="9">
        <v>0.15608447</v>
      </c>
      <c r="G60" s="9">
        <v>0.16772604999999999</v>
      </c>
      <c r="H60" s="9">
        <v>0.17693417</v>
      </c>
      <c r="I60" s="9">
        <v>0.18050283</v>
      </c>
      <c r="J60" s="9">
        <v>0.18440838000000001</v>
      </c>
      <c r="K60" s="9">
        <v>0.18541437999999999</v>
      </c>
      <c r="L60" s="9">
        <v>0.18513309999999999</v>
      </c>
      <c r="M60" s="9">
        <v>0.18505571000000001</v>
      </c>
      <c r="N60" s="9">
        <v>0.18517</v>
      </c>
      <c r="O60" s="9">
        <v>0.18547994000000001</v>
      </c>
      <c r="P60" s="9">
        <v>0.18602425</v>
      </c>
      <c r="Q60" s="9">
        <v>0.18681455</v>
      </c>
      <c r="R60" s="9">
        <v>0.18741803000000001</v>
      </c>
      <c r="S60" s="9">
        <v>0.18798643000000001</v>
      </c>
      <c r="T60" s="9">
        <v>0.18720050999999999</v>
      </c>
      <c r="U60" s="9">
        <v>0.18643628000000001</v>
      </c>
      <c r="V60" s="9">
        <v>0.18568423000000001</v>
      </c>
      <c r="W60" s="9">
        <v>0.18556257000000001</v>
      </c>
      <c r="X60" s="9">
        <v>0.18492064999999999</v>
      </c>
      <c r="Y60" s="9">
        <v>0.18442659</v>
      </c>
      <c r="Z60" s="9">
        <v>0.18389317999999999</v>
      </c>
      <c r="AA60" s="9">
        <v>0.18337607</v>
      </c>
      <c r="AB60" s="9">
        <v>0.18295341000000001</v>
      </c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156</v>
      </c>
      <c r="B61" s="9">
        <v>14725</v>
      </c>
      <c r="C61" s="9">
        <v>14356.875</v>
      </c>
      <c r="D61" s="9">
        <v>13997.953125</v>
      </c>
      <c r="E61" s="9">
        <v>13648.050910800001</v>
      </c>
      <c r="F61" s="9">
        <v>13306.84963803</v>
      </c>
      <c r="G61" s="9">
        <v>12974.178401380001</v>
      </c>
      <c r="H61" s="9">
        <v>12649.82394135</v>
      </c>
      <c r="I61" s="9">
        <v>12333.57888171</v>
      </c>
      <c r="J61" s="9">
        <v>12025.239409670001</v>
      </c>
      <c r="K61" s="9">
        <v>11724.608445760001</v>
      </c>
      <c r="L61" s="9">
        <v>11431.49552715</v>
      </c>
      <c r="M61" s="9">
        <v>11145.708138989999</v>
      </c>
      <c r="N61" s="9">
        <v>10867.065437470001</v>
      </c>
      <c r="O61" s="9">
        <v>10595.47725591</v>
      </c>
      <c r="P61" s="9">
        <v>10330.59032451</v>
      </c>
      <c r="Q61" s="9">
        <v>10072.325654189999</v>
      </c>
      <c r="R61" s="9">
        <v>9820.5389353699993</v>
      </c>
      <c r="S61" s="9">
        <v>9575.0699186700003</v>
      </c>
      <c r="T61" s="9">
        <v>9335.6932889700001</v>
      </c>
      <c r="U61" s="9">
        <v>9102.7569495600001</v>
      </c>
      <c r="V61" s="9">
        <v>8875.1947019100007</v>
      </c>
      <c r="W61" s="9">
        <v>8653.3229102900004</v>
      </c>
      <c r="X61" s="9">
        <v>8437.0027389499992</v>
      </c>
      <c r="Y61" s="9">
        <v>8226.0867316399999</v>
      </c>
      <c r="Z61" s="9">
        <v>8020.4394387299999</v>
      </c>
      <c r="AA61" s="9">
        <v>7819.9284527600003</v>
      </c>
      <c r="AB61" s="9">
        <v>7624.4381221100002</v>
      </c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157</v>
      </c>
      <c r="B62" s="9">
        <v>83751465.550653204</v>
      </c>
      <c r="C62" s="9">
        <v>59364100.492610797</v>
      </c>
      <c r="D62" s="9">
        <v>32863313.372742198</v>
      </c>
      <c r="E62" s="9">
        <v>9593099.5287356302</v>
      </c>
      <c r="F62" s="9">
        <v>4884551.62397373</v>
      </c>
      <c r="G62" s="9">
        <v>2295764.3809523801</v>
      </c>
      <c r="H62" s="9">
        <v>1306863.90024631</v>
      </c>
      <c r="I62" s="9">
        <v>909283.17775041005</v>
      </c>
      <c r="J62" s="9">
        <v>641563.02442528994</v>
      </c>
      <c r="K62" s="9">
        <v>452046.90445402003</v>
      </c>
      <c r="L62" s="9">
        <v>318515.36786741001</v>
      </c>
      <c r="M62" s="9">
        <v>227067.52345032999</v>
      </c>
      <c r="N62" s="9">
        <v>166531.55921593</v>
      </c>
      <c r="O62" s="9">
        <v>127131.35249896999</v>
      </c>
      <c r="P62" s="9">
        <v>101036.23168103</v>
      </c>
      <c r="Q62" s="9">
        <v>80853.26412408</v>
      </c>
      <c r="R62" s="9">
        <v>67420.286997129995</v>
      </c>
      <c r="S62" s="9">
        <v>57998.749961510002</v>
      </c>
      <c r="T62" s="9">
        <v>50110.614442220001</v>
      </c>
      <c r="U62" s="9">
        <v>44221.129996659998</v>
      </c>
      <c r="V62" s="9">
        <v>40796.523905740003</v>
      </c>
      <c r="W62" s="9">
        <v>36606.347842260002</v>
      </c>
      <c r="X62" s="9">
        <v>33382.337496150001</v>
      </c>
      <c r="Y62" s="9">
        <v>30794.57523219</v>
      </c>
      <c r="Z62" s="9">
        <v>28715.600895420001</v>
      </c>
      <c r="AA62" s="9">
        <v>27068.48982707</v>
      </c>
      <c r="AB62" s="9">
        <v>27835.271801880001</v>
      </c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158</v>
      </c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159</v>
      </c>
      <c r="B64" s="9">
        <v>10763.55816219</v>
      </c>
      <c r="C64" s="9">
        <v>9975.4747025300003</v>
      </c>
      <c r="D64" s="9">
        <v>9143.6994173099993</v>
      </c>
      <c r="E64" s="9">
        <v>8392.53070329</v>
      </c>
      <c r="F64" s="9">
        <v>8078.6856244099999</v>
      </c>
      <c r="G64" s="9">
        <v>7819.2943284000003</v>
      </c>
      <c r="H64" s="9">
        <v>7602.1265018699996</v>
      </c>
      <c r="I64" s="9">
        <v>7403.5785774599999</v>
      </c>
      <c r="J64" s="9">
        <v>7212.7857906600002</v>
      </c>
      <c r="K64" s="9">
        <v>7028.42761307</v>
      </c>
      <c r="L64" s="9">
        <v>6849.8727720999996</v>
      </c>
      <c r="M64" s="9">
        <v>6676.68242293</v>
      </c>
      <c r="N64" s="9">
        <v>6508.4882395799996</v>
      </c>
      <c r="O64" s="9">
        <v>6345.0086635600001</v>
      </c>
      <c r="P64" s="9">
        <v>6185.8499430100001</v>
      </c>
      <c r="Q64" s="9">
        <v>6030.7926905900003</v>
      </c>
      <c r="R64" s="9">
        <v>5879.7700329199997</v>
      </c>
      <c r="S64" s="9">
        <v>5732.6222974000002</v>
      </c>
      <c r="T64" s="9">
        <v>5589.1569302300004</v>
      </c>
      <c r="U64" s="9">
        <v>5449.5930040900002</v>
      </c>
      <c r="V64" s="9">
        <v>5313.3031869099996</v>
      </c>
      <c r="W64" s="9">
        <v>5180.4016374599996</v>
      </c>
      <c r="X64" s="9">
        <v>5050.84556875</v>
      </c>
      <c r="Y64" s="9">
        <v>4924.5390386099998</v>
      </c>
      <c r="Z64" s="9">
        <v>4801.3980047799996</v>
      </c>
      <c r="AA64" s="9">
        <v>4681.3414223999998</v>
      </c>
      <c r="AB64" s="9">
        <v>4564.3462084499997</v>
      </c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160</v>
      </c>
      <c r="B65" s="9">
        <v>0</v>
      </c>
      <c r="C65" s="9">
        <v>2433.9281202000002</v>
      </c>
      <c r="D65" s="9">
        <v>1347.3958482800001</v>
      </c>
      <c r="E65" s="9">
        <v>393.31708068</v>
      </c>
      <c r="F65" s="9">
        <v>200.26661658</v>
      </c>
      <c r="G65" s="9">
        <v>94.126339619999996</v>
      </c>
      <c r="H65" s="9">
        <v>53.581419910000001</v>
      </c>
      <c r="I65" s="9">
        <v>37.280610289999998</v>
      </c>
      <c r="J65" s="9">
        <v>26.304084</v>
      </c>
      <c r="K65" s="9">
        <v>18.533923080000001</v>
      </c>
      <c r="L65" s="9">
        <v>13.059130079999999</v>
      </c>
      <c r="M65" s="9">
        <v>9.3097684600000008</v>
      </c>
      <c r="N65" s="9">
        <v>6.8277939300000003</v>
      </c>
      <c r="O65" s="9">
        <v>5.2123854500000002</v>
      </c>
      <c r="P65" s="9">
        <v>4.1424855000000003</v>
      </c>
      <c r="Q65" s="9">
        <v>3.3149838300000001</v>
      </c>
      <c r="R65" s="9">
        <v>2.7642317699999999</v>
      </c>
      <c r="S65" s="9">
        <v>2.3779487499999998</v>
      </c>
      <c r="T65" s="9">
        <v>2.0545351900000002</v>
      </c>
      <c r="U65" s="9">
        <v>1.8130663300000001</v>
      </c>
      <c r="V65" s="9">
        <v>1.67265748</v>
      </c>
      <c r="W65" s="9">
        <v>1.5008602600000001</v>
      </c>
      <c r="X65" s="9">
        <v>1.3686758400000001</v>
      </c>
      <c r="Y65" s="9">
        <v>1.2625775800000001</v>
      </c>
      <c r="Z65" s="9">
        <v>1.17733964</v>
      </c>
      <c r="AA65" s="9">
        <v>1.1098080800000001</v>
      </c>
      <c r="AB65" s="9">
        <v>1.14124614</v>
      </c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161</v>
      </c>
      <c r="B66" s="9">
        <v>68.676201750000004</v>
      </c>
      <c r="C66" s="9">
        <v>48.678562399999997</v>
      </c>
      <c r="D66" s="9">
        <v>26.947916970000001</v>
      </c>
      <c r="E66" s="9">
        <v>7.8663416100000001</v>
      </c>
      <c r="F66" s="9">
        <v>4.0053323299999999</v>
      </c>
      <c r="G66" s="9">
        <v>1.88252679</v>
      </c>
      <c r="H66" s="9">
        <v>1.0716284</v>
      </c>
      <c r="I66" s="9">
        <v>0.74561221</v>
      </c>
      <c r="J66" s="9">
        <v>0.52608168</v>
      </c>
      <c r="K66" s="9">
        <v>0.37067845999999999</v>
      </c>
      <c r="L66" s="9">
        <v>0.26118259999999999</v>
      </c>
      <c r="M66" s="9">
        <v>0.18619537</v>
      </c>
      <c r="N66" s="9">
        <v>0.13655587999999999</v>
      </c>
      <c r="O66" s="9">
        <v>0.10424770999999999</v>
      </c>
      <c r="P66" s="9">
        <v>8.2849709999999993E-2</v>
      </c>
      <c r="Q66" s="9">
        <v>6.629968E-2</v>
      </c>
      <c r="R66" s="9">
        <v>5.5284640000000003E-2</v>
      </c>
      <c r="S66" s="9">
        <v>4.7558969999999999E-2</v>
      </c>
      <c r="T66" s="9">
        <v>4.1090700000000001E-2</v>
      </c>
      <c r="U66" s="9">
        <v>3.6261330000000001E-2</v>
      </c>
      <c r="V66" s="9">
        <v>3.3453150000000001E-2</v>
      </c>
      <c r="W66" s="9">
        <v>3.0017209999999999E-2</v>
      </c>
      <c r="X66" s="9">
        <v>2.7373519999999998E-2</v>
      </c>
      <c r="Y66" s="9">
        <v>2.5251550000000001E-2</v>
      </c>
      <c r="Z66" s="9">
        <v>2.3546790000000001E-2</v>
      </c>
      <c r="AA66" s="9">
        <v>2.219616E-2</v>
      </c>
      <c r="AB66" s="9">
        <v>2.2824919999999999E-2</v>
      </c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162</v>
      </c>
      <c r="B67" s="9">
        <v>8813.82404417</v>
      </c>
      <c r="C67" s="9">
        <v>8593.4784430700001</v>
      </c>
      <c r="D67" s="9">
        <v>8378.6414819900001</v>
      </c>
      <c r="E67" s="9">
        <v>8169.2033462600002</v>
      </c>
      <c r="F67" s="9">
        <v>7964.9732626000005</v>
      </c>
      <c r="G67" s="9">
        <v>7765.8489336100001</v>
      </c>
      <c r="H67" s="9">
        <v>7571.7027102700004</v>
      </c>
      <c r="I67" s="9">
        <v>7382.41046508</v>
      </c>
      <c r="J67" s="9">
        <v>7197.8502034599996</v>
      </c>
      <c r="K67" s="9">
        <v>7017.9039611400003</v>
      </c>
      <c r="L67" s="9">
        <v>6842.4577343299998</v>
      </c>
      <c r="M67" s="9">
        <v>6671.3962909800002</v>
      </c>
      <c r="N67" s="9">
        <v>6504.6113848799996</v>
      </c>
      <c r="O67" s="9">
        <v>6342.0490456799998</v>
      </c>
      <c r="P67" s="9">
        <v>6183.4978195399999</v>
      </c>
      <c r="Q67" s="9">
        <v>6028.9104266000004</v>
      </c>
      <c r="R67" s="9">
        <v>5878.20048864</v>
      </c>
      <c r="S67" s="9">
        <v>5731.2720865000001</v>
      </c>
      <c r="T67" s="9">
        <v>5587.9903551300004</v>
      </c>
      <c r="U67" s="9">
        <v>5448.5635361799996</v>
      </c>
      <c r="V67" s="9">
        <v>5312.3534438300003</v>
      </c>
      <c r="W67" s="9">
        <v>5179.5494416800002</v>
      </c>
      <c r="X67" s="9">
        <v>5050.0684279300003</v>
      </c>
      <c r="Y67" s="9">
        <v>4923.8221408999998</v>
      </c>
      <c r="Z67" s="9">
        <v>4800.7295055900004</v>
      </c>
      <c r="AA67" s="9">
        <v>4680.7112679499996</v>
      </c>
      <c r="AB67" s="9">
        <v>4563.6982033300001</v>
      </c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163</v>
      </c>
      <c r="B68" s="9">
        <v>1949.7341180200001</v>
      </c>
      <c r="C68" s="9">
        <v>1381.99625947</v>
      </c>
      <c r="D68" s="9">
        <v>765.05793531999996</v>
      </c>
      <c r="E68" s="9">
        <v>223.32735703</v>
      </c>
      <c r="F68" s="9">
        <v>113.71236181</v>
      </c>
      <c r="G68" s="9">
        <v>53.445394790000002</v>
      </c>
      <c r="H68" s="9">
        <v>30.423791600000001</v>
      </c>
      <c r="I68" s="9">
        <v>21.16811238</v>
      </c>
      <c r="J68" s="9">
        <v>14.93558721</v>
      </c>
      <c r="K68" s="9">
        <v>10.523651940000001</v>
      </c>
      <c r="L68" s="9">
        <v>7.4150377599999997</v>
      </c>
      <c r="M68" s="9">
        <v>5.2861319499999997</v>
      </c>
      <c r="N68" s="9">
        <v>3.8768547</v>
      </c>
      <c r="O68" s="9">
        <v>2.9596178900000001</v>
      </c>
      <c r="P68" s="9">
        <v>2.35212347</v>
      </c>
      <c r="Q68" s="9">
        <v>1.88226399</v>
      </c>
      <c r="R68" s="9">
        <v>1.5695442799999999</v>
      </c>
      <c r="S68" s="9">
        <v>1.3502109</v>
      </c>
      <c r="T68" s="9">
        <v>1.1665751</v>
      </c>
      <c r="U68" s="9">
        <v>1.0294679099999999</v>
      </c>
      <c r="V68" s="9">
        <v>0.94974307999999996</v>
      </c>
      <c r="W68" s="9">
        <v>0.85219577999999996</v>
      </c>
      <c r="X68" s="9">
        <v>0.77714081999999995</v>
      </c>
      <c r="Y68" s="9">
        <v>0.71689771000000002</v>
      </c>
      <c r="Z68" s="9">
        <v>0.66849919000000002</v>
      </c>
      <c r="AA68" s="9">
        <v>0.63015443999999998</v>
      </c>
      <c r="AB68" s="9">
        <v>0.64800513000000004</v>
      </c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164</v>
      </c>
      <c r="B69" s="9">
        <v>0</v>
      </c>
      <c r="C69" s="9">
        <v>0.50132620999999999</v>
      </c>
      <c r="D69" s="9">
        <v>0</v>
      </c>
      <c r="E69" s="9">
        <v>0</v>
      </c>
      <c r="F69" s="9">
        <v>3.4199999999999999E-6</v>
      </c>
      <c r="G69" s="9">
        <v>0</v>
      </c>
      <c r="H69" s="9">
        <v>0</v>
      </c>
      <c r="I69" s="9">
        <v>0</v>
      </c>
      <c r="J69" s="9">
        <v>4.0000000000000001E-8</v>
      </c>
      <c r="K69" s="9">
        <v>0</v>
      </c>
      <c r="L69" s="9">
        <v>0</v>
      </c>
      <c r="M69" s="9">
        <v>1.9999999999999999E-7</v>
      </c>
      <c r="N69" s="9">
        <v>0</v>
      </c>
      <c r="O69" s="9">
        <v>0</v>
      </c>
      <c r="P69" s="9">
        <v>8.3499999999999997E-6</v>
      </c>
      <c r="Q69" s="9">
        <v>0</v>
      </c>
      <c r="R69" s="9">
        <v>1E-8</v>
      </c>
      <c r="S69" s="9">
        <v>2.1799999999999999E-6</v>
      </c>
      <c r="T69" s="9">
        <v>4.6399999999999996E-6</v>
      </c>
      <c r="U69" s="9">
        <v>1E-8</v>
      </c>
      <c r="V69" s="9">
        <v>5.0099999999999998E-5</v>
      </c>
      <c r="W69" s="9">
        <v>7.5000000000000002E-7</v>
      </c>
      <c r="X69" s="9">
        <v>9.2999999999999999E-7</v>
      </c>
      <c r="Y69" s="9">
        <v>1.53E-6</v>
      </c>
      <c r="Z69" s="9">
        <v>1.1000000000000001E-6</v>
      </c>
      <c r="AA69" s="9">
        <v>6.0999999999999998E-7</v>
      </c>
      <c r="AB69" s="9">
        <v>0</v>
      </c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165</v>
      </c>
      <c r="B70" s="9">
        <v>0</v>
      </c>
      <c r="C70" s="9">
        <v>0</v>
      </c>
      <c r="D70" s="9">
        <v>0</v>
      </c>
      <c r="E70" s="9">
        <v>3.4199999999999999E-6</v>
      </c>
      <c r="F70" s="9">
        <v>0</v>
      </c>
      <c r="G70" s="9">
        <v>0</v>
      </c>
      <c r="H70" s="9">
        <v>0</v>
      </c>
      <c r="I70" s="9">
        <v>4.0000000000000001E-8</v>
      </c>
      <c r="J70" s="9">
        <v>0</v>
      </c>
      <c r="K70" s="9">
        <v>0</v>
      </c>
      <c r="L70" s="9">
        <v>1.9999999999999999E-7</v>
      </c>
      <c r="M70" s="9">
        <v>0</v>
      </c>
      <c r="N70" s="9">
        <v>0</v>
      </c>
      <c r="O70" s="9">
        <v>8.3499999999999997E-6</v>
      </c>
      <c r="P70" s="9">
        <v>0</v>
      </c>
      <c r="Q70" s="9">
        <v>1E-8</v>
      </c>
      <c r="R70" s="9">
        <v>2.1799999999999999E-6</v>
      </c>
      <c r="S70" s="9">
        <v>4.6399999999999996E-6</v>
      </c>
      <c r="T70" s="9">
        <v>1E-8</v>
      </c>
      <c r="U70" s="9">
        <v>5.0099999999999998E-5</v>
      </c>
      <c r="V70" s="9">
        <v>7.5000000000000002E-7</v>
      </c>
      <c r="W70" s="9">
        <v>9.2999999999999999E-7</v>
      </c>
      <c r="X70" s="9">
        <v>1.53E-6</v>
      </c>
      <c r="Y70" s="9">
        <v>1.1000000000000001E-6</v>
      </c>
      <c r="Z70" s="9">
        <v>6.0999999999999998E-7</v>
      </c>
      <c r="AA70" s="9">
        <v>0</v>
      </c>
      <c r="AB70" s="9">
        <v>1.0300000000000001E-6</v>
      </c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166</v>
      </c>
      <c r="B71" s="9">
        <v>0</v>
      </c>
      <c r="C71" s="9">
        <v>0.50133620999999995</v>
      </c>
      <c r="D71" s="9">
        <v>0.56039519000000004</v>
      </c>
      <c r="E71" s="9">
        <v>0.62695981000000001</v>
      </c>
      <c r="F71" s="9">
        <v>0.70197823999999998</v>
      </c>
      <c r="G71" s="9">
        <v>0.74892970999999997</v>
      </c>
      <c r="H71" s="9">
        <v>0.80770982000000002</v>
      </c>
      <c r="I71" s="9">
        <v>0.88527887999999999</v>
      </c>
      <c r="J71" s="9">
        <v>0.96967749000000003</v>
      </c>
      <c r="K71" s="9">
        <v>1.04153506</v>
      </c>
      <c r="L71" s="9">
        <v>1.1083443900000001</v>
      </c>
      <c r="M71" s="9">
        <v>1.1791633500000001</v>
      </c>
      <c r="N71" s="9">
        <v>1.25419064</v>
      </c>
      <c r="O71" s="9">
        <v>1.33359625</v>
      </c>
      <c r="P71" s="9">
        <v>1.4174153300000001</v>
      </c>
      <c r="Q71" s="9">
        <v>1.5057763500000001</v>
      </c>
      <c r="R71" s="9">
        <v>1.60050347</v>
      </c>
      <c r="S71" s="9">
        <v>1.6972112500000001</v>
      </c>
      <c r="T71" s="9">
        <v>1.7836706</v>
      </c>
      <c r="U71" s="9">
        <v>1.8759076100000001</v>
      </c>
      <c r="V71" s="9">
        <v>1.9716052100000001</v>
      </c>
      <c r="W71" s="9">
        <v>2.07064117</v>
      </c>
      <c r="X71" s="9">
        <v>2.17639469</v>
      </c>
      <c r="Y71" s="9">
        <v>2.28821984</v>
      </c>
      <c r="Z71" s="9">
        <v>2.4038876</v>
      </c>
      <c r="AA71" s="9">
        <v>2.5243723999999998</v>
      </c>
      <c r="AB71" s="9">
        <v>2.6511854499999998</v>
      </c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167</v>
      </c>
      <c r="B72" s="9">
        <v>0</v>
      </c>
      <c r="C72" s="9">
        <v>0</v>
      </c>
      <c r="D72" s="9">
        <v>0</v>
      </c>
      <c r="E72" s="9">
        <v>3.2283729999999997E-2</v>
      </c>
      <c r="F72" s="9">
        <v>2.9055359999999999E-2</v>
      </c>
      <c r="G72" s="9">
        <v>6.2912700000000002E-2</v>
      </c>
      <c r="H72" s="9">
        <v>5.662143E-2</v>
      </c>
      <c r="I72" s="9">
        <v>0.15267952000000001</v>
      </c>
      <c r="J72" s="9">
        <v>0.22631977</v>
      </c>
      <c r="K72" s="9">
        <v>0.60592321000000005</v>
      </c>
      <c r="L72" s="9">
        <v>1.6359926600000001</v>
      </c>
      <c r="M72" s="9">
        <v>4.4171571600000004</v>
      </c>
      <c r="N72" s="9">
        <v>11.92632433</v>
      </c>
      <c r="O72" s="9">
        <v>32.201075680000002</v>
      </c>
      <c r="P72" s="9">
        <v>70.209759430000005</v>
      </c>
      <c r="Q72" s="9">
        <v>63.188959629999999</v>
      </c>
      <c r="R72" s="9">
        <v>78.942099690000006</v>
      </c>
      <c r="S72" s="9">
        <v>115.60194746000001</v>
      </c>
      <c r="T72" s="9">
        <v>104.04186815</v>
      </c>
      <c r="U72" s="9">
        <v>93.63797624</v>
      </c>
      <c r="V72" s="9">
        <v>252.8034553</v>
      </c>
      <c r="W72" s="9">
        <v>227.56705037</v>
      </c>
      <c r="X72" s="9">
        <v>204.81139203999999</v>
      </c>
      <c r="Y72" s="9">
        <v>184.33316126</v>
      </c>
      <c r="Z72" s="9">
        <v>165.91994438</v>
      </c>
      <c r="AA72" s="9">
        <v>149.34949187000001</v>
      </c>
      <c r="AB72" s="9">
        <v>403.18432428</v>
      </c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168</v>
      </c>
      <c r="B73" s="9">
        <v>0</v>
      </c>
      <c r="C73" s="9">
        <v>0</v>
      </c>
      <c r="D73" s="9">
        <v>0</v>
      </c>
      <c r="E73" s="9">
        <v>0</v>
      </c>
      <c r="F73" s="9">
        <v>0</v>
      </c>
      <c r="G73" s="9">
        <v>1.2577369999999999E-2</v>
      </c>
      <c r="H73" s="9">
        <v>1.1319559999999999E-2</v>
      </c>
      <c r="I73" s="9">
        <v>3.05191E-2</v>
      </c>
      <c r="J73" s="9">
        <v>4.5229320000000003E-2</v>
      </c>
      <c r="K73" s="9">
        <v>0.12113489</v>
      </c>
      <c r="L73" s="9">
        <v>0.32706421000000002</v>
      </c>
      <c r="M73" s="9">
        <v>0.88306868000000005</v>
      </c>
      <c r="N73" s="9">
        <v>2.3842856100000001</v>
      </c>
      <c r="O73" s="9">
        <v>6.4375715299999996</v>
      </c>
      <c r="P73" s="9">
        <v>14.03618664</v>
      </c>
      <c r="Q73" s="9">
        <v>12.632604280000001</v>
      </c>
      <c r="R73" s="9">
        <v>15.78192509</v>
      </c>
      <c r="S73" s="9">
        <v>23.110786319999999</v>
      </c>
      <c r="T73" s="9">
        <v>20.799063270000001</v>
      </c>
      <c r="U73" s="9">
        <v>18.719762769999999</v>
      </c>
      <c r="V73" s="9">
        <v>50.539928590000002</v>
      </c>
      <c r="W73" s="9">
        <v>45.494384099999998</v>
      </c>
      <c r="X73" s="9">
        <v>40.945153740000002</v>
      </c>
      <c r="Y73" s="9">
        <v>36.851138040000002</v>
      </c>
      <c r="Z73" s="9">
        <v>33.170270530000003</v>
      </c>
      <c r="AA73" s="9">
        <v>29.857361050000002</v>
      </c>
      <c r="AB73" s="9">
        <v>80.603335999999999</v>
      </c>
      <c r="AC73" s="9"/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169</v>
      </c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170</v>
      </c>
      <c r="B75" s="9">
        <v>0</v>
      </c>
      <c r="C75" s="9">
        <v>0</v>
      </c>
      <c r="D75" s="9">
        <v>0</v>
      </c>
      <c r="E75" s="9">
        <v>8.5734799999999996E-3</v>
      </c>
      <c r="F75" s="9">
        <v>7.7161299999999999E-3</v>
      </c>
      <c r="G75" s="9">
        <v>1.6707679999999999E-2</v>
      </c>
      <c r="H75" s="9">
        <v>1.5036910000000001E-2</v>
      </c>
      <c r="I75" s="9">
        <v>4.0546980000000003E-2</v>
      </c>
      <c r="J75" s="9">
        <v>6.010356E-2</v>
      </c>
      <c r="K75" s="9">
        <v>0.16091454999999999</v>
      </c>
      <c r="L75" s="9">
        <v>0.43446929000000001</v>
      </c>
      <c r="M75" s="9">
        <v>1.1730609700000001</v>
      </c>
      <c r="N75" s="9">
        <v>3.1672646100000001</v>
      </c>
      <c r="O75" s="9">
        <v>8.5516144399999998</v>
      </c>
      <c r="P75" s="9">
        <v>18.64555081</v>
      </c>
      <c r="Q75" s="9">
        <v>16.781042500000002</v>
      </c>
      <c r="R75" s="9">
        <v>20.96459157</v>
      </c>
      <c r="S75" s="9">
        <v>30.700318620000001</v>
      </c>
      <c r="T75" s="9">
        <v>27.630317399999999</v>
      </c>
      <c r="U75" s="9">
        <v>24.867363990000001</v>
      </c>
      <c r="V75" s="9">
        <v>67.136815569999996</v>
      </c>
      <c r="W75" s="9">
        <v>60.434803270000003</v>
      </c>
      <c r="X75" s="9">
        <v>54.391600920000002</v>
      </c>
      <c r="Y75" s="9">
        <v>48.953213220000002</v>
      </c>
      <c r="Z75" s="9">
        <v>44.063229640000003</v>
      </c>
      <c r="AA75" s="9">
        <v>39.662627540000003</v>
      </c>
      <c r="AB75" s="9">
        <v>107.07334512</v>
      </c>
      <c r="AC75" s="9"/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171</v>
      </c>
      <c r="B76" s="9">
        <v>0</v>
      </c>
      <c r="C76" s="9">
        <v>0</v>
      </c>
      <c r="D76" s="9">
        <v>0</v>
      </c>
      <c r="E76" s="9">
        <v>0</v>
      </c>
      <c r="F76" s="9">
        <v>0</v>
      </c>
      <c r="G76" s="9">
        <v>7.0000000000000005E-8</v>
      </c>
      <c r="H76" s="9">
        <v>5.9999999999999995E-8</v>
      </c>
      <c r="I76" s="9">
        <v>1.6999999999999999E-7</v>
      </c>
      <c r="J76" s="9">
        <v>2.4999999999999999E-7</v>
      </c>
      <c r="K76" s="9">
        <v>6.7000000000000004E-7</v>
      </c>
      <c r="L76" s="9">
        <v>1.8199999999999999E-6</v>
      </c>
      <c r="M76" s="9">
        <v>4.8999999999999997E-6</v>
      </c>
      <c r="N76" s="9">
        <v>1.323E-5</v>
      </c>
      <c r="O76" s="9">
        <v>3.5729999999999998E-5</v>
      </c>
      <c r="P76" s="9">
        <v>7.7899999999999996E-5</v>
      </c>
      <c r="Q76" s="9">
        <v>7.0110000000000005E-5</v>
      </c>
      <c r="R76" s="9">
        <v>8.7590000000000007E-5</v>
      </c>
      <c r="S76" s="9">
        <v>1.2826E-4</v>
      </c>
      <c r="T76" s="9">
        <v>1.1543E-4</v>
      </c>
      <c r="U76" s="9">
        <v>1.0389E-4</v>
      </c>
      <c r="V76" s="9">
        <v>2.8049999999999999E-4</v>
      </c>
      <c r="W76" s="9">
        <v>2.5249000000000002E-4</v>
      </c>
      <c r="X76" s="9">
        <v>2.2724999999999999E-4</v>
      </c>
      <c r="Y76" s="9">
        <v>2.0452E-4</v>
      </c>
      <c r="Z76" s="9">
        <v>1.841E-4</v>
      </c>
      <c r="AA76" s="9">
        <v>1.6571000000000001E-4</v>
      </c>
      <c r="AB76" s="9">
        <v>4.4735E-4</v>
      </c>
      <c r="AC76" s="9"/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172</v>
      </c>
      <c r="B77" s="9">
        <v>0</v>
      </c>
      <c r="C77" s="9">
        <v>0</v>
      </c>
      <c r="D77" s="9">
        <v>0</v>
      </c>
      <c r="E77" s="9">
        <v>0</v>
      </c>
      <c r="F77" s="9">
        <v>0</v>
      </c>
      <c r="G77" s="9">
        <v>0</v>
      </c>
      <c r="H77" s="9">
        <v>0</v>
      </c>
      <c r="I77" s="9">
        <v>0</v>
      </c>
      <c r="J77" s="9">
        <v>1E-8</v>
      </c>
      <c r="K77" s="9">
        <v>1E-8</v>
      </c>
      <c r="L77" s="9">
        <v>4.0000000000000001E-8</v>
      </c>
      <c r="M77" s="9">
        <v>9.9999999999999995E-8</v>
      </c>
      <c r="N77" s="9">
        <v>2.6E-7</v>
      </c>
      <c r="O77" s="9">
        <v>7.0999999999999998E-7</v>
      </c>
      <c r="P77" s="9">
        <v>1.5600000000000001E-6</v>
      </c>
      <c r="Q77" s="9">
        <v>1.3999999999999999E-6</v>
      </c>
      <c r="R77" s="9">
        <v>1.75E-6</v>
      </c>
      <c r="S77" s="9">
        <v>2.57E-6</v>
      </c>
      <c r="T77" s="9">
        <v>2.3099999999999999E-6</v>
      </c>
      <c r="U77" s="9">
        <v>2.08E-6</v>
      </c>
      <c r="V77" s="9">
        <v>5.6099999999999997E-6</v>
      </c>
      <c r="W77" s="9">
        <v>5.0499999999999999E-6</v>
      </c>
      <c r="X77" s="9">
        <v>4.5399999999999997E-6</v>
      </c>
      <c r="Y77" s="9">
        <v>4.0899999999999998E-6</v>
      </c>
      <c r="Z77" s="9">
        <v>3.6799999999999999E-6</v>
      </c>
      <c r="AA77" s="9">
        <v>3.3100000000000001E-6</v>
      </c>
      <c r="AB77" s="9">
        <v>8.9500000000000007E-6</v>
      </c>
      <c r="AC77" s="9"/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173</v>
      </c>
      <c r="B78" s="9">
        <v>0</v>
      </c>
      <c r="C78" s="9">
        <v>0</v>
      </c>
      <c r="D78" s="9">
        <v>0</v>
      </c>
      <c r="E78" s="9">
        <v>8.5734799999999996E-3</v>
      </c>
      <c r="F78" s="9">
        <v>7.7161299999999999E-3</v>
      </c>
      <c r="G78" s="9">
        <v>1.67075E-2</v>
      </c>
      <c r="H78" s="9">
        <v>1.503675E-2</v>
      </c>
      <c r="I78" s="9">
        <v>4.0546560000000002E-2</v>
      </c>
      <c r="J78" s="9">
        <v>6.0102940000000001E-2</v>
      </c>
      <c r="K78" s="9">
        <v>0.16091288000000001</v>
      </c>
      <c r="L78" s="9">
        <v>0.43446477999999999</v>
      </c>
      <c r="M78" s="9">
        <v>1.1730488100000001</v>
      </c>
      <c r="N78" s="9">
        <v>3.1672317799999998</v>
      </c>
      <c r="O78" s="9">
        <v>8.5515257899999995</v>
      </c>
      <c r="P78" s="9">
        <v>18.645357529999998</v>
      </c>
      <c r="Q78" s="9">
        <v>16.780868550000001</v>
      </c>
      <c r="R78" s="9">
        <v>20.964374249999999</v>
      </c>
      <c r="S78" s="9">
        <v>30.700000379999999</v>
      </c>
      <c r="T78" s="9">
        <v>27.630030999999999</v>
      </c>
      <c r="U78" s="9">
        <v>24.86710622</v>
      </c>
      <c r="V78" s="9">
        <v>67.136119629999996</v>
      </c>
      <c r="W78" s="9">
        <v>60.434176819999998</v>
      </c>
      <c r="X78" s="9">
        <v>54.391037109999999</v>
      </c>
      <c r="Y78" s="9">
        <v>48.952705780000002</v>
      </c>
      <c r="Z78" s="9">
        <v>44.062772879999997</v>
      </c>
      <c r="AA78" s="9">
        <v>39.662216409999999</v>
      </c>
      <c r="AB78" s="9">
        <v>107.07223521</v>
      </c>
      <c r="AC78" s="9"/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174</v>
      </c>
      <c r="B79" s="9">
        <v>0</v>
      </c>
      <c r="C79" s="9">
        <v>0</v>
      </c>
      <c r="D79" s="9">
        <v>0</v>
      </c>
      <c r="E79" s="9">
        <v>0</v>
      </c>
      <c r="F79" s="9">
        <v>0</v>
      </c>
      <c r="G79" s="9">
        <v>1.6999999999999999E-7</v>
      </c>
      <c r="H79" s="9">
        <v>1.6E-7</v>
      </c>
      <c r="I79" s="9">
        <v>4.2E-7</v>
      </c>
      <c r="J79" s="9">
        <v>6.1999999999999999E-7</v>
      </c>
      <c r="K79" s="9">
        <v>1.6700000000000001E-6</v>
      </c>
      <c r="L79" s="9">
        <v>4.5000000000000001E-6</v>
      </c>
      <c r="M79" s="9">
        <v>1.216E-5</v>
      </c>
      <c r="N79" s="9">
        <v>3.2830000000000002E-5</v>
      </c>
      <c r="O79" s="9">
        <v>8.865E-5</v>
      </c>
      <c r="P79" s="9">
        <v>1.9327999999999999E-4</v>
      </c>
      <c r="Q79" s="9">
        <v>1.7395E-4</v>
      </c>
      <c r="R79" s="9">
        <v>2.1732000000000001E-4</v>
      </c>
      <c r="S79" s="9">
        <v>3.1824000000000002E-4</v>
      </c>
      <c r="T79" s="9">
        <v>2.8640000000000002E-4</v>
      </c>
      <c r="U79" s="9">
        <v>2.5776999999999999E-4</v>
      </c>
      <c r="V79" s="9">
        <v>6.9592999999999999E-4</v>
      </c>
      <c r="W79" s="9">
        <v>6.2646000000000002E-4</v>
      </c>
      <c r="X79" s="9">
        <v>5.6380999999999998E-4</v>
      </c>
      <c r="Y79" s="9">
        <v>5.0743999999999995E-4</v>
      </c>
      <c r="Z79" s="9">
        <v>4.5675000000000002E-4</v>
      </c>
      <c r="AA79" s="9">
        <v>4.1114E-4</v>
      </c>
      <c r="AB79" s="9">
        <v>1.10991E-3</v>
      </c>
      <c r="AC79" s="9"/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175</v>
      </c>
      <c r="B80" s="9">
        <v>0</v>
      </c>
      <c r="C80" s="9">
        <v>1.1000000000000001</v>
      </c>
      <c r="D80" s="9">
        <v>0</v>
      </c>
      <c r="E80" s="9">
        <v>0</v>
      </c>
      <c r="F80" s="9">
        <v>2.65E-5</v>
      </c>
      <c r="G80" s="9">
        <v>0</v>
      </c>
      <c r="H80" s="9">
        <v>1.4058558800000001</v>
      </c>
      <c r="I80" s="9">
        <v>0</v>
      </c>
      <c r="J80" s="9">
        <v>1.9961079399999999</v>
      </c>
      <c r="K80" s="9">
        <v>0.64702117000000003</v>
      </c>
      <c r="L80" s="9">
        <v>1.97476451</v>
      </c>
      <c r="M80" s="9">
        <v>1.9999899999999999</v>
      </c>
      <c r="N80" s="9">
        <v>1.99998437</v>
      </c>
      <c r="O80" s="9">
        <v>1.9999899999999999</v>
      </c>
      <c r="P80" s="9">
        <v>1.9999899999999999</v>
      </c>
      <c r="Q80" s="9">
        <v>1.4226160800000001</v>
      </c>
      <c r="R80" s="9">
        <v>2.79E-6</v>
      </c>
      <c r="S80" s="9">
        <v>0.38811343999999998</v>
      </c>
      <c r="T80" s="9">
        <v>0.62709895999999998</v>
      </c>
      <c r="U80" s="9">
        <v>1.11E-6</v>
      </c>
      <c r="V80" s="9">
        <v>3.1499999999999999E-6</v>
      </c>
      <c r="W80" s="9">
        <v>1.99977359</v>
      </c>
      <c r="X80" s="9">
        <v>1.9312999999999999E-4</v>
      </c>
      <c r="Y80" s="9">
        <v>5.1100000000000002E-6</v>
      </c>
      <c r="Z80" s="9">
        <v>1.5780000000000001E-5</v>
      </c>
      <c r="AA80" s="9">
        <v>1.2115E-4</v>
      </c>
      <c r="AB80" s="9">
        <v>1.4426E-4</v>
      </c>
      <c r="AC80" s="9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176</v>
      </c>
      <c r="B81" s="9">
        <v>0</v>
      </c>
      <c r="C81" s="9">
        <v>0</v>
      </c>
      <c r="D81" s="9">
        <v>0</v>
      </c>
      <c r="E81" s="9">
        <v>2.65E-5</v>
      </c>
      <c r="F81" s="9">
        <v>0</v>
      </c>
      <c r="G81" s="9">
        <v>1.4058558800000001</v>
      </c>
      <c r="H81" s="9">
        <v>0</v>
      </c>
      <c r="I81" s="9">
        <v>1.9961079399999999</v>
      </c>
      <c r="J81" s="9">
        <v>0.64702117000000003</v>
      </c>
      <c r="K81" s="9">
        <v>1.97476451</v>
      </c>
      <c r="L81" s="9">
        <v>2</v>
      </c>
      <c r="M81" s="9">
        <v>1.99998437</v>
      </c>
      <c r="N81" s="9">
        <v>2</v>
      </c>
      <c r="O81" s="9">
        <v>2</v>
      </c>
      <c r="P81" s="9">
        <v>1.4226160800000001</v>
      </c>
      <c r="Q81" s="9">
        <v>2.79E-6</v>
      </c>
      <c r="R81" s="9">
        <v>0.38811343999999998</v>
      </c>
      <c r="S81" s="9">
        <v>0.62709895999999998</v>
      </c>
      <c r="T81" s="9">
        <v>1.11E-6</v>
      </c>
      <c r="U81" s="9">
        <v>3.1499999999999999E-6</v>
      </c>
      <c r="V81" s="9">
        <v>1.99977359</v>
      </c>
      <c r="W81" s="9">
        <v>1.9312999999999999E-4</v>
      </c>
      <c r="X81" s="9">
        <v>5.1100000000000002E-6</v>
      </c>
      <c r="Y81" s="9">
        <v>1.5780000000000001E-5</v>
      </c>
      <c r="Z81" s="9">
        <v>1.2115E-4</v>
      </c>
      <c r="AA81" s="9">
        <v>1.4426E-4</v>
      </c>
      <c r="AB81" s="9">
        <v>1.9995588</v>
      </c>
      <c r="AC81" s="9"/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177</v>
      </c>
      <c r="B82" s="9">
        <v>0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5" priority="1" stopIfTrue="1" operator="lessThan">
      <formula>100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5BDE5-B47D-41DC-ADF2-E21645EBA75D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8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100</v>
      </c>
      <c r="B2" s="9">
        <v>2024</v>
      </c>
      <c r="C2" s="9">
        <v>2025</v>
      </c>
      <c r="D2" s="9">
        <v>2026</v>
      </c>
      <c r="E2" s="9">
        <v>2027</v>
      </c>
      <c r="F2" s="9">
        <v>2028</v>
      </c>
      <c r="G2" s="9">
        <v>2029</v>
      </c>
      <c r="H2" s="9">
        <v>2030</v>
      </c>
      <c r="I2" s="9">
        <v>2031</v>
      </c>
      <c r="J2" s="9">
        <v>2032</v>
      </c>
      <c r="K2" s="9">
        <v>2033</v>
      </c>
      <c r="L2" s="9">
        <v>2034</v>
      </c>
      <c r="M2" s="9">
        <v>2035</v>
      </c>
      <c r="N2" s="9">
        <v>2036</v>
      </c>
      <c r="O2" s="9">
        <v>2037</v>
      </c>
      <c r="P2" s="9">
        <v>2038</v>
      </c>
      <c r="Q2" s="9">
        <v>2039</v>
      </c>
      <c r="R2" s="9">
        <v>2040</v>
      </c>
      <c r="S2" s="9">
        <v>2041</v>
      </c>
      <c r="T2" s="9">
        <v>2042</v>
      </c>
      <c r="U2" s="9">
        <v>2043</v>
      </c>
      <c r="V2" s="9">
        <v>2044</v>
      </c>
      <c r="W2" s="9">
        <v>2045</v>
      </c>
      <c r="X2" s="9">
        <v>2046</v>
      </c>
      <c r="Y2" s="9">
        <v>2047</v>
      </c>
      <c r="Z2" s="9">
        <v>2048</v>
      </c>
      <c r="AA2" s="9">
        <v>2049</v>
      </c>
      <c r="AB2" s="9">
        <v>2050</v>
      </c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67</v>
      </c>
      <c r="B3" s="9">
        <v>0</v>
      </c>
      <c r="C3" s="9">
        <v>50</v>
      </c>
      <c r="D3" s="9">
        <v>50</v>
      </c>
      <c r="E3" s="9">
        <v>50</v>
      </c>
      <c r="F3" s="9">
        <v>50</v>
      </c>
      <c r="G3" s="9">
        <v>50</v>
      </c>
      <c r="H3" s="9">
        <v>50</v>
      </c>
      <c r="I3" s="9">
        <v>50</v>
      </c>
      <c r="J3" s="9">
        <v>50</v>
      </c>
      <c r="K3" s="9">
        <v>50</v>
      </c>
      <c r="L3" s="9">
        <v>50</v>
      </c>
      <c r="M3" s="9">
        <v>50</v>
      </c>
      <c r="N3" s="9">
        <v>50</v>
      </c>
      <c r="O3" s="9">
        <v>50</v>
      </c>
      <c r="P3" s="9">
        <v>50</v>
      </c>
      <c r="Q3" s="9">
        <v>50</v>
      </c>
      <c r="R3" s="9">
        <v>50</v>
      </c>
      <c r="S3" s="9">
        <v>50</v>
      </c>
      <c r="T3" s="9">
        <v>50</v>
      </c>
      <c r="U3" s="9">
        <v>50</v>
      </c>
      <c r="V3" s="9">
        <v>50</v>
      </c>
      <c r="W3" s="9">
        <v>50</v>
      </c>
      <c r="X3" s="9">
        <v>50</v>
      </c>
      <c r="Y3" s="9">
        <v>50</v>
      </c>
      <c r="Z3" s="9">
        <v>50</v>
      </c>
      <c r="AA3" s="9">
        <v>50</v>
      </c>
      <c r="AB3" s="9">
        <v>50</v>
      </c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101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102</v>
      </c>
      <c r="B5" s="9">
        <v>55626</v>
      </c>
      <c r="C5" s="9">
        <v>59628.019966129999</v>
      </c>
      <c r="D5" s="9">
        <v>63940.24948567</v>
      </c>
      <c r="E5" s="9">
        <v>65404.868189590001</v>
      </c>
      <c r="F5" s="9">
        <v>66500.325671550003</v>
      </c>
      <c r="G5" s="9">
        <v>67680.052215400006</v>
      </c>
      <c r="H5" s="9">
        <v>69929.484494420001</v>
      </c>
      <c r="I5" s="9">
        <v>72483.081869119997</v>
      </c>
      <c r="J5" s="9">
        <v>75099.237557939996</v>
      </c>
      <c r="K5" s="9">
        <v>77779.313178950004</v>
      </c>
      <c r="L5" s="9">
        <v>80524.876002270001</v>
      </c>
      <c r="M5" s="9">
        <v>83337.311116559998</v>
      </c>
      <c r="N5" s="9">
        <v>86217.954258760001</v>
      </c>
      <c r="O5" s="9">
        <v>89168.218767309998</v>
      </c>
      <c r="P5" s="9">
        <v>92189.271567289994</v>
      </c>
      <c r="Q5" s="9">
        <v>95054.99019199</v>
      </c>
      <c r="R5" s="9">
        <v>97868.269103660001</v>
      </c>
      <c r="S5" s="9">
        <v>100736.22286946001</v>
      </c>
      <c r="T5" s="9">
        <v>103664.53889203</v>
      </c>
      <c r="U5" s="9">
        <v>106654.31038929</v>
      </c>
      <c r="V5" s="9">
        <v>109705.68603449001</v>
      </c>
      <c r="W5" s="9">
        <v>112585.90590699999</v>
      </c>
      <c r="X5" s="9">
        <v>115779.50667314</v>
      </c>
      <c r="Y5" s="9">
        <v>119024.32975362999</v>
      </c>
      <c r="Z5" s="9">
        <v>122315.51137147</v>
      </c>
      <c r="AA5" s="9">
        <v>125687.30839142999</v>
      </c>
      <c r="AB5" s="9">
        <v>129138.20517426</v>
      </c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103</v>
      </c>
      <c r="B6" s="9">
        <v>250742556.31565699</v>
      </c>
      <c r="C6" s="9">
        <v>255757397.361247</v>
      </c>
      <c r="D6" s="9">
        <v>260872557.47947401</v>
      </c>
      <c r="E6" s="9">
        <v>266089997.993431</v>
      </c>
      <c r="F6" s="9">
        <v>271411806.045977</v>
      </c>
      <c r="G6" s="9">
        <v>276840035.59359598</v>
      </c>
      <c r="H6" s="9">
        <v>282376840.55172402</v>
      </c>
      <c r="I6" s="9">
        <v>288024376.63505697</v>
      </c>
      <c r="J6" s="9">
        <v>293784861.93267602</v>
      </c>
      <c r="K6" s="9">
        <v>299660560.61473697</v>
      </c>
      <c r="L6" s="9">
        <v>305653770.937397</v>
      </c>
      <c r="M6" s="9">
        <v>311766857.27965897</v>
      </c>
      <c r="N6" s="9">
        <v>318002191.392497</v>
      </c>
      <c r="O6" s="9">
        <v>324362235.53971601</v>
      </c>
      <c r="P6" s="9">
        <v>330849462.05598301</v>
      </c>
      <c r="Q6" s="9">
        <v>337466458.50364298</v>
      </c>
      <c r="R6" s="9">
        <v>344215782.99463701</v>
      </c>
      <c r="S6" s="9">
        <v>351100097.81062698</v>
      </c>
      <c r="T6" s="9">
        <v>358122104.32971501</v>
      </c>
      <c r="U6" s="9">
        <v>365284545.27552801</v>
      </c>
      <c r="V6" s="9">
        <v>372590238.209705</v>
      </c>
      <c r="W6" s="9">
        <v>380042041.06480902</v>
      </c>
      <c r="X6" s="9">
        <v>387642878.03993398</v>
      </c>
      <c r="Y6" s="9">
        <v>395395739.24148798</v>
      </c>
      <c r="Z6" s="9">
        <v>403303659.32632899</v>
      </c>
      <c r="AA6" s="9">
        <v>411369723.95849299</v>
      </c>
      <c r="AB6" s="9">
        <v>419597122.89520699</v>
      </c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104</v>
      </c>
      <c r="B7" s="9">
        <v>250742556.31565699</v>
      </c>
      <c r="C7" s="9">
        <v>255757407.44196999</v>
      </c>
      <c r="D7" s="9">
        <v>260872555.59081</v>
      </c>
      <c r="E7" s="9">
        <v>266090006.70262599</v>
      </c>
      <c r="F7" s="9">
        <v>271411806.83667898</v>
      </c>
      <c r="G7" s="9">
        <v>276840042.97341198</v>
      </c>
      <c r="H7" s="9">
        <v>282376843.83288002</v>
      </c>
      <c r="I7" s="9">
        <v>288024380.70953798</v>
      </c>
      <c r="J7" s="9">
        <v>293784868.32372898</v>
      </c>
      <c r="K7" s="9">
        <v>299660565.69020301</v>
      </c>
      <c r="L7" s="9">
        <v>305653777.00400698</v>
      </c>
      <c r="M7" s="9">
        <v>311766852.54408801</v>
      </c>
      <c r="N7" s="9">
        <v>318002189.59496897</v>
      </c>
      <c r="O7" s="9">
        <v>324362233.38686901</v>
      </c>
      <c r="P7" s="9">
        <v>330849478.05460602</v>
      </c>
      <c r="Q7" s="9">
        <v>337466467.61569798</v>
      </c>
      <c r="R7" s="9">
        <v>344215796.96801198</v>
      </c>
      <c r="S7" s="9">
        <v>351100112.907372</v>
      </c>
      <c r="T7" s="9">
        <v>358122115.16552001</v>
      </c>
      <c r="U7" s="9">
        <v>365284557.46882999</v>
      </c>
      <c r="V7" s="9">
        <v>372590248.61820698</v>
      </c>
      <c r="W7" s="9">
        <v>380042053.59057099</v>
      </c>
      <c r="X7" s="9">
        <v>387642894.66238302</v>
      </c>
      <c r="Y7" s="9">
        <v>395395752.55563003</v>
      </c>
      <c r="Z7" s="9">
        <v>403303667.60674298</v>
      </c>
      <c r="AA7" s="9">
        <v>411369740.95887798</v>
      </c>
      <c r="AB7" s="9">
        <v>419597135.77805501</v>
      </c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105</v>
      </c>
      <c r="B8" s="9">
        <v>23469.956878590001</v>
      </c>
      <c r="C8" s="9">
        <v>25392.841645249999</v>
      </c>
      <c r="D8" s="9">
        <v>27467.364651420001</v>
      </c>
      <c r="E8" s="9">
        <v>29101.611270950001</v>
      </c>
      <c r="F8" s="9">
        <v>30696.19829448</v>
      </c>
      <c r="G8" s="9">
        <v>32327.9657769</v>
      </c>
      <c r="H8" s="9">
        <v>34185.645419710003</v>
      </c>
      <c r="I8" s="9">
        <v>36149.706544430002</v>
      </c>
      <c r="J8" s="9">
        <v>38181.346716400003</v>
      </c>
      <c r="K8" s="9">
        <v>40281.982695519997</v>
      </c>
      <c r="L8" s="9">
        <v>42453.049612269999</v>
      </c>
      <c r="M8" s="9">
        <v>44696.031133179997</v>
      </c>
      <c r="N8" s="9">
        <v>47012.447177659997</v>
      </c>
      <c r="O8" s="9">
        <v>49403.843131720001</v>
      </c>
      <c r="P8" s="9">
        <v>51871.807453070003</v>
      </c>
      <c r="Q8" s="9">
        <v>53330.396909570001</v>
      </c>
      <c r="R8" s="9">
        <v>54277.603441469997</v>
      </c>
      <c r="S8" s="9">
        <v>55234.855067379998</v>
      </c>
      <c r="T8" s="9">
        <v>56217.516382189999</v>
      </c>
      <c r="U8" s="9">
        <v>57228.17339743</v>
      </c>
      <c r="V8" s="9">
        <v>58262.046071910001</v>
      </c>
      <c r="W8" s="9">
        <v>59244.123610410003</v>
      </c>
      <c r="X8" s="9">
        <v>60402.216429430002</v>
      </c>
      <c r="Y8" s="9">
        <v>61516.155032750001</v>
      </c>
      <c r="Z8" s="9">
        <v>62651.084827359999</v>
      </c>
      <c r="AA8" s="9">
        <v>63829.205872799997</v>
      </c>
      <c r="AB8" s="9">
        <v>65027.82410967</v>
      </c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106</v>
      </c>
      <c r="B9" s="9">
        <v>4906.1898282100001</v>
      </c>
      <c r="C9" s="9">
        <v>4841.5700263400004</v>
      </c>
      <c r="D9" s="9">
        <v>4764.21389851</v>
      </c>
      <c r="E9" s="9">
        <v>4659.3380473999996</v>
      </c>
      <c r="F9" s="9">
        <v>4551.2176770899996</v>
      </c>
      <c r="G9" s="9">
        <v>4442.9971263199996</v>
      </c>
      <c r="H9" s="9">
        <v>4336.2094465399996</v>
      </c>
      <c r="I9" s="9">
        <v>4225.3163828200004</v>
      </c>
      <c r="J9" s="9">
        <v>4110.4105350999998</v>
      </c>
      <c r="K9" s="9">
        <v>3993.693671</v>
      </c>
      <c r="L9" s="9">
        <v>3878.2658355899998</v>
      </c>
      <c r="M9" s="9">
        <v>3767.4980765300002</v>
      </c>
      <c r="N9" s="9">
        <v>3664.1864847000002</v>
      </c>
      <c r="O9" s="9">
        <v>3570.92441551</v>
      </c>
      <c r="P9" s="9">
        <v>3489.9910016200001</v>
      </c>
      <c r="Q9" s="9">
        <v>3499.41796707</v>
      </c>
      <c r="R9" s="9">
        <v>3550.47520571</v>
      </c>
      <c r="S9" s="9">
        <v>3603.7881023700002</v>
      </c>
      <c r="T9" s="9">
        <v>3658.26830427</v>
      </c>
      <c r="U9" s="9">
        <v>3713.7664123200002</v>
      </c>
      <c r="V9" s="9">
        <v>3770.71539764</v>
      </c>
      <c r="W9" s="9">
        <v>3838.22345718</v>
      </c>
      <c r="X9" s="9">
        <v>3892.3509191100002</v>
      </c>
      <c r="Y9" s="9">
        <v>3953.0443436700002</v>
      </c>
      <c r="Z9" s="9">
        <v>4015.8391649800001</v>
      </c>
      <c r="AA9" s="9">
        <v>4078.7016251999999</v>
      </c>
      <c r="AB9" s="9">
        <v>4143.3258107000001</v>
      </c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107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36</v>
      </c>
      <c r="B11" s="9">
        <v>0</v>
      </c>
      <c r="C11" s="9">
        <v>4587.7414058900004</v>
      </c>
      <c r="D11" s="9">
        <v>4107.1637652099998</v>
      </c>
      <c r="E11" s="9">
        <v>3826.5245222600001</v>
      </c>
      <c r="F11" s="9">
        <v>3569.6572263100002</v>
      </c>
      <c r="G11" s="9">
        <v>3314.6546479200001</v>
      </c>
      <c r="H11" s="9">
        <v>3036.2170267299998</v>
      </c>
      <c r="I11" s="9">
        <v>2758.9665515500001</v>
      </c>
      <c r="J11" s="9">
        <v>2485.3118988699998</v>
      </c>
      <c r="K11" s="9">
        <v>2214.8643041199998</v>
      </c>
      <c r="L11" s="9">
        <v>1950.11338267</v>
      </c>
      <c r="M11" s="9">
        <v>1694.9894540800001</v>
      </c>
      <c r="N11" s="9">
        <v>1453.2860608599999</v>
      </c>
      <c r="O11" s="9">
        <v>1228.76691568</v>
      </c>
      <c r="P11" s="9">
        <v>1024.9064666300001</v>
      </c>
      <c r="Q11" s="9">
        <v>974.72203005999995</v>
      </c>
      <c r="R11" s="9">
        <v>994.54834803999995</v>
      </c>
      <c r="S11" s="9">
        <v>1017.00884832</v>
      </c>
      <c r="T11" s="9">
        <v>1040.2508610299999</v>
      </c>
      <c r="U11" s="9">
        <v>1063.9711089100001</v>
      </c>
      <c r="V11" s="9">
        <v>1088.88605934</v>
      </c>
      <c r="W11" s="9">
        <v>1122.1992442200001</v>
      </c>
      <c r="X11" s="9">
        <v>1139.6011905600001</v>
      </c>
      <c r="Y11" s="9">
        <v>1166.8362296299999</v>
      </c>
      <c r="Z11" s="9">
        <v>1195.5030859200001</v>
      </c>
      <c r="AA11" s="9">
        <v>1223.1831699899999</v>
      </c>
      <c r="AB11" s="9">
        <v>1252.80882974</v>
      </c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108</v>
      </c>
      <c r="B12" s="9">
        <v>28376.146706799998</v>
      </c>
      <c r="C12" s="9">
        <v>30234.411671590002</v>
      </c>
      <c r="D12" s="9">
        <v>32231.57854993</v>
      </c>
      <c r="E12" s="9">
        <v>33760.949318350002</v>
      </c>
      <c r="F12" s="9">
        <v>35247.415971570001</v>
      </c>
      <c r="G12" s="9">
        <v>36770.962903209998</v>
      </c>
      <c r="H12" s="9">
        <v>38521.854866239999</v>
      </c>
      <c r="I12" s="9">
        <v>40375.02292725</v>
      </c>
      <c r="J12" s="9">
        <v>42291.757251490002</v>
      </c>
      <c r="K12" s="9">
        <v>44275.676366510001</v>
      </c>
      <c r="L12" s="9">
        <v>46331.315447859997</v>
      </c>
      <c r="M12" s="9">
        <v>48463.529209699998</v>
      </c>
      <c r="N12" s="9">
        <v>50676.63366236</v>
      </c>
      <c r="O12" s="9">
        <v>52974.767547230003</v>
      </c>
      <c r="P12" s="9">
        <v>55361.798454689997</v>
      </c>
      <c r="Q12" s="9">
        <v>56829.814876639997</v>
      </c>
      <c r="R12" s="9">
        <v>57828.078647180002</v>
      </c>
      <c r="S12" s="9">
        <v>58838.643169750001</v>
      </c>
      <c r="T12" s="9">
        <v>59875.784686450002</v>
      </c>
      <c r="U12" s="9">
        <v>60941.939809759999</v>
      </c>
      <c r="V12" s="9">
        <v>62032.761469539997</v>
      </c>
      <c r="W12" s="9">
        <v>63082.347067590003</v>
      </c>
      <c r="X12" s="9">
        <v>64294.567348539997</v>
      </c>
      <c r="Y12" s="9">
        <v>65469.199376420001</v>
      </c>
      <c r="Z12" s="9">
        <v>66666.923992349999</v>
      </c>
      <c r="AA12" s="9">
        <v>67907.907497990003</v>
      </c>
      <c r="AB12" s="9">
        <v>69171.149920369993</v>
      </c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109</v>
      </c>
      <c r="B13" s="9">
        <v>28376.146706799998</v>
      </c>
      <c r="C13" s="9">
        <v>34822.15307747</v>
      </c>
      <c r="D13" s="9">
        <v>36338.74231514</v>
      </c>
      <c r="E13" s="9">
        <v>37587.47384061</v>
      </c>
      <c r="F13" s="9">
        <v>38817.073197880003</v>
      </c>
      <c r="G13" s="9">
        <v>40085.61755114</v>
      </c>
      <c r="H13" s="9">
        <v>41558.071892979999</v>
      </c>
      <c r="I13" s="9">
        <v>43133.989478800002</v>
      </c>
      <c r="J13" s="9">
        <v>44777.069150360003</v>
      </c>
      <c r="K13" s="9">
        <v>46490.540670640003</v>
      </c>
      <c r="L13" s="9">
        <v>48281.428830539997</v>
      </c>
      <c r="M13" s="9">
        <v>50158.51866378</v>
      </c>
      <c r="N13" s="9">
        <v>52129.919723209998</v>
      </c>
      <c r="O13" s="9">
        <v>54203.534462919997</v>
      </c>
      <c r="P13" s="9">
        <v>56386.704921320001</v>
      </c>
      <c r="Q13" s="9">
        <v>57804.536906699999</v>
      </c>
      <c r="R13" s="9">
        <v>58822.626995220002</v>
      </c>
      <c r="S13" s="9">
        <v>59855.652018070003</v>
      </c>
      <c r="T13" s="9">
        <v>60916.035547489999</v>
      </c>
      <c r="U13" s="9">
        <v>62005.910918670001</v>
      </c>
      <c r="V13" s="9">
        <v>63121.647528879999</v>
      </c>
      <c r="W13" s="9">
        <v>64204.546311819999</v>
      </c>
      <c r="X13" s="9">
        <v>65434.168539099999</v>
      </c>
      <c r="Y13" s="9">
        <v>66636.035606050005</v>
      </c>
      <c r="Z13" s="9">
        <v>67862.427078270004</v>
      </c>
      <c r="AA13" s="9">
        <v>69131.090667979995</v>
      </c>
      <c r="AB13" s="9">
        <v>70423.95875012</v>
      </c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69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110</v>
      </c>
      <c r="B15" s="9">
        <v>0</v>
      </c>
      <c r="C15" s="9">
        <v>431</v>
      </c>
      <c r="D15" s="9">
        <v>105</v>
      </c>
      <c r="E15" s="9">
        <v>503</v>
      </c>
      <c r="F15" s="9">
        <v>124</v>
      </c>
      <c r="G15" s="9">
        <v>514</v>
      </c>
      <c r="H15" s="9">
        <v>370</v>
      </c>
      <c r="I15" s="9">
        <v>367</v>
      </c>
      <c r="J15" s="9">
        <v>324</v>
      </c>
      <c r="K15" s="9">
        <v>597</v>
      </c>
      <c r="L15" s="9">
        <v>554</v>
      </c>
      <c r="M15" s="9">
        <v>481</v>
      </c>
      <c r="N15" s="9">
        <v>452</v>
      </c>
      <c r="O15" s="9">
        <v>423</v>
      </c>
      <c r="P15" s="9">
        <v>787</v>
      </c>
      <c r="Q15" s="9">
        <v>394</v>
      </c>
      <c r="R15" s="9">
        <v>648</v>
      </c>
      <c r="S15" s="9">
        <v>502</v>
      </c>
      <c r="T15" s="9">
        <v>494</v>
      </c>
      <c r="U15" s="9">
        <v>568</v>
      </c>
      <c r="V15" s="9">
        <v>542</v>
      </c>
      <c r="W15" s="9">
        <v>492</v>
      </c>
      <c r="X15" s="9">
        <v>588</v>
      </c>
      <c r="Y15" s="9">
        <v>604</v>
      </c>
      <c r="Z15" s="9">
        <v>853</v>
      </c>
      <c r="AA15" s="9">
        <v>476</v>
      </c>
      <c r="AB15" s="9">
        <v>1067</v>
      </c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111</v>
      </c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112</v>
      </c>
      <c r="B17" s="9">
        <v>4851</v>
      </c>
      <c r="C17" s="9">
        <v>5736.1665544400003</v>
      </c>
      <c r="D17" s="9">
        <v>6677.5118117599995</v>
      </c>
      <c r="E17" s="9">
        <v>7679.5628981500004</v>
      </c>
      <c r="F17" s="9">
        <v>8692.6796801</v>
      </c>
      <c r="G17" s="9">
        <v>9710.3802869400006</v>
      </c>
      <c r="H17" s="9">
        <v>10734.048059819999</v>
      </c>
      <c r="I17" s="9">
        <v>11781.925218750001</v>
      </c>
      <c r="J17" s="9">
        <v>12858.88527207</v>
      </c>
      <c r="K17" s="9">
        <v>13965.59244228</v>
      </c>
      <c r="L17" s="9">
        <v>15102.72474799</v>
      </c>
      <c r="M17" s="9">
        <v>16270.9796984</v>
      </c>
      <c r="N17" s="9">
        <v>17471.066615650001</v>
      </c>
      <c r="O17" s="9">
        <v>18703.69007113</v>
      </c>
      <c r="P17" s="9">
        <v>19969.62438103</v>
      </c>
      <c r="Q17" s="9">
        <v>21269.597574439998</v>
      </c>
      <c r="R17" s="9">
        <v>22600.471649769999</v>
      </c>
      <c r="S17" s="9">
        <v>23960.287308849998</v>
      </c>
      <c r="T17" s="9">
        <v>25350.765465470002</v>
      </c>
      <c r="U17" s="9">
        <v>26771.93739671</v>
      </c>
      <c r="V17" s="9">
        <v>28224.492910950001</v>
      </c>
      <c r="W17" s="9">
        <v>29481.103706440001</v>
      </c>
      <c r="X17" s="9">
        <v>30997.38702364</v>
      </c>
      <c r="Y17" s="9">
        <v>32547.16073163</v>
      </c>
      <c r="Z17" s="9">
        <v>34110.399204419999</v>
      </c>
      <c r="AA17" s="9">
        <v>35717.373241660003</v>
      </c>
      <c r="AB17" s="9">
        <v>37370.824940619998</v>
      </c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113</v>
      </c>
      <c r="B18" s="9">
        <v>10172172.2844344</v>
      </c>
      <c r="C18" s="9">
        <v>12028297.8472906</v>
      </c>
      <c r="D18" s="9">
        <v>14002227.1986863</v>
      </c>
      <c r="E18" s="9">
        <v>16103450.6732348</v>
      </c>
      <c r="F18" s="9">
        <v>18227877.418719199</v>
      </c>
      <c r="G18" s="9">
        <v>20361917.816091899</v>
      </c>
      <c r="H18" s="9">
        <v>22508469.8752052</v>
      </c>
      <c r="I18" s="9">
        <v>24705786.686371099</v>
      </c>
      <c r="J18" s="9">
        <v>26964088.0525451</v>
      </c>
      <c r="K18" s="9">
        <v>29284767.001642</v>
      </c>
      <c r="L18" s="9">
        <v>31669246.949096799</v>
      </c>
      <c r="M18" s="9">
        <v>34118986.495894901</v>
      </c>
      <c r="N18" s="9">
        <v>36635476.229884997</v>
      </c>
      <c r="O18" s="9">
        <v>39220193.944170699</v>
      </c>
      <c r="P18" s="9">
        <v>41874758.1740558</v>
      </c>
      <c r="Q18" s="9">
        <v>44600704.288998298</v>
      </c>
      <c r="R18" s="9">
        <v>47391442.995073803</v>
      </c>
      <c r="S18" s="9">
        <v>50242870.377668299</v>
      </c>
      <c r="T18" s="9">
        <v>53158597.753694497</v>
      </c>
      <c r="U18" s="9">
        <v>56138685.898193702</v>
      </c>
      <c r="V18" s="9">
        <v>59184583.816091903</v>
      </c>
      <c r="W18" s="9">
        <v>61819597.674876802</v>
      </c>
      <c r="X18" s="9">
        <v>64999123.914614096</v>
      </c>
      <c r="Y18" s="9">
        <v>68248880.512315199</v>
      </c>
      <c r="Z18" s="9">
        <v>71526875.113300398</v>
      </c>
      <c r="AA18" s="9">
        <v>74896569.655172393</v>
      </c>
      <c r="AB18" s="9">
        <v>78363734.5681445</v>
      </c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114</v>
      </c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115</v>
      </c>
      <c r="B20" s="9">
        <v>990.36974299999997</v>
      </c>
      <c r="C20" s="9">
        <v>1171.0834459499999</v>
      </c>
      <c r="D20" s="9">
        <v>1363.2664722500001</v>
      </c>
      <c r="E20" s="9">
        <v>1567.84307025</v>
      </c>
      <c r="F20" s="9">
        <v>1774.6788168999999</v>
      </c>
      <c r="G20" s="9">
        <v>1982.4503873900001</v>
      </c>
      <c r="H20" s="9">
        <v>2191.44020168</v>
      </c>
      <c r="I20" s="9">
        <v>2405.37255224</v>
      </c>
      <c r="J20" s="9">
        <v>2625.2424040800001</v>
      </c>
      <c r="K20" s="9">
        <v>2851.1853634099998</v>
      </c>
      <c r="L20" s="9">
        <v>3083.33985308</v>
      </c>
      <c r="M20" s="9">
        <v>3321.8482750500002</v>
      </c>
      <c r="N20" s="9">
        <v>3566.8554430200002</v>
      </c>
      <c r="O20" s="9">
        <v>3818.5052007600002</v>
      </c>
      <c r="P20" s="9">
        <v>4076.9556310100002</v>
      </c>
      <c r="Q20" s="9">
        <v>4342.3553666300004</v>
      </c>
      <c r="R20" s="9">
        <v>4614.0637599399997</v>
      </c>
      <c r="S20" s="9">
        <v>4891.6808048399998</v>
      </c>
      <c r="T20" s="9">
        <v>5175.5578393899996</v>
      </c>
      <c r="U20" s="9">
        <v>5465.70124906</v>
      </c>
      <c r="V20" s="9">
        <v>5762.25186364</v>
      </c>
      <c r="W20" s="9">
        <v>6018.7988252100004</v>
      </c>
      <c r="X20" s="9">
        <v>6328.3599711999996</v>
      </c>
      <c r="Y20" s="9">
        <v>6644.7584434500004</v>
      </c>
      <c r="Z20" s="9">
        <v>6963.9058531600003</v>
      </c>
      <c r="AA20" s="9">
        <v>7291.9822218099998</v>
      </c>
      <c r="AB20" s="9">
        <v>7629.5473700599996</v>
      </c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116</v>
      </c>
      <c r="B21" s="9">
        <v>0</v>
      </c>
      <c r="C21" s="9">
        <v>3.0070744600000001</v>
      </c>
      <c r="D21" s="9">
        <v>3.5005568</v>
      </c>
      <c r="E21" s="9">
        <v>4.0258626700000004</v>
      </c>
      <c r="F21" s="9">
        <v>4.5569693500000001</v>
      </c>
      <c r="G21" s="9">
        <v>5.0904794500000001</v>
      </c>
      <c r="H21" s="9">
        <v>5.62711747</v>
      </c>
      <c r="I21" s="9">
        <v>6.1764466699999998</v>
      </c>
      <c r="J21" s="9">
        <v>6.74102201</v>
      </c>
      <c r="K21" s="9">
        <v>7.3211917499999997</v>
      </c>
      <c r="L21" s="9">
        <v>7.9173117399999997</v>
      </c>
      <c r="M21" s="9">
        <v>8.5297466199999992</v>
      </c>
      <c r="N21" s="9">
        <v>9.1588690600000007</v>
      </c>
      <c r="O21" s="9">
        <v>9.8050484900000008</v>
      </c>
      <c r="P21" s="9">
        <v>10.46868954</v>
      </c>
      <c r="Q21" s="9">
        <v>11.150176070000001</v>
      </c>
      <c r="R21" s="9">
        <v>11.847860750000001</v>
      </c>
      <c r="S21" s="9">
        <v>12.560717589999999</v>
      </c>
      <c r="T21" s="9">
        <v>13.28964944</v>
      </c>
      <c r="U21" s="9">
        <v>14.034671469999999</v>
      </c>
      <c r="V21" s="9">
        <v>14.79614595</v>
      </c>
      <c r="W21" s="9">
        <v>15.45489942</v>
      </c>
      <c r="X21" s="9">
        <v>16.249780980000001</v>
      </c>
      <c r="Y21" s="9">
        <v>17.06222013</v>
      </c>
      <c r="Z21" s="9">
        <v>17.88171878</v>
      </c>
      <c r="AA21" s="9">
        <v>18.724142409999999</v>
      </c>
      <c r="AB21" s="9">
        <v>19.590933639999999</v>
      </c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117</v>
      </c>
      <c r="B22" s="9">
        <v>5.0860860000000001E-2</v>
      </c>
      <c r="C22" s="9">
        <v>6.0141489999999999E-2</v>
      </c>
      <c r="D22" s="9">
        <v>7.0011139999999999E-2</v>
      </c>
      <c r="E22" s="9">
        <v>8.0517249999999999E-2</v>
      </c>
      <c r="F22" s="9">
        <v>9.1139390000000001E-2</v>
      </c>
      <c r="G22" s="9">
        <v>0.10180959000000001</v>
      </c>
      <c r="H22" s="9">
        <v>0.11254235</v>
      </c>
      <c r="I22" s="9">
        <v>0.12352893</v>
      </c>
      <c r="J22" s="9">
        <v>0.13482044000000001</v>
      </c>
      <c r="K22" s="9">
        <v>0.14642384</v>
      </c>
      <c r="L22" s="9">
        <v>0.15834623</v>
      </c>
      <c r="M22" s="9">
        <v>0.17059493000000001</v>
      </c>
      <c r="N22" s="9">
        <v>0.18317738</v>
      </c>
      <c r="O22" s="9">
        <v>0.19610097000000001</v>
      </c>
      <c r="P22" s="9">
        <v>0.20937379</v>
      </c>
      <c r="Q22" s="9">
        <v>0.22300352000000001</v>
      </c>
      <c r="R22" s="9">
        <v>0.23695721</v>
      </c>
      <c r="S22" s="9">
        <v>0.25121434999999998</v>
      </c>
      <c r="T22" s="9">
        <v>0.26579299000000001</v>
      </c>
      <c r="U22" s="9">
        <v>0.28069343000000002</v>
      </c>
      <c r="V22" s="9">
        <v>0.29592291999999998</v>
      </c>
      <c r="W22" s="9">
        <v>0.30909798999999999</v>
      </c>
      <c r="X22" s="9">
        <v>0.32499561999999999</v>
      </c>
      <c r="Y22" s="9">
        <v>0.3412444</v>
      </c>
      <c r="Z22" s="9">
        <v>0.35763437999999997</v>
      </c>
      <c r="AA22" s="9">
        <v>0.37448284999999998</v>
      </c>
      <c r="AB22" s="9">
        <v>0.39181866999999998</v>
      </c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118</v>
      </c>
      <c r="B23" s="9">
        <v>990.36974299999997</v>
      </c>
      <c r="C23" s="9">
        <v>1171.0834459499999</v>
      </c>
      <c r="D23" s="9">
        <v>1363.2664722500001</v>
      </c>
      <c r="E23" s="9">
        <v>1567.84307025</v>
      </c>
      <c r="F23" s="9">
        <v>1774.6788168999999</v>
      </c>
      <c r="G23" s="9">
        <v>1982.4503873900001</v>
      </c>
      <c r="H23" s="9">
        <v>2191.44020168</v>
      </c>
      <c r="I23" s="9">
        <v>2405.37255224</v>
      </c>
      <c r="J23" s="9">
        <v>2625.2424040800001</v>
      </c>
      <c r="K23" s="9">
        <v>2851.1853634099998</v>
      </c>
      <c r="L23" s="9">
        <v>3083.33985308</v>
      </c>
      <c r="M23" s="9">
        <v>3321.8482750500002</v>
      </c>
      <c r="N23" s="9">
        <v>3566.8554430200002</v>
      </c>
      <c r="O23" s="9">
        <v>3818.5052007600002</v>
      </c>
      <c r="P23" s="9">
        <v>4076.9556310100002</v>
      </c>
      <c r="Q23" s="9">
        <v>4342.3553666300004</v>
      </c>
      <c r="R23" s="9">
        <v>4614.0637599399997</v>
      </c>
      <c r="S23" s="9">
        <v>4891.6808048399998</v>
      </c>
      <c r="T23" s="9">
        <v>5175.5578393899996</v>
      </c>
      <c r="U23" s="9">
        <v>5465.70124906</v>
      </c>
      <c r="V23" s="9">
        <v>5762.25186364</v>
      </c>
      <c r="W23" s="9">
        <v>6018.7988252100004</v>
      </c>
      <c r="X23" s="9">
        <v>6328.3599711999996</v>
      </c>
      <c r="Y23" s="9">
        <v>6644.7584434500004</v>
      </c>
      <c r="Z23" s="9">
        <v>6963.9058531600003</v>
      </c>
      <c r="AA23" s="9">
        <v>7291.9822218099998</v>
      </c>
      <c r="AB23" s="9">
        <v>7629.5473700599996</v>
      </c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119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120</v>
      </c>
      <c r="B25" s="9">
        <v>0</v>
      </c>
      <c r="C25" s="9">
        <v>0.22323610999999999</v>
      </c>
      <c r="D25" s="9">
        <v>0.20423864999999999</v>
      </c>
      <c r="E25" s="9">
        <v>0.18971091000000001</v>
      </c>
      <c r="F25" s="9">
        <v>0.17094561</v>
      </c>
      <c r="G25" s="9">
        <v>0.15558565999999999</v>
      </c>
      <c r="H25" s="9">
        <v>0.14352788</v>
      </c>
      <c r="I25" s="9">
        <v>0.13546088000000001</v>
      </c>
      <c r="J25" s="9">
        <v>0.12903257000000001</v>
      </c>
      <c r="K25" s="9">
        <v>0.12350609999999999</v>
      </c>
      <c r="L25" s="9">
        <v>0.11870438</v>
      </c>
      <c r="M25" s="9">
        <v>0.11449405</v>
      </c>
      <c r="N25" s="9">
        <v>0.11077236</v>
      </c>
      <c r="O25" s="9">
        <v>0.10745896000000001</v>
      </c>
      <c r="P25" s="9">
        <v>0.10449034</v>
      </c>
      <c r="Q25" s="9">
        <v>0.10181503</v>
      </c>
      <c r="R25" s="9">
        <v>9.9202059999999995E-2</v>
      </c>
      <c r="S25" s="9">
        <v>9.6743839999999998E-2</v>
      </c>
      <c r="T25" s="9">
        <v>9.4509399999999993E-2</v>
      </c>
      <c r="U25" s="9">
        <v>9.246944E-2</v>
      </c>
      <c r="V25" s="9">
        <v>9.0601310000000004E-2</v>
      </c>
      <c r="W25" s="9">
        <v>8.8883569999999995E-2</v>
      </c>
      <c r="X25" s="9">
        <v>8.054E-2</v>
      </c>
      <c r="Y25" s="9">
        <v>8.6193699999999998E-2</v>
      </c>
      <c r="Z25" s="9">
        <v>8.4808400000000006E-2</v>
      </c>
      <c r="AA25" s="9">
        <v>8.3548029999999995E-2</v>
      </c>
      <c r="AB25" s="9">
        <v>8.2361699999999996E-2</v>
      </c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121</v>
      </c>
      <c r="B26" s="9">
        <v>0</v>
      </c>
      <c r="C26" s="9">
        <v>0.22324580999999999</v>
      </c>
      <c r="D26" s="9">
        <v>0.20424865</v>
      </c>
      <c r="E26" s="9">
        <v>0.18972090999999999</v>
      </c>
      <c r="F26" s="9">
        <v>0.17095561000000001</v>
      </c>
      <c r="G26" s="9">
        <v>0.15559544</v>
      </c>
      <c r="H26" s="9">
        <v>0.14353788000000001</v>
      </c>
      <c r="I26" s="9">
        <v>0.13547082999999999</v>
      </c>
      <c r="J26" s="9">
        <v>0.12904257</v>
      </c>
      <c r="K26" s="9">
        <v>0.1235161</v>
      </c>
      <c r="L26" s="9">
        <v>0.11871433000000001</v>
      </c>
      <c r="M26" s="9">
        <v>0.11450405</v>
      </c>
      <c r="N26" s="9">
        <v>0.11078236</v>
      </c>
      <c r="O26" s="9">
        <v>0.10746786999999999</v>
      </c>
      <c r="P26" s="9">
        <v>0.10450034</v>
      </c>
      <c r="Q26" s="9">
        <v>0.10182503</v>
      </c>
      <c r="R26" s="9">
        <v>9.9212060000000005E-2</v>
      </c>
      <c r="S26" s="9">
        <v>9.6725080000000005E-2</v>
      </c>
      <c r="T26" s="9">
        <v>9.4516500000000003E-2</v>
      </c>
      <c r="U26" s="9">
        <v>9.247619E-2</v>
      </c>
      <c r="V26" s="9">
        <v>9.0610319999999994E-2</v>
      </c>
      <c r="W26" s="9">
        <v>8.054E-2</v>
      </c>
      <c r="X26" s="9">
        <v>8.7688669999999996E-2</v>
      </c>
      <c r="Y26" s="9">
        <v>8.6203699999999994E-2</v>
      </c>
      <c r="Z26" s="9">
        <v>8.416891E-2</v>
      </c>
      <c r="AA26" s="9">
        <v>8.3218249999999994E-2</v>
      </c>
      <c r="AB26" s="9">
        <v>8.2371700000000006E-2</v>
      </c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122</v>
      </c>
      <c r="B27" s="9">
        <v>0</v>
      </c>
      <c r="C27" s="9">
        <v>0.22324611</v>
      </c>
      <c r="D27" s="9">
        <v>0.20424865</v>
      </c>
      <c r="E27" s="9">
        <v>0.18972090999999999</v>
      </c>
      <c r="F27" s="9">
        <v>0.17095561000000001</v>
      </c>
      <c r="G27" s="9">
        <v>0.15559566</v>
      </c>
      <c r="H27" s="9">
        <v>0.14353788000000001</v>
      </c>
      <c r="I27" s="9">
        <v>0.13547087999999999</v>
      </c>
      <c r="J27" s="9">
        <v>0.12904257</v>
      </c>
      <c r="K27" s="9">
        <v>0.1235161</v>
      </c>
      <c r="L27" s="9">
        <v>0.11871437999999999</v>
      </c>
      <c r="M27" s="9">
        <v>0.11450405</v>
      </c>
      <c r="N27" s="9">
        <v>0.11078236</v>
      </c>
      <c r="O27" s="9">
        <v>0.10746896</v>
      </c>
      <c r="P27" s="9">
        <v>0.10450034</v>
      </c>
      <c r="Q27" s="9">
        <v>0.10182503</v>
      </c>
      <c r="R27" s="9">
        <v>9.9212060000000005E-2</v>
      </c>
      <c r="S27" s="9">
        <v>9.6753839999999994E-2</v>
      </c>
      <c r="T27" s="9">
        <v>9.4519400000000003E-2</v>
      </c>
      <c r="U27" s="9">
        <v>9.2479439999999996E-2</v>
      </c>
      <c r="V27" s="9">
        <v>9.061131E-2</v>
      </c>
      <c r="W27" s="9">
        <v>8.8893570000000005E-2</v>
      </c>
      <c r="X27" s="9">
        <v>8.7688669999999996E-2</v>
      </c>
      <c r="Y27" s="9">
        <v>8.6203699999999994E-2</v>
      </c>
      <c r="Z27" s="9">
        <v>8.4818400000000002E-2</v>
      </c>
      <c r="AA27" s="9">
        <v>8.3558030000000005E-2</v>
      </c>
      <c r="AB27" s="9">
        <v>8.2371700000000006E-2</v>
      </c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123</v>
      </c>
      <c r="B28" s="9">
        <v>0</v>
      </c>
      <c r="C28" s="9">
        <v>0</v>
      </c>
      <c r="D28" s="9">
        <v>0</v>
      </c>
      <c r="E28" s="9">
        <v>0</v>
      </c>
      <c r="F28" s="9">
        <v>0</v>
      </c>
      <c r="G28" s="9">
        <v>0</v>
      </c>
      <c r="H28" s="9">
        <v>0</v>
      </c>
      <c r="I28" s="9">
        <v>0</v>
      </c>
      <c r="J28" s="9">
        <v>0</v>
      </c>
      <c r="K28" s="9">
        <v>0</v>
      </c>
      <c r="L28" s="9">
        <v>0</v>
      </c>
      <c r="M28" s="9">
        <v>0</v>
      </c>
      <c r="N28" s="9">
        <v>0</v>
      </c>
      <c r="O28" s="9">
        <v>0</v>
      </c>
      <c r="P28" s="9">
        <v>0</v>
      </c>
      <c r="Q28" s="9">
        <v>0</v>
      </c>
      <c r="R28" s="9">
        <v>0</v>
      </c>
      <c r="S28" s="9">
        <v>0</v>
      </c>
      <c r="T28" s="9">
        <v>0</v>
      </c>
      <c r="U28" s="9">
        <v>0</v>
      </c>
      <c r="V28" s="9">
        <v>0</v>
      </c>
      <c r="W28" s="9">
        <v>0</v>
      </c>
      <c r="X28" s="9">
        <v>0</v>
      </c>
      <c r="Y28" s="9">
        <v>0</v>
      </c>
      <c r="Z28" s="9">
        <v>0</v>
      </c>
      <c r="AA28" s="9">
        <v>0</v>
      </c>
      <c r="AB28" s="9">
        <v>0</v>
      </c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124</v>
      </c>
      <c r="B29" s="9">
        <v>0</v>
      </c>
      <c r="C29" s="9">
        <v>0</v>
      </c>
      <c r="D29" s="9">
        <v>0</v>
      </c>
      <c r="E29" s="9">
        <v>0</v>
      </c>
      <c r="F29" s="9">
        <v>0</v>
      </c>
      <c r="G29" s="9">
        <v>0</v>
      </c>
      <c r="H29" s="9">
        <v>0</v>
      </c>
      <c r="I29" s="9">
        <v>0</v>
      </c>
      <c r="J29" s="9">
        <v>0</v>
      </c>
      <c r="K29" s="9">
        <v>0</v>
      </c>
      <c r="L29" s="9">
        <v>0</v>
      </c>
      <c r="M29" s="9">
        <v>0</v>
      </c>
      <c r="N29" s="9">
        <v>0</v>
      </c>
      <c r="O29" s="9">
        <v>0</v>
      </c>
      <c r="P29" s="9">
        <v>0</v>
      </c>
      <c r="Q29" s="9">
        <v>0</v>
      </c>
      <c r="R29" s="9">
        <v>0</v>
      </c>
      <c r="S29" s="9">
        <v>0</v>
      </c>
      <c r="T29" s="9">
        <v>0</v>
      </c>
      <c r="U29" s="9">
        <v>0</v>
      </c>
      <c r="V29" s="9">
        <v>0</v>
      </c>
      <c r="W29" s="9">
        <v>0</v>
      </c>
      <c r="X29" s="9">
        <v>0</v>
      </c>
      <c r="Y29" s="9">
        <v>0</v>
      </c>
      <c r="Z29" s="9">
        <v>0</v>
      </c>
      <c r="AA29" s="9">
        <v>0</v>
      </c>
      <c r="AB29" s="9">
        <v>0</v>
      </c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125</v>
      </c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126</v>
      </c>
      <c r="B31" s="9">
        <v>0</v>
      </c>
      <c r="C31" s="9">
        <v>0</v>
      </c>
      <c r="D31" s="9">
        <v>0</v>
      </c>
      <c r="E31" s="9">
        <v>0</v>
      </c>
      <c r="F31" s="9">
        <v>0</v>
      </c>
      <c r="G31" s="9">
        <v>0</v>
      </c>
      <c r="H31" s="9">
        <v>0</v>
      </c>
      <c r="I31" s="9">
        <v>0</v>
      </c>
      <c r="J31" s="9">
        <v>0</v>
      </c>
      <c r="K31" s="9">
        <v>0</v>
      </c>
      <c r="L31" s="9">
        <v>0</v>
      </c>
      <c r="M31" s="9">
        <v>0</v>
      </c>
      <c r="N31" s="9">
        <v>0</v>
      </c>
      <c r="O31" s="9">
        <v>0</v>
      </c>
      <c r="P31" s="9">
        <v>0</v>
      </c>
      <c r="Q31" s="9">
        <v>0</v>
      </c>
      <c r="R31" s="9">
        <v>0</v>
      </c>
      <c r="S31" s="9">
        <v>0</v>
      </c>
      <c r="T31" s="9">
        <v>0</v>
      </c>
      <c r="U31" s="9">
        <v>0</v>
      </c>
      <c r="V31" s="9">
        <v>0</v>
      </c>
      <c r="W31" s="9">
        <v>0</v>
      </c>
      <c r="X31" s="9">
        <v>0</v>
      </c>
      <c r="Y31" s="9">
        <v>0</v>
      </c>
      <c r="Z31" s="9">
        <v>0</v>
      </c>
      <c r="AA31" s="9">
        <v>0</v>
      </c>
      <c r="AB31" s="9">
        <v>0</v>
      </c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127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128</v>
      </c>
      <c r="B33" s="9">
        <v>0</v>
      </c>
      <c r="C33" s="9">
        <v>0</v>
      </c>
      <c r="D33" s="9">
        <v>0</v>
      </c>
      <c r="E33" s="9">
        <v>0</v>
      </c>
      <c r="F33" s="9">
        <v>0</v>
      </c>
      <c r="G33" s="9">
        <v>0</v>
      </c>
      <c r="H33" s="9">
        <v>0</v>
      </c>
      <c r="I33" s="9">
        <v>0</v>
      </c>
      <c r="J33" s="9">
        <v>0</v>
      </c>
      <c r="K33" s="9">
        <v>0</v>
      </c>
      <c r="L33" s="9">
        <v>0</v>
      </c>
      <c r="M33" s="9">
        <v>0</v>
      </c>
      <c r="N33" s="9">
        <v>0</v>
      </c>
      <c r="O33" s="9">
        <v>0</v>
      </c>
      <c r="P33" s="9">
        <v>0</v>
      </c>
      <c r="Q33" s="9">
        <v>0</v>
      </c>
      <c r="R33" s="9">
        <v>0</v>
      </c>
      <c r="S33" s="9">
        <v>0</v>
      </c>
      <c r="T33" s="9">
        <v>0</v>
      </c>
      <c r="U33" s="9">
        <v>0</v>
      </c>
      <c r="V33" s="9">
        <v>0</v>
      </c>
      <c r="W33" s="9">
        <v>0</v>
      </c>
      <c r="X33" s="9">
        <v>0</v>
      </c>
      <c r="Y33" s="9">
        <v>0</v>
      </c>
      <c r="Z33" s="9">
        <v>0</v>
      </c>
      <c r="AA33" s="9">
        <v>0</v>
      </c>
      <c r="AB33" s="9">
        <v>0</v>
      </c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129</v>
      </c>
      <c r="B34" s="9">
        <v>0</v>
      </c>
      <c r="C34" s="9">
        <v>0</v>
      </c>
      <c r="D34" s="9">
        <v>0</v>
      </c>
      <c r="E34" s="9">
        <v>0</v>
      </c>
      <c r="F34" s="9">
        <v>0</v>
      </c>
      <c r="G34" s="9">
        <v>0</v>
      </c>
      <c r="H34" s="9">
        <v>0</v>
      </c>
      <c r="I34" s="9">
        <v>0</v>
      </c>
      <c r="J34" s="9">
        <v>0</v>
      </c>
      <c r="K34" s="9">
        <v>0</v>
      </c>
      <c r="L34" s="9">
        <v>0</v>
      </c>
      <c r="M34" s="9">
        <v>0</v>
      </c>
      <c r="N34" s="9">
        <v>0</v>
      </c>
      <c r="O34" s="9">
        <v>0</v>
      </c>
      <c r="P34" s="9">
        <v>0</v>
      </c>
      <c r="Q34" s="9">
        <v>0</v>
      </c>
      <c r="R34" s="9">
        <v>0</v>
      </c>
      <c r="S34" s="9">
        <v>0</v>
      </c>
      <c r="T34" s="9">
        <v>0</v>
      </c>
      <c r="U34" s="9">
        <v>0</v>
      </c>
      <c r="V34" s="9">
        <v>0</v>
      </c>
      <c r="W34" s="9">
        <v>0</v>
      </c>
      <c r="X34" s="9">
        <v>0</v>
      </c>
      <c r="Y34" s="9">
        <v>0</v>
      </c>
      <c r="Z34" s="9">
        <v>0</v>
      </c>
      <c r="AA34" s="9">
        <v>0</v>
      </c>
      <c r="AB34" s="9">
        <v>0</v>
      </c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130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131</v>
      </c>
      <c r="B36" s="9">
        <v>0</v>
      </c>
      <c r="C36" s="9">
        <v>1.04</v>
      </c>
      <c r="D36" s="9">
        <v>1.3391E-3</v>
      </c>
      <c r="E36" s="9">
        <v>0</v>
      </c>
      <c r="F36" s="9">
        <v>5.7429999999999997E-5</v>
      </c>
      <c r="G36" s="9">
        <v>0</v>
      </c>
      <c r="H36" s="9">
        <v>0</v>
      </c>
      <c r="I36" s="9">
        <v>0</v>
      </c>
      <c r="J36" s="9">
        <v>7.0000000000000005E-8</v>
      </c>
      <c r="K36" s="9">
        <v>0</v>
      </c>
      <c r="L36" s="9">
        <v>0</v>
      </c>
      <c r="M36" s="9">
        <v>0</v>
      </c>
      <c r="N36" s="9">
        <v>1E-8</v>
      </c>
      <c r="O36" s="9">
        <v>2.2699999999999999E-6</v>
      </c>
      <c r="P36" s="9">
        <v>0</v>
      </c>
      <c r="Q36" s="9">
        <v>0</v>
      </c>
      <c r="R36" s="9">
        <v>4.0000000000000001E-8</v>
      </c>
      <c r="S36" s="9">
        <v>1.6266429999999998E-2</v>
      </c>
      <c r="T36" s="9">
        <v>5.8508400000000004E-3</v>
      </c>
      <c r="U36" s="9">
        <v>4.0043000000000001E-4</v>
      </c>
      <c r="V36" s="9">
        <v>1.35E-6</v>
      </c>
      <c r="W36" s="9">
        <v>3.0955000000000002E-4</v>
      </c>
      <c r="X36" s="9">
        <v>1.37482E-2</v>
      </c>
      <c r="Y36" s="9">
        <v>4.7953080000000002E-2</v>
      </c>
      <c r="Z36" s="9">
        <v>3.0441000000000002E-4</v>
      </c>
      <c r="AA36" s="9">
        <v>5.9999999999999995E-8</v>
      </c>
      <c r="AB36" s="9">
        <v>1.136817E-2</v>
      </c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132</v>
      </c>
      <c r="B37" s="9">
        <v>0</v>
      </c>
      <c r="C37" s="9">
        <v>1.3391E-3</v>
      </c>
      <c r="D37" s="9">
        <v>0</v>
      </c>
      <c r="E37" s="9">
        <v>5.7429999999999997E-5</v>
      </c>
      <c r="F37" s="9">
        <v>0</v>
      </c>
      <c r="G37" s="9">
        <v>0</v>
      </c>
      <c r="H37" s="9">
        <v>0</v>
      </c>
      <c r="I37" s="9">
        <v>7.0000000000000005E-8</v>
      </c>
      <c r="J37" s="9">
        <v>0</v>
      </c>
      <c r="K37" s="9">
        <v>0</v>
      </c>
      <c r="L37" s="9">
        <v>0</v>
      </c>
      <c r="M37" s="9">
        <v>1E-8</v>
      </c>
      <c r="N37" s="9">
        <v>2.2699999999999999E-6</v>
      </c>
      <c r="O37" s="9">
        <v>0</v>
      </c>
      <c r="P37" s="9">
        <v>0</v>
      </c>
      <c r="Q37" s="9">
        <v>4.0000000000000001E-8</v>
      </c>
      <c r="R37" s="9">
        <v>1.6266429999999998E-2</v>
      </c>
      <c r="S37" s="9">
        <v>5.8508400000000004E-3</v>
      </c>
      <c r="T37" s="9">
        <v>4.0043000000000001E-4</v>
      </c>
      <c r="U37" s="9">
        <v>1.35E-6</v>
      </c>
      <c r="V37" s="9">
        <v>3.0955000000000002E-4</v>
      </c>
      <c r="W37" s="9">
        <v>1.37482E-2</v>
      </c>
      <c r="X37" s="9">
        <v>4.7953080000000002E-2</v>
      </c>
      <c r="Y37" s="9">
        <v>3.0441000000000002E-4</v>
      </c>
      <c r="Z37" s="9">
        <v>5.9999999999999995E-8</v>
      </c>
      <c r="AA37" s="9">
        <v>1.136817E-2</v>
      </c>
      <c r="AB37" s="9">
        <v>3.1E-7</v>
      </c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133</v>
      </c>
      <c r="B38" s="9">
        <v>0</v>
      </c>
      <c r="C38" s="9">
        <v>10</v>
      </c>
      <c r="D38" s="9">
        <v>10</v>
      </c>
      <c r="E38" s="9">
        <v>10</v>
      </c>
      <c r="F38" s="9">
        <v>10</v>
      </c>
      <c r="G38" s="9">
        <v>10</v>
      </c>
      <c r="H38" s="9">
        <v>10</v>
      </c>
      <c r="I38" s="9">
        <v>10</v>
      </c>
      <c r="J38" s="9">
        <v>10</v>
      </c>
      <c r="K38" s="9">
        <v>10</v>
      </c>
      <c r="L38" s="9">
        <v>10</v>
      </c>
      <c r="M38" s="9">
        <v>10</v>
      </c>
      <c r="N38" s="9">
        <v>10</v>
      </c>
      <c r="O38" s="9">
        <v>10</v>
      </c>
      <c r="P38" s="9">
        <v>10</v>
      </c>
      <c r="Q38" s="9">
        <v>10</v>
      </c>
      <c r="R38" s="9">
        <v>10</v>
      </c>
      <c r="S38" s="9">
        <v>10</v>
      </c>
      <c r="T38" s="9">
        <v>10</v>
      </c>
      <c r="U38" s="9">
        <v>10</v>
      </c>
      <c r="V38" s="9">
        <v>10</v>
      </c>
      <c r="W38" s="9">
        <v>10</v>
      </c>
      <c r="X38" s="9">
        <v>10</v>
      </c>
      <c r="Y38" s="9">
        <v>10</v>
      </c>
      <c r="Z38" s="9">
        <v>10</v>
      </c>
      <c r="AA38" s="9">
        <v>10</v>
      </c>
      <c r="AB38" s="9">
        <v>10</v>
      </c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134</v>
      </c>
      <c r="B39" s="9">
        <v>8239</v>
      </c>
      <c r="C39" s="9">
        <v>9689.2884061999994</v>
      </c>
      <c r="D39" s="9">
        <v>11239.201576109999</v>
      </c>
      <c r="E39" s="9">
        <v>12896.5321033</v>
      </c>
      <c r="F39" s="9">
        <v>14584.126164040001</v>
      </c>
      <c r="G39" s="9">
        <v>16291.89175974</v>
      </c>
      <c r="H39" s="9">
        <v>18021.983669000001</v>
      </c>
      <c r="I39" s="9">
        <v>19803.040018349999</v>
      </c>
      <c r="J39" s="9">
        <v>21642.95851728</v>
      </c>
      <c r="K39" s="9">
        <v>23543.09741432</v>
      </c>
      <c r="L39" s="9">
        <v>25504.844097180001</v>
      </c>
      <c r="M39" s="9">
        <v>27529.62046169</v>
      </c>
      <c r="N39" s="9">
        <v>29618.877823850002</v>
      </c>
      <c r="O39" s="9">
        <v>31774.095273880001</v>
      </c>
      <c r="P39" s="9">
        <v>33996.765096019997</v>
      </c>
      <c r="Q39" s="9">
        <v>35113.8358467</v>
      </c>
      <c r="R39" s="9">
        <v>35663.851677999999</v>
      </c>
      <c r="S39" s="9">
        <v>36210.327164770002</v>
      </c>
      <c r="T39" s="9">
        <v>36769.439745789998</v>
      </c>
      <c r="U39" s="9">
        <v>37343.9194632</v>
      </c>
      <c r="V39" s="9">
        <v>37928.391925030002</v>
      </c>
      <c r="W39" s="9">
        <v>38491.905548709998</v>
      </c>
      <c r="X39" s="9">
        <v>39179.981525050003</v>
      </c>
      <c r="Y39" s="9">
        <v>39804.626892300003</v>
      </c>
      <c r="Z39" s="9">
        <v>40440.546605559997</v>
      </c>
      <c r="AA39" s="9">
        <v>41104.967615150003</v>
      </c>
      <c r="AB39" s="9">
        <v>41772.693619539998</v>
      </c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135</v>
      </c>
      <c r="B40" s="9">
        <v>63978258.297976099</v>
      </c>
      <c r="C40" s="9">
        <v>75240172.545155898</v>
      </c>
      <c r="D40" s="9">
        <v>87275703.422003195</v>
      </c>
      <c r="E40" s="9">
        <v>100145362.141215</v>
      </c>
      <c r="F40" s="9">
        <v>113250028.348111</v>
      </c>
      <c r="G40" s="9">
        <v>126511308.63710999</v>
      </c>
      <c r="H40" s="9">
        <v>139939547.55993399</v>
      </c>
      <c r="I40" s="9">
        <v>153718324.12479401</v>
      </c>
      <c r="J40" s="9">
        <v>167818504.69622299</v>
      </c>
      <c r="K40" s="9">
        <v>182105066.32512301</v>
      </c>
      <c r="L40" s="9">
        <v>196374393.43185499</v>
      </c>
      <c r="M40" s="9">
        <v>210399788.715927</v>
      </c>
      <c r="N40" s="9">
        <v>223991160.64367801</v>
      </c>
      <c r="O40" s="9">
        <v>236971429.93760201</v>
      </c>
      <c r="P40" s="9">
        <v>249184244.807881</v>
      </c>
      <c r="Q40" s="9">
        <v>255170522.37766799</v>
      </c>
      <c r="R40" s="9">
        <v>258357974.96223301</v>
      </c>
      <c r="S40" s="9">
        <v>261514259.54679799</v>
      </c>
      <c r="T40" s="9">
        <v>264714046.266009</v>
      </c>
      <c r="U40" s="9">
        <v>267972381.740558</v>
      </c>
      <c r="V40" s="9">
        <v>271261296.65681398</v>
      </c>
      <c r="W40" s="9">
        <v>274762271.68472898</v>
      </c>
      <c r="X40" s="9">
        <v>278524336.28899801</v>
      </c>
      <c r="Y40" s="9">
        <v>281966481.07717502</v>
      </c>
      <c r="Z40" s="9">
        <v>285478075.74384201</v>
      </c>
      <c r="AA40" s="9">
        <v>289098348.97865301</v>
      </c>
      <c r="AB40" s="9">
        <v>292704343.27750403</v>
      </c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136</v>
      </c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137</v>
      </c>
      <c r="B42" s="9">
        <v>9533.3595270099995</v>
      </c>
      <c r="C42" s="9">
        <v>11211.490446379999</v>
      </c>
      <c r="D42" s="9">
        <v>13004.89734302</v>
      </c>
      <c r="E42" s="9">
        <v>14922.597033149999</v>
      </c>
      <c r="F42" s="9">
        <v>16875.31472704</v>
      </c>
      <c r="G42" s="9">
        <v>18851.372694139998</v>
      </c>
      <c r="H42" s="9">
        <v>20853.199649999999</v>
      </c>
      <c r="I42" s="9">
        <v>22913.540501570002</v>
      </c>
      <c r="J42" s="9">
        <v>25040.619133069998</v>
      </c>
      <c r="K42" s="9">
        <v>27234.535461790001</v>
      </c>
      <c r="L42" s="9">
        <v>29494.7273628</v>
      </c>
      <c r="M42" s="9">
        <v>31820.436575330001</v>
      </c>
      <c r="N42" s="9">
        <v>34211.306655280001</v>
      </c>
      <c r="O42" s="9">
        <v>36667.142669579996</v>
      </c>
      <c r="P42" s="9">
        <v>39187.973471090001</v>
      </c>
      <c r="Q42" s="9">
        <v>40453.361003450002</v>
      </c>
      <c r="R42" s="9">
        <v>41078.83014957</v>
      </c>
      <c r="S42" s="9">
        <v>41700.1655914</v>
      </c>
      <c r="T42" s="9">
        <v>42335.571139020001</v>
      </c>
      <c r="U42" s="9">
        <v>42988.143521929996</v>
      </c>
      <c r="V42" s="9">
        <v>43651.803181269999</v>
      </c>
      <c r="W42" s="9">
        <v>44295.000682689999</v>
      </c>
      <c r="X42" s="9">
        <v>45075.190056879997</v>
      </c>
      <c r="Y42" s="9">
        <v>45783.729141390002</v>
      </c>
      <c r="Z42" s="9">
        <v>46505.130810759998</v>
      </c>
      <c r="AA42" s="9">
        <v>47258.37255932</v>
      </c>
      <c r="AB42" s="9">
        <v>48015.034696750001</v>
      </c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138</v>
      </c>
      <c r="B43" s="9">
        <v>0</v>
      </c>
      <c r="C43" s="9">
        <v>11.28602588</v>
      </c>
      <c r="D43" s="9">
        <v>13.09135551</v>
      </c>
      <c r="E43" s="9">
        <v>15.021804319999999</v>
      </c>
      <c r="F43" s="9">
        <v>16.987504250000001</v>
      </c>
      <c r="G43" s="9">
        <v>18.9766963</v>
      </c>
      <c r="H43" s="9">
        <v>20.990932130000001</v>
      </c>
      <c r="I43" s="9">
        <v>23.057748620000002</v>
      </c>
      <c r="J43" s="9">
        <v>25.172775699999999</v>
      </c>
      <c r="K43" s="9">
        <v>27.31575995</v>
      </c>
      <c r="L43" s="9">
        <v>29.45615901</v>
      </c>
      <c r="M43" s="9">
        <v>31.559968309999999</v>
      </c>
      <c r="N43" s="9">
        <v>33.598674099999997</v>
      </c>
      <c r="O43" s="9">
        <v>35.545714490000002</v>
      </c>
      <c r="P43" s="9">
        <v>37.377636719999998</v>
      </c>
      <c r="Q43" s="9">
        <v>38.275578359999997</v>
      </c>
      <c r="R43" s="9">
        <v>38.753696239999996</v>
      </c>
      <c r="S43" s="9">
        <v>39.227138930000002</v>
      </c>
      <c r="T43" s="9">
        <v>39.707106940000003</v>
      </c>
      <c r="U43" s="9">
        <v>40.195857259999997</v>
      </c>
      <c r="V43" s="9">
        <v>40.689194499999999</v>
      </c>
      <c r="W43" s="9">
        <v>41.214340749999998</v>
      </c>
      <c r="X43" s="9">
        <v>41.77865044</v>
      </c>
      <c r="Y43" s="9">
        <v>42.29497216</v>
      </c>
      <c r="Z43" s="9">
        <v>42.821711360000002</v>
      </c>
      <c r="AA43" s="9">
        <v>43.364752350000003</v>
      </c>
      <c r="AB43" s="9">
        <v>43.905651489999997</v>
      </c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139</v>
      </c>
      <c r="B44" s="9">
        <v>0.19193477</v>
      </c>
      <c r="C44" s="9">
        <v>0.22572052000000001</v>
      </c>
      <c r="D44" s="9">
        <v>0.26182710999999997</v>
      </c>
      <c r="E44" s="9">
        <v>0.30043608999999999</v>
      </c>
      <c r="F44" s="9">
        <v>0.33975009</v>
      </c>
      <c r="G44" s="9">
        <v>0.37953393000000002</v>
      </c>
      <c r="H44" s="9">
        <v>0.41981864000000002</v>
      </c>
      <c r="I44" s="9">
        <v>0.46115497</v>
      </c>
      <c r="J44" s="9">
        <v>0.50345550999999999</v>
      </c>
      <c r="K44" s="9">
        <v>0.5463152</v>
      </c>
      <c r="L44" s="9">
        <v>0.58912317999999997</v>
      </c>
      <c r="M44" s="9">
        <v>0.63119937000000004</v>
      </c>
      <c r="N44" s="9">
        <v>0.67197348000000001</v>
      </c>
      <c r="O44" s="9">
        <v>0.71091428999999995</v>
      </c>
      <c r="P44" s="9">
        <v>0.74755273</v>
      </c>
      <c r="Q44" s="9">
        <v>0.76551157000000003</v>
      </c>
      <c r="R44" s="9">
        <v>0.77507391999999997</v>
      </c>
      <c r="S44" s="9">
        <v>0.78454278</v>
      </c>
      <c r="T44" s="9">
        <v>0.79414214000000005</v>
      </c>
      <c r="U44" s="9">
        <v>0.80391714999999997</v>
      </c>
      <c r="V44" s="9">
        <v>0.81378388999999995</v>
      </c>
      <c r="W44" s="9">
        <v>0.82428681999999998</v>
      </c>
      <c r="X44" s="9">
        <v>0.83557300999999995</v>
      </c>
      <c r="Y44" s="9">
        <v>0.84589943999999995</v>
      </c>
      <c r="Z44" s="9">
        <v>0.85643422999999996</v>
      </c>
      <c r="AA44" s="9">
        <v>0.86729504999999996</v>
      </c>
      <c r="AB44" s="9">
        <v>0.87811302999999996</v>
      </c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140</v>
      </c>
      <c r="B45" s="9">
        <v>8886.5393356099994</v>
      </c>
      <c r="C45" s="9">
        <v>10450.81230195</v>
      </c>
      <c r="D45" s="9">
        <v>12122.539981419999</v>
      </c>
      <c r="E45" s="9">
        <v>13910.127421900001</v>
      </c>
      <c r="F45" s="9">
        <v>15730.35694044</v>
      </c>
      <c r="G45" s="9">
        <v>17572.34336382</v>
      </c>
      <c r="H45" s="9">
        <v>19438.410824170001</v>
      </c>
      <c r="I45" s="9">
        <v>21359.448244669999</v>
      </c>
      <c r="J45" s="9">
        <v>23343.974050590001</v>
      </c>
      <c r="K45" s="9">
        <v>25393.45324124</v>
      </c>
      <c r="L45" s="9">
        <v>27509.382245209999</v>
      </c>
      <c r="M45" s="9">
        <v>29693.29471142</v>
      </c>
      <c r="N45" s="9">
        <v>31946.75602117</v>
      </c>
      <c r="O45" s="9">
        <v>34271.36151291</v>
      </c>
      <c r="P45" s="9">
        <v>36668.720756089999</v>
      </c>
      <c r="Q45" s="9">
        <v>37873.587022209998</v>
      </c>
      <c r="R45" s="9">
        <v>38466.831022699997</v>
      </c>
      <c r="S45" s="9">
        <v>39056.256427380002</v>
      </c>
      <c r="T45" s="9">
        <v>39659.312131270002</v>
      </c>
      <c r="U45" s="9">
        <v>40278.942742539999</v>
      </c>
      <c r="V45" s="9">
        <v>40909.351472069997</v>
      </c>
      <c r="W45" s="9">
        <v>41517.154115960002</v>
      </c>
      <c r="X45" s="9">
        <v>42259.309016990002</v>
      </c>
      <c r="Y45" s="9">
        <v>42933.048017699999</v>
      </c>
      <c r="Z45" s="9">
        <v>43618.94746499</v>
      </c>
      <c r="AA45" s="9">
        <v>44335.588251139998</v>
      </c>
      <c r="AB45" s="9">
        <v>45055.793786219998</v>
      </c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141</v>
      </c>
      <c r="B46" s="9">
        <v>646.82019138999999</v>
      </c>
      <c r="C46" s="9">
        <v>760.67814442999997</v>
      </c>
      <c r="D46" s="9">
        <v>882.35736159999999</v>
      </c>
      <c r="E46" s="9">
        <v>1012.46961125</v>
      </c>
      <c r="F46" s="9">
        <v>1144.9577866</v>
      </c>
      <c r="G46" s="9">
        <v>1279.0293303200001</v>
      </c>
      <c r="H46" s="9">
        <v>1414.78882583</v>
      </c>
      <c r="I46" s="9">
        <v>1554.0922568999999</v>
      </c>
      <c r="J46" s="9">
        <v>1696.6450824799999</v>
      </c>
      <c r="K46" s="9">
        <v>1841.0822205500001</v>
      </c>
      <c r="L46" s="9">
        <v>1985.3451176000001</v>
      </c>
      <c r="M46" s="9">
        <v>2127.1418639200001</v>
      </c>
      <c r="N46" s="9">
        <v>2264.5506341099999</v>
      </c>
      <c r="O46" s="9">
        <v>2395.7811566700002</v>
      </c>
      <c r="P46" s="9">
        <v>2519.25271501</v>
      </c>
      <c r="Q46" s="9">
        <v>2579.77398124</v>
      </c>
      <c r="R46" s="9">
        <v>2611.9991268700001</v>
      </c>
      <c r="S46" s="9">
        <v>2643.9091640199999</v>
      </c>
      <c r="T46" s="9">
        <v>2676.2590077499999</v>
      </c>
      <c r="U46" s="9">
        <v>2709.2007794000001</v>
      </c>
      <c r="V46" s="9">
        <v>2742.4517092000001</v>
      </c>
      <c r="W46" s="9">
        <v>2777.8465667300002</v>
      </c>
      <c r="X46" s="9">
        <v>2815.8810398800001</v>
      </c>
      <c r="Y46" s="9">
        <v>2850.6811236899998</v>
      </c>
      <c r="Z46" s="9">
        <v>2886.18334577</v>
      </c>
      <c r="AA46" s="9">
        <v>2922.7843081699998</v>
      </c>
      <c r="AB46" s="9">
        <v>2959.2409105400002</v>
      </c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142</v>
      </c>
      <c r="B47" s="9">
        <v>0</v>
      </c>
      <c r="C47" s="9">
        <v>0.20617178</v>
      </c>
      <c r="D47" s="9">
        <v>0.18969411</v>
      </c>
      <c r="E47" s="9">
        <v>0.17687185999999999</v>
      </c>
      <c r="F47" s="9">
        <v>0.15984274000000001</v>
      </c>
      <c r="G47" s="9">
        <v>0.14573109000000001</v>
      </c>
      <c r="H47" s="9">
        <v>0.13454737</v>
      </c>
      <c r="I47" s="9">
        <v>0.12699192000000001</v>
      </c>
      <c r="J47" s="9">
        <v>0.12092427</v>
      </c>
      <c r="K47" s="9">
        <v>0.11567696</v>
      </c>
      <c r="L47" s="9">
        <v>0.11109334999999999</v>
      </c>
      <c r="M47" s="9">
        <v>0.10705452999999999</v>
      </c>
      <c r="N47" s="9">
        <v>0.10346821</v>
      </c>
      <c r="O47" s="9">
        <v>0.10026179</v>
      </c>
      <c r="P47" s="9">
        <v>9.7377489999999997E-2</v>
      </c>
      <c r="Q47" s="9">
        <v>9.4768480000000002E-2</v>
      </c>
      <c r="R47" s="9">
        <v>5.9341690000000002E-2</v>
      </c>
      <c r="S47" s="9">
        <v>4.1706449999999999E-2</v>
      </c>
      <c r="T47" s="9">
        <v>4.1356869999999997E-2</v>
      </c>
      <c r="U47" s="9">
        <v>4.1477630000000001E-2</v>
      </c>
      <c r="V47" s="9">
        <v>4.1665470000000003E-2</v>
      </c>
      <c r="W47" s="9">
        <v>4.169341E-2</v>
      </c>
      <c r="X47" s="9">
        <v>4.0879289999999999E-2</v>
      </c>
      <c r="Y47" s="9">
        <v>4.3975239999999999E-2</v>
      </c>
      <c r="Z47" s="9">
        <v>4.1992790000000002E-2</v>
      </c>
      <c r="AA47" s="9">
        <v>4.2026689999999998E-2</v>
      </c>
      <c r="AB47" s="9">
        <v>4.2491870000000001E-2</v>
      </c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143</v>
      </c>
      <c r="B48" s="9">
        <v>0</v>
      </c>
      <c r="C48" s="9">
        <v>0.20618178000000001</v>
      </c>
      <c r="D48" s="9">
        <v>0.18970411000000001</v>
      </c>
      <c r="E48" s="9">
        <v>0.17688186</v>
      </c>
      <c r="F48" s="9">
        <v>0.15985273999999999</v>
      </c>
      <c r="G48" s="9">
        <v>0.14574108999999999</v>
      </c>
      <c r="H48" s="9">
        <v>0.13455737000000001</v>
      </c>
      <c r="I48" s="9">
        <v>0.12700191999999999</v>
      </c>
      <c r="J48" s="9">
        <v>0.12093427</v>
      </c>
      <c r="K48" s="9">
        <v>0.11568696000000001</v>
      </c>
      <c r="L48" s="9">
        <v>0.11110335</v>
      </c>
      <c r="M48" s="9">
        <v>0.10706453</v>
      </c>
      <c r="N48" s="9">
        <v>0.10347821</v>
      </c>
      <c r="O48" s="9">
        <v>0.10027179</v>
      </c>
      <c r="P48" s="9">
        <v>9.7386929999999997E-2</v>
      </c>
      <c r="Q48" s="9">
        <v>5.9341690000000002E-2</v>
      </c>
      <c r="R48" s="9">
        <v>4.1706449999999999E-2</v>
      </c>
      <c r="S48" s="9">
        <v>4.1356869999999997E-2</v>
      </c>
      <c r="T48" s="9">
        <v>4.1477630000000001E-2</v>
      </c>
      <c r="U48" s="9">
        <v>4.1665470000000003E-2</v>
      </c>
      <c r="V48" s="9">
        <v>4.169341E-2</v>
      </c>
      <c r="W48" s="9">
        <v>4.0879289999999999E-2</v>
      </c>
      <c r="X48" s="9">
        <v>4.3975239999999999E-2</v>
      </c>
      <c r="Y48" s="9">
        <v>4.1992790000000002E-2</v>
      </c>
      <c r="Z48" s="9">
        <v>4.2026689999999998E-2</v>
      </c>
      <c r="AA48" s="9">
        <v>4.2491870000000001E-2</v>
      </c>
      <c r="AB48" s="9">
        <v>4.230196E-2</v>
      </c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144</v>
      </c>
      <c r="B49" s="9">
        <v>0</v>
      </c>
      <c r="C49" s="9">
        <v>0.20618178000000001</v>
      </c>
      <c r="D49" s="9">
        <v>0.18970411000000001</v>
      </c>
      <c r="E49" s="9">
        <v>0.17688186</v>
      </c>
      <c r="F49" s="9">
        <v>0.15985273999999999</v>
      </c>
      <c r="G49" s="9">
        <v>0.14574108999999999</v>
      </c>
      <c r="H49" s="9">
        <v>0.13455737000000001</v>
      </c>
      <c r="I49" s="9">
        <v>0.12700191999999999</v>
      </c>
      <c r="J49" s="9">
        <v>0.12093427</v>
      </c>
      <c r="K49" s="9">
        <v>0.11568696000000001</v>
      </c>
      <c r="L49" s="9">
        <v>0.11110335</v>
      </c>
      <c r="M49" s="9">
        <v>0.10706453</v>
      </c>
      <c r="N49" s="9">
        <v>0.10347821</v>
      </c>
      <c r="O49" s="9">
        <v>0.10027179</v>
      </c>
      <c r="P49" s="9">
        <v>9.7387489999999993E-2</v>
      </c>
      <c r="Q49" s="9">
        <v>9.4778479999999998E-2</v>
      </c>
      <c r="R49" s="9">
        <v>9.4650120000000004E-2</v>
      </c>
      <c r="S49" s="9">
        <v>9.5674140000000005E-2</v>
      </c>
      <c r="T49" s="9">
        <v>9.6716200000000002E-2</v>
      </c>
      <c r="U49" s="9">
        <v>9.7745819999999997E-2</v>
      </c>
      <c r="V49" s="9">
        <v>9.8757579999999998E-2</v>
      </c>
      <c r="W49" s="9">
        <v>9.9762459999999997E-2</v>
      </c>
      <c r="X49" s="9">
        <v>0.10065818999999999</v>
      </c>
      <c r="Y49" s="9">
        <v>0.10148944</v>
      </c>
      <c r="Z49" s="9">
        <v>0.10245862</v>
      </c>
      <c r="AA49" s="9">
        <v>0.10340621</v>
      </c>
      <c r="AB49" s="9">
        <v>0.10432007</v>
      </c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145</v>
      </c>
      <c r="B50" s="9">
        <v>29021</v>
      </c>
      <c r="C50" s="9">
        <v>31025.44000549</v>
      </c>
      <c r="D50" s="9">
        <v>33175.839222809998</v>
      </c>
      <c r="E50" s="9">
        <v>32302.268735009999</v>
      </c>
      <c r="F50" s="9">
        <v>31010.17798561</v>
      </c>
      <c r="G50" s="9">
        <v>29769.771872969999</v>
      </c>
      <c r="H50" s="9">
        <v>29563.144677240001</v>
      </c>
      <c r="I50" s="9">
        <v>29578.06624588</v>
      </c>
      <c r="J50" s="9">
        <v>29560.34464209</v>
      </c>
      <c r="K50" s="9">
        <v>29509.500424009999</v>
      </c>
      <c r="L50" s="9">
        <v>29425.212331219998</v>
      </c>
      <c r="M50" s="9">
        <v>29306.918501209999</v>
      </c>
      <c r="N50" s="9">
        <v>29153.962154969999</v>
      </c>
      <c r="O50" s="9">
        <v>28965.73694957</v>
      </c>
      <c r="P50" s="9">
        <v>28741.303029170002</v>
      </c>
      <c r="Q50" s="9">
        <v>29427.0171863</v>
      </c>
      <c r="R50" s="9">
        <v>30590.51937953</v>
      </c>
      <c r="S50" s="9">
        <v>31777.517659379999</v>
      </c>
      <c r="T50" s="9">
        <v>32975.945212730003</v>
      </c>
      <c r="U50" s="9">
        <v>34184.274773040001</v>
      </c>
      <c r="V50" s="9">
        <v>35407.476911079997</v>
      </c>
      <c r="W50" s="9">
        <v>36671.205471599998</v>
      </c>
      <c r="X50" s="9">
        <v>37858.989223709999</v>
      </c>
      <c r="Y50" s="9">
        <v>39122.971951480002</v>
      </c>
      <c r="Z50" s="9">
        <v>40403.734637729998</v>
      </c>
      <c r="AA50" s="9">
        <v>41688.157383949998</v>
      </c>
      <c r="AB50" s="9">
        <v>42997.296717190002</v>
      </c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146</v>
      </c>
      <c r="B51" s="9">
        <v>132415133.703776</v>
      </c>
      <c r="C51" s="9">
        <v>141490769.707717</v>
      </c>
      <c r="D51" s="9">
        <v>148655021.11001599</v>
      </c>
      <c r="E51" s="9">
        <v>141576468.912972</v>
      </c>
      <c r="F51" s="9">
        <v>132677403.55993401</v>
      </c>
      <c r="G51" s="9">
        <v>123518285.004926</v>
      </c>
      <c r="H51" s="9">
        <v>115605016.407224</v>
      </c>
      <c r="I51" s="9">
        <v>106901729.85221601</v>
      </c>
      <c r="J51" s="9">
        <v>97314844.571428493</v>
      </c>
      <c r="K51" s="9">
        <v>87204391.908045903</v>
      </c>
      <c r="L51" s="9">
        <v>76925784.302134603</v>
      </c>
      <c r="M51" s="9">
        <v>66804340.952380903</v>
      </c>
      <c r="N51" s="9">
        <v>57082982.896551698</v>
      </c>
      <c r="O51" s="9">
        <v>47974480.354679801</v>
      </c>
      <c r="P51" s="9">
        <v>39657495.954022899</v>
      </c>
      <c r="Q51" s="9">
        <v>37588377.694581203</v>
      </c>
      <c r="R51" s="9">
        <v>38374192.577996701</v>
      </c>
      <c r="S51" s="9">
        <v>39263072.334975302</v>
      </c>
      <c r="T51" s="9">
        <v>40180228.4794745</v>
      </c>
      <c r="U51" s="9">
        <v>41113454.8243021</v>
      </c>
      <c r="V51" s="9">
        <v>42091996.958949097</v>
      </c>
      <c r="W51" s="9">
        <v>43414365.891625598</v>
      </c>
      <c r="X51" s="9">
        <v>44080204.446633801</v>
      </c>
      <c r="Y51" s="9">
        <v>45146451.362889901</v>
      </c>
      <c r="Z51" s="9">
        <v>46269538.935960501</v>
      </c>
      <c r="AA51" s="9">
        <v>47349863.270935901</v>
      </c>
      <c r="AB51" s="9">
        <v>48507794.1346469</v>
      </c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147</v>
      </c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148</v>
      </c>
      <c r="B53" s="9">
        <v>8734.4129226599998</v>
      </c>
      <c r="C53" s="9">
        <v>9335.97638396</v>
      </c>
      <c r="D53" s="9">
        <v>9918.5814702900007</v>
      </c>
      <c r="E53" s="9">
        <v>9580.2026587199998</v>
      </c>
      <c r="F53" s="9">
        <v>9118.0359914199998</v>
      </c>
      <c r="G53" s="9">
        <v>8659.3253958200003</v>
      </c>
      <c r="H53" s="9">
        <v>8427.0572791400009</v>
      </c>
      <c r="I53" s="9">
        <v>8217.5267832499994</v>
      </c>
      <c r="J53" s="9">
        <v>7980.2460933499997</v>
      </c>
      <c r="K53" s="9">
        <v>7723.9090538299997</v>
      </c>
      <c r="L53" s="9">
        <v>7457.1268050500003</v>
      </c>
      <c r="M53" s="9">
        <v>7187.7305849900004</v>
      </c>
      <c r="N53" s="9">
        <v>6921.52311672</v>
      </c>
      <c r="O53" s="9">
        <v>6663.5810079900002</v>
      </c>
      <c r="P53" s="9">
        <v>6418.0853945199997</v>
      </c>
      <c r="Q53" s="9">
        <v>6497.6363528900001</v>
      </c>
      <c r="R53" s="9">
        <v>6737.4544353900001</v>
      </c>
      <c r="S53" s="9">
        <v>6984.2430510800004</v>
      </c>
      <c r="T53" s="9">
        <v>7233.8890349000003</v>
      </c>
      <c r="U53" s="9">
        <v>7485.8049281599997</v>
      </c>
      <c r="V53" s="9">
        <v>7741.6469322000003</v>
      </c>
      <c r="W53" s="9">
        <v>8013.5636587899999</v>
      </c>
      <c r="X53" s="9">
        <v>8255.0590245300009</v>
      </c>
      <c r="Y53" s="9">
        <v>8520.7745736800007</v>
      </c>
      <c r="Z53" s="9">
        <v>8791.0591521999995</v>
      </c>
      <c r="AA53" s="9">
        <v>9060.9943940699995</v>
      </c>
      <c r="AB53" s="9">
        <v>9337.5104387499996</v>
      </c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149</v>
      </c>
      <c r="B54" s="9">
        <v>0</v>
      </c>
      <c r="C54" s="9">
        <v>3466.5238578399999</v>
      </c>
      <c r="D54" s="9">
        <v>3642.0480171999998</v>
      </c>
      <c r="E54" s="9">
        <v>3468.6234883699999</v>
      </c>
      <c r="F54" s="9">
        <v>3250.59638722</v>
      </c>
      <c r="G54" s="9">
        <v>3026.1979826199999</v>
      </c>
      <c r="H54" s="9">
        <v>2832.3229019800001</v>
      </c>
      <c r="I54" s="9">
        <v>2619.09238138</v>
      </c>
      <c r="J54" s="9">
        <v>2384.2136919999998</v>
      </c>
      <c r="K54" s="9">
        <v>2136.50760175</v>
      </c>
      <c r="L54" s="9">
        <v>1884.6817154</v>
      </c>
      <c r="M54" s="9">
        <v>1636.70635333</v>
      </c>
      <c r="N54" s="9">
        <v>1398.5330809699999</v>
      </c>
      <c r="O54" s="9">
        <v>1175.3747686900001</v>
      </c>
      <c r="P54" s="9">
        <v>971.60865087000002</v>
      </c>
      <c r="Q54" s="9">
        <v>920.91525351999996</v>
      </c>
      <c r="R54" s="9">
        <v>940.16771816000005</v>
      </c>
      <c r="S54" s="9">
        <v>961.94527220999998</v>
      </c>
      <c r="T54" s="9">
        <v>984.41559774999996</v>
      </c>
      <c r="U54" s="9">
        <v>1007.2796432</v>
      </c>
      <c r="V54" s="9">
        <v>1031.25392549</v>
      </c>
      <c r="W54" s="9">
        <v>1063.6519643399999</v>
      </c>
      <c r="X54" s="9">
        <v>1079.96500894</v>
      </c>
      <c r="Y54" s="9">
        <v>1106.08805839</v>
      </c>
      <c r="Z54" s="9">
        <v>1133.6037039299999</v>
      </c>
      <c r="AA54" s="9">
        <v>1160.07165014</v>
      </c>
      <c r="AB54" s="9">
        <v>1188.4409562999999</v>
      </c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150</v>
      </c>
      <c r="B55" s="9">
        <v>64.883415510000006</v>
      </c>
      <c r="C55" s="9">
        <v>69.330477160000001</v>
      </c>
      <c r="D55" s="9">
        <v>72.840960339999995</v>
      </c>
      <c r="E55" s="9">
        <v>69.372469769999995</v>
      </c>
      <c r="F55" s="9">
        <v>65.011927740000004</v>
      </c>
      <c r="G55" s="9">
        <v>60.523959650000002</v>
      </c>
      <c r="H55" s="9">
        <v>56.646458039999999</v>
      </c>
      <c r="I55" s="9">
        <v>52.381847630000003</v>
      </c>
      <c r="J55" s="9">
        <v>47.684273840000003</v>
      </c>
      <c r="K55" s="9">
        <v>42.730152029999999</v>
      </c>
      <c r="L55" s="9">
        <v>37.69363431</v>
      </c>
      <c r="M55" s="9">
        <v>32.73412707</v>
      </c>
      <c r="N55" s="9">
        <v>27.970661620000001</v>
      </c>
      <c r="O55" s="9">
        <v>23.507495370000001</v>
      </c>
      <c r="P55" s="9">
        <v>19.43217302</v>
      </c>
      <c r="Q55" s="9">
        <v>18.418305069999999</v>
      </c>
      <c r="R55" s="9">
        <v>18.80335436</v>
      </c>
      <c r="S55" s="9">
        <v>19.23890544</v>
      </c>
      <c r="T55" s="9">
        <v>19.688311949999999</v>
      </c>
      <c r="U55" s="9">
        <v>20.145592860000001</v>
      </c>
      <c r="V55" s="9">
        <v>20.625078510000002</v>
      </c>
      <c r="W55" s="9">
        <v>21.27303929</v>
      </c>
      <c r="X55" s="9">
        <v>21.59930018</v>
      </c>
      <c r="Y55" s="9">
        <v>22.121761169999999</v>
      </c>
      <c r="Z55" s="9">
        <v>22.672074080000002</v>
      </c>
      <c r="AA55" s="9">
        <v>23.201433000000002</v>
      </c>
      <c r="AB55" s="9">
        <v>23.768819130000001</v>
      </c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151</v>
      </c>
      <c r="B56" s="9">
        <v>5503.4836602900004</v>
      </c>
      <c r="C56" s="9">
        <v>5883.60160309</v>
      </c>
      <c r="D56" s="9">
        <v>6291.3989552000003</v>
      </c>
      <c r="E56" s="9">
        <v>6125.7368172400002</v>
      </c>
      <c r="F56" s="9">
        <v>5880.7073445599999</v>
      </c>
      <c r="G56" s="9">
        <v>5645.4792416999999</v>
      </c>
      <c r="H56" s="9">
        <v>5606.2948788100002</v>
      </c>
      <c r="I56" s="9">
        <v>5609.1245748600004</v>
      </c>
      <c r="J56" s="9">
        <v>5605.7638858099999</v>
      </c>
      <c r="K56" s="9">
        <v>5596.1218912799995</v>
      </c>
      <c r="L56" s="9">
        <v>5580.1376680800004</v>
      </c>
      <c r="M56" s="9">
        <v>5557.7046657499995</v>
      </c>
      <c r="N56" s="9">
        <v>5528.6983340500001</v>
      </c>
      <c r="O56" s="9">
        <v>5493.0036873299996</v>
      </c>
      <c r="P56" s="9">
        <v>5450.4424932399997</v>
      </c>
      <c r="Q56" s="9">
        <v>5580.4799371400004</v>
      </c>
      <c r="R56" s="9">
        <v>5801.1241364799998</v>
      </c>
      <c r="S56" s="9">
        <v>6026.2240861</v>
      </c>
      <c r="T56" s="9">
        <v>6253.4914600000002</v>
      </c>
      <c r="U56" s="9">
        <v>6482.6366304399999</v>
      </c>
      <c r="V56" s="9">
        <v>6714.6022063999999</v>
      </c>
      <c r="W56" s="9">
        <v>6954.25313104</v>
      </c>
      <c r="X56" s="9">
        <v>7179.5020360300005</v>
      </c>
      <c r="Y56" s="9">
        <v>7419.2011604299996</v>
      </c>
      <c r="Z56" s="9">
        <v>7662.0824021600001</v>
      </c>
      <c r="AA56" s="9">
        <v>7905.6577302599999</v>
      </c>
      <c r="AB56" s="9">
        <v>8153.9202618600002</v>
      </c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152</v>
      </c>
      <c r="B57" s="9">
        <v>3230.9292623699998</v>
      </c>
      <c r="C57" s="9">
        <v>3452.37478087</v>
      </c>
      <c r="D57" s="9">
        <v>3627.18251508</v>
      </c>
      <c r="E57" s="9">
        <v>3454.4658414800001</v>
      </c>
      <c r="F57" s="9">
        <v>3237.3286468599999</v>
      </c>
      <c r="G57" s="9">
        <v>3013.8461541199999</v>
      </c>
      <c r="H57" s="9">
        <v>2820.7624003400001</v>
      </c>
      <c r="I57" s="9">
        <v>2608.4022083899999</v>
      </c>
      <c r="J57" s="9">
        <v>2374.4822075400002</v>
      </c>
      <c r="K57" s="9">
        <v>2127.7871625600001</v>
      </c>
      <c r="L57" s="9">
        <v>1876.9891369699999</v>
      </c>
      <c r="M57" s="9">
        <v>1630.0259192399999</v>
      </c>
      <c r="N57" s="9">
        <v>1392.82478268</v>
      </c>
      <c r="O57" s="9">
        <v>1170.57732065</v>
      </c>
      <c r="P57" s="9">
        <v>967.64290128000005</v>
      </c>
      <c r="Q57" s="9">
        <v>917.15641574999995</v>
      </c>
      <c r="R57" s="9">
        <v>936.3302989</v>
      </c>
      <c r="S57" s="9">
        <v>958.01896496999996</v>
      </c>
      <c r="T57" s="9">
        <v>980.3975749</v>
      </c>
      <c r="U57" s="9">
        <v>1003.16829771</v>
      </c>
      <c r="V57" s="9">
        <v>1027.0447257999999</v>
      </c>
      <c r="W57" s="9">
        <v>1059.31052776</v>
      </c>
      <c r="X57" s="9">
        <v>1075.5569885</v>
      </c>
      <c r="Y57" s="9">
        <v>1101.5734132499999</v>
      </c>
      <c r="Z57" s="9">
        <v>1128.9767500400001</v>
      </c>
      <c r="AA57" s="9">
        <v>1155.3366638099999</v>
      </c>
      <c r="AB57" s="9">
        <v>1183.5901768900001</v>
      </c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153</v>
      </c>
      <c r="B58" s="9">
        <v>0</v>
      </c>
      <c r="C58" s="9">
        <v>0.11360357</v>
      </c>
      <c r="D58" s="9">
        <v>0.11361313000000001</v>
      </c>
      <c r="E58" s="9">
        <v>0.11386546</v>
      </c>
      <c r="F58" s="9">
        <v>1.4237990000000001E-2</v>
      </c>
      <c r="G58" s="9">
        <v>0</v>
      </c>
      <c r="H58" s="9">
        <v>2.9999999999999997E-8</v>
      </c>
      <c r="I58" s="9">
        <v>3.4436630000000003E-2</v>
      </c>
      <c r="J58" s="9">
        <v>4.2192430000000003E-2</v>
      </c>
      <c r="K58" s="9">
        <v>4.1042559999999999E-2</v>
      </c>
      <c r="L58" s="9">
        <v>3.9874989999999999E-2</v>
      </c>
      <c r="M58" s="9">
        <v>3.8691349999999999E-2</v>
      </c>
      <c r="N58" s="9">
        <v>3.747901E-2</v>
      </c>
      <c r="O58" s="9">
        <v>3.6230079999999998E-2</v>
      </c>
      <c r="P58" s="9">
        <v>3.4941409999999999E-2</v>
      </c>
      <c r="Q58" s="9">
        <v>3.3595569999999998E-2</v>
      </c>
      <c r="R58" s="9">
        <v>6.6518900000000006E-2</v>
      </c>
      <c r="S58" s="9">
        <v>8.2852679999999998E-2</v>
      </c>
      <c r="T58" s="9">
        <v>8.2086270000000003E-2</v>
      </c>
      <c r="U58" s="9">
        <v>8.0951110000000007E-2</v>
      </c>
      <c r="V58" s="9">
        <v>7.9836210000000005E-2</v>
      </c>
      <c r="W58" s="9">
        <v>7.8940209999999997E-2</v>
      </c>
      <c r="X58" s="9">
        <v>7.8844800000000007E-2</v>
      </c>
      <c r="Y58" s="9">
        <v>7.5406349999999997E-2</v>
      </c>
      <c r="Z58" s="9">
        <v>7.6444369999999998E-2</v>
      </c>
      <c r="AA58" s="9">
        <v>7.5767550000000003E-2</v>
      </c>
      <c r="AB58" s="9">
        <v>7.4780940000000004E-2</v>
      </c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154</v>
      </c>
      <c r="B59" s="9">
        <v>0</v>
      </c>
      <c r="C59" s="9">
        <v>0.11361313000000001</v>
      </c>
      <c r="D59" s="9">
        <v>0.11386546</v>
      </c>
      <c r="E59" s="9">
        <v>1.4237990000000001E-2</v>
      </c>
      <c r="F59" s="9">
        <v>0</v>
      </c>
      <c r="G59" s="9">
        <v>2.9999999999999997E-8</v>
      </c>
      <c r="H59" s="9">
        <v>3.4436630000000003E-2</v>
      </c>
      <c r="I59" s="9">
        <v>4.2192430000000003E-2</v>
      </c>
      <c r="J59" s="9">
        <v>4.1042559999999999E-2</v>
      </c>
      <c r="K59" s="9">
        <v>3.9874989999999999E-2</v>
      </c>
      <c r="L59" s="9">
        <v>3.8691349999999999E-2</v>
      </c>
      <c r="M59" s="9">
        <v>3.747901E-2</v>
      </c>
      <c r="N59" s="9">
        <v>3.6230079999999998E-2</v>
      </c>
      <c r="O59" s="9">
        <v>3.4941409999999999E-2</v>
      </c>
      <c r="P59" s="9">
        <v>3.3595569999999998E-2</v>
      </c>
      <c r="Q59" s="9">
        <v>6.6518900000000006E-2</v>
      </c>
      <c r="R59" s="9">
        <v>8.2852679999999998E-2</v>
      </c>
      <c r="S59" s="9">
        <v>8.2086270000000003E-2</v>
      </c>
      <c r="T59" s="9">
        <v>8.0951110000000007E-2</v>
      </c>
      <c r="U59" s="9">
        <v>7.9836210000000005E-2</v>
      </c>
      <c r="V59" s="9">
        <v>7.8940209999999997E-2</v>
      </c>
      <c r="W59" s="9">
        <v>7.8844800000000007E-2</v>
      </c>
      <c r="X59" s="9">
        <v>7.5406349999999997E-2</v>
      </c>
      <c r="Y59" s="9">
        <v>7.6444369999999998E-2</v>
      </c>
      <c r="Z59" s="9">
        <v>7.5767550000000003E-2</v>
      </c>
      <c r="AA59" s="9">
        <v>7.4780940000000004E-2</v>
      </c>
      <c r="AB59" s="9">
        <v>7.4378280000000005E-2</v>
      </c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155</v>
      </c>
      <c r="B60" s="9">
        <v>0</v>
      </c>
      <c r="C60" s="9">
        <v>0.11361357</v>
      </c>
      <c r="D60" s="9">
        <v>0.11386546</v>
      </c>
      <c r="E60" s="9">
        <v>0.11412949999999999</v>
      </c>
      <c r="F60" s="9">
        <v>0.11888955</v>
      </c>
      <c r="G60" s="9">
        <v>0.12473525000000001</v>
      </c>
      <c r="H60" s="9">
        <v>0.13103465</v>
      </c>
      <c r="I60" s="9">
        <v>0.13552687999999999</v>
      </c>
      <c r="J60" s="9">
        <v>0.13968514000000001</v>
      </c>
      <c r="K60" s="9">
        <v>0.14407930999999999</v>
      </c>
      <c r="L60" s="9">
        <v>0.14872875999999999</v>
      </c>
      <c r="M60" s="9">
        <v>0.15365456999999999</v>
      </c>
      <c r="N60" s="9">
        <v>0.15888094999999999</v>
      </c>
      <c r="O60" s="9">
        <v>0.16443534000000001</v>
      </c>
      <c r="P60" s="9">
        <v>0.17034842</v>
      </c>
      <c r="Q60" s="9">
        <v>0.17665608999999999</v>
      </c>
      <c r="R60" s="9">
        <v>0.17776185999999999</v>
      </c>
      <c r="S60" s="9">
        <v>0.17625302000000001</v>
      </c>
      <c r="T60" s="9">
        <v>0.17482427</v>
      </c>
      <c r="U60" s="9">
        <v>0.17353462</v>
      </c>
      <c r="V60" s="9">
        <v>0.17237910000000001</v>
      </c>
      <c r="W60" s="9">
        <v>0.17132389000000001</v>
      </c>
      <c r="X60" s="9">
        <v>0.16994507</v>
      </c>
      <c r="Y60" s="9">
        <v>0.16936059000000001</v>
      </c>
      <c r="Z60" s="9">
        <v>0.16858577999999999</v>
      </c>
      <c r="AA60" s="9">
        <v>0.16785410000000001</v>
      </c>
      <c r="AB60" s="9">
        <v>0.16724891</v>
      </c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156</v>
      </c>
      <c r="B61" s="9">
        <v>13515</v>
      </c>
      <c r="C61" s="9">
        <v>13177.125</v>
      </c>
      <c r="D61" s="9">
        <v>12847.696875</v>
      </c>
      <c r="E61" s="9">
        <v>12526.50445312</v>
      </c>
      <c r="F61" s="9">
        <v>12213.3418418</v>
      </c>
      <c r="G61" s="9">
        <v>11908.00829575</v>
      </c>
      <c r="H61" s="9">
        <v>11610.30808836</v>
      </c>
      <c r="I61" s="9">
        <v>11320.05038615</v>
      </c>
      <c r="J61" s="9">
        <v>11037.0491265</v>
      </c>
      <c r="K61" s="9">
        <v>10761.12289834</v>
      </c>
      <c r="L61" s="9">
        <v>10492.09482588</v>
      </c>
      <c r="M61" s="9">
        <v>10229.79245526</v>
      </c>
      <c r="N61" s="9">
        <v>9974.0476642899994</v>
      </c>
      <c r="O61" s="9">
        <v>9724.6964727400009</v>
      </c>
      <c r="P61" s="9">
        <v>9481.5790610799995</v>
      </c>
      <c r="Q61" s="9">
        <v>9244.5395845599996</v>
      </c>
      <c r="R61" s="9">
        <v>9013.4263963699996</v>
      </c>
      <c r="S61" s="9">
        <v>8788.0907364600007</v>
      </c>
      <c r="T61" s="9">
        <v>8568.3884680400006</v>
      </c>
      <c r="U61" s="9">
        <v>8354.1787563399994</v>
      </c>
      <c r="V61" s="9">
        <v>8145.3242874400003</v>
      </c>
      <c r="W61" s="9">
        <v>7941.6911802499999</v>
      </c>
      <c r="X61" s="9">
        <v>7743.1489007399996</v>
      </c>
      <c r="Y61" s="9">
        <v>7549.5701782200003</v>
      </c>
      <c r="Z61" s="9">
        <v>7360.8309237699996</v>
      </c>
      <c r="AA61" s="9">
        <v>7176.8101506700004</v>
      </c>
      <c r="AB61" s="9">
        <v>6997.3898969100001</v>
      </c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157</v>
      </c>
      <c r="B62" s="9">
        <v>44176992.029470302</v>
      </c>
      <c r="C62" s="9">
        <v>26998157.2610837</v>
      </c>
      <c r="D62" s="9">
        <v>10939605.7487684</v>
      </c>
      <c r="E62" s="9">
        <v>8264716.2660098504</v>
      </c>
      <c r="F62" s="9">
        <v>7256496.7192118196</v>
      </c>
      <c r="G62" s="9">
        <v>6448524.1354679801</v>
      </c>
      <c r="H62" s="9">
        <v>4323806.7093596105</v>
      </c>
      <c r="I62" s="9">
        <v>2698535.97167488</v>
      </c>
      <c r="J62" s="9">
        <v>1687424.61247947</v>
      </c>
      <c r="K62" s="9">
        <v>1066335.3799261099</v>
      </c>
      <c r="L62" s="9">
        <v>684346.25431034004</v>
      </c>
      <c r="M62" s="9">
        <v>443741.11545565998</v>
      </c>
      <c r="N62" s="9">
        <v>292571.62238299998</v>
      </c>
      <c r="O62" s="9">
        <v>196131.30326355001</v>
      </c>
      <c r="P62" s="9">
        <v>132963.12002258</v>
      </c>
      <c r="Q62" s="9">
        <v>106854.14239532</v>
      </c>
      <c r="R62" s="9">
        <v>92172.459333949999</v>
      </c>
      <c r="S62" s="9">
        <v>79895.551185339995</v>
      </c>
      <c r="T62" s="9">
        <v>69231.830536740003</v>
      </c>
      <c r="U62" s="9">
        <v>60022.812474339997</v>
      </c>
      <c r="V62" s="9">
        <v>52360.777850470004</v>
      </c>
      <c r="W62" s="9">
        <v>45805.813577590001</v>
      </c>
      <c r="X62" s="9">
        <v>39213.389688529998</v>
      </c>
      <c r="Y62" s="9">
        <v>33926.2891074</v>
      </c>
      <c r="Z62" s="9">
        <v>29169.533225570001</v>
      </c>
      <c r="AA62" s="9">
        <v>24942.053731780001</v>
      </c>
      <c r="AB62" s="9">
        <v>21250.914912380002</v>
      </c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158</v>
      </c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159</v>
      </c>
      <c r="B64" s="9">
        <v>9118.0045141400005</v>
      </c>
      <c r="C64" s="9">
        <v>8515.8421372400007</v>
      </c>
      <c r="D64" s="9">
        <v>7944.81593213</v>
      </c>
      <c r="E64" s="9">
        <v>7690.2909572099998</v>
      </c>
      <c r="F64" s="9">
        <v>7479.3723970999999</v>
      </c>
      <c r="G64" s="9">
        <v>7277.8017665099997</v>
      </c>
      <c r="H64" s="9">
        <v>7050.1463417200002</v>
      </c>
      <c r="I64" s="9">
        <v>6838.5728359000004</v>
      </c>
      <c r="J64" s="9">
        <v>6645.6403904999997</v>
      </c>
      <c r="K64" s="9">
        <v>6466.0225045300003</v>
      </c>
      <c r="L64" s="9">
        <v>6296.0998422700004</v>
      </c>
      <c r="M64" s="9">
        <v>6133.4943481099999</v>
      </c>
      <c r="N64" s="9">
        <v>5976.8960331600001</v>
      </c>
      <c r="O64" s="9">
        <v>5825.3987784199999</v>
      </c>
      <c r="P64" s="9">
        <v>5678.4074021599999</v>
      </c>
      <c r="Q64" s="9">
        <v>5535.9167846500004</v>
      </c>
      <c r="R64" s="9">
        <v>5397.2394449800004</v>
      </c>
      <c r="S64" s="9">
        <v>5262.0762968099998</v>
      </c>
      <c r="T64" s="9">
        <v>5130.3226371800001</v>
      </c>
      <c r="U64" s="9">
        <v>5001.8904782400004</v>
      </c>
      <c r="V64" s="9">
        <v>4876.6997773900002</v>
      </c>
      <c r="W64" s="9">
        <v>4754.6601573600001</v>
      </c>
      <c r="X64" s="9">
        <v>4635.6668407799998</v>
      </c>
      <c r="Y64" s="9">
        <v>4519.67490825</v>
      </c>
      <c r="Z64" s="9">
        <v>4406.5920433700003</v>
      </c>
      <c r="AA64" s="9">
        <v>4296.3458032299995</v>
      </c>
      <c r="AB64" s="9">
        <v>4188.8657447200003</v>
      </c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160</v>
      </c>
      <c r="B65" s="9">
        <v>0</v>
      </c>
      <c r="C65" s="9">
        <v>1106.9244477</v>
      </c>
      <c r="D65" s="9">
        <v>448.52383570000001</v>
      </c>
      <c r="E65" s="9">
        <v>338.85336690999998</v>
      </c>
      <c r="F65" s="9">
        <v>297.51636549</v>
      </c>
      <c r="G65" s="9">
        <v>264.38948955000001</v>
      </c>
      <c r="H65" s="9">
        <v>177.27607508</v>
      </c>
      <c r="I65" s="9">
        <v>110.63997483999999</v>
      </c>
      <c r="J65" s="9">
        <v>69.184409110000004</v>
      </c>
      <c r="K65" s="9">
        <v>43.719750580000003</v>
      </c>
      <c r="L65" s="9">
        <v>28.058196429999999</v>
      </c>
      <c r="M65" s="9">
        <v>18.193385729999999</v>
      </c>
      <c r="N65" s="9">
        <v>11.99543652</v>
      </c>
      <c r="O65" s="9">
        <v>8.0413834299999998</v>
      </c>
      <c r="P65" s="9">
        <v>5.4514879199999999</v>
      </c>
      <c r="Q65" s="9">
        <v>4.3810198400000004</v>
      </c>
      <c r="R65" s="9">
        <v>3.7790708300000002</v>
      </c>
      <c r="S65" s="9">
        <v>3.2757176000000001</v>
      </c>
      <c r="T65" s="9">
        <v>2.8385050500000002</v>
      </c>
      <c r="U65" s="9">
        <v>2.46093531</v>
      </c>
      <c r="V65" s="9">
        <v>2.1467918899999998</v>
      </c>
      <c r="W65" s="9">
        <v>1.8780383599999999</v>
      </c>
      <c r="X65" s="9">
        <v>1.60774898</v>
      </c>
      <c r="Y65" s="9">
        <v>1.3909778500000001</v>
      </c>
      <c r="Z65" s="9">
        <v>1.1959508599999999</v>
      </c>
      <c r="AA65" s="9">
        <v>1.0226242000000001</v>
      </c>
      <c r="AB65" s="9">
        <v>0.87128751000000004</v>
      </c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161</v>
      </c>
      <c r="B66" s="9">
        <v>36.225133460000002</v>
      </c>
      <c r="C66" s="9">
        <v>22.138488949999999</v>
      </c>
      <c r="D66" s="9">
        <v>8.9704767099999998</v>
      </c>
      <c r="E66" s="9">
        <v>6.7770673400000003</v>
      </c>
      <c r="F66" s="9">
        <v>5.9503273099999996</v>
      </c>
      <c r="G66" s="9">
        <v>5.2877897899999997</v>
      </c>
      <c r="H66" s="9">
        <v>3.5455215</v>
      </c>
      <c r="I66" s="9">
        <v>2.2127995</v>
      </c>
      <c r="J66" s="9">
        <v>1.38368818</v>
      </c>
      <c r="K66" s="9">
        <v>0.87439500999999997</v>
      </c>
      <c r="L66" s="9">
        <v>0.56116392999999998</v>
      </c>
      <c r="M66" s="9">
        <v>0.36386771000000001</v>
      </c>
      <c r="N66" s="9">
        <v>0.23990872999999999</v>
      </c>
      <c r="O66" s="9">
        <v>0.16082767000000001</v>
      </c>
      <c r="P66" s="9">
        <v>0.10902976</v>
      </c>
      <c r="Q66" s="9">
        <v>8.7620400000000001E-2</v>
      </c>
      <c r="R66" s="9">
        <v>7.5581419999999996E-2</v>
      </c>
      <c r="S66" s="9">
        <v>6.5514349999999999E-2</v>
      </c>
      <c r="T66" s="9">
        <v>5.6770099999999997E-2</v>
      </c>
      <c r="U66" s="9">
        <v>4.9218709999999999E-2</v>
      </c>
      <c r="V66" s="9">
        <v>4.2935840000000003E-2</v>
      </c>
      <c r="W66" s="9">
        <v>3.756077E-2</v>
      </c>
      <c r="X66" s="9">
        <v>3.215498E-2</v>
      </c>
      <c r="Y66" s="9">
        <v>2.781956E-2</v>
      </c>
      <c r="Z66" s="9">
        <v>2.3919019999999999E-2</v>
      </c>
      <c r="AA66" s="9">
        <v>2.0452479999999999E-2</v>
      </c>
      <c r="AB66" s="9">
        <v>1.742575E-2</v>
      </c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162</v>
      </c>
      <c r="B67" s="9">
        <v>8089.56413969</v>
      </c>
      <c r="C67" s="9">
        <v>7887.3250361999999</v>
      </c>
      <c r="D67" s="9">
        <v>7690.1419102999998</v>
      </c>
      <c r="E67" s="9">
        <v>7497.8883625400003</v>
      </c>
      <c r="F67" s="9">
        <v>7310.4411534700002</v>
      </c>
      <c r="G67" s="9">
        <v>7127.68012464</v>
      </c>
      <c r="H67" s="9">
        <v>6949.4881215200003</v>
      </c>
      <c r="I67" s="9">
        <v>6775.7509184800001</v>
      </c>
      <c r="J67" s="9">
        <v>6606.3571455299998</v>
      </c>
      <c r="K67" s="9">
        <v>6441.1982168900004</v>
      </c>
      <c r="L67" s="9">
        <v>6280.1682614600004</v>
      </c>
      <c r="M67" s="9">
        <v>6123.1640549399999</v>
      </c>
      <c r="N67" s="9">
        <v>5970.0849657899998</v>
      </c>
      <c r="O67" s="9">
        <v>5820.8328416799995</v>
      </c>
      <c r="P67" s="9">
        <v>5675.3120207299999</v>
      </c>
      <c r="Q67" s="9">
        <v>5533.4292202099996</v>
      </c>
      <c r="R67" s="9">
        <v>5395.0936701299997</v>
      </c>
      <c r="S67" s="9">
        <v>5260.21632838</v>
      </c>
      <c r="T67" s="9">
        <v>5128.7109201699996</v>
      </c>
      <c r="U67" s="9">
        <v>5000.4931471600003</v>
      </c>
      <c r="V67" s="9">
        <v>4875.4808184800004</v>
      </c>
      <c r="W67" s="9">
        <v>4753.5937980199997</v>
      </c>
      <c r="X67" s="9">
        <v>4634.7539530699996</v>
      </c>
      <c r="Y67" s="9">
        <v>4518.8851042400001</v>
      </c>
      <c r="Z67" s="9">
        <v>4405.9129766400001</v>
      </c>
      <c r="AA67" s="9">
        <v>4295.7651522200003</v>
      </c>
      <c r="AB67" s="9">
        <v>4188.3710234199998</v>
      </c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163</v>
      </c>
      <c r="B68" s="9">
        <v>1028.44037445</v>
      </c>
      <c r="C68" s="9">
        <v>628.51710103999994</v>
      </c>
      <c r="D68" s="9">
        <v>254.67402182999999</v>
      </c>
      <c r="E68" s="9">
        <v>192.40259467000001</v>
      </c>
      <c r="F68" s="9">
        <v>168.93124362</v>
      </c>
      <c r="G68" s="9">
        <v>150.12164186999999</v>
      </c>
      <c r="H68" s="9">
        <v>100.65822018999999</v>
      </c>
      <c r="I68" s="9">
        <v>62.821917419999998</v>
      </c>
      <c r="J68" s="9">
        <v>39.283244979999999</v>
      </c>
      <c r="K68" s="9">
        <v>24.824287640000001</v>
      </c>
      <c r="L68" s="9">
        <v>15.931580800000001</v>
      </c>
      <c r="M68" s="9">
        <v>10.330293169999999</v>
      </c>
      <c r="N68" s="9">
        <v>6.81106737</v>
      </c>
      <c r="O68" s="9">
        <v>4.5659367399999997</v>
      </c>
      <c r="P68" s="9">
        <v>3.0953814300000002</v>
      </c>
      <c r="Q68" s="9">
        <v>2.4875644299999999</v>
      </c>
      <c r="R68" s="9">
        <v>2.14577485</v>
      </c>
      <c r="S68" s="9">
        <v>1.8599684299999999</v>
      </c>
      <c r="T68" s="9">
        <v>1.61171701</v>
      </c>
      <c r="U68" s="9">
        <v>1.3973310699999999</v>
      </c>
      <c r="V68" s="9">
        <v>1.21895891</v>
      </c>
      <c r="W68" s="9">
        <v>1.06635934</v>
      </c>
      <c r="X68" s="9">
        <v>0.91288771000000002</v>
      </c>
      <c r="Y68" s="9">
        <v>0.78980401</v>
      </c>
      <c r="Z68" s="9">
        <v>0.67906672999999995</v>
      </c>
      <c r="AA68" s="9">
        <v>0.58065100999999997</v>
      </c>
      <c r="AB68" s="9">
        <v>0.49472129999999997</v>
      </c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164</v>
      </c>
      <c r="B69" s="9">
        <v>0</v>
      </c>
      <c r="C69" s="9">
        <v>0.50230669999999999</v>
      </c>
      <c r="D69" s="9">
        <v>0</v>
      </c>
      <c r="E69" s="9">
        <v>0</v>
      </c>
      <c r="F69" s="9">
        <v>0</v>
      </c>
      <c r="G69" s="9">
        <v>0</v>
      </c>
      <c r="H69" s="9">
        <v>0</v>
      </c>
      <c r="I69" s="9">
        <v>0</v>
      </c>
      <c r="J69" s="9">
        <v>0</v>
      </c>
      <c r="K69" s="9">
        <v>0</v>
      </c>
      <c r="L69" s="9">
        <v>0</v>
      </c>
      <c r="M69" s="9">
        <v>0</v>
      </c>
      <c r="N69" s="9">
        <v>0</v>
      </c>
      <c r="O69" s="9">
        <v>0</v>
      </c>
      <c r="P69" s="9">
        <v>0</v>
      </c>
      <c r="Q69" s="9">
        <v>0</v>
      </c>
      <c r="R69" s="9">
        <v>0</v>
      </c>
      <c r="S69" s="9">
        <v>2.9999999999999997E-8</v>
      </c>
      <c r="T69" s="9">
        <v>0</v>
      </c>
      <c r="U69" s="9">
        <v>0</v>
      </c>
      <c r="V69" s="9">
        <v>0</v>
      </c>
      <c r="W69" s="9">
        <v>0</v>
      </c>
      <c r="X69" s="9">
        <v>0</v>
      </c>
      <c r="Y69" s="9">
        <v>0</v>
      </c>
      <c r="Z69" s="9">
        <v>0</v>
      </c>
      <c r="AA69" s="9">
        <v>0</v>
      </c>
      <c r="AB69" s="9">
        <v>0</v>
      </c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165</v>
      </c>
      <c r="B70" s="9">
        <v>0</v>
      </c>
      <c r="C70" s="9">
        <v>0</v>
      </c>
      <c r="D70" s="9">
        <v>0</v>
      </c>
      <c r="E70" s="9">
        <v>0</v>
      </c>
      <c r="F70" s="9">
        <v>0</v>
      </c>
      <c r="G70" s="9">
        <v>0</v>
      </c>
      <c r="H70" s="9">
        <v>0</v>
      </c>
      <c r="I70" s="9">
        <v>0</v>
      </c>
      <c r="J70" s="9">
        <v>0</v>
      </c>
      <c r="K70" s="9">
        <v>0</v>
      </c>
      <c r="L70" s="9">
        <v>0</v>
      </c>
      <c r="M70" s="9">
        <v>0</v>
      </c>
      <c r="N70" s="9">
        <v>0</v>
      </c>
      <c r="O70" s="9">
        <v>0</v>
      </c>
      <c r="P70" s="9">
        <v>0</v>
      </c>
      <c r="Q70" s="9">
        <v>0</v>
      </c>
      <c r="R70" s="9">
        <v>2.9999999999999997E-8</v>
      </c>
      <c r="S70" s="9">
        <v>0</v>
      </c>
      <c r="T70" s="9">
        <v>0</v>
      </c>
      <c r="U70" s="9">
        <v>0</v>
      </c>
      <c r="V70" s="9">
        <v>0</v>
      </c>
      <c r="W70" s="9">
        <v>0</v>
      </c>
      <c r="X70" s="9">
        <v>0</v>
      </c>
      <c r="Y70" s="9">
        <v>0</v>
      </c>
      <c r="Z70" s="9">
        <v>0</v>
      </c>
      <c r="AA70" s="9">
        <v>0</v>
      </c>
      <c r="AB70" s="9">
        <v>0</v>
      </c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166</v>
      </c>
      <c r="B71" s="9">
        <v>0</v>
      </c>
      <c r="C71" s="9">
        <v>0.50231669999999995</v>
      </c>
      <c r="D71" s="9">
        <v>0.55027387999999999</v>
      </c>
      <c r="E71" s="9">
        <v>0.60320275000000001</v>
      </c>
      <c r="F71" s="9">
        <v>0.63185807000000005</v>
      </c>
      <c r="G71" s="9">
        <v>0.65805743999999999</v>
      </c>
      <c r="H71" s="9">
        <v>0.68602735999999997</v>
      </c>
      <c r="I71" s="9">
        <v>0.72580884999999995</v>
      </c>
      <c r="J71" s="9">
        <v>0.77034122000000005</v>
      </c>
      <c r="K71" s="9">
        <v>0.81735747000000003</v>
      </c>
      <c r="L71" s="9">
        <v>0.86698755000000005</v>
      </c>
      <c r="M71" s="9">
        <v>0.91936994999999999</v>
      </c>
      <c r="N71" s="9">
        <v>0.97464779999999995</v>
      </c>
      <c r="O71" s="9">
        <v>1.0329704799999999</v>
      </c>
      <c r="P71" s="9">
        <v>1.0944953799999999</v>
      </c>
      <c r="Q71" s="9">
        <v>1.15938429</v>
      </c>
      <c r="R71" s="9">
        <v>1.22492538</v>
      </c>
      <c r="S71" s="9">
        <v>1.2923966200000001</v>
      </c>
      <c r="T71" s="9">
        <v>1.36326484</v>
      </c>
      <c r="U71" s="9">
        <v>1.4377563099999999</v>
      </c>
      <c r="V71" s="9">
        <v>1.5160467500000001</v>
      </c>
      <c r="W71" s="9">
        <v>1.5983062400000001</v>
      </c>
      <c r="X71" s="9">
        <v>1.6812750700000001</v>
      </c>
      <c r="Y71" s="9">
        <v>1.77220373</v>
      </c>
      <c r="Z71" s="9">
        <v>1.86749824</v>
      </c>
      <c r="AA71" s="9">
        <v>1.9672656799999999</v>
      </c>
      <c r="AB71" s="9">
        <v>2.0722510399999998</v>
      </c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167</v>
      </c>
      <c r="B72" s="9">
        <v>0</v>
      </c>
      <c r="C72" s="9">
        <v>7.2516860000000002E-2</v>
      </c>
      <c r="D72" s="9">
        <v>6.5265180000000006E-2</v>
      </c>
      <c r="E72" s="9">
        <v>5.8738659999999998E-2</v>
      </c>
      <c r="F72" s="9">
        <v>5.2864790000000002E-2</v>
      </c>
      <c r="G72" s="9">
        <v>4.766927E-2</v>
      </c>
      <c r="H72" s="9">
        <v>4.290273E-2</v>
      </c>
      <c r="I72" s="9">
        <v>3.8612479999999998E-2</v>
      </c>
      <c r="J72" s="9">
        <v>3.4757370000000003E-2</v>
      </c>
      <c r="K72" s="9">
        <v>9.0307719999999994E-2</v>
      </c>
      <c r="L72" s="9">
        <v>8.1277009999999997E-2</v>
      </c>
      <c r="M72" s="9">
        <v>7.3149370000000005E-2</v>
      </c>
      <c r="N72" s="9">
        <v>0.19736542000000001</v>
      </c>
      <c r="O72" s="9">
        <v>0.52675715000000001</v>
      </c>
      <c r="P72" s="9">
        <v>1.4179199899999999</v>
      </c>
      <c r="Q72" s="9">
        <v>2.0535852700000001</v>
      </c>
      <c r="R72" s="9">
        <v>1.84832156</v>
      </c>
      <c r="S72" s="9">
        <v>1.79774462</v>
      </c>
      <c r="T72" s="9">
        <v>1.67201595</v>
      </c>
      <c r="U72" s="9">
        <v>1.5048143599999999</v>
      </c>
      <c r="V72" s="9">
        <v>1.35450578</v>
      </c>
      <c r="W72" s="9">
        <v>1.2190552100000001</v>
      </c>
      <c r="X72" s="9">
        <v>1.0974734500000001</v>
      </c>
      <c r="Y72" s="9">
        <v>0.98772610000000005</v>
      </c>
      <c r="Z72" s="9">
        <v>0.88915747000000001</v>
      </c>
      <c r="AA72" s="9">
        <v>0.80024172000000005</v>
      </c>
      <c r="AB72" s="9">
        <v>0.72173315000000005</v>
      </c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168</v>
      </c>
      <c r="B73" s="9">
        <v>0</v>
      </c>
      <c r="C73" s="9">
        <v>0</v>
      </c>
      <c r="D73" s="9">
        <v>0</v>
      </c>
      <c r="E73" s="9">
        <v>0</v>
      </c>
      <c r="F73" s="9">
        <v>0</v>
      </c>
      <c r="G73" s="9">
        <v>0</v>
      </c>
      <c r="H73" s="9">
        <v>1.2802900000000001E-2</v>
      </c>
      <c r="I73" s="9">
        <v>7.2571700000000003E-3</v>
      </c>
      <c r="J73" s="9">
        <v>6.9195599999999999E-3</v>
      </c>
      <c r="K73" s="9">
        <v>1.8054130000000002E-2</v>
      </c>
      <c r="L73" s="9">
        <v>1.624393E-2</v>
      </c>
      <c r="M73" s="9">
        <v>1.4623870000000001E-2</v>
      </c>
      <c r="N73" s="9">
        <v>3.945688E-2</v>
      </c>
      <c r="O73" s="9">
        <v>0.10530799</v>
      </c>
      <c r="P73" s="9">
        <v>0.28346705999999999</v>
      </c>
      <c r="Q73" s="9">
        <v>0.41048586999999997</v>
      </c>
      <c r="R73" s="9">
        <v>0.36931931000000001</v>
      </c>
      <c r="S73" s="9">
        <v>0.35904823000000002</v>
      </c>
      <c r="T73" s="9">
        <v>0.33417650999999998</v>
      </c>
      <c r="U73" s="9">
        <v>0.30066863999999999</v>
      </c>
      <c r="V73" s="9">
        <v>0.27078022000000002</v>
      </c>
      <c r="W73" s="9">
        <v>0.24348739999999999</v>
      </c>
      <c r="X73" s="9">
        <v>0.21923214999999999</v>
      </c>
      <c r="Y73" s="9">
        <v>0.19721052</v>
      </c>
      <c r="Z73" s="9">
        <v>0.17737879000000001</v>
      </c>
      <c r="AA73" s="9">
        <v>0.15974822999999999</v>
      </c>
      <c r="AB73" s="9">
        <v>0.14412522999999999</v>
      </c>
      <c r="AC73" s="9"/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169</v>
      </c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170</v>
      </c>
      <c r="B75" s="9">
        <v>0</v>
      </c>
      <c r="C75" s="9">
        <v>1.9258049999999999E-2</v>
      </c>
      <c r="D75" s="9">
        <v>1.7332239999999999E-2</v>
      </c>
      <c r="E75" s="9">
        <v>1.559902E-2</v>
      </c>
      <c r="F75" s="9">
        <v>1.403912E-2</v>
      </c>
      <c r="G75" s="9">
        <v>1.265936E-2</v>
      </c>
      <c r="H75" s="9">
        <v>1.13937E-2</v>
      </c>
      <c r="I75" s="9">
        <v>1.0254279999999999E-2</v>
      </c>
      <c r="J75" s="9">
        <v>9.2304899999999992E-3</v>
      </c>
      <c r="K75" s="9">
        <v>2.3982949999999999E-2</v>
      </c>
      <c r="L75" s="9">
        <v>2.158467E-2</v>
      </c>
      <c r="M75" s="9">
        <v>1.9426220000000001E-2</v>
      </c>
      <c r="N75" s="9">
        <v>5.2414179999999998E-2</v>
      </c>
      <c r="O75" s="9">
        <v>0.13989048000000001</v>
      </c>
      <c r="P75" s="9">
        <v>0.3765559</v>
      </c>
      <c r="Q75" s="9">
        <v>0.54536903000000003</v>
      </c>
      <c r="R75" s="9">
        <v>0.49085730999999999</v>
      </c>
      <c r="S75" s="9">
        <v>0.47742562</v>
      </c>
      <c r="T75" s="9">
        <v>0.44403597</v>
      </c>
      <c r="U75" s="9">
        <v>0.39963237000000001</v>
      </c>
      <c r="V75" s="9">
        <v>0.35971503999999999</v>
      </c>
      <c r="W75" s="9">
        <v>0.32374353</v>
      </c>
      <c r="X75" s="9">
        <v>0.29145515999999999</v>
      </c>
      <c r="Y75" s="9">
        <v>0.26230964000000001</v>
      </c>
      <c r="Z75" s="9">
        <v>0.23613285000000001</v>
      </c>
      <c r="AA75" s="9">
        <v>0.21251956</v>
      </c>
      <c r="AB75" s="9">
        <v>0.19167011</v>
      </c>
      <c r="AC75" s="9"/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171</v>
      </c>
      <c r="B76" s="9">
        <v>0</v>
      </c>
      <c r="C76" s="9">
        <v>0</v>
      </c>
      <c r="D76" s="9">
        <v>0</v>
      </c>
      <c r="E76" s="9">
        <v>0</v>
      </c>
      <c r="F76" s="9">
        <v>0</v>
      </c>
      <c r="G76" s="9">
        <v>0</v>
      </c>
      <c r="H76" s="9">
        <v>7.0000000000000005E-8</v>
      </c>
      <c r="I76" s="9">
        <v>4.0000000000000001E-8</v>
      </c>
      <c r="J76" s="9">
        <v>4.0000000000000001E-8</v>
      </c>
      <c r="K76" s="9">
        <v>9.9999999999999995E-8</v>
      </c>
      <c r="L76" s="9">
        <v>8.9999999999999999E-8</v>
      </c>
      <c r="M76" s="9">
        <v>8.0000000000000002E-8</v>
      </c>
      <c r="N76" s="9">
        <v>2.2000000000000001E-7</v>
      </c>
      <c r="O76" s="9">
        <v>5.7999999999999995E-7</v>
      </c>
      <c r="P76" s="9">
        <v>1.57E-6</v>
      </c>
      <c r="Q76" s="9">
        <v>2.2800000000000002E-6</v>
      </c>
      <c r="R76" s="9">
        <v>2.0499999999999999E-6</v>
      </c>
      <c r="S76" s="9">
        <v>1.99E-6</v>
      </c>
      <c r="T76" s="9">
        <v>1.8500000000000001E-6</v>
      </c>
      <c r="U76" s="9">
        <v>1.6700000000000001E-6</v>
      </c>
      <c r="V76" s="9">
        <v>1.5E-6</v>
      </c>
      <c r="W76" s="9">
        <v>1.35E-6</v>
      </c>
      <c r="X76" s="9">
        <v>1.22E-6</v>
      </c>
      <c r="Y76" s="9">
        <v>1.0899999999999999E-6</v>
      </c>
      <c r="Z76" s="9">
        <v>9.7999999999999993E-7</v>
      </c>
      <c r="AA76" s="9">
        <v>8.8999999999999995E-7</v>
      </c>
      <c r="AB76" s="9">
        <v>7.9999999999999996E-7</v>
      </c>
      <c r="AC76" s="9"/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172</v>
      </c>
      <c r="B77" s="9">
        <v>0</v>
      </c>
      <c r="C77" s="9">
        <v>0</v>
      </c>
      <c r="D77" s="9">
        <v>0</v>
      </c>
      <c r="E77" s="9">
        <v>0</v>
      </c>
      <c r="F77" s="9">
        <v>0</v>
      </c>
      <c r="G77" s="9">
        <v>0</v>
      </c>
      <c r="H77" s="9">
        <v>0</v>
      </c>
      <c r="I77" s="9">
        <v>0</v>
      </c>
      <c r="J77" s="9">
        <v>0</v>
      </c>
      <c r="K77" s="9">
        <v>0</v>
      </c>
      <c r="L77" s="9">
        <v>0</v>
      </c>
      <c r="M77" s="9">
        <v>0</v>
      </c>
      <c r="N77" s="9">
        <v>0</v>
      </c>
      <c r="O77" s="9">
        <v>1E-8</v>
      </c>
      <c r="P77" s="9">
        <v>2.9999999999999997E-8</v>
      </c>
      <c r="Q77" s="9">
        <v>4.9999999999999998E-8</v>
      </c>
      <c r="R77" s="9">
        <v>4.0000000000000001E-8</v>
      </c>
      <c r="S77" s="9">
        <v>4.0000000000000001E-8</v>
      </c>
      <c r="T77" s="9">
        <v>4.0000000000000001E-8</v>
      </c>
      <c r="U77" s="9">
        <v>2.9999999999999997E-8</v>
      </c>
      <c r="V77" s="9">
        <v>2.9999999999999997E-8</v>
      </c>
      <c r="W77" s="9">
        <v>2.9999999999999997E-8</v>
      </c>
      <c r="X77" s="9">
        <v>2E-8</v>
      </c>
      <c r="Y77" s="9">
        <v>2E-8</v>
      </c>
      <c r="Z77" s="9">
        <v>2E-8</v>
      </c>
      <c r="AA77" s="9">
        <v>2E-8</v>
      </c>
      <c r="AB77" s="9">
        <v>2E-8</v>
      </c>
      <c r="AC77" s="9"/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173</v>
      </c>
      <c r="B78" s="9">
        <v>0</v>
      </c>
      <c r="C78" s="9">
        <v>1.9258049999999999E-2</v>
      </c>
      <c r="D78" s="9">
        <v>1.7332239999999999E-2</v>
      </c>
      <c r="E78" s="9">
        <v>1.559902E-2</v>
      </c>
      <c r="F78" s="9">
        <v>1.403912E-2</v>
      </c>
      <c r="G78" s="9">
        <v>1.265936E-2</v>
      </c>
      <c r="H78" s="9">
        <v>1.1393530000000001E-2</v>
      </c>
      <c r="I78" s="9">
        <v>1.025418E-2</v>
      </c>
      <c r="J78" s="9">
        <v>9.2303899999999998E-3</v>
      </c>
      <c r="K78" s="9">
        <v>2.3982699999999999E-2</v>
      </c>
      <c r="L78" s="9">
        <v>2.1584450000000002E-2</v>
      </c>
      <c r="M78" s="9">
        <v>1.9426019999999999E-2</v>
      </c>
      <c r="N78" s="9">
        <v>5.2413639999999997E-2</v>
      </c>
      <c r="O78" s="9">
        <v>0.13988903</v>
      </c>
      <c r="P78" s="9">
        <v>0.376552</v>
      </c>
      <c r="Q78" s="9">
        <v>0.54536337999999995</v>
      </c>
      <c r="R78" s="9">
        <v>0.49085222000000001</v>
      </c>
      <c r="S78" s="9">
        <v>0.47742067999999999</v>
      </c>
      <c r="T78" s="9">
        <v>0.44403135999999999</v>
      </c>
      <c r="U78" s="9">
        <v>0.39962822999999997</v>
      </c>
      <c r="V78" s="9">
        <v>0.35971131000000001</v>
      </c>
      <c r="W78" s="9">
        <v>0.32374017999999999</v>
      </c>
      <c r="X78" s="9">
        <v>0.29145214000000003</v>
      </c>
      <c r="Y78" s="9">
        <v>0.26230692999999999</v>
      </c>
      <c r="Z78" s="9">
        <v>0.23613041000000001</v>
      </c>
      <c r="AA78" s="9">
        <v>0.21251735999999999</v>
      </c>
      <c r="AB78" s="9">
        <v>0.19166812</v>
      </c>
      <c r="AC78" s="9"/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174</v>
      </c>
      <c r="B79" s="9">
        <v>0</v>
      </c>
      <c r="C79" s="9">
        <v>0</v>
      </c>
      <c r="D79" s="9">
        <v>0</v>
      </c>
      <c r="E79" s="9">
        <v>0</v>
      </c>
      <c r="F79" s="9">
        <v>0</v>
      </c>
      <c r="G79" s="9">
        <v>0</v>
      </c>
      <c r="H79" s="9">
        <v>1.8E-7</v>
      </c>
      <c r="I79" s="9">
        <v>9.9999999999999995E-8</v>
      </c>
      <c r="J79" s="9">
        <v>9.9999999999999995E-8</v>
      </c>
      <c r="K79" s="9">
        <v>2.4999999999999999E-7</v>
      </c>
      <c r="L79" s="9">
        <v>2.2000000000000001E-7</v>
      </c>
      <c r="M79" s="9">
        <v>1.9999999999999999E-7</v>
      </c>
      <c r="N79" s="9">
        <v>5.4000000000000002E-7</v>
      </c>
      <c r="O79" s="9">
        <v>1.4500000000000001E-6</v>
      </c>
      <c r="P79" s="9">
        <v>3.8999999999999999E-6</v>
      </c>
      <c r="Q79" s="9">
        <v>5.6500000000000001E-6</v>
      </c>
      <c r="R79" s="9">
        <v>5.0900000000000004E-6</v>
      </c>
      <c r="S79" s="9">
        <v>4.9400000000000001E-6</v>
      </c>
      <c r="T79" s="9">
        <v>4.6E-6</v>
      </c>
      <c r="U79" s="9">
        <v>4.1400000000000002E-6</v>
      </c>
      <c r="V79" s="9">
        <v>3.7299999999999999E-6</v>
      </c>
      <c r="W79" s="9">
        <v>3.3500000000000001E-6</v>
      </c>
      <c r="X79" s="9">
        <v>3.0199999999999999E-6</v>
      </c>
      <c r="Y79" s="9">
        <v>2.7199999999999998E-6</v>
      </c>
      <c r="Z79" s="9">
        <v>2.4399999999999999E-6</v>
      </c>
      <c r="AA79" s="9">
        <v>2.2000000000000001E-6</v>
      </c>
      <c r="AB79" s="9">
        <v>1.9800000000000001E-6</v>
      </c>
      <c r="AC79" s="9"/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175</v>
      </c>
      <c r="B80" s="9">
        <v>0</v>
      </c>
      <c r="C80" s="9">
        <v>1.1000000000000001</v>
      </c>
      <c r="D80" s="9">
        <v>7.7449999999999999E-5</v>
      </c>
      <c r="E80" s="9">
        <v>0</v>
      </c>
      <c r="F80" s="9">
        <v>0</v>
      </c>
      <c r="G80" s="9">
        <v>0</v>
      </c>
      <c r="H80" s="9">
        <v>1.91165E-3</v>
      </c>
      <c r="I80" s="9">
        <v>9.0100000000000001E-6</v>
      </c>
      <c r="J80" s="9">
        <v>5.8999999999999996E-7</v>
      </c>
      <c r="K80" s="9">
        <v>1.7660000000000001E-4</v>
      </c>
      <c r="L80" s="9">
        <v>1.886925</v>
      </c>
      <c r="M80" s="9">
        <v>7.3E-7</v>
      </c>
      <c r="N80" s="9">
        <v>9.0999999999999997E-7</v>
      </c>
      <c r="O80" s="9">
        <v>1.99790556</v>
      </c>
      <c r="P80" s="9">
        <v>1.9654927799999999</v>
      </c>
      <c r="Q80" s="9">
        <v>1.99087853</v>
      </c>
      <c r="R80" s="9">
        <v>0.60923143000000002</v>
      </c>
      <c r="S80" s="9">
        <v>5.13E-5</v>
      </c>
      <c r="T80" s="9">
        <v>8.0706990000000006E-2</v>
      </c>
      <c r="U80" s="9">
        <v>3.3403460000000003E-2</v>
      </c>
      <c r="V80" s="9">
        <v>0</v>
      </c>
      <c r="W80" s="9">
        <v>1.2763999999999999E-4</v>
      </c>
      <c r="X80" s="9">
        <v>0</v>
      </c>
      <c r="Y80" s="9">
        <v>2.9509000000000002E-4</v>
      </c>
      <c r="Z80" s="9">
        <v>0</v>
      </c>
      <c r="AA80" s="9">
        <v>2.2945999999999999E-4</v>
      </c>
      <c r="AB80" s="9">
        <v>0</v>
      </c>
      <c r="AC80" s="9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176</v>
      </c>
      <c r="B81" s="9">
        <v>0</v>
      </c>
      <c r="C81" s="9">
        <v>7.7449999999999999E-5</v>
      </c>
      <c r="D81" s="9">
        <v>0</v>
      </c>
      <c r="E81" s="9">
        <v>0</v>
      </c>
      <c r="F81" s="9">
        <v>0</v>
      </c>
      <c r="G81" s="9">
        <v>1.91165E-3</v>
      </c>
      <c r="H81" s="9">
        <v>9.0100000000000001E-6</v>
      </c>
      <c r="I81" s="9">
        <v>5.8999999999999996E-7</v>
      </c>
      <c r="J81" s="9">
        <v>1.7660000000000001E-4</v>
      </c>
      <c r="K81" s="9">
        <v>1.886925</v>
      </c>
      <c r="L81" s="9">
        <v>7.3E-7</v>
      </c>
      <c r="M81" s="9">
        <v>9.0999999999999997E-7</v>
      </c>
      <c r="N81" s="9">
        <v>1.99790556</v>
      </c>
      <c r="O81" s="9">
        <v>1.9654927799999999</v>
      </c>
      <c r="P81" s="9">
        <v>1.99087853</v>
      </c>
      <c r="Q81" s="9">
        <v>0.60923143000000002</v>
      </c>
      <c r="R81" s="9">
        <v>5.13E-5</v>
      </c>
      <c r="S81" s="9">
        <v>8.0706990000000006E-2</v>
      </c>
      <c r="T81" s="9">
        <v>3.3403460000000003E-2</v>
      </c>
      <c r="U81" s="9">
        <v>0</v>
      </c>
      <c r="V81" s="9">
        <v>1.2763999999999999E-4</v>
      </c>
      <c r="W81" s="9">
        <v>0</v>
      </c>
      <c r="X81" s="9">
        <v>2.9509000000000002E-4</v>
      </c>
      <c r="Y81" s="9">
        <v>0</v>
      </c>
      <c r="Z81" s="9">
        <v>2.2945999999999999E-4</v>
      </c>
      <c r="AA81" s="9">
        <v>0</v>
      </c>
      <c r="AB81" s="9">
        <v>2.1043699999999999E-3</v>
      </c>
      <c r="AC81" s="9"/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177</v>
      </c>
      <c r="B82" s="9">
        <v>0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4" priority="1" stopIfTrue="1" operator="lessThan">
      <formula>100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3A3CF5-01B7-4D8D-A9EA-09CBAA33F64C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8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100</v>
      </c>
      <c r="B2" s="9">
        <v>2024</v>
      </c>
      <c r="C2" s="9">
        <v>2025</v>
      </c>
      <c r="D2" s="9">
        <v>2026</v>
      </c>
      <c r="E2" s="9">
        <v>2027</v>
      </c>
      <c r="F2" s="9">
        <v>2028</v>
      </c>
      <c r="G2" s="9">
        <v>2029</v>
      </c>
      <c r="H2" s="9">
        <v>2030</v>
      </c>
      <c r="I2" s="9">
        <v>2031</v>
      </c>
      <c r="J2" s="9">
        <v>2032</v>
      </c>
      <c r="K2" s="9">
        <v>2033</v>
      </c>
      <c r="L2" s="9">
        <v>2034</v>
      </c>
      <c r="M2" s="9">
        <v>2035</v>
      </c>
      <c r="N2" s="9">
        <v>2036</v>
      </c>
      <c r="O2" s="9">
        <v>2037</v>
      </c>
      <c r="P2" s="9">
        <v>2038</v>
      </c>
      <c r="Q2" s="9">
        <v>2039</v>
      </c>
      <c r="R2" s="9">
        <v>2040</v>
      </c>
      <c r="S2" s="9">
        <v>2041</v>
      </c>
      <c r="T2" s="9">
        <v>2042</v>
      </c>
      <c r="U2" s="9">
        <v>2043</v>
      </c>
      <c r="V2" s="9">
        <v>2044</v>
      </c>
      <c r="W2" s="9">
        <v>2045</v>
      </c>
      <c r="X2" s="9">
        <v>2046</v>
      </c>
      <c r="Y2" s="9">
        <v>2047</v>
      </c>
      <c r="Z2" s="9">
        <v>2048</v>
      </c>
      <c r="AA2" s="9">
        <v>2049</v>
      </c>
      <c r="AB2" s="9">
        <v>2050</v>
      </c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67</v>
      </c>
      <c r="B3" s="9">
        <v>0</v>
      </c>
      <c r="C3" s="9">
        <v>50</v>
      </c>
      <c r="D3" s="9">
        <v>50</v>
      </c>
      <c r="E3" s="9">
        <v>50</v>
      </c>
      <c r="F3" s="9">
        <v>50</v>
      </c>
      <c r="G3" s="9">
        <v>50</v>
      </c>
      <c r="H3" s="9">
        <v>50</v>
      </c>
      <c r="I3" s="9">
        <v>50</v>
      </c>
      <c r="J3" s="9">
        <v>50</v>
      </c>
      <c r="K3" s="9">
        <v>50</v>
      </c>
      <c r="L3" s="9">
        <v>50</v>
      </c>
      <c r="M3" s="9">
        <v>50</v>
      </c>
      <c r="N3" s="9">
        <v>50</v>
      </c>
      <c r="O3" s="9">
        <v>50</v>
      </c>
      <c r="P3" s="9">
        <v>50</v>
      </c>
      <c r="Q3" s="9">
        <v>50</v>
      </c>
      <c r="R3" s="9">
        <v>50</v>
      </c>
      <c r="S3" s="9">
        <v>50</v>
      </c>
      <c r="T3" s="9">
        <v>50</v>
      </c>
      <c r="U3" s="9">
        <v>50</v>
      </c>
      <c r="V3" s="9">
        <v>50</v>
      </c>
      <c r="W3" s="9">
        <v>50</v>
      </c>
      <c r="X3" s="9">
        <v>50</v>
      </c>
      <c r="Y3" s="9">
        <v>50</v>
      </c>
      <c r="Z3" s="9">
        <v>50</v>
      </c>
      <c r="AA3" s="9">
        <v>50</v>
      </c>
      <c r="AB3" s="9">
        <v>50</v>
      </c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101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2.4611000000000001E-4</v>
      </c>
      <c r="W4" s="9">
        <v>2E-8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102</v>
      </c>
      <c r="B5" s="9">
        <v>32014</v>
      </c>
      <c r="C5" s="9">
        <v>35120.259694920001</v>
      </c>
      <c r="D5" s="9">
        <v>36920.827266580003</v>
      </c>
      <c r="E5" s="9">
        <v>38494.717660369999</v>
      </c>
      <c r="F5" s="9">
        <v>40173.927163209999</v>
      </c>
      <c r="G5" s="9">
        <v>41963.766598330003</v>
      </c>
      <c r="H5" s="9">
        <v>44058.134873290001</v>
      </c>
      <c r="I5" s="9">
        <v>46335.228565040001</v>
      </c>
      <c r="J5" s="9">
        <v>48393.62889752</v>
      </c>
      <c r="K5" s="9">
        <v>50243.199772100001</v>
      </c>
      <c r="L5" s="9">
        <v>52139.674234389997</v>
      </c>
      <c r="M5" s="9">
        <v>54091.015020469997</v>
      </c>
      <c r="N5" s="9">
        <v>56418.018430559998</v>
      </c>
      <c r="O5" s="9">
        <v>58888.195902959997</v>
      </c>
      <c r="P5" s="9">
        <v>61438.660229100002</v>
      </c>
      <c r="Q5" s="9">
        <v>64014.631552480001</v>
      </c>
      <c r="R5" s="9">
        <v>66671.776561060004</v>
      </c>
      <c r="S5" s="9">
        <v>68024.299135719994</v>
      </c>
      <c r="T5" s="9">
        <v>69636.848498270003</v>
      </c>
      <c r="U5" s="9">
        <v>71117.485396010001</v>
      </c>
      <c r="V5" s="9">
        <v>74005.9966021</v>
      </c>
      <c r="W5" s="9">
        <v>75554.308010470006</v>
      </c>
      <c r="X5" s="9">
        <v>78659.636300810002</v>
      </c>
      <c r="Y5" s="9">
        <v>80659.905402010001</v>
      </c>
      <c r="Z5" s="9">
        <v>83415.731611719995</v>
      </c>
      <c r="AA5" s="9">
        <v>86775.638189010002</v>
      </c>
      <c r="AB5" s="9">
        <v>88500.812652759996</v>
      </c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103</v>
      </c>
      <c r="B6" s="9">
        <v>128531886.803464</v>
      </c>
      <c r="C6" s="9">
        <v>131102520.729064</v>
      </c>
      <c r="D6" s="9">
        <v>133724571.11165801</v>
      </c>
      <c r="E6" s="9">
        <v>136399066.35632101</v>
      </c>
      <c r="F6" s="9">
        <v>139127048.53509799</v>
      </c>
      <c r="G6" s="9">
        <v>141909587.958435</v>
      </c>
      <c r="H6" s="9">
        <v>144747777.15265799</v>
      </c>
      <c r="I6" s="9">
        <v>147642731.49720299</v>
      </c>
      <c r="J6" s="9">
        <v>150595584.82018399</v>
      </c>
      <c r="K6" s="9">
        <v>153607498.07607201</v>
      </c>
      <c r="L6" s="9">
        <v>156679649.38728899</v>
      </c>
      <c r="M6" s="9">
        <v>159813242.89057299</v>
      </c>
      <c r="N6" s="9">
        <v>163009505.81317899</v>
      </c>
      <c r="O6" s="9">
        <v>166269698.28135201</v>
      </c>
      <c r="P6" s="9">
        <v>169595091.935357</v>
      </c>
      <c r="Q6" s="9">
        <v>172986995.14100301</v>
      </c>
      <c r="R6" s="9">
        <v>176446731.857694</v>
      </c>
      <c r="S6" s="9">
        <v>179975666.63441601</v>
      </c>
      <c r="T6" s="9">
        <v>183575177.986292</v>
      </c>
      <c r="U6" s="9">
        <v>187246682.32226199</v>
      </c>
      <c r="V6" s="9">
        <v>190991620.64584899</v>
      </c>
      <c r="W6" s="9">
        <v>194811450.650599</v>
      </c>
      <c r="X6" s="9">
        <v>198707681.88532299</v>
      </c>
      <c r="Y6" s="9">
        <v>202681834.86464399</v>
      </c>
      <c r="Z6" s="9">
        <v>206735469.43078101</v>
      </c>
      <c r="AA6" s="9">
        <v>210870182.192105</v>
      </c>
      <c r="AB6" s="9">
        <v>215087583.00779599</v>
      </c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104</v>
      </c>
      <c r="B7" s="9">
        <v>128531886.803464</v>
      </c>
      <c r="C7" s="9">
        <v>131102524.539533</v>
      </c>
      <c r="D7" s="9">
        <v>133724575.030324</v>
      </c>
      <c r="E7" s="9">
        <v>136399066.53093001</v>
      </c>
      <c r="F7" s="9">
        <v>139127047.86154899</v>
      </c>
      <c r="G7" s="9">
        <v>141909588.81878</v>
      </c>
      <c r="H7" s="9">
        <v>144747780.595155</v>
      </c>
      <c r="I7" s="9">
        <v>147642736.20705801</v>
      </c>
      <c r="J7" s="9">
        <v>150595590.9312</v>
      </c>
      <c r="K7" s="9">
        <v>153607502.74982399</v>
      </c>
      <c r="L7" s="9">
        <v>156679652.80482</v>
      </c>
      <c r="M7" s="9">
        <v>159813245.86091599</v>
      </c>
      <c r="N7" s="9">
        <v>163009510.778135</v>
      </c>
      <c r="O7" s="9">
        <v>166269700.99369699</v>
      </c>
      <c r="P7" s="9">
        <v>169595095.01357099</v>
      </c>
      <c r="Q7" s="9">
        <v>172986996.91384301</v>
      </c>
      <c r="R7" s="9">
        <v>176446736.85212001</v>
      </c>
      <c r="S7" s="9">
        <v>179975671.58916199</v>
      </c>
      <c r="T7" s="9">
        <v>183575185.02094501</v>
      </c>
      <c r="U7" s="9">
        <v>187246688.72136399</v>
      </c>
      <c r="V7" s="9">
        <v>190991622.495792</v>
      </c>
      <c r="W7" s="9">
        <v>194811454.94570699</v>
      </c>
      <c r="X7" s="9">
        <v>198707684.044622</v>
      </c>
      <c r="Y7" s="9">
        <v>202681837.72551399</v>
      </c>
      <c r="Z7" s="9">
        <v>206735474.48002401</v>
      </c>
      <c r="AA7" s="9">
        <v>210870183.969625</v>
      </c>
      <c r="AB7" s="9">
        <v>215087587.64901701</v>
      </c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105</v>
      </c>
      <c r="B8" s="9">
        <v>11863.67659175</v>
      </c>
      <c r="C8" s="9">
        <v>13242.08660069</v>
      </c>
      <c r="D8" s="9">
        <v>14451.611045879999</v>
      </c>
      <c r="E8" s="9">
        <v>15661.20311678</v>
      </c>
      <c r="F8" s="9">
        <v>16927.419723160001</v>
      </c>
      <c r="G8" s="9">
        <v>18253.838650019999</v>
      </c>
      <c r="H8" s="9">
        <v>19679.92648975</v>
      </c>
      <c r="I8" s="9">
        <v>21190.468270919999</v>
      </c>
      <c r="J8" s="9">
        <v>22070.38739625</v>
      </c>
      <c r="K8" s="9">
        <v>22360.61257519</v>
      </c>
      <c r="L8" s="9">
        <v>22651.730613880001</v>
      </c>
      <c r="M8" s="9">
        <v>22959.271787450001</v>
      </c>
      <c r="N8" s="9">
        <v>23992.78193361</v>
      </c>
      <c r="O8" s="9">
        <v>24467.532775790001</v>
      </c>
      <c r="P8" s="9">
        <v>24899.64003979</v>
      </c>
      <c r="Q8" s="9">
        <v>25335.418050920001</v>
      </c>
      <c r="R8" s="9">
        <v>25814.147663349999</v>
      </c>
      <c r="S8" s="9">
        <v>26172.959801609999</v>
      </c>
      <c r="T8" s="9">
        <v>26576.945508969999</v>
      </c>
      <c r="U8" s="9">
        <v>26942.768676920001</v>
      </c>
      <c r="V8" s="9">
        <v>28803.52215488</v>
      </c>
      <c r="W8" s="9">
        <v>28938.948583149999</v>
      </c>
      <c r="X8" s="9">
        <v>29402.553853950001</v>
      </c>
      <c r="Y8" s="9">
        <v>29652.105944139999</v>
      </c>
      <c r="Z8" s="9">
        <v>30067.326773600002</v>
      </c>
      <c r="AA8" s="9">
        <v>30613.118146249999</v>
      </c>
      <c r="AB8" s="9">
        <v>31035.10961915</v>
      </c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106</v>
      </c>
      <c r="B9" s="9">
        <v>2201.5299884900001</v>
      </c>
      <c r="C9" s="9">
        <v>2111.9936240299999</v>
      </c>
      <c r="D9" s="9">
        <v>2000.9383877099999</v>
      </c>
      <c r="E9" s="9">
        <v>1881.4480312400001</v>
      </c>
      <c r="F9" s="9">
        <v>1759.30533225</v>
      </c>
      <c r="G9" s="9">
        <v>1638.52787698</v>
      </c>
      <c r="H9" s="9">
        <v>1523.41777159</v>
      </c>
      <c r="I9" s="9">
        <v>1417.6803522299999</v>
      </c>
      <c r="J9" s="9">
        <v>1372.85987972</v>
      </c>
      <c r="K9" s="9">
        <v>1373.66104954</v>
      </c>
      <c r="L9" s="9">
        <v>1375.0916484500001</v>
      </c>
      <c r="M9" s="9">
        <v>1376.04759057</v>
      </c>
      <c r="N9" s="9">
        <v>1326.7101814600001</v>
      </c>
      <c r="O9" s="9">
        <v>1322.38656618</v>
      </c>
      <c r="P9" s="9">
        <v>1322.0446286900001</v>
      </c>
      <c r="Q9" s="9">
        <v>1322.82656875</v>
      </c>
      <c r="R9" s="9">
        <v>1322.37596659</v>
      </c>
      <c r="S9" s="9">
        <v>1343.9742950499999</v>
      </c>
      <c r="T9" s="9">
        <v>1362.22226013</v>
      </c>
      <c r="U9" s="9">
        <v>1385.5216585999999</v>
      </c>
      <c r="V9" s="9">
        <v>1293.48136183</v>
      </c>
      <c r="W9" s="9">
        <v>1334.47417799</v>
      </c>
      <c r="X9" s="9">
        <v>1340.75313766</v>
      </c>
      <c r="Y9" s="9">
        <v>1374.1156574199999</v>
      </c>
      <c r="Z9" s="9">
        <v>1391.27056548</v>
      </c>
      <c r="AA9" s="9">
        <v>1396.4722023899999</v>
      </c>
      <c r="AB9" s="9">
        <v>1427.35502311</v>
      </c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107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3.4736000000000001E-4</v>
      </c>
      <c r="W10" s="9">
        <v>2.9999999999999997E-8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36</v>
      </c>
      <c r="B11" s="9">
        <v>0</v>
      </c>
      <c r="C11" s="9">
        <v>1890.3246742900001</v>
      </c>
      <c r="D11" s="9">
        <v>1630.20720783</v>
      </c>
      <c r="E11" s="9">
        <v>1402.1662536599999</v>
      </c>
      <c r="F11" s="9">
        <v>1186.9006917900001</v>
      </c>
      <c r="G11" s="9">
        <v>984.12592471999994</v>
      </c>
      <c r="H11" s="9">
        <v>795.87365012999999</v>
      </c>
      <c r="I11" s="9">
        <v>628.67482121</v>
      </c>
      <c r="J11" s="9">
        <v>569.22553928000002</v>
      </c>
      <c r="K11" s="9">
        <v>589.41167015999997</v>
      </c>
      <c r="L11" s="9">
        <v>611.47287897000001</v>
      </c>
      <c r="M11" s="9">
        <v>633.44199196</v>
      </c>
      <c r="N11" s="9">
        <v>569.34188330999996</v>
      </c>
      <c r="O11" s="9">
        <v>583.18467509000004</v>
      </c>
      <c r="P11" s="9">
        <v>604.73619708000001</v>
      </c>
      <c r="Q11" s="9">
        <v>627.63353470000004</v>
      </c>
      <c r="R11" s="9">
        <v>647.65367996999998</v>
      </c>
      <c r="S11" s="9">
        <v>672.43348719000005</v>
      </c>
      <c r="T11" s="9">
        <v>695.98208484999998</v>
      </c>
      <c r="U11" s="9">
        <v>725.27619747000006</v>
      </c>
      <c r="V11" s="9">
        <v>591.53084711999998</v>
      </c>
      <c r="W11" s="9">
        <v>649.51165471000002</v>
      </c>
      <c r="X11" s="9">
        <v>683.15304916000002</v>
      </c>
      <c r="Y11" s="9">
        <v>735.89773165999998</v>
      </c>
      <c r="Z11" s="9">
        <v>776.54164728000001</v>
      </c>
      <c r="AA11" s="9">
        <v>807.62331272999995</v>
      </c>
      <c r="AB11" s="9">
        <v>845.11135895999996</v>
      </c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108</v>
      </c>
      <c r="B12" s="9">
        <v>14065.20658023</v>
      </c>
      <c r="C12" s="9">
        <v>15354.080224720001</v>
      </c>
      <c r="D12" s="9">
        <v>16452.54943359</v>
      </c>
      <c r="E12" s="9">
        <v>17542.651148019999</v>
      </c>
      <c r="F12" s="9">
        <v>18686.725055409999</v>
      </c>
      <c r="G12" s="9">
        <v>19892.366526999998</v>
      </c>
      <c r="H12" s="9">
        <v>21203.34426134</v>
      </c>
      <c r="I12" s="9">
        <v>22608.148623159999</v>
      </c>
      <c r="J12" s="9">
        <v>23443.247275969999</v>
      </c>
      <c r="K12" s="9">
        <v>23734.273624730002</v>
      </c>
      <c r="L12" s="9">
        <v>24026.822262320002</v>
      </c>
      <c r="M12" s="9">
        <v>24335.319378029999</v>
      </c>
      <c r="N12" s="9">
        <v>25319.49211508</v>
      </c>
      <c r="O12" s="9">
        <v>25789.919341969999</v>
      </c>
      <c r="P12" s="9">
        <v>26221.68466848</v>
      </c>
      <c r="Q12" s="9">
        <v>26658.244619659999</v>
      </c>
      <c r="R12" s="9">
        <v>27136.523629939999</v>
      </c>
      <c r="S12" s="9">
        <v>27516.934096659999</v>
      </c>
      <c r="T12" s="9">
        <v>27939.1677691</v>
      </c>
      <c r="U12" s="9">
        <v>28328.29033553</v>
      </c>
      <c r="V12" s="9">
        <v>30097.00386406</v>
      </c>
      <c r="W12" s="9">
        <v>30273.422761170001</v>
      </c>
      <c r="X12" s="9">
        <v>30743.306991609999</v>
      </c>
      <c r="Y12" s="9">
        <v>31026.221601559999</v>
      </c>
      <c r="Z12" s="9">
        <v>31458.597339079999</v>
      </c>
      <c r="AA12" s="9">
        <v>32009.590348639998</v>
      </c>
      <c r="AB12" s="9">
        <v>32462.464642260002</v>
      </c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109</v>
      </c>
      <c r="B13" s="9">
        <v>14065.20658023</v>
      </c>
      <c r="C13" s="9">
        <v>17244.404899009998</v>
      </c>
      <c r="D13" s="9">
        <v>18082.75664141</v>
      </c>
      <c r="E13" s="9">
        <v>18944.817401690001</v>
      </c>
      <c r="F13" s="9">
        <v>19873.6257472</v>
      </c>
      <c r="G13" s="9">
        <v>20876.492451720002</v>
      </c>
      <c r="H13" s="9">
        <v>21999.217911479998</v>
      </c>
      <c r="I13" s="9">
        <v>23236.823444360001</v>
      </c>
      <c r="J13" s="9">
        <v>24012.472815249999</v>
      </c>
      <c r="K13" s="9">
        <v>24323.685294890001</v>
      </c>
      <c r="L13" s="9">
        <v>24638.295141300001</v>
      </c>
      <c r="M13" s="9">
        <v>24968.761369979999</v>
      </c>
      <c r="N13" s="9">
        <v>25888.83399838</v>
      </c>
      <c r="O13" s="9">
        <v>26373.104017059999</v>
      </c>
      <c r="P13" s="9">
        <v>26826.420865560001</v>
      </c>
      <c r="Q13" s="9">
        <v>27285.878154369999</v>
      </c>
      <c r="R13" s="9">
        <v>27784.177309899998</v>
      </c>
      <c r="S13" s="9">
        <v>28189.367583849998</v>
      </c>
      <c r="T13" s="9">
        <v>28635.149853949999</v>
      </c>
      <c r="U13" s="9">
        <v>29053.56653299</v>
      </c>
      <c r="V13" s="9">
        <v>30688.53471118</v>
      </c>
      <c r="W13" s="9">
        <v>30922.934415880001</v>
      </c>
      <c r="X13" s="9">
        <v>31426.460040770002</v>
      </c>
      <c r="Y13" s="9">
        <v>31762.119333219998</v>
      </c>
      <c r="Z13" s="9">
        <v>32235.138986360002</v>
      </c>
      <c r="AA13" s="9">
        <v>32817.213661369999</v>
      </c>
      <c r="AB13" s="9">
        <v>33307.576001219997</v>
      </c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69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110</v>
      </c>
      <c r="B15" s="9">
        <v>0</v>
      </c>
      <c r="C15" s="9">
        <v>315</v>
      </c>
      <c r="D15" s="9">
        <v>268</v>
      </c>
      <c r="E15" s="9">
        <v>887</v>
      </c>
      <c r="F15" s="9">
        <v>707</v>
      </c>
      <c r="G15" s="9">
        <v>165</v>
      </c>
      <c r="H15" s="9">
        <v>618</v>
      </c>
      <c r="I15" s="9">
        <v>446</v>
      </c>
      <c r="J15" s="9">
        <v>464</v>
      </c>
      <c r="K15" s="9">
        <v>389</v>
      </c>
      <c r="L15" s="9">
        <v>411</v>
      </c>
      <c r="M15" s="9">
        <v>376</v>
      </c>
      <c r="N15" s="9">
        <v>546</v>
      </c>
      <c r="O15" s="9">
        <v>370</v>
      </c>
      <c r="P15" s="9">
        <v>582</v>
      </c>
      <c r="Q15" s="9">
        <v>456</v>
      </c>
      <c r="R15" s="9">
        <v>732</v>
      </c>
      <c r="S15" s="9">
        <v>573</v>
      </c>
      <c r="T15" s="9">
        <v>768</v>
      </c>
      <c r="U15" s="9">
        <v>733</v>
      </c>
      <c r="V15" s="9">
        <v>408</v>
      </c>
      <c r="W15" s="9">
        <v>639</v>
      </c>
      <c r="X15" s="9">
        <v>475</v>
      </c>
      <c r="Y15" s="9">
        <v>505</v>
      </c>
      <c r="Z15" s="9">
        <v>544</v>
      </c>
      <c r="AA15" s="9">
        <v>554</v>
      </c>
      <c r="AB15" s="9">
        <v>1025</v>
      </c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111</v>
      </c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112</v>
      </c>
      <c r="B17" s="9">
        <v>5948</v>
      </c>
      <c r="C17" s="9">
        <v>6413.2478735699997</v>
      </c>
      <c r="D17" s="9">
        <v>6925.2015989399997</v>
      </c>
      <c r="E17" s="9">
        <v>7460.8410019599996</v>
      </c>
      <c r="F17" s="9">
        <v>8015.9464292700004</v>
      </c>
      <c r="G17" s="9">
        <v>8592.0532051299997</v>
      </c>
      <c r="H17" s="9">
        <v>9190.7596100299997</v>
      </c>
      <c r="I17" s="9">
        <v>9816.4910651200007</v>
      </c>
      <c r="J17" s="9">
        <v>10472.955135349999</v>
      </c>
      <c r="K17" s="9">
        <v>11155.480567959999</v>
      </c>
      <c r="L17" s="9">
        <v>11860.151468079999</v>
      </c>
      <c r="M17" s="9">
        <v>12587.457465470001</v>
      </c>
      <c r="N17" s="9">
        <v>13338.01417629</v>
      </c>
      <c r="O17" s="9">
        <v>14117.924392860001</v>
      </c>
      <c r="P17" s="9">
        <v>14929.21067344</v>
      </c>
      <c r="Q17" s="9">
        <v>15714.872575769999</v>
      </c>
      <c r="R17" s="9">
        <v>16591.675055209998</v>
      </c>
      <c r="S17" s="9">
        <v>16038.619220029999</v>
      </c>
      <c r="T17" s="9">
        <v>15752.358791250001</v>
      </c>
      <c r="U17" s="9">
        <v>15227.280164870001</v>
      </c>
      <c r="V17" s="9">
        <v>16232.574605559999</v>
      </c>
      <c r="W17" s="9">
        <v>15691.572818389999</v>
      </c>
      <c r="X17" s="9">
        <v>16766.20393707</v>
      </c>
      <c r="Y17" s="9">
        <v>16611.930699439999</v>
      </c>
      <c r="Z17" s="9">
        <v>17232.62553632</v>
      </c>
      <c r="AA17" s="9">
        <v>18419.183910809999</v>
      </c>
      <c r="AB17" s="9">
        <v>17805.211113779998</v>
      </c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113</v>
      </c>
      <c r="B18" s="9">
        <v>8916803.8636983391</v>
      </c>
      <c r="C18" s="9">
        <v>9614269.23481117</v>
      </c>
      <c r="D18" s="9">
        <v>10381752.446633801</v>
      </c>
      <c r="E18" s="9">
        <v>11184743.476190399</v>
      </c>
      <c r="F18" s="9">
        <v>12016916.9211822</v>
      </c>
      <c r="G18" s="9">
        <v>12880574.2364532</v>
      </c>
      <c r="H18" s="9">
        <v>13778109.638752</v>
      </c>
      <c r="I18" s="9">
        <v>14716161.2019704</v>
      </c>
      <c r="J18" s="9">
        <v>15700113.9146141</v>
      </c>
      <c r="K18" s="9">
        <v>16720055.047619</v>
      </c>
      <c r="L18" s="9">
        <v>17763397.770114899</v>
      </c>
      <c r="M18" s="9">
        <v>18824819.467980299</v>
      </c>
      <c r="N18" s="9">
        <v>19898383.379310299</v>
      </c>
      <c r="O18" s="9">
        <v>20980767.668308701</v>
      </c>
      <c r="P18" s="9">
        <v>22058299.550082099</v>
      </c>
      <c r="Q18" s="9">
        <v>23046850.374384198</v>
      </c>
      <c r="R18" s="9">
        <v>24111876.991789799</v>
      </c>
      <c r="S18" s="9">
        <v>23228302.256157599</v>
      </c>
      <c r="T18" s="9">
        <v>22697457.862068899</v>
      </c>
      <c r="U18" s="9">
        <v>21827464.7487684</v>
      </c>
      <c r="V18" s="9">
        <v>22963751.7011494</v>
      </c>
      <c r="W18" s="9">
        <v>22062990.423645299</v>
      </c>
      <c r="X18" s="9">
        <v>23232041.5205254</v>
      </c>
      <c r="Y18" s="9">
        <v>22821923.546797998</v>
      </c>
      <c r="Z18" s="9">
        <v>23373698.545155901</v>
      </c>
      <c r="AA18" s="9">
        <v>24576550.160919499</v>
      </c>
      <c r="AB18" s="9">
        <v>23616173.366174001</v>
      </c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114</v>
      </c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115</v>
      </c>
      <c r="B20" s="9">
        <v>1214.3309073099999</v>
      </c>
      <c r="C20" s="9">
        <v>1309.31491411</v>
      </c>
      <c r="D20" s="9">
        <v>1413.83428731</v>
      </c>
      <c r="E20" s="9">
        <v>1523.1892776100001</v>
      </c>
      <c r="F20" s="9">
        <v>1636.5184096200001</v>
      </c>
      <c r="G20" s="9">
        <v>1754.1351318500001</v>
      </c>
      <c r="H20" s="9">
        <v>1876.36574582</v>
      </c>
      <c r="I20" s="9">
        <v>2004.113736</v>
      </c>
      <c r="J20" s="9">
        <v>2138.1360308899998</v>
      </c>
      <c r="K20" s="9">
        <v>2277.4789575599998</v>
      </c>
      <c r="L20" s="9">
        <v>2421.3430553200001</v>
      </c>
      <c r="M20" s="9">
        <v>2569.8282859400001</v>
      </c>
      <c r="N20" s="9">
        <v>2723.0603322799998</v>
      </c>
      <c r="O20" s="9">
        <v>2882.2851273199999</v>
      </c>
      <c r="P20" s="9">
        <v>3047.9155922199998</v>
      </c>
      <c r="Q20" s="9">
        <v>3208.3146390699999</v>
      </c>
      <c r="R20" s="9">
        <v>3387.3207504400002</v>
      </c>
      <c r="S20" s="9">
        <v>3274.4100587500002</v>
      </c>
      <c r="T20" s="9">
        <v>3215.9677443300002</v>
      </c>
      <c r="U20" s="9">
        <v>3108.7688195199999</v>
      </c>
      <c r="V20" s="9">
        <v>3314.0075737699999</v>
      </c>
      <c r="W20" s="9">
        <v>3203.5578106399998</v>
      </c>
      <c r="X20" s="9">
        <v>3422.9521921700002</v>
      </c>
      <c r="Y20" s="9">
        <v>3391.45609926</v>
      </c>
      <c r="Z20" s="9">
        <v>3518.17582429</v>
      </c>
      <c r="AA20" s="9">
        <v>3760.4210340200002</v>
      </c>
      <c r="AB20" s="9">
        <v>3635.0736662200002</v>
      </c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116</v>
      </c>
      <c r="B21" s="9">
        <v>0</v>
      </c>
      <c r="C21" s="9">
        <v>2.4035673100000001</v>
      </c>
      <c r="D21" s="9">
        <v>2.5954381099999999</v>
      </c>
      <c r="E21" s="9">
        <v>2.79618587</v>
      </c>
      <c r="F21" s="9">
        <v>3.00422923</v>
      </c>
      <c r="G21" s="9">
        <v>3.2201435599999999</v>
      </c>
      <c r="H21" s="9">
        <v>3.4445274100000001</v>
      </c>
      <c r="I21" s="9">
        <v>3.6790403</v>
      </c>
      <c r="J21" s="9">
        <v>3.9250284799999999</v>
      </c>
      <c r="K21" s="9">
        <v>4.1800137599999996</v>
      </c>
      <c r="L21" s="9">
        <v>4.44084944</v>
      </c>
      <c r="M21" s="9">
        <v>4.7062048699999997</v>
      </c>
      <c r="N21" s="9">
        <v>4.9745958400000001</v>
      </c>
      <c r="O21" s="9">
        <v>5.2451919199999999</v>
      </c>
      <c r="P21" s="9">
        <v>5.5145748899999996</v>
      </c>
      <c r="Q21" s="9">
        <v>5.7617125900000001</v>
      </c>
      <c r="R21" s="9">
        <v>6.0279692499999999</v>
      </c>
      <c r="S21" s="9">
        <v>5.8070755600000004</v>
      </c>
      <c r="T21" s="9">
        <v>5.6743644700000004</v>
      </c>
      <c r="U21" s="9">
        <v>5.4568661900000004</v>
      </c>
      <c r="V21" s="9">
        <v>5.7409379300000003</v>
      </c>
      <c r="W21" s="9">
        <v>5.51574761</v>
      </c>
      <c r="X21" s="9">
        <v>5.8080103799999998</v>
      </c>
      <c r="Y21" s="9">
        <v>5.7054808899999996</v>
      </c>
      <c r="Z21" s="9">
        <v>5.8434246400000003</v>
      </c>
      <c r="AA21" s="9">
        <v>6.14413754</v>
      </c>
      <c r="AB21" s="9">
        <v>5.9040433400000003</v>
      </c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117</v>
      </c>
      <c r="B22" s="9">
        <v>4.4584020000000002E-2</v>
      </c>
      <c r="C22" s="9">
        <v>4.8071349999999999E-2</v>
      </c>
      <c r="D22" s="9">
        <v>5.1908759999999998E-2</v>
      </c>
      <c r="E22" s="9">
        <v>5.5923720000000003E-2</v>
      </c>
      <c r="F22" s="9">
        <v>6.0084579999999999E-2</v>
      </c>
      <c r="G22" s="9">
        <v>6.4402870000000001E-2</v>
      </c>
      <c r="H22" s="9">
        <v>6.8890549999999995E-2</v>
      </c>
      <c r="I22" s="9">
        <v>7.3580809999999996E-2</v>
      </c>
      <c r="J22" s="9">
        <v>7.8500570000000006E-2</v>
      </c>
      <c r="K22" s="9">
        <v>8.3600279999999999E-2</v>
      </c>
      <c r="L22" s="9">
        <v>8.8816989999999998E-2</v>
      </c>
      <c r="M22" s="9">
        <v>9.4124100000000002E-2</v>
      </c>
      <c r="N22" s="9">
        <v>9.9491919999999998E-2</v>
      </c>
      <c r="O22" s="9">
        <v>0.10490384</v>
      </c>
      <c r="P22" s="9">
        <v>0.1102915</v>
      </c>
      <c r="Q22" s="9">
        <v>0.11523425</v>
      </c>
      <c r="R22" s="9">
        <v>0.12055937999999999</v>
      </c>
      <c r="S22" s="9">
        <v>0.11614151</v>
      </c>
      <c r="T22" s="9">
        <v>0.11348729</v>
      </c>
      <c r="U22" s="9">
        <v>0.10913732</v>
      </c>
      <c r="V22" s="9">
        <v>0.11481876000000001</v>
      </c>
      <c r="W22" s="9">
        <v>0.11031494999999999</v>
      </c>
      <c r="X22" s="9">
        <v>0.11616021</v>
      </c>
      <c r="Y22" s="9">
        <v>0.11410961999999999</v>
      </c>
      <c r="Z22" s="9">
        <v>0.11686849000000001</v>
      </c>
      <c r="AA22" s="9">
        <v>0.12288275</v>
      </c>
      <c r="AB22" s="9">
        <v>0.11808087</v>
      </c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118</v>
      </c>
      <c r="B23" s="9">
        <v>1214.3309073099999</v>
      </c>
      <c r="C23" s="9">
        <v>1309.31491411</v>
      </c>
      <c r="D23" s="9">
        <v>1413.83428731</v>
      </c>
      <c r="E23" s="9">
        <v>1523.1892776100001</v>
      </c>
      <c r="F23" s="9">
        <v>1636.5184096200001</v>
      </c>
      <c r="G23" s="9">
        <v>1754.1351318500001</v>
      </c>
      <c r="H23" s="9">
        <v>1876.36574582</v>
      </c>
      <c r="I23" s="9">
        <v>2004.113736</v>
      </c>
      <c r="J23" s="9">
        <v>2138.1360308899998</v>
      </c>
      <c r="K23" s="9">
        <v>2277.4789575599998</v>
      </c>
      <c r="L23" s="9">
        <v>2421.3430553200001</v>
      </c>
      <c r="M23" s="9">
        <v>2569.8282859400001</v>
      </c>
      <c r="N23" s="9">
        <v>2723.0603322799998</v>
      </c>
      <c r="O23" s="9">
        <v>2882.2851273199999</v>
      </c>
      <c r="P23" s="9">
        <v>3047.9155922199998</v>
      </c>
      <c r="Q23" s="9">
        <v>3208.3146390699999</v>
      </c>
      <c r="R23" s="9">
        <v>3387.3207504400002</v>
      </c>
      <c r="S23" s="9">
        <v>3274.4100587500002</v>
      </c>
      <c r="T23" s="9">
        <v>3215.9677443300002</v>
      </c>
      <c r="U23" s="9">
        <v>3108.7688195199999</v>
      </c>
      <c r="V23" s="9">
        <v>3314.0075737699999</v>
      </c>
      <c r="W23" s="9">
        <v>3203.5578106399998</v>
      </c>
      <c r="X23" s="9">
        <v>3422.9521921700002</v>
      </c>
      <c r="Y23" s="9">
        <v>3391.45609926</v>
      </c>
      <c r="Z23" s="9">
        <v>3518.17582429</v>
      </c>
      <c r="AA23" s="9">
        <v>3760.4210340200002</v>
      </c>
      <c r="AB23" s="9">
        <v>3635.0736662200002</v>
      </c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119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120</v>
      </c>
      <c r="B25" s="9">
        <v>0</v>
      </c>
      <c r="C25" s="9">
        <v>0.11538917999999999</v>
      </c>
      <c r="D25" s="9">
        <v>0.11539918</v>
      </c>
      <c r="E25" s="9">
        <v>0.11448627</v>
      </c>
      <c r="F25" s="9">
        <v>0.11144112</v>
      </c>
      <c r="G25" s="9">
        <v>0.10882113</v>
      </c>
      <c r="H25" s="9">
        <v>0.10655716</v>
      </c>
      <c r="I25" s="9">
        <v>0.10495702</v>
      </c>
      <c r="J25" s="9">
        <v>0.10365248000000001</v>
      </c>
      <c r="K25" s="9">
        <v>0.10189202</v>
      </c>
      <c r="L25" s="9">
        <v>9.9819740000000004E-2</v>
      </c>
      <c r="M25" s="9">
        <v>9.7910860000000002E-2</v>
      </c>
      <c r="N25" s="9">
        <v>9.6156290000000005E-2</v>
      </c>
      <c r="O25" s="9">
        <v>9.4962560000000001E-2</v>
      </c>
      <c r="P25" s="9">
        <v>9.3922110000000003E-2</v>
      </c>
      <c r="Q25" s="9">
        <v>9.2932490000000006E-2</v>
      </c>
      <c r="R25" s="9">
        <v>8.8923260000000004E-2</v>
      </c>
      <c r="S25" s="9">
        <v>9.1214180000000006E-2</v>
      </c>
      <c r="T25" s="9">
        <v>0</v>
      </c>
      <c r="U25" s="9">
        <v>1.601911E-2</v>
      </c>
      <c r="V25" s="9">
        <v>0</v>
      </c>
      <c r="W25" s="9">
        <v>0.10079815</v>
      </c>
      <c r="X25" s="9">
        <v>5.3600000000000004E-6</v>
      </c>
      <c r="Y25" s="9">
        <v>0.10314586000000001</v>
      </c>
      <c r="Z25" s="9">
        <v>2.4964030000000002E-2</v>
      </c>
      <c r="AA25" s="9">
        <v>7.313559E-2</v>
      </c>
      <c r="AB25" s="9">
        <v>0.10349319999999999</v>
      </c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121</v>
      </c>
      <c r="B26" s="9">
        <v>0</v>
      </c>
      <c r="C26" s="9">
        <v>0.11539918</v>
      </c>
      <c r="D26" s="9">
        <v>0.11706295999999999</v>
      </c>
      <c r="E26" s="9">
        <v>0.11449627</v>
      </c>
      <c r="F26" s="9">
        <v>0.11145089</v>
      </c>
      <c r="G26" s="9">
        <v>0.10883113</v>
      </c>
      <c r="H26" s="9">
        <v>0.10656698000000001</v>
      </c>
      <c r="I26" s="9">
        <v>0.10491311</v>
      </c>
      <c r="J26" s="9">
        <v>0.10366234000000001</v>
      </c>
      <c r="K26" s="9">
        <v>0.10190029</v>
      </c>
      <c r="L26" s="9">
        <v>9.9829100000000004E-2</v>
      </c>
      <c r="M26" s="9">
        <v>9.7920859999999998E-2</v>
      </c>
      <c r="N26" s="9">
        <v>9.6166219999999997E-2</v>
      </c>
      <c r="O26" s="9">
        <v>9.4971799999999995E-2</v>
      </c>
      <c r="P26" s="9">
        <v>9.3929289999999999E-2</v>
      </c>
      <c r="Q26" s="9">
        <v>8.8923260000000004E-2</v>
      </c>
      <c r="R26" s="9">
        <v>9.2201140000000001E-2</v>
      </c>
      <c r="S26" s="9">
        <v>0</v>
      </c>
      <c r="T26" s="9">
        <v>1.601911E-2</v>
      </c>
      <c r="U26" s="9">
        <v>0</v>
      </c>
      <c r="V26" s="9">
        <v>0.10277859</v>
      </c>
      <c r="W26" s="9">
        <v>5.3600000000000004E-6</v>
      </c>
      <c r="X26" s="9">
        <v>0.1053289</v>
      </c>
      <c r="Y26" s="9">
        <v>2.4964030000000002E-2</v>
      </c>
      <c r="Z26" s="9">
        <v>7.313559E-2</v>
      </c>
      <c r="AA26" s="9">
        <v>0.10571243</v>
      </c>
      <c r="AB26" s="9">
        <v>0</v>
      </c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122</v>
      </c>
      <c r="B27" s="9">
        <v>0</v>
      </c>
      <c r="C27" s="9">
        <v>0.11539918</v>
      </c>
      <c r="D27" s="9">
        <v>0.11706337</v>
      </c>
      <c r="E27" s="9">
        <v>0.11449627</v>
      </c>
      <c r="F27" s="9">
        <v>0.11145112</v>
      </c>
      <c r="G27" s="9">
        <v>0.10883113</v>
      </c>
      <c r="H27" s="9">
        <v>0.10656715999999999</v>
      </c>
      <c r="I27" s="9">
        <v>0.10496701999999999</v>
      </c>
      <c r="J27" s="9">
        <v>0.10366248</v>
      </c>
      <c r="K27" s="9">
        <v>0.10190202</v>
      </c>
      <c r="L27" s="9">
        <v>9.982974E-2</v>
      </c>
      <c r="M27" s="9">
        <v>9.7920859999999998E-2</v>
      </c>
      <c r="N27" s="9">
        <v>9.6166290000000001E-2</v>
      </c>
      <c r="O27" s="9">
        <v>9.4972559999999998E-2</v>
      </c>
      <c r="P27" s="9">
        <v>9.3932109999999999E-2</v>
      </c>
      <c r="Q27" s="9">
        <v>9.2942490000000003E-2</v>
      </c>
      <c r="R27" s="9">
        <v>9.2201140000000001E-2</v>
      </c>
      <c r="S27" s="9">
        <v>9.1224180000000002E-2</v>
      </c>
      <c r="T27" s="9">
        <v>9.5174889999999998E-2</v>
      </c>
      <c r="U27" s="9">
        <v>9.8355449999999997E-2</v>
      </c>
      <c r="V27" s="9">
        <v>0.10278081999999999</v>
      </c>
      <c r="W27" s="9">
        <v>0.10080815</v>
      </c>
      <c r="X27" s="9">
        <v>0.1053431</v>
      </c>
      <c r="Y27" s="9">
        <v>0.10315586</v>
      </c>
      <c r="Z27" s="9">
        <v>0.10606237</v>
      </c>
      <c r="AA27" s="9">
        <v>0.10579702000000001</v>
      </c>
      <c r="AB27" s="9">
        <v>0.1035032</v>
      </c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123</v>
      </c>
      <c r="B28" s="9">
        <v>3117</v>
      </c>
      <c r="C28" s="9">
        <v>3828.51844949</v>
      </c>
      <c r="D28" s="9">
        <v>4600.5653304799998</v>
      </c>
      <c r="E28" s="9">
        <v>5400.2181057899998</v>
      </c>
      <c r="F28" s="9">
        <v>6221.4055594000001</v>
      </c>
      <c r="G28" s="9">
        <v>7066.2338056500002</v>
      </c>
      <c r="H28" s="9">
        <v>7936.8939323000004</v>
      </c>
      <c r="I28" s="9">
        <v>8840.2335799800003</v>
      </c>
      <c r="J28" s="9">
        <v>9780.0041776199996</v>
      </c>
      <c r="K28" s="9">
        <v>10750.1445618</v>
      </c>
      <c r="L28" s="9">
        <v>11744.95884472</v>
      </c>
      <c r="M28" s="9">
        <v>12765.07123969</v>
      </c>
      <c r="N28" s="9">
        <v>13811.28607582</v>
      </c>
      <c r="O28" s="9">
        <v>14892.170388250001</v>
      </c>
      <c r="P28" s="9">
        <v>16010.475079</v>
      </c>
      <c r="Q28" s="9">
        <v>17167.36872939</v>
      </c>
      <c r="R28" s="9">
        <v>18307.08760974</v>
      </c>
      <c r="S28" s="9">
        <v>19488.667454070001</v>
      </c>
      <c r="T28" s="9">
        <v>20664.324871839999</v>
      </c>
      <c r="U28" s="9">
        <v>21923.227788240001</v>
      </c>
      <c r="V28" s="9">
        <v>23191.85154915</v>
      </c>
      <c r="W28" s="9">
        <v>24496.666892320001</v>
      </c>
      <c r="X28" s="9">
        <v>25819.348653429999</v>
      </c>
      <c r="Y28" s="9">
        <v>27189.833216309999</v>
      </c>
      <c r="Z28" s="9">
        <v>28580.315599400001</v>
      </c>
      <c r="AA28" s="9">
        <v>30007.275293639999</v>
      </c>
      <c r="AB28" s="9">
        <v>31487.467209660001</v>
      </c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124</v>
      </c>
      <c r="B29" s="9">
        <v>9747293.1446696799</v>
      </c>
      <c r="C29" s="9">
        <v>11972310.4400656</v>
      </c>
      <c r="D29" s="9">
        <v>14386608.5418719</v>
      </c>
      <c r="E29" s="9">
        <v>16887234.3908046</v>
      </c>
      <c r="F29" s="9">
        <v>19455202.183908001</v>
      </c>
      <c r="G29" s="9">
        <v>22097098.016420301</v>
      </c>
      <c r="H29" s="9">
        <v>24819773.474548399</v>
      </c>
      <c r="I29" s="9">
        <v>27644640.5648604</v>
      </c>
      <c r="J29" s="9">
        <v>30583433.668308701</v>
      </c>
      <c r="K29" s="9">
        <v>33617198.968801297</v>
      </c>
      <c r="L29" s="9">
        <v>36728122.981937602</v>
      </c>
      <c r="M29" s="9">
        <v>39918156.906403899</v>
      </c>
      <c r="N29" s="9">
        <v>43189814.909688003</v>
      </c>
      <c r="O29" s="9">
        <v>46569892.3875205</v>
      </c>
      <c r="P29" s="9">
        <v>50066965.018062398</v>
      </c>
      <c r="Q29" s="9">
        <v>53683323.060755298</v>
      </c>
      <c r="R29" s="9">
        <v>57243185.904761903</v>
      </c>
      <c r="S29" s="9">
        <v>60928725.136288904</v>
      </c>
      <c r="T29" s="9">
        <v>64587440.183908001</v>
      </c>
      <c r="U29" s="9">
        <v>68490413.320197001</v>
      </c>
      <c r="V29" s="9">
        <v>72401920.551724106</v>
      </c>
      <c r="W29" s="9">
        <v>76393868.3481116</v>
      </c>
      <c r="X29" s="9">
        <v>80399954.338259399</v>
      </c>
      <c r="Y29" s="9">
        <v>84501073.3004926</v>
      </c>
      <c r="Z29" s="9">
        <v>88613112.577996701</v>
      </c>
      <c r="AA29" s="9">
        <v>92776778.6535303</v>
      </c>
      <c r="AB29" s="9">
        <v>97032848.380952299</v>
      </c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125</v>
      </c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126</v>
      </c>
      <c r="B31" s="9">
        <v>942.78698399999996</v>
      </c>
      <c r="C31" s="9">
        <v>1157.99722881</v>
      </c>
      <c r="D31" s="9">
        <v>1391.51527515</v>
      </c>
      <c r="E31" s="9">
        <v>1633.38317001</v>
      </c>
      <c r="F31" s="9">
        <v>1881.76457607</v>
      </c>
      <c r="G31" s="9">
        <v>2137.29652162</v>
      </c>
      <c r="H31" s="9">
        <v>2400.6417365299999</v>
      </c>
      <c r="I31" s="9">
        <v>2673.8714003</v>
      </c>
      <c r="J31" s="9">
        <v>2958.1201931800001</v>
      </c>
      <c r="K31" s="9">
        <v>3251.5548184200002</v>
      </c>
      <c r="L31" s="9">
        <v>3552.4524627699998</v>
      </c>
      <c r="M31" s="9">
        <v>3861.0019296199998</v>
      </c>
      <c r="N31" s="9">
        <v>4177.4465013199997</v>
      </c>
      <c r="O31" s="9">
        <v>4504.3774159699997</v>
      </c>
      <c r="P31" s="9">
        <v>4842.6267283200004</v>
      </c>
      <c r="Q31" s="9">
        <v>5192.5478946499998</v>
      </c>
      <c r="R31" s="9">
        <v>5537.2742744500001</v>
      </c>
      <c r="S31" s="9">
        <v>5894.6621787800004</v>
      </c>
      <c r="T31" s="9">
        <v>6250.2587495600001</v>
      </c>
      <c r="U31" s="9">
        <v>6631.0342656599996</v>
      </c>
      <c r="V31" s="9">
        <v>7014.7500081600001</v>
      </c>
      <c r="W31" s="9">
        <v>7409.4124791499999</v>
      </c>
      <c r="X31" s="9">
        <v>7809.4789367499998</v>
      </c>
      <c r="Y31" s="9">
        <v>8224.0041236800007</v>
      </c>
      <c r="Z31" s="9">
        <v>8644.5779742699997</v>
      </c>
      <c r="AA31" s="9">
        <v>9076.18497665</v>
      </c>
      <c r="AB31" s="9">
        <v>9523.8929241099995</v>
      </c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127</v>
      </c>
      <c r="B32" s="9">
        <v>0</v>
      </c>
      <c r="C32" s="9">
        <v>2.3944620900000002</v>
      </c>
      <c r="D32" s="9">
        <v>2.8773217099999999</v>
      </c>
      <c r="E32" s="9">
        <v>3.3774468799999999</v>
      </c>
      <c r="F32" s="9">
        <v>3.8910404399999998</v>
      </c>
      <c r="G32" s="9">
        <v>4.4194196000000003</v>
      </c>
      <c r="H32" s="9">
        <v>4.9639546899999996</v>
      </c>
      <c r="I32" s="9">
        <v>5.5289281099999998</v>
      </c>
      <c r="J32" s="9">
        <v>6.1166867299999996</v>
      </c>
      <c r="K32" s="9">
        <v>6.7234397899999996</v>
      </c>
      <c r="L32" s="9">
        <v>7.3456245999999998</v>
      </c>
      <c r="M32" s="9">
        <v>7.9836313800000003</v>
      </c>
      <c r="N32" s="9">
        <v>8.6379629799999993</v>
      </c>
      <c r="O32" s="9">
        <v>9.3139784799999994</v>
      </c>
      <c r="P32" s="9">
        <v>10.013393000000001</v>
      </c>
      <c r="Q32" s="9">
        <v>10.73666461</v>
      </c>
      <c r="R32" s="9">
        <v>11.44863718</v>
      </c>
      <c r="S32" s="9">
        <v>12.18574503</v>
      </c>
      <c r="T32" s="9">
        <v>12.91748804</v>
      </c>
      <c r="U32" s="9">
        <v>13.698082660000001</v>
      </c>
      <c r="V32" s="9">
        <v>14.480384109999999</v>
      </c>
      <c r="W32" s="9">
        <v>15.27877367</v>
      </c>
      <c r="X32" s="9">
        <v>16.07999087</v>
      </c>
      <c r="Y32" s="9">
        <v>16.90021466</v>
      </c>
      <c r="Z32" s="9">
        <v>17.722622520000002</v>
      </c>
      <c r="AA32" s="9">
        <v>18.555355729999999</v>
      </c>
      <c r="AB32" s="9">
        <v>19.40656968</v>
      </c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128</v>
      </c>
      <c r="B33" s="9">
        <v>3.8989169999999997E-2</v>
      </c>
      <c r="C33" s="9">
        <v>4.788924E-2</v>
      </c>
      <c r="D33" s="9">
        <v>5.7546430000000003E-2</v>
      </c>
      <c r="E33" s="9">
        <v>6.7548940000000002E-2</v>
      </c>
      <c r="F33" s="9">
        <v>7.7820810000000004E-2</v>
      </c>
      <c r="G33" s="9">
        <v>8.8388389999999997E-2</v>
      </c>
      <c r="H33" s="9">
        <v>9.927909E-2</v>
      </c>
      <c r="I33" s="9">
        <v>0.11057856000000001</v>
      </c>
      <c r="J33" s="9">
        <v>0.12233373</v>
      </c>
      <c r="K33" s="9">
        <v>0.1344688</v>
      </c>
      <c r="L33" s="9">
        <v>0.14691249000000001</v>
      </c>
      <c r="M33" s="9">
        <v>0.15967263000000001</v>
      </c>
      <c r="N33" s="9">
        <v>0.17275926</v>
      </c>
      <c r="O33" s="9">
        <v>0.18627957000000001</v>
      </c>
      <c r="P33" s="9">
        <v>0.20026785999999999</v>
      </c>
      <c r="Q33" s="9">
        <v>0.21473328999999999</v>
      </c>
      <c r="R33" s="9">
        <v>0.22897274000000001</v>
      </c>
      <c r="S33" s="9">
        <v>0.24371490000000001</v>
      </c>
      <c r="T33" s="9">
        <v>0.25834975999999998</v>
      </c>
      <c r="U33" s="9">
        <v>0.27396165</v>
      </c>
      <c r="V33" s="9">
        <v>0.28960767999999998</v>
      </c>
      <c r="W33" s="9">
        <v>0.30557547000000002</v>
      </c>
      <c r="X33" s="9">
        <v>0.32159981999999998</v>
      </c>
      <c r="Y33" s="9">
        <v>0.33800428999999999</v>
      </c>
      <c r="Z33" s="9">
        <v>0.35445244999999997</v>
      </c>
      <c r="AA33" s="9">
        <v>0.37110711000000002</v>
      </c>
      <c r="AB33" s="9">
        <v>0.38813139000000002</v>
      </c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129</v>
      </c>
      <c r="B34" s="9">
        <v>942.78698399999996</v>
      </c>
      <c r="C34" s="9">
        <v>1157.99722881</v>
      </c>
      <c r="D34" s="9">
        <v>1391.51527515</v>
      </c>
      <c r="E34" s="9">
        <v>1633.38317001</v>
      </c>
      <c r="F34" s="9">
        <v>1881.76457607</v>
      </c>
      <c r="G34" s="9">
        <v>2137.29652162</v>
      </c>
      <c r="H34" s="9">
        <v>2400.6417365299999</v>
      </c>
      <c r="I34" s="9">
        <v>2673.8714003</v>
      </c>
      <c r="J34" s="9">
        <v>2958.1201931800001</v>
      </c>
      <c r="K34" s="9">
        <v>3251.5548184200002</v>
      </c>
      <c r="L34" s="9">
        <v>3552.4524627699998</v>
      </c>
      <c r="M34" s="9">
        <v>3861.0019296199998</v>
      </c>
      <c r="N34" s="9">
        <v>4177.4465013199997</v>
      </c>
      <c r="O34" s="9">
        <v>4504.3774159699997</v>
      </c>
      <c r="P34" s="9">
        <v>4842.6267283200004</v>
      </c>
      <c r="Q34" s="9">
        <v>5192.5478946499998</v>
      </c>
      <c r="R34" s="9">
        <v>5537.2742744500001</v>
      </c>
      <c r="S34" s="9">
        <v>5894.6621787800004</v>
      </c>
      <c r="T34" s="9">
        <v>6250.2587495600001</v>
      </c>
      <c r="U34" s="9">
        <v>6631.0342656599996</v>
      </c>
      <c r="V34" s="9">
        <v>7014.7500081600001</v>
      </c>
      <c r="W34" s="9">
        <v>7409.4124791499999</v>
      </c>
      <c r="X34" s="9">
        <v>7809.4789367499998</v>
      </c>
      <c r="Y34" s="9">
        <v>8224.0041236800007</v>
      </c>
      <c r="Z34" s="9">
        <v>8644.5779742699997</v>
      </c>
      <c r="AA34" s="9">
        <v>9076.18497665</v>
      </c>
      <c r="AB34" s="9">
        <v>9523.8929241099995</v>
      </c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130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131</v>
      </c>
      <c r="B36" s="9">
        <v>0</v>
      </c>
      <c r="C36" s="9">
        <v>0.27943820000000003</v>
      </c>
      <c r="D36" s="9">
        <v>0.25171586000000001</v>
      </c>
      <c r="E36" s="9">
        <v>0.22271521</v>
      </c>
      <c r="F36" s="9">
        <v>0.20005834</v>
      </c>
      <c r="G36" s="9">
        <v>0.18310852999999999</v>
      </c>
      <c r="H36" s="9">
        <v>0.17000476</v>
      </c>
      <c r="I36" s="9">
        <v>0.16021423000000001</v>
      </c>
      <c r="J36" s="9">
        <v>0.15239216999999999</v>
      </c>
      <c r="K36" s="9">
        <v>0.14498616</v>
      </c>
      <c r="L36" s="9">
        <v>0.13805210000000001</v>
      </c>
      <c r="M36" s="9">
        <v>0.13213098000000001</v>
      </c>
      <c r="N36" s="9">
        <v>0.12703081999999999</v>
      </c>
      <c r="O36" s="9">
        <v>0.12317849</v>
      </c>
      <c r="P36" s="9">
        <v>0.11987903</v>
      </c>
      <c r="Q36" s="9">
        <v>0.11692598999999999</v>
      </c>
      <c r="R36" s="9">
        <v>0.11418396</v>
      </c>
      <c r="S36" s="9">
        <v>0.11082154</v>
      </c>
      <c r="T36" s="9">
        <v>0.10816175</v>
      </c>
      <c r="U36" s="9">
        <v>0.1045054</v>
      </c>
      <c r="V36" s="9">
        <v>0.10193443000000001</v>
      </c>
      <c r="W36" s="9">
        <v>0.10059816000000001</v>
      </c>
      <c r="X36" s="9">
        <v>9.7901180000000004E-2</v>
      </c>
      <c r="Y36" s="9">
        <v>9.6948069999999997E-2</v>
      </c>
      <c r="Z36" s="9">
        <v>9.4927410000000004E-2</v>
      </c>
      <c r="AA36" s="9">
        <v>9.3717320000000007E-2</v>
      </c>
      <c r="AB36" s="9">
        <v>9.3039759999999999E-2</v>
      </c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132</v>
      </c>
      <c r="B37" s="9">
        <v>0</v>
      </c>
      <c r="C37" s="9">
        <v>0.27944819999999998</v>
      </c>
      <c r="D37" s="9">
        <v>0.25172586000000002</v>
      </c>
      <c r="E37" s="9">
        <v>0.22272521000000001</v>
      </c>
      <c r="F37" s="9">
        <v>0.20006834000000001</v>
      </c>
      <c r="G37" s="9">
        <v>0.18311853</v>
      </c>
      <c r="H37" s="9">
        <v>0.17001475999999999</v>
      </c>
      <c r="I37" s="9">
        <v>0.16022423</v>
      </c>
      <c r="J37" s="9">
        <v>0.15240217</v>
      </c>
      <c r="K37" s="9">
        <v>0.14499616000000001</v>
      </c>
      <c r="L37" s="9">
        <v>0.13806209999999999</v>
      </c>
      <c r="M37" s="9">
        <v>0.13214097999999999</v>
      </c>
      <c r="N37" s="9">
        <v>0.12704082</v>
      </c>
      <c r="O37" s="9">
        <v>0.12318849</v>
      </c>
      <c r="P37" s="9">
        <v>0.11988902999999999</v>
      </c>
      <c r="Q37" s="9">
        <v>0.11693599</v>
      </c>
      <c r="R37" s="9">
        <v>0.11082154</v>
      </c>
      <c r="S37" s="9">
        <v>0.10889813</v>
      </c>
      <c r="T37" s="9">
        <v>0.1045054</v>
      </c>
      <c r="U37" s="9">
        <v>0.10512663</v>
      </c>
      <c r="V37" s="9">
        <v>0.10194443</v>
      </c>
      <c r="W37" s="9">
        <v>0.10027271</v>
      </c>
      <c r="X37" s="9">
        <v>9.7910789999999998E-2</v>
      </c>
      <c r="Y37" s="9">
        <v>9.6958069999999993E-2</v>
      </c>
      <c r="Z37" s="9">
        <v>9.4937279999999999E-2</v>
      </c>
      <c r="AA37" s="9">
        <v>9.3675060000000004E-2</v>
      </c>
      <c r="AB37" s="9">
        <v>9.3049759999999995E-2</v>
      </c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133</v>
      </c>
      <c r="B38" s="9">
        <v>0</v>
      </c>
      <c r="C38" s="9">
        <v>0.27944819999999998</v>
      </c>
      <c r="D38" s="9">
        <v>0.25172586000000002</v>
      </c>
      <c r="E38" s="9">
        <v>0.22272521000000001</v>
      </c>
      <c r="F38" s="9">
        <v>0.20006834000000001</v>
      </c>
      <c r="G38" s="9">
        <v>0.18311853</v>
      </c>
      <c r="H38" s="9">
        <v>0.17001475999999999</v>
      </c>
      <c r="I38" s="9">
        <v>0.16022423</v>
      </c>
      <c r="J38" s="9">
        <v>0.15240217</v>
      </c>
      <c r="K38" s="9">
        <v>0.14499616000000001</v>
      </c>
      <c r="L38" s="9">
        <v>0.13806209999999999</v>
      </c>
      <c r="M38" s="9">
        <v>0.13214097999999999</v>
      </c>
      <c r="N38" s="9">
        <v>0.12704082</v>
      </c>
      <c r="O38" s="9">
        <v>0.12318849</v>
      </c>
      <c r="P38" s="9">
        <v>0.11988902999999999</v>
      </c>
      <c r="Q38" s="9">
        <v>0.11693599</v>
      </c>
      <c r="R38" s="9">
        <v>0.11419396</v>
      </c>
      <c r="S38" s="9">
        <v>0.11199629</v>
      </c>
      <c r="T38" s="9">
        <v>0.10817175</v>
      </c>
      <c r="U38" s="9">
        <v>0.10512663</v>
      </c>
      <c r="V38" s="9">
        <v>0.10194443</v>
      </c>
      <c r="W38" s="9">
        <v>0.10060816</v>
      </c>
      <c r="X38" s="9">
        <v>9.791118E-2</v>
      </c>
      <c r="Y38" s="9">
        <v>9.6958069999999993E-2</v>
      </c>
      <c r="Z38" s="9">
        <v>9.493741E-2</v>
      </c>
      <c r="AA38" s="9">
        <v>9.3727320000000003E-2</v>
      </c>
      <c r="AB38" s="9">
        <v>9.3049759999999995E-2</v>
      </c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134</v>
      </c>
      <c r="B39" s="9">
        <v>4096</v>
      </c>
      <c r="C39" s="9">
        <v>4934.2247314400001</v>
      </c>
      <c r="D39" s="9">
        <v>5851.3564854599999</v>
      </c>
      <c r="E39" s="9">
        <v>6811.8554428099997</v>
      </c>
      <c r="F39" s="9">
        <v>7809.3884690300001</v>
      </c>
      <c r="G39" s="9">
        <v>8846.5835663300004</v>
      </c>
      <c r="H39" s="9">
        <v>9926.1970737400006</v>
      </c>
      <c r="I39" s="9">
        <v>11056.183130040001</v>
      </c>
      <c r="J39" s="9">
        <v>11517.2651229</v>
      </c>
      <c r="K39" s="9">
        <v>11354.251095289999</v>
      </c>
      <c r="L39" s="9">
        <v>11177.758119169999</v>
      </c>
      <c r="M39" s="9">
        <v>11003.494283</v>
      </c>
      <c r="N39" s="9">
        <v>11561.096158210001</v>
      </c>
      <c r="O39" s="9">
        <v>11453.81379874</v>
      </c>
      <c r="P39" s="9">
        <v>11275.254554089999</v>
      </c>
      <c r="Q39" s="9">
        <v>11090.06841002</v>
      </c>
      <c r="R39" s="9">
        <v>10935.75066052</v>
      </c>
      <c r="S39" s="9">
        <v>10942.06292769</v>
      </c>
      <c r="T39" s="9">
        <v>10939.31069798</v>
      </c>
      <c r="U39" s="9">
        <v>10914.24924225</v>
      </c>
      <c r="V39" s="9">
        <v>12237.860550269999</v>
      </c>
      <c r="W39" s="9">
        <v>11931.91561421</v>
      </c>
      <c r="X39" s="9">
        <v>11633.61844875</v>
      </c>
      <c r="Y39" s="9">
        <v>11342.782530779999</v>
      </c>
      <c r="Z39" s="9">
        <v>11059.21603396</v>
      </c>
      <c r="AA39" s="9">
        <v>10782.758613460001</v>
      </c>
      <c r="AB39" s="9">
        <v>10729.484257620001</v>
      </c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135</v>
      </c>
      <c r="B40" s="9">
        <v>31987578.383673601</v>
      </c>
      <c r="C40" s="9">
        <v>38533666.285714202</v>
      </c>
      <c r="D40" s="9">
        <v>45694821.359605901</v>
      </c>
      <c r="E40" s="9">
        <v>53135164.177339897</v>
      </c>
      <c r="F40" s="9">
        <v>60617211.467980303</v>
      </c>
      <c r="G40" s="9">
        <v>67877404.269293904</v>
      </c>
      <c r="H40" s="9">
        <v>74623926.423645303</v>
      </c>
      <c r="I40" s="9">
        <v>80552550.870279104</v>
      </c>
      <c r="J40" s="9">
        <v>82034975.671592698</v>
      </c>
      <c r="K40" s="9">
        <v>80199345.523809493</v>
      </c>
      <c r="L40" s="9">
        <v>78250424.302134603</v>
      </c>
      <c r="M40" s="9">
        <v>76273316.256157607</v>
      </c>
      <c r="N40" s="9">
        <v>77766507.835796297</v>
      </c>
      <c r="O40" s="9">
        <v>76017350.975369394</v>
      </c>
      <c r="P40" s="9">
        <v>73908981.635467902</v>
      </c>
      <c r="Q40" s="9">
        <v>71783582.489326701</v>
      </c>
      <c r="R40" s="9">
        <v>69826005.622331694</v>
      </c>
      <c r="S40" s="9">
        <v>69556401.142857105</v>
      </c>
      <c r="T40" s="9">
        <v>69085132.282430202</v>
      </c>
      <c r="U40" s="9">
        <v>68545219.612479404</v>
      </c>
      <c r="V40" s="9">
        <v>72762457.287356302</v>
      </c>
      <c r="W40" s="9">
        <v>71137972.426929295</v>
      </c>
      <c r="X40" s="9">
        <v>68514825.694581196</v>
      </c>
      <c r="Y40" s="9">
        <v>66663573.162561499</v>
      </c>
      <c r="Z40" s="9">
        <v>64421082.903119802</v>
      </c>
      <c r="AA40" s="9">
        <v>61953577.852216698</v>
      </c>
      <c r="AB40" s="9">
        <v>61366267.047619</v>
      </c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136</v>
      </c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137</v>
      </c>
      <c r="B42" s="9">
        <v>4741.3171166599996</v>
      </c>
      <c r="C42" s="9">
        <v>5711.6025741499998</v>
      </c>
      <c r="D42" s="9">
        <v>6773.2150341300003</v>
      </c>
      <c r="E42" s="9">
        <v>7884.4257052599996</v>
      </c>
      <c r="F42" s="9">
        <v>9036.0027482200003</v>
      </c>
      <c r="G42" s="9">
        <v>10228.116130410001</v>
      </c>
      <c r="H42" s="9">
        <v>11460.788562350001</v>
      </c>
      <c r="I42" s="9">
        <v>12739.523598059999</v>
      </c>
      <c r="J42" s="9">
        <v>13251.83137238</v>
      </c>
      <c r="K42" s="9">
        <v>13057.44713282</v>
      </c>
      <c r="L42" s="9">
        <v>12847.379202</v>
      </c>
      <c r="M42" s="9">
        <v>12639.43064027</v>
      </c>
      <c r="N42" s="9">
        <v>13255.953072189999</v>
      </c>
      <c r="O42" s="9">
        <v>13122.55494322</v>
      </c>
      <c r="P42" s="9">
        <v>12908.646326239999</v>
      </c>
      <c r="Q42" s="9">
        <v>12687.41780126</v>
      </c>
      <c r="R42" s="9">
        <v>12501.180437319999</v>
      </c>
      <c r="S42" s="9">
        <v>12505.263112099999</v>
      </c>
      <c r="T42" s="9">
        <v>12497.53004435</v>
      </c>
      <c r="U42" s="9">
        <v>12465.04038122</v>
      </c>
      <c r="V42" s="9">
        <v>13935.31641062</v>
      </c>
      <c r="W42" s="9">
        <v>13588.90237118</v>
      </c>
      <c r="X42" s="9">
        <v>13240.640702840001</v>
      </c>
      <c r="Y42" s="9">
        <v>12908.230544690001</v>
      </c>
      <c r="Z42" s="9">
        <v>12579.70573012</v>
      </c>
      <c r="AA42" s="9">
        <v>12256.573825990001</v>
      </c>
      <c r="AB42" s="9">
        <v>12193.174691390001</v>
      </c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138</v>
      </c>
      <c r="B43" s="9">
        <v>0</v>
      </c>
      <c r="C43" s="9">
        <v>5.7800499399999996</v>
      </c>
      <c r="D43" s="9">
        <v>6.8542231999999998</v>
      </c>
      <c r="E43" s="9">
        <v>7.9702746299999996</v>
      </c>
      <c r="F43" s="9">
        <v>9.0925817200000001</v>
      </c>
      <c r="G43" s="9">
        <v>10.181610640000001</v>
      </c>
      <c r="H43" s="9">
        <v>11.19358896</v>
      </c>
      <c r="I43" s="9">
        <v>12.08288263</v>
      </c>
      <c r="J43" s="9">
        <v>12.305246350000001</v>
      </c>
      <c r="K43" s="9">
        <v>12.02990183</v>
      </c>
      <c r="L43" s="9">
        <v>11.73756365</v>
      </c>
      <c r="M43" s="9">
        <v>11.44099744</v>
      </c>
      <c r="N43" s="9">
        <v>11.66497618</v>
      </c>
      <c r="O43" s="9">
        <v>11.40260265</v>
      </c>
      <c r="P43" s="9">
        <v>11.086347249999999</v>
      </c>
      <c r="Q43" s="9">
        <v>10.767537369999999</v>
      </c>
      <c r="R43" s="9">
        <v>10.473900840000001</v>
      </c>
      <c r="S43" s="9">
        <v>10.43346017</v>
      </c>
      <c r="T43" s="9">
        <v>10.36276984</v>
      </c>
      <c r="U43" s="9">
        <v>10.281782939999999</v>
      </c>
      <c r="V43" s="9">
        <v>10.91436859</v>
      </c>
      <c r="W43" s="9">
        <v>10.67069586</v>
      </c>
      <c r="X43" s="9">
        <v>10.27722385</v>
      </c>
      <c r="Y43" s="9">
        <v>9.9995359700000002</v>
      </c>
      <c r="Z43" s="9">
        <v>9.6631624400000007</v>
      </c>
      <c r="AA43" s="9">
        <v>9.2930366800000002</v>
      </c>
      <c r="AB43" s="9">
        <v>9.2049400600000002</v>
      </c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139</v>
      </c>
      <c r="B44" s="9">
        <v>9.5962740000000005E-2</v>
      </c>
      <c r="C44" s="9">
        <v>0.115601</v>
      </c>
      <c r="D44" s="9">
        <v>0.13708445999999999</v>
      </c>
      <c r="E44" s="9">
        <v>0.15940549000000001</v>
      </c>
      <c r="F44" s="9">
        <v>0.18185162999999999</v>
      </c>
      <c r="G44" s="9">
        <v>0.20363221000000001</v>
      </c>
      <c r="H44" s="9">
        <v>0.22387177999999999</v>
      </c>
      <c r="I44" s="9">
        <v>0.24165765</v>
      </c>
      <c r="J44" s="9">
        <v>0.24610493</v>
      </c>
      <c r="K44" s="9">
        <v>0.24059804000000001</v>
      </c>
      <c r="L44" s="9">
        <v>0.23475127000000001</v>
      </c>
      <c r="M44" s="9">
        <v>0.22881994999999999</v>
      </c>
      <c r="N44" s="9">
        <v>0.23329952000000001</v>
      </c>
      <c r="O44" s="9">
        <v>0.22805205000000001</v>
      </c>
      <c r="P44" s="9">
        <v>0.22172694000000001</v>
      </c>
      <c r="Q44" s="9">
        <v>0.21535075000000001</v>
      </c>
      <c r="R44" s="9">
        <v>0.20947801999999999</v>
      </c>
      <c r="S44" s="9">
        <v>0.2086692</v>
      </c>
      <c r="T44" s="9">
        <v>0.20725540000000001</v>
      </c>
      <c r="U44" s="9">
        <v>0.20563566</v>
      </c>
      <c r="V44" s="9">
        <v>0.21828737000000001</v>
      </c>
      <c r="W44" s="9">
        <v>0.21341392000000001</v>
      </c>
      <c r="X44" s="9">
        <v>0.20554448</v>
      </c>
      <c r="Y44" s="9">
        <v>0.19999072000000001</v>
      </c>
      <c r="Z44" s="9">
        <v>0.19326325</v>
      </c>
      <c r="AA44" s="9">
        <v>0.18586073</v>
      </c>
      <c r="AB44" s="9">
        <v>0.18409880000000001</v>
      </c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140</v>
      </c>
      <c r="B45" s="9">
        <v>4417.9226992000004</v>
      </c>
      <c r="C45" s="9">
        <v>5322.0272080000004</v>
      </c>
      <c r="D45" s="9">
        <v>6311.2403901799998</v>
      </c>
      <c r="E45" s="9">
        <v>7347.22919542</v>
      </c>
      <c r="F45" s="9">
        <v>8423.1627402800004</v>
      </c>
      <c r="G45" s="9">
        <v>9541.8755732499994</v>
      </c>
      <c r="H45" s="9">
        <v>10706.340666210001</v>
      </c>
      <c r="I45" s="9">
        <v>11925.13730876</v>
      </c>
      <c r="J45" s="9">
        <v>12422.45776834</v>
      </c>
      <c r="K45" s="9">
        <v>12246.63174957</v>
      </c>
      <c r="L45" s="9">
        <v>12056.2674123</v>
      </c>
      <c r="M45" s="9">
        <v>11868.307412919999</v>
      </c>
      <c r="N45" s="9">
        <v>12469.73367797</v>
      </c>
      <c r="O45" s="9">
        <v>12354.019524859999</v>
      </c>
      <c r="P45" s="9">
        <v>12161.42652191</v>
      </c>
      <c r="Q45" s="9">
        <v>11961.685782299999</v>
      </c>
      <c r="R45" s="9">
        <v>11795.23952048</v>
      </c>
      <c r="S45" s="9">
        <v>11802.047896550001</v>
      </c>
      <c r="T45" s="9">
        <v>11799.079356980001</v>
      </c>
      <c r="U45" s="9">
        <v>11772.04821094</v>
      </c>
      <c r="V45" s="9">
        <v>13199.687967440001</v>
      </c>
      <c r="W45" s="9">
        <v>12869.697469950001</v>
      </c>
      <c r="X45" s="9">
        <v>12547.95581507</v>
      </c>
      <c r="Y45" s="9">
        <v>12234.26182002</v>
      </c>
      <c r="Z45" s="9">
        <v>11928.408581969999</v>
      </c>
      <c r="AA45" s="9">
        <v>11630.2231539</v>
      </c>
      <c r="AB45" s="9">
        <v>11572.76173154</v>
      </c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141</v>
      </c>
      <c r="B46" s="9">
        <v>323.39441746</v>
      </c>
      <c r="C46" s="9">
        <v>389.57536614999998</v>
      </c>
      <c r="D46" s="9">
        <v>461.97464394999997</v>
      </c>
      <c r="E46" s="9">
        <v>537.19650982999997</v>
      </c>
      <c r="F46" s="9">
        <v>612.84000793999996</v>
      </c>
      <c r="G46" s="9">
        <v>686.24055715999998</v>
      </c>
      <c r="H46" s="9">
        <v>754.44789614000001</v>
      </c>
      <c r="I46" s="9">
        <v>814.38628930000004</v>
      </c>
      <c r="J46" s="9">
        <v>829.37360404000003</v>
      </c>
      <c r="K46" s="9">
        <v>810.81538324999997</v>
      </c>
      <c r="L46" s="9">
        <v>791.11178969000002</v>
      </c>
      <c r="M46" s="9">
        <v>771.12322734999998</v>
      </c>
      <c r="N46" s="9">
        <v>786.21939422000003</v>
      </c>
      <c r="O46" s="9">
        <v>768.53541835999999</v>
      </c>
      <c r="P46" s="9">
        <v>747.21980432999999</v>
      </c>
      <c r="Q46" s="9">
        <v>725.73201897000001</v>
      </c>
      <c r="R46" s="9">
        <v>705.94091684</v>
      </c>
      <c r="S46" s="9">
        <v>703.21521555000004</v>
      </c>
      <c r="T46" s="9">
        <v>698.45068737999998</v>
      </c>
      <c r="U46" s="9">
        <v>692.99217027999998</v>
      </c>
      <c r="V46" s="9">
        <v>735.62844317999998</v>
      </c>
      <c r="W46" s="9">
        <v>719.20490124000003</v>
      </c>
      <c r="X46" s="9">
        <v>692.68488777000005</v>
      </c>
      <c r="Y46" s="9">
        <v>673.96872467000003</v>
      </c>
      <c r="Z46" s="9">
        <v>651.29714815</v>
      </c>
      <c r="AA46" s="9">
        <v>626.35067208999999</v>
      </c>
      <c r="AB46" s="9">
        <v>620.41295984999999</v>
      </c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142</v>
      </c>
      <c r="B47" s="9">
        <v>0</v>
      </c>
      <c r="C47" s="9">
        <v>0.23552303999999999</v>
      </c>
      <c r="D47" s="9">
        <v>0.21626846</v>
      </c>
      <c r="E47" s="9">
        <v>0.19398979</v>
      </c>
      <c r="F47" s="9">
        <v>0.17582664000000001</v>
      </c>
      <c r="G47" s="9">
        <v>0.16185037999999999</v>
      </c>
      <c r="H47" s="9">
        <v>0.15079753000000001</v>
      </c>
      <c r="I47" s="9">
        <v>0.14238877</v>
      </c>
      <c r="J47" s="9">
        <v>0.13555861999999999</v>
      </c>
      <c r="K47" s="9">
        <v>6.8413890000000005E-2</v>
      </c>
      <c r="L47" s="9">
        <v>1.1124220000000001E-2</v>
      </c>
      <c r="M47" s="9">
        <v>9.6982400000000003E-3</v>
      </c>
      <c r="N47" s="9">
        <v>9.6510399999999996E-3</v>
      </c>
      <c r="O47" s="9">
        <v>7.7615370000000003E-2</v>
      </c>
      <c r="P47" s="9">
        <v>1.6123490000000001E-2</v>
      </c>
      <c r="Q47" s="9">
        <v>9.6517900000000004E-3</v>
      </c>
      <c r="R47" s="9">
        <v>8.7957699999999996E-3</v>
      </c>
      <c r="S47" s="9">
        <v>1.1369280000000001E-2</v>
      </c>
      <c r="T47" s="9">
        <v>2.6233039999999999E-2</v>
      </c>
      <c r="U47" s="9">
        <v>2.5383050000000001E-2</v>
      </c>
      <c r="V47" s="9">
        <v>2.3291329999999999E-2</v>
      </c>
      <c r="W47" s="9">
        <v>0.1500243</v>
      </c>
      <c r="X47" s="9">
        <v>1.3E-7</v>
      </c>
      <c r="Y47" s="9">
        <v>5.9999999999999995E-8</v>
      </c>
      <c r="Z47" s="9">
        <v>3.9999999999999998E-7</v>
      </c>
      <c r="AA47" s="9">
        <v>2.8000000000000002E-7</v>
      </c>
      <c r="AB47" s="9">
        <v>2.1299999999999999E-6</v>
      </c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143</v>
      </c>
      <c r="B48" s="9">
        <v>0</v>
      </c>
      <c r="C48" s="9">
        <v>0.23553304</v>
      </c>
      <c r="D48" s="9">
        <v>0.21627846000000001</v>
      </c>
      <c r="E48" s="9">
        <v>0.19399979000000001</v>
      </c>
      <c r="F48" s="9">
        <v>0.17583663999999999</v>
      </c>
      <c r="G48" s="9">
        <v>0.16186038</v>
      </c>
      <c r="H48" s="9">
        <v>0.15080753</v>
      </c>
      <c r="I48" s="9">
        <v>0.14239874</v>
      </c>
      <c r="J48" s="9">
        <v>6.8413890000000005E-2</v>
      </c>
      <c r="K48" s="9">
        <v>1.1124220000000001E-2</v>
      </c>
      <c r="L48" s="9">
        <v>9.6982400000000003E-3</v>
      </c>
      <c r="M48" s="9">
        <v>9.6510399999999996E-3</v>
      </c>
      <c r="N48" s="9">
        <v>7.7615370000000003E-2</v>
      </c>
      <c r="O48" s="9">
        <v>1.6123490000000001E-2</v>
      </c>
      <c r="P48" s="9">
        <v>9.6517900000000004E-3</v>
      </c>
      <c r="Q48" s="9">
        <v>8.7957699999999996E-3</v>
      </c>
      <c r="R48" s="9">
        <v>1.1369280000000001E-2</v>
      </c>
      <c r="S48" s="9">
        <v>2.6233039999999999E-2</v>
      </c>
      <c r="T48" s="9">
        <v>2.5383050000000001E-2</v>
      </c>
      <c r="U48" s="9">
        <v>2.3291329999999999E-2</v>
      </c>
      <c r="V48" s="9">
        <v>0.1500243</v>
      </c>
      <c r="W48" s="9">
        <v>1.3E-7</v>
      </c>
      <c r="X48" s="9">
        <v>5.9999999999999995E-8</v>
      </c>
      <c r="Y48" s="9">
        <v>3.9999999999999998E-7</v>
      </c>
      <c r="Z48" s="9">
        <v>2.8000000000000002E-7</v>
      </c>
      <c r="AA48" s="9">
        <v>2.1299999999999999E-6</v>
      </c>
      <c r="AB48" s="9">
        <v>2.0573640000000001E-2</v>
      </c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144</v>
      </c>
      <c r="B49" s="9">
        <v>0</v>
      </c>
      <c r="C49" s="9">
        <v>0.23553304</v>
      </c>
      <c r="D49" s="9">
        <v>0.21627846000000001</v>
      </c>
      <c r="E49" s="9">
        <v>0.19399979000000001</v>
      </c>
      <c r="F49" s="9">
        <v>0.17583663999999999</v>
      </c>
      <c r="G49" s="9">
        <v>0.16186038</v>
      </c>
      <c r="H49" s="9">
        <v>0.15080753</v>
      </c>
      <c r="I49" s="9">
        <v>0.14239877000000001</v>
      </c>
      <c r="J49" s="9">
        <v>0.13556862</v>
      </c>
      <c r="K49" s="9">
        <v>0.13587045</v>
      </c>
      <c r="L49" s="9">
        <v>0.14202608</v>
      </c>
      <c r="M49" s="9">
        <v>0.14863154000000001</v>
      </c>
      <c r="N49" s="9">
        <v>0.155559</v>
      </c>
      <c r="O49" s="9">
        <v>0.15457137000000001</v>
      </c>
      <c r="P49" s="9">
        <v>0.16177902</v>
      </c>
      <c r="Q49" s="9">
        <v>0.17026201999999999</v>
      </c>
      <c r="R49" s="9">
        <v>0.17917647</v>
      </c>
      <c r="S49" s="9">
        <v>0.18812306000000001</v>
      </c>
      <c r="T49" s="9">
        <v>0.19143470000000001</v>
      </c>
      <c r="U49" s="9">
        <v>0.19554278999999999</v>
      </c>
      <c r="V49" s="9">
        <v>0.19968688000000001</v>
      </c>
      <c r="W49" s="9">
        <v>0.18676129999999999</v>
      </c>
      <c r="X49" s="9">
        <v>0.19461555</v>
      </c>
      <c r="Y49" s="9">
        <v>0.20645369</v>
      </c>
      <c r="Z49" s="9">
        <v>0.21609745</v>
      </c>
      <c r="AA49" s="9">
        <v>0.22799718999999999</v>
      </c>
      <c r="AB49" s="9">
        <v>0.24192273</v>
      </c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145</v>
      </c>
      <c r="B50" s="9">
        <v>14663</v>
      </c>
      <c r="C50" s="9">
        <v>15859.01864043</v>
      </c>
      <c r="D50" s="9">
        <v>15560.5851017</v>
      </c>
      <c r="E50" s="9">
        <v>14938.26232856</v>
      </c>
      <c r="F50" s="9">
        <v>14340.734443789999</v>
      </c>
      <c r="G50" s="9">
        <v>13767.10506604</v>
      </c>
      <c r="H50" s="9">
        <v>13404.78807592</v>
      </c>
      <c r="I50" s="9">
        <v>13112.81131576</v>
      </c>
      <c r="J50" s="9">
        <v>13201.63272435</v>
      </c>
      <c r="K50" s="9">
        <v>13647.096103190001</v>
      </c>
      <c r="L50" s="9">
        <v>14103.984044659999</v>
      </c>
      <c r="M50" s="9">
        <v>14563.49081782</v>
      </c>
      <c r="N50" s="9">
        <v>14615.373178260001</v>
      </c>
      <c r="O50" s="9">
        <v>15409.344702189999</v>
      </c>
      <c r="P50" s="9">
        <v>16284.15086718</v>
      </c>
      <c r="Q50" s="9">
        <v>17176.241823709999</v>
      </c>
      <c r="R50" s="9">
        <v>18042.834989300001</v>
      </c>
      <c r="S50" s="9">
        <v>18830.380765639999</v>
      </c>
      <c r="T50" s="9">
        <v>19624.398172599998</v>
      </c>
      <c r="U50" s="9">
        <v>20462.683629539999</v>
      </c>
      <c r="V50" s="9">
        <v>19805.93086873</v>
      </c>
      <c r="W50" s="9">
        <v>20959.350854749999</v>
      </c>
      <c r="X50" s="9">
        <v>22027.530753020001</v>
      </c>
      <c r="Y50" s="9">
        <v>23162.747809640001</v>
      </c>
      <c r="Z50" s="9">
        <v>24249.74261718</v>
      </c>
      <c r="AA50" s="9">
        <v>25329.933931520001</v>
      </c>
      <c r="AB50" s="9">
        <v>26298.075187859999</v>
      </c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146</v>
      </c>
      <c r="B51" s="9">
        <v>58110936.938834101</v>
      </c>
      <c r="C51" s="9">
        <v>62456161.852216698</v>
      </c>
      <c r="D51" s="9">
        <v>59141619.060755298</v>
      </c>
      <c r="E51" s="9">
        <v>53021003.060755298</v>
      </c>
      <c r="F51" s="9">
        <v>45917187.638751999</v>
      </c>
      <c r="G51" s="9">
        <v>38480619.270935901</v>
      </c>
      <c r="H51" s="9">
        <v>31290490.495894901</v>
      </c>
      <c r="I51" s="9">
        <v>24637609.885057401</v>
      </c>
      <c r="J51" s="9">
        <v>22210966.453201901</v>
      </c>
      <c r="K51" s="9">
        <v>22995668.193760201</v>
      </c>
      <c r="L51" s="9">
        <v>23848305.234811101</v>
      </c>
      <c r="M51" s="9">
        <v>24688715.297208499</v>
      </c>
      <c r="N51" s="9">
        <v>22077723.573070601</v>
      </c>
      <c r="O51" s="9">
        <v>22639168.200328398</v>
      </c>
      <c r="P51" s="9">
        <v>23507442.019704401</v>
      </c>
      <c r="Q51" s="9">
        <v>24426375.034482699</v>
      </c>
      <c r="R51" s="9">
        <v>25223577.241379298</v>
      </c>
      <c r="S51" s="9">
        <v>26226942.7816092</v>
      </c>
      <c r="T51" s="9">
        <v>27174763.1330049</v>
      </c>
      <c r="U51" s="9">
        <v>28356818.489326701</v>
      </c>
      <c r="V51" s="9">
        <v>22848968.4400656</v>
      </c>
      <c r="W51" s="9">
        <v>25202118.853858698</v>
      </c>
      <c r="X51" s="9">
        <v>26545906.190476101</v>
      </c>
      <c r="Y51" s="9">
        <v>28679597.931034401</v>
      </c>
      <c r="Z51" s="9">
        <v>30310192.282430202</v>
      </c>
      <c r="AA51" s="9">
        <v>31543244.295566499</v>
      </c>
      <c r="AB51" s="9">
        <v>33052624.426929299</v>
      </c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147</v>
      </c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148</v>
      </c>
      <c r="B53" s="9">
        <v>4198.56848257</v>
      </c>
      <c r="C53" s="9">
        <v>4531.4025229899999</v>
      </c>
      <c r="D53" s="9">
        <v>4393.9333470499996</v>
      </c>
      <c r="E53" s="9">
        <v>4126.5742864100002</v>
      </c>
      <c r="F53" s="9">
        <v>3839.9272122900002</v>
      </c>
      <c r="G53" s="9">
        <v>3549.6930307600001</v>
      </c>
      <c r="H53" s="9">
        <v>3305.5448284899999</v>
      </c>
      <c r="I53" s="9">
        <v>3087.8446601599999</v>
      </c>
      <c r="J53" s="9">
        <v>3045.47847245</v>
      </c>
      <c r="K53" s="9">
        <v>3149.1019678399998</v>
      </c>
      <c r="L53" s="9">
        <v>3256.5496154699999</v>
      </c>
      <c r="M53" s="9">
        <v>3364.1955547600001</v>
      </c>
      <c r="N53" s="9">
        <v>3310.32622244</v>
      </c>
      <c r="O53" s="9">
        <v>3474.5926230099999</v>
      </c>
      <c r="P53" s="9">
        <v>3661.67497349</v>
      </c>
      <c r="Q53" s="9">
        <v>3853.2712611900001</v>
      </c>
      <c r="R53" s="9">
        <v>4037.06196774</v>
      </c>
      <c r="S53" s="9">
        <v>4210.8926728400002</v>
      </c>
      <c r="T53" s="9">
        <v>4384.5953422499997</v>
      </c>
      <c r="U53" s="9">
        <v>4572.4082491199997</v>
      </c>
      <c r="V53" s="9">
        <v>4313.4714445500003</v>
      </c>
      <c r="W53" s="9">
        <v>4589.6205446399999</v>
      </c>
      <c r="X53" s="9">
        <v>4824.9764280500003</v>
      </c>
      <c r="Y53" s="9">
        <v>5092.3187698399997</v>
      </c>
      <c r="Z53" s="9">
        <v>5338.2407657000003</v>
      </c>
      <c r="AA53" s="9">
        <v>5573.17252783</v>
      </c>
      <c r="AB53" s="9">
        <v>5793.5977499999999</v>
      </c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149</v>
      </c>
      <c r="B54" s="9">
        <v>0</v>
      </c>
      <c r="C54" s="9">
        <v>1530.17596538</v>
      </c>
      <c r="D54" s="9">
        <v>1448.96966699</v>
      </c>
      <c r="E54" s="9">
        <v>1299.01457499</v>
      </c>
      <c r="F54" s="9">
        <v>1124.9710971500001</v>
      </c>
      <c r="G54" s="9">
        <v>942.77517214</v>
      </c>
      <c r="H54" s="9">
        <v>766.61701715000004</v>
      </c>
      <c r="I54" s="9">
        <v>603.62144218000003</v>
      </c>
      <c r="J54" s="9">
        <v>544.16867809999997</v>
      </c>
      <c r="K54" s="9">
        <v>563.39387075000002</v>
      </c>
      <c r="L54" s="9">
        <v>584.28347825000003</v>
      </c>
      <c r="M54" s="9">
        <v>604.87352478000003</v>
      </c>
      <c r="N54" s="9">
        <v>540.90422753999997</v>
      </c>
      <c r="O54" s="9">
        <v>554.65962090999994</v>
      </c>
      <c r="P54" s="9">
        <v>575.93232948000002</v>
      </c>
      <c r="Q54" s="9">
        <v>598.44618834000005</v>
      </c>
      <c r="R54" s="9">
        <v>617.97764241000004</v>
      </c>
      <c r="S54" s="9">
        <v>642.56009815000004</v>
      </c>
      <c r="T54" s="9">
        <v>665.78169676000005</v>
      </c>
      <c r="U54" s="9">
        <v>694.74205299000005</v>
      </c>
      <c r="V54" s="9">
        <v>559.79972678000001</v>
      </c>
      <c r="W54" s="9">
        <v>617.45191192000004</v>
      </c>
      <c r="X54" s="9">
        <v>650.37470167000004</v>
      </c>
      <c r="Y54" s="9">
        <v>702.65014930999996</v>
      </c>
      <c r="Z54" s="9">
        <v>742.59971092000001</v>
      </c>
      <c r="AA54" s="9">
        <v>772.80948523999996</v>
      </c>
      <c r="AB54" s="9">
        <v>809.78929846000005</v>
      </c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150</v>
      </c>
      <c r="B55" s="9">
        <v>28.474359100000001</v>
      </c>
      <c r="C55" s="9">
        <v>30.603519309999999</v>
      </c>
      <c r="D55" s="9">
        <v>28.979393340000001</v>
      </c>
      <c r="E55" s="9">
        <v>25.9802915</v>
      </c>
      <c r="F55" s="9">
        <v>22.499421940000001</v>
      </c>
      <c r="G55" s="9">
        <v>18.85550344</v>
      </c>
      <c r="H55" s="9">
        <v>15.33234034</v>
      </c>
      <c r="I55" s="9">
        <v>12.072428840000001</v>
      </c>
      <c r="J55" s="9">
        <v>10.883373560000001</v>
      </c>
      <c r="K55" s="9">
        <v>11.267877410000001</v>
      </c>
      <c r="L55" s="9">
        <v>11.68566957</v>
      </c>
      <c r="M55" s="9">
        <v>12.0974705</v>
      </c>
      <c r="N55" s="9">
        <v>10.81808455</v>
      </c>
      <c r="O55" s="9">
        <v>11.093192419999999</v>
      </c>
      <c r="P55" s="9">
        <v>11.518646589999999</v>
      </c>
      <c r="Q55" s="9">
        <v>11.96892377</v>
      </c>
      <c r="R55" s="9">
        <v>12.35955285</v>
      </c>
      <c r="S55" s="9">
        <v>12.851201959999999</v>
      </c>
      <c r="T55" s="9">
        <v>13.31563394</v>
      </c>
      <c r="U55" s="9">
        <v>13.894841059999999</v>
      </c>
      <c r="V55" s="9">
        <v>11.195994539999999</v>
      </c>
      <c r="W55" s="9">
        <v>12.34903824</v>
      </c>
      <c r="X55" s="9">
        <v>13.00749403</v>
      </c>
      <c r="Y55" s="9">
        <v>14.05300299</v>
      </c>
      <c r="Z55" s="9">
        <v>14.85199422</v>
      </c>
      <c r="AA55" s="9">
        <v>15.456189699999999</v>
      </c>
      <c r="AB55" s="9">
        <v>16.195785969999999</v>
      </c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151</v>
      </c>
      <c r="B56" s="9">
        <v>2780.6616212700001</v>
      </c>
      <c r="C56" s="9">
        <v>3007.4721737999998</v>
      </c>
      <c r="D56" s="9">
        <v>2950.8778419700002</v>
      </c>
      <c r="E56" s="9">
        <v>2832.8618117300002</v>
      </c>
      <c r="F56" s="9">
        <v>2719.54783391</v>
      </c>
      <c r="G56" s="9">
        <v>2610.7659205499999</v>
      </c>
      <c r="H56" s="9">
        <v>2542.0568603900001</v>
      </c>
      <c r="I56" s="9">
        <v>2486.6869789699999</v>
      </c>
      <c r="J56" s="9">
        <v>2503.53089099</v>
      </c>
      <c r="K56" s="9">
        <v>2588.0076639099998</v>
      </c>
      <c r="L56" s="9">
        <v>2674.6509677399999</v>
      </c>
      <c r="M56" s="9">
        <v>2761.7909015099999</v>
      </c>
      <c r="N56" s="9">
        <v>2771.6297672599999</v>
      </c>
      <c r="O56" s="9">
        <v>2922.1969189299998</v>
      </c>
      <c r="P56" s="9">
        <v>3088.0933882099998</v>
      </c>
      <c r="Q56" s="9">
        <v>3257.2677103400001</v>
      </c>
      <c r="R56" s="9">
        <v>3421.6066830499999</v>
      </c>
      <c r="S56" s="9">
        <v>3570.9552689699999</v>
      </c>
      <c r="T56" s="9">
        <v>3721.5311218000002</v>
      </c>
      <c r="U56" s="9">
        <v>3880.5018779799998</v>
      </c>
      <c r="V56" s="9">
        <v>3755.95661462</v>
      </c>
      <c r="W56" s="9">
        <v>3974.6888446100002</v>
      </c>
      <c r="X56" s="9">
        <v>4177.2563170000003</v>
      </c>
      <c r="Y56" s="9">
        <v>4392.5365803300001</v>
      </c>
      <c r="Z56" s="9">
        <v>4598.67207401</v>
      </c>
      <c r="AA56" s="9">
        <v>4803.5173670200002</v>
      </c>
      <c r="AB56" s="9">
        <v>4987.1137139800003</v>
      </c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152</v>
      </c>
      <c r="B57" s="9">
        <v>1417.9068613100001</v>
      </c>
      <c r="C57" s="9">
        <v>1523.93034919</v>
      </c>
      <c r="D57" s="9">
        <v>1443.0555050800001</v>
      </c>
      <c r="E57" s="9">
        <v>1293.71247468</v>
      </c>
      <c r="F57" s="9">
        <v>1120.3793783900001</v>
      </c>
      <c r="G57" s="9">
        <v>938.92711021000002</v>
      </c>
      <c r="H57" s="9">
        <v>763.48796809999999</v>
      </c>
      <c r="I57" s="9">
        <v>601.15768119999996</v>
      </c>
      <c r="J57" s="9">
        <v>541.94758146000004</v>
      </c>
      <c r="K57" s="9">
        <v>561.09430393000002</v>
      </c>
      <c r="L57" s="9">
        <v>581.89864772999999</v>
      </c>
      <c r="M57" s="9">
        <v>602.40465325000002</v>
      </c>
      <c r="N57" s="9">
        <v>538.69645518000004</v>
      </c>
      <c r="O57" s="9">
        <v>552.39570408999998</v>
      </c>
      <c r="P57" s="9">
        <v>573.58158528000001</v>
      </c>
      <c r="Q57" s="9">
        <v>596.00355084</v>
      </c>
      <c r="R57" s="9">
        <v>615.45528468999998</v>
      </c>
      <c r="S57" s="9">
        <v>639.93740387000003</v>
      </c>
      <c r="T57" s="9">
        <v>663.06422044999999</v>
      </c>
      <c r="U57" s="9">
        <v>691.90637114000003</v>
      </c>
      <c r="V57" s="9">
        <v>557.51482994000003</v>
      </c>
      <c r="W57" s="9">
        <v>614.93170003</v>
      </c>
      <c r="X57" s="9">
        <v>647.72011105000001</v>
      </c>
      <c r="Y57" s="9">
        <v>699.78218951999997</v>
      </c>
      <c r="Z57" s="9">
        <v>739.56869169000004</v>
      </c>
      <c r="AA57" s="9">
        <v>769.65516080999998</v>
      </c>
      <c r="AB57" s="9">
        <v>806.48403601999996</v>
      </c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153</v>
      </c>
      <c r="B58" s="9">
        <v>0</v>
      </c>
      <c r="C58" s="9">
        <v>0.12662271</v>
      </c>
      <c r="D58" s="9">
        <v>0.12663241</v>
      </c>
      <c r="E58" s="9">
        <v>2.206468E-2</v>
      </c>
      <c r="F58" s="9">
        <v>6.7399999999999998E-6</v>
      </c>
      <c r="G58" s="9">
        <v>1.8E-7</v>
      </c>
      <c r="H58" s="9">
        <v>0</v>
      </c>
      <c r="I58" s="9">
        <v>1.4252509999999999E-2</v>
      </c>
      <c r="J58" s="9">
        <v>1.8977580000000001E-2</v>
      </c>
      <c r="K58" s="9">
        <v>4.8722540000000002E-2</v>
      </c>
      <c r="L58" s="9">
        <v>7.6815679999999997E-2</v>
      </c>
      <c r="M58" s="9">
        <v>7.6540380000000005E-2</v>
      </c>
      <c r="N58" s="9">
        <v>7.5604089999999999E-2</v>
      </c>
      <c r="O58" s="9">
        <v>4.5377599999999997E-2</v>
      </c>
      <c r="P58" s="9">
        <v>9.8254590000000003E-2</v>
      </c>
      <c r="Q58" s="9">
        <v>0.10080328</v>
      </c>
      <c r="R58" s="9">
        <v>9.8732059999999996E-2</v>
      </c>
      <c r="S58" s="9">
        <v>9.4221890000000003E-2</v>
      </c>
      <c r="T58" s="9">
        <v>8.7134030000000001E-2</v>
      </c>
      <c r="U58" s="9">
        <v>8.5590440000000004E-2</v>
      </c>
      <c r="V58" s="9">
        <v>8.6163009999999998E-2</v>
      </c>
      <c r="W58" s="9">
        <v>8.2342300000000004E-3</v>
      </c>
      <c r="X58" s="9">
        <v>0.10232926000000001</v>
      </c>
      <c r="Y58" s="9">
        <v>9.4754539999999998E-2</v>
      </c>
      <c r="Z58" s="9">
        <v>9.5350290000000004E-2</v>
      </c>
      <c r="AA58" s="9">
        <v>9.0550599999999995E-2</v>
      </c>
      <c r="AB58" s="9">
        <v>8.8067129999999993E-2</v>
      </c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154</v>
      </c>
      <c r="B59" s="9">
        <v>0</v>
      </c>
      <c r="C59" s="9">
        <v>0.12663241</v>
      </c>
      <c r="D59" s="9">
        <v>2.206468E-2</v>
      </c>
      <c r="E59" s="9">
        <v>6.7399999999999998E-6</v>
      </c>
      <c r="F59" s="9">
        <v>1.8E-7</v>
      </c>
      <c r="G59" s="9">
        <v>0</v>
      </c>
      <c r="H59" s="9">
        <v>1.4252509999999999E-2</v>
      </c>
      <c r="I59" s="9">
        <v>1.8977580000000001E-2</v>
      </c>
      <c r="J59" s="9">
        <v>4.8722540000000002E-2</v>
      </c>
      <c r="K59" s="9">
        <v>7.6815679999999997E-2</v>
      </c>
      <c r="L59" s="9">
        <v>7.6540380000000005E-2</v>
      </c>
      <c r="M59" s="9">
        <v>7.5604089999999999E-2</v>
      </c>
      <c r="N59" s="9">
        <v>4.5377599999999997E-2</v>
      </c>
      <c r="O59" s="9">
        <v>9.8254590000000003E-2</v>
      </c>
      <c r="P59" s="9">
        <v>0.10080328</v>
      </c>
      <c r="Q59" s="9">
        <v>9.8732059999999996E-2</v>
      </c>
      <c r="R59" s="9">
        <v>9.4221890000000003E-2</v>
      </c>
      <c r="S59" s="9">
        <v>8.7134030000000001E-2</v>
      </c>
      <c r="T59" s="9">
        <v>8.5590440000000004E-2</v>
      </c>
      <c r="U59" s="9">
        <v>8.6163009999999998E-2</v>
      </c>
      <c r="V59" s="9">
        <v>8.2342300000000004E-3</v>
      </c>
      <c r="W59" s="9">
        <v>0.10232926000000001</v>
      </c>
      <c r="X59" s="9">
        <v>9.4754539999999998E-2</v>
      </c>
      <c r="Y59" s="9">
        <v>9.5350290000000004E-2</v>
      </c>
      <c r="Z59" s="9">
        <v>9.0550599999999995E-2</v>
      </c>
      <c r="AA59" s="9">
        <v>8.8067129999999993E-2</v>
      </c>
      <c r="AB59" s="9">
        <v>8.1480449999999996E-2</v>
      </c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155</v>
      </c>
      <c r="B60" s="9">
        <v>0</v>
      </c>
      <c r="C60" s="9">
        <v>0.12663271000000001</v>
      </c>
      <c r="D60" s="9">
        <v>0.12815703000000001</v>
      </c>
      <c r="E60" s="9">
        <v>0.13588277000000001</v>
      </c>
      <c r="F60" s="9">
        <v>0.14585614</v>
      </c>
      <c r="G60" s="9">
        <v>0.15681895000000001</v>
      </c>
      <c r="H60" s="9">
        <v>0.16886930999999999</v>
      </c>
      <c r="I60" s="9">
        <v>0.18052383</v>
      </c>
      <c r="J60" s="9">
        <v>0.19257936</v>
      </c>
      <c r="K60" s="9">
        <v>0.19903333000000001</v>
      </c>
      <c r="L60" s="9">
        <v>0.19980856999999999</v>
      </c>
      <c r="M60" s="9">
        <v>0.20055097999999999</v>
      </c>
      <c r="N60" s="9">
        <v>0.20139820999999999</v>
      </c>
      <c r="O60" s="9">
        <v>0.20853035</v>
      </c>
      <c r="P60" s="9">
        <v>0.20664546</v>
      </c>
      <c r="Q60" s="9">
        <v>0.20426801999999999</v>
      </c>
      <c r="R60" s="9">
        <v>0.20202223999999999</v>
      </c>
      <c r="S60" s="9">
        <v>0.20047232000000001</v>
      </c>
      <c r="T60" s="9">
        <v>0.19643239000000001</v>
      </c>
      <c r="U60" s="9">
        <v>0.19330700000000001</v>
      </c>
      <c r="V60" s="9">
        <v>0.18974115999999999</v>
      </c>
      <c r="W60" s="9">
        <v>0.20249249</v>
      </c>
      <c r="X60" s="9">
        <v>0.19605759</v>
      </c>
      <c r="Y60" s="9">
        <v>0.19440521999999999</v>
      </c>
      <c r="Z60" s="9">
        <v>0.1900752</v>
      </c>
      <c r="AA60" s="9">
        <v>0.1880019</v>
      </c>
      <c r="AB60" s="9">
        <v>0.18731586</v>
      </c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156</v>
      </c>
      <c r="B61" s="9">
        <v>4190</v>
      </c>
      <c r="C61" s="9">
        <v>4085.25</v>
      </c>
      <c r="D61" s="9">
        <v>3983.1187500000001</v>
      </c>
      <c r="E61" s="9">
        <v>3883.5407812499998</v>
      </c>
      <c r="F61" s="9">
        <v>3786.45226172</v>
      </c>
      <c r="G61" s="9">
        <v>3691.7909551799999</v>
      </c>
      <c r="H61" s="9">
        <v>3599.4961813</v>
      </c>
      <c r="I61" s="9">
        <v>3509.5094741500002</v>
      </c>
      <c r="J61" s="9">
        <v>3421.7717372900001</v>
      </c>
      <c r="K61" s="9">
        <v>3336.2274438600002</v>
      </c>
      <c r="L61" s="9">
        <v>3252.8217577599999</v>
      </c>
      <c r="M61" s="9">
        <v>3171.5012144900002</v>
      </c>
      <c r="N61" s="9">
        <v>3092.2488419699998</v>
      </c>
      <c r="O61" s="9">
        <v>3014.9426209200001</v>
      </c>
      <c r="P61" s="9">
        <v>2939.5690553999998</v>
      </c>
      <c r="Q61" s="9">
        <v>2866.0800135899999</v>
      </c>
      <c r="R61" s="9">
        <v>2794.4282462800002</v>
      </c>
      <c r="S61" s="9">
        <v>2724.5687682900002</v>
      </c>
      <c r="T61" s="9">
        <v>2656.4559645999998</v>
      </c>
      <c r="U61" s="9">
        <v>2590.0445711000002</v>
      </c>
      <c r="V61" s="9">
        <v>2537.7790283899999</v>
      </c>
      <c r="W61" s="9">
        <v>2474.8018308000001</v>
      </c>
      <c r="X61" s="9">
        <v>2412.9345085499999</v>
      </c>
      <c r="Y61" s="9">
        <v>2352.6111458400001</v>
      </c>
      <c r="Z61" s="9">
        <v>2293.8318248700002</v>
      </c>
      <c r="AA61" s="9">
        <v>2236.48643958</v>
      </c>
      <c r="AB61" s="9">
        <v>2180.5748838300001</v>
      </c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157</v>
      </c>
      <c r="B62" s="9">
        <v>19769274.4725882</v>
      </c>
      <c r="C62" s="9">
        <v>8526112.9162561595</v>
      </c>
      <c r="D62" s="9">
        <v>4119769.7027914599</v>
      </c>
      <c r="E62" s="9">
        <v>2170921.2512315302</v>
      </c>
      <c r="F62" s="9">
        <v>1120530.3232758599</v>
      </c>
      <c r="G62" s="9">
        <v>573892.16533251002</v>
      </c>
      <c r="H62" s="9">
        <v>235477.11981732</v>
      </c>
      <c r="I62" s="9">
        <v>91768.975035919997</v>
      </c>
      <c r="J62" s="9">
        <v>66095.112466649996</v>
      </c>
      <c r="K62" s="9">
        <v>75230.342082310002</v>
      </c>
      <c r="L62" s="9">
        <v>89399.098291260001</v>
      </c>
      <c r="M62" s="9">
        <v>108234.96282328</v>
      </c>
      <c r="N62" s="9">
        <v>77076.115314549999</v>
      </c>
      <c r="O62" s="9">
        <v>62519.049825529997</v>
      </c>
      <c r="P62" s="9">
        <v>53403.71204074</v>
      </c>
      <c r="Q62" s="9">
        <v>46864.182054340003</v>
      </c>
      <c r="R62" s="9">
        <v>42086.09743175</v>
      </c>
      <c r="S62" s="9">
        <v>35295.317503079998</v>
      </c>
      <c r="T62" s="9">
        <v>30384.524880699999</v>
      </c>
      <c r="U62" s="9">
        <v>26766.151490659999</v>
      </c>
      <c r="V62" s="9">
        <v>14522.6655538</v>
      </c>
      <c r="W62" s="9">
        <v>14500.59805393</v>
      </c>
      <c r="X62" s="9">
        <v>14954.141481299999</v>
      </c>
      <c r="Y62" s="9">
        <v>15666.923757570001</v>
      </c>
      <c r="Z62" s="9">
        <v>17383.122078330001</v>
      </c>
      <c r="AA62" s="9">
        <v>20031.22987223</v>
      </c>
      <c r="AB62" s="9">
        <v>19669.786121590001</v>
      </c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158</v>
      </c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159</v>
      </c>
      <c r="B64" s="9">
        <v>2968.2030896900001</v>
      </c>
      <c r="C64" s="9">
        <v>2643.7629291600001</v>
      </c>
      <c r="D64" s="9">
        <v>2480.05138364</v>
      </c>
      <c r="E64" s="9">
        <v>2375.07861306</v>
      </c>
      <c r="F64" s="9">
        <v>2292.5120231000001</v>
      </c>
      <c r="G64" s="9">
        <v>2223.12563486</v>
      </c>
      <c r="H64" s="9">
        <v>2160.0031969699999</v>
      </c>
      <c r="I64" s="9">
        <v>2102.7950565400001</v>
      </c>
      <c r="J64" s="9">
        <v>2049.6809021499998</v>
      </c>
      <c r="K64" s="9">
        <v>1998.6900151</v>
      </c>
      <c r="L64" s="9">
        <v>1949.09639743</v>
      </c>
      <c r="M64" s="9">
        <v>1900.8595170900001</v>
      </c>
      <c r="N64" s="9">
        <v>1852.69668809</v>
      </c>
      <c r="O64" s="9">
        <v>1806.0852407</v>
      </c>
      <c r="P64" s="9">
        <v>1760.75729071</v>
      </c>
      <c r="Q64" s="9">
        <v>1716.61730962</v>
      </c>
      <c r="R64" s="9">
        <v>1673.61805751</v>
      </c>
      <c r="S64" s="9">
        <v>1631.64474595</v>
      </c>
      <c r="T64" s="9">
        <v>1590.7606932000001</v>
      </c>
      <c r="U64" s="9">
        <v>1550.9251273</v>
      </c>
      <c r="V64" s="9">
        <v>1519.3559361600001</v>
      </c>
      <c r="W64" s="9">
        <v>1481.6596711</v>
      </c>
      <c r="X64" s="9">
        <v>1444.63880735</v>
      </c>
      <c r="Y64" s="9">
        <v>1408.54813405</v>
      </c>
      <c r="Z64" s="9">
        <v>1373.4050248399999</v>
      </c>
      <c r="AA64" s="9">
        <v>1339.1419097600001</v>
      </c>
      <c r="AB64" s="9">
        <v>1305.6669680499999</v>
      </c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160</v>
      </c>
      <c r="B65" s="9">
        <v>0</v>
      </c>
      <c r="C65" s="9">
        <v>349.57062956999999</v>
      </c>
      <c r="D65" s="9">
        <v>168.91055781</v>
      </c>
      <c r="E65" s="9">
        <v>89.007771300000002</v>
      </c>
      <c r="F65" s="9">
        <v>45.941743250000002</v>
      </c>
      <c r="G65" s="9">
        <v>23.529578780000001</v>
      </c>
      <c r="H65" s="9">
        <v>9.65456191</v>
      </c>
      <c r="I65" s="9">
        <v>3.7625279800000002</v>
      </c>
      <c r="J65" s="9">
        <v>2.7098996099999999</v>
      </c>
      <c r="K65" s="9">
        <v>3.0844440299999998</v>
      </c>
      <c r="L65" s="9">
        <v>3.66536303</v>
      </c>
      <c r="M65" s="9">
        <v>4.4376334799999997</v>
      </c>
      <c r="N65" s="9">
        <v>3.16012073</v>
      </c>
      <c r="O65" s="9">
        <v>2.5632810400000001</v>
      </c>
      <c r="P65" s="9">
        <v>2.1895521900000001</v>
      </c>
      <c r="Q65" s="9">
        <v>1.92143146</v>
      </c>
      <c r="R65" s="9">
        <v>1.7255299900000001</v>
      </c>
      <c r="S65" s="9">
        <v>1.4471080199999999</v>
      </c>
      <c r="T65" s="9">
        <v>1.24576552</v>
      </c>
      <c r="U65" s="9">
        <v>1.0974122100000001</v>
      </c>
      <c r="V65" s="9">
        <v>0.59542929</v>
      </c>
      <c r="W65" s="9">
        <v>0.59452452</v>
      </c>
      <c r="X65" s="9">
        <v>0.61311979999999999</v>
      </c>
      <c r="Y65" s="9">
        <v>0.64234387000000004</v>
      </c>
      <c r="Z65" s="9">
        <v>0.71270800999999995</v>
      </c>
      <c r="AA65" s="9">
        <v>0.82128042000000001</v>
      </c>
      <c r="AB65" s="9">
        <v>0.80646123000000003</v>
      </c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161</v>
      </c>
      <c r="B66" s="9">
        <v>16.210805069999999</v>
      </c>
      <c r="C66" s="9">
        <v>6.9914125900000004</v>
      </c>
      <c r="D66" s="9">
        <v>3.3782111600000002</v>
      </c>
      <c r="E66" s="9">
        <v>1.78015543</v>
      </c>
      <c r="F66" s="9">
        <v>0.91883486999999997</v>
      </c>
      <c r="G66" s="9">
        <v>0.47059158000000001</v>
      </c>
      <c r="H66" s="9">
        <v>0.19309124</v>
      </c>
      <c r="I66" s="9">
        <v>7.5250559999999994E-2</v>
      </c>
      <c r="J66" s="9">
        <v>5.4197990000000001E-2</v>
      </c>
      <c r="K66" s="9">
        <v>6.1688880000000001E-2</v>
      </c>
      <c r="L66" s="9">
        <v>7.3307259999999999E-2</v>
      </c>
      <c r="M66" s="9">
        <v>8.8752670000000006E-2</v>
      </c>
      <c r="N66" s="9">
        <v>6.3202410000000001E-2</v>
      </c>
      <c r="O66" s="9">
        <v>5.1265619999999998E-2</v>
      </c>
      <c r="P66" s="9">
        <v>4.3791040000000003E-2</v>
      </c>
      <c r="Q66" s="9">
        <v>3.8428629999999998E-2</v>
      </c>
      <c r="R66" s="9">
        <v>3.4510600000000002E-2</v>
      </c>
      <c r="S66" s="9">
        <v>2.8942160000000001E-2</v>
      </c>
      <c r="T66" s="9">
        <v>2.491531E-2</v>
      </c>
      <c r="U66" s="9">
        <v>2.1948240000000001E-2</v>
      </c>
      <c r="V66" s="9">
        <v>1.190859E-2</v>
      </c>
      <c r="W66" s="9">
        <v>1.189049E-2</v>
      </c>
      <c r="X66" s="9">
        <v>1.22624E-2</v>
      </c>
      <c r="Y66" s="9">
        <v>1.284688E-2</v>
      </c>
      <c r="Z66" s="9">
        <v>1.425416E-2</v>
      </c>
      <c r="AA66" s="9">
        <v>1.642561E-2</v>
      </c>
      <c r="AB66" s="9">
        <v>1.612922E-2</v>
      </c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162</v>
      </c>
      <c r="B67" s="9">
        <v>2507.97437997</v>
      </c>
      <c r="C67" s="9">
        <v>2445.2750204700001</v>
      </c>
      <c r="D67" s="9">
        <v>2384.14314496</v>
      </c>
      <c r="E67" s="9">
        <v>2324.53956634</v>
      </c>
      <c r="F67" s="9">
        <v>2266.42607718</v>
      </c>
      <c r="G67" s="9">
        <v>2209.7654252500001</v>
      </c>
      <c r="H67" s="9">
        <v>2154.5212896200001</v>
      </c>
      <c r="I67" s="9">
        <v>2100.6586748</v>
      </c>
      <c r="J67" s="9">
        <v>2048.14220793</v>
      </c>
      <c r="K67" s="9">
        <v>1996.93865274</v>
      </c>
      <c r="L67" s="9">
        <v>1947.01518642</v>
      </c>
      <c r="M67" s="9">
        <v>1898.33980716</v>
      </c>
      <c r="N67" s="9">
        <v>1850.9023561199999</v>
      </c>
      <c r="O67" s="9">
        <v>1804.62979722</v>
      </c>
      <c r="P67" s="9">
        <v>1759.5140522900001</v>
      </c>
      <c r="Q67" s="9">
        <v>1715.52631146</v>
      </c>
      <c r="R67" s="9">
        <v>1672.6382931600001</v>
      </c>
      <c r="S67" s="9">
        <v>1630.82307096</v>
      </c>
      <c r="T67" s="9">
        <v>1590.05334146</v>
      </c>
      <c r="U67" s="9">
        <v>1550.3020112900001</v>
      </c>
      <c r="V67" s="9">
        <v>1519.01784851</v>
      </c>
      <c r="W67" s="9">
        <v>1481.32209717</v>
      </c>
      <c r="X67" s="9">
        <v>1444.2906749399999</v>
      </c>
      <c r="Y67" s="9">
        <v>1408.18340807</v>
      </c>
      <c r="Z67" s="9">
        <v>1373.0003457600001</v>
      </c>
      <c r="AA67" s="9">
        <v>1338.6755827300001</v>
      </c>
      <c r="AB67" s="9">
        <v>1305.20905543</v>
      </c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163</v>
      </c>
      <c r="B68" s="9">
        <v>460.22870971999998</v>
      </c>
      <c r="C68" s="9">
        <v>198.48790869000001</v>
      </c>
      <c r="D68" s="9">
        <v>95.908238679999997</v>
      </c>
      <c r="E68" s="9">
        <v>50.539046730000003</v>
      </c>
      <c r="F68" s="9">
        <v>26.085945930000001</v>
      </c>
      <c r="G68" s="9">
        <v>13.36020961</v>
      </c>
      <c r="H68" s="9">
        <v>5.4819073500000002</v>
      </c>
      <c r="I68" s="9">
        <v>2.13638174</v>
      </c>
      <c r="J68" s="9">
        <v>1.53869422</v>
      </c>
      <c r="K68" s="9">
        <v>1.7513623599999999</v>
      </c>
      <c r="L68" s="9">
        <v>2.0812110100000001</v>
      </c>
      <c r="M68" s="9">
        <v>2.5197099299999999</v>
      </c>
      <c r="N68" s="9">
        <v>1.7943319600000001</v>
      </c>
      <c r="O68" s="9">
        <v>1.45544348</v>
      </c>
      <c r="P68" s="9">
        <v>1.24323842</v>
      </c>
      <c r="Q68" s="9">
        <v>1.0909981600000001</v>
      </c>
      <c r="R68" s="9">
        <v>0.97976434999999995</v>
      </c>
      <c r="S68" s="9">
        <v>0.82167498999999999</v>
      </c>
      <c r="T68" s="9">
        <v>0.70735174000000001</v>
      </c>
      <c r="U68" s="9">
        <v>0.62311601000000005</v>
      </c>
      <c r="V68" s="9">
        <v>0.33808765000000002</v>
      </c>
      <c r="W68" s="9">
        <v>0.33757392000000003</v>
      </c>
      <c r="X68" s="9">
        <v>0.34813241</v>
      </c>
      <c r="Y68" s="9">
        <v>0.36472599</v>
      </c>
      <c r="Z68" s="9">
        <v>0.40467908000000002</v>
      </c>
      <c r="AA68" s="9">
        <v>0.46632702999999998</v>
      </c>
      <c r="AB68" s="9">
        <v>0.45791261999999999</v>
      </c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164</v>
      </c>
      <c r="B69" s="9">
        <v>0</v>
      </c>
      <c r="C69" s="9">
        <v>0.91534740999999997</v>
      </c>
      <c r="D69" s="9">
        <v>0</v>
      </c>
      <c r="E69" s="9">
        <v>0</v>
      </c>
      <c r="F69" s="9">
        <v>0</v>
      </c>
      <c r="G69" s="9">
        <v>0</v>
      </c>
      <c r="H69" s="9">
        <v>0</v>
      </c>
      <c r="I69" s="9">
        <v>0</v>
      </c>
      <c r="J69" s="9">
        <v>1.9999999999999999E-7</v>
      </c>
      <c r="K69" s="9">
        <v>0</v>
      </c>
      <c r="L69" s="9">
        <v>0</v>
      </c>
      <c r="M69" s="9">
        <v>0</v>
      </c>
      <c r="N69" s="9">
        <v>0</v>
      </c>
      <c r="O69" s="9">
        <v>1.137E-5</v>
      </c>
      <c r="P69" s="9">
        <v>0</v>
      </c>
      <c r="Q69" s="9">
        <v>0</v>
      </c>
      <c r="R69" s="9">
        <v>5.9999999999999995E-8</v>
      </c>
      <c r="S69" s="9">
        <v>8.0000000000000002E-8</v>
      </c>
      <c r="T69" s="9">
        <v>4.4999999999999998E-7</v>
      </c>
      <c r="U69" s="9">
        <v>5.3000000000000001E-7</v>
      </c>
      <c r="V69" s="9">
        <v>0</v>
      </c>
      <c r="W69" s="9">
        <v>4.9442100000000001E-3</v>
      </c>
      <c r="X69" s="9">
        <v>1.8885000000000001E-4</v>
      </c>
      <c r="Y69" s="9">
        <v>1.13E-6</v>
      </c>
      <c r="Z69" s="9">
        <v>0</v>
      </c>
      <c r="AA69" s="9">
        <v>1.5679999999999999E-5</v>
      </c>
      <c r="AB69" s="9">
        <v>1.8E-7</v>
      </c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165</v>
      </c>
      <c r="B70" s="9">
        <v>0</v>
      </c>
      <c r="C70" s="9">
        <v>0</v>
      </c>
      <c r="D70" s="9">
        <v>0</v>
      </c>
      <c r="E70" s="9">
        <v>0</v>
      </c>
      <c r="F70" s="9">
        <v>0</v>
      </c>
      <c r="G70" s="9">
        <v>0</v>
      </c>
      <c r="H70" s="9">
        <v>0</v>
      </c>
      <c r="I70" s="9">
        <v>1.9999999999999999E-7</v>
      </c>
      <c r="J70" s="9">
        <v>0</v>
      </c>
      <c r="K70" s="9">
        <v>0</v>
      </c>
      <c r="L70" s="9">
        <v>0</v>
      </c>
      <c r="M70" s="9">
        <v>0</v>
      </c>
      <c r="N70" s="9">
        <v>1.137E-5</v>
      </c>
      <c r="O70" s="9">
        <v>0</v>
      </c>
      <c r="P70" s="9">
        <v>0</v>
      </c>
      <c r="Q70" s="9">
        <v>5.9999999999999995E-8</v>
      </c>
      <c r="R70" s="9">
        <v>8.0000000000000002E-8</v>
      </c>
      <c r="S70" s="9">
        <v>4.4999999999999998E-7</v>
      </c>
      <c r="T70" s="9">
        <v>5.3000000000000001E-7</v>
      </c>
      <c r="U70" s="9">
        <v>0</v>
      </c>
      <c r="V70" s="9">
        <v>4.9442100000000001E-3</v>
      </c>
      <c r="W70" s="9">
        <v>1.8885000000000001E-4</v>
      </c>
      <c r="X70" s="9">
        <v>1.13E-6</v>
      </c>
      <c r="Y70" s="9">
        <v>0</v>
      </c>
      <c r="Z70" s="9">
        <v>1.5679999999999999E-5</v>
      </c>
      <c r="AA70" s="9">
        <v>1.8E-7</v>
      </c>
      <c r="AB70" s="9">
        <v>2.8000000000000002E-7</v>
      </c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166</v>
      </c>
      <c r="B71" s="9">
        <v>0</v>
      </c>
      <c r="C71" s="9">
        <v>0.91535741000000004</v>
      </c>
      <c r="D71" s="9">
        <v>1.02741774</v>
      </c>
      <c r="E71" s="9">
        <v>1.10622223</v>
      </c>
      <c r="F71" s="9">
        <v>1.1815657100000001</v>
      </c>
      <c r="G71" s="9">
        <v>1.26331828</v>
      </c>
      <c r="H71" s="9">
        <v>1.3520112</v>
      </c>
      <c r="I71" s="9">
        <v>1.45434924</v>
      </c>
      <c r="J71" s="9">
        <v>1.5671606300000001</v>
      </c>
      <c r="K71" s="9">
        <v>1.67732496</v>
      </c>
      <c r="L71" s="9">
        <v>1.78478643</v>
      </c>
      <c r="M71" s="9">
        <v>1.89835884</v>
      </c>
      <c r="N71" s="9">
        <v>2.0186224699999999</v>
      </c>
      <c r="O71" s="9">
        <v>2.1580305599999998</v>
      </c>
      <c r="P71" s="9">
        <v>2.3088625500000002</v>
      </c>
      <c r="Q71" s="9">
        <v>2.46922445</v>
      </c>
      <c r="R71" s="9">
        <v>2.6373479099999999</v>
      </c>
      <c r="S71" s="9">
        <v>2.81588678</v>
      </c>
      <c r="T71" s="9">
        <v>2.9457473300000001</v>
      </c>
      <c r="U71" s="9">
        <v>3.0918994999999998</v>
      </c>
      <c r="V71" s="9">
        <v>3.2376564399999999</v>
      </c>
      <c r="W71" s="9">
        <v>3.4373040700000002</v>
      </c>
      <c r="X71" s="9">
        <v>3.5975797200000001</v>
      </c>
      <c r="Y71" s="9">
        <v>3.8401192100000001</v>
      </c>
      <c r="Z71" s="9">
        <v>4.0377052600000001</v>
      </c>
      <c r="AA71" s="9">
        <v>4.2814451699999996</v>
      </c>
      <c r="AB71" s="9">
        <v>4.5667603400000001</v>
      </c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167</v>
      </c>
      <c r="B72" s="9">
        <v>0</v>
      </c>
      <c r="C72" s="9">
        <v>2.0902E-4</v>
      </c>
      <c r="D72" s="9">
        <v>4.0030000000000003E-4</v>
      </c>
      <c r="E72" s="9">
        <v>3.6026999999999999E-4</v>
      </c>
      <c r="F72" s="9">
        <v>3.2424E-4</v>
      </c>
      <c r="G72" s="9">
        <v>2.9181999999999998E-4</v>
      </c>
      <c r="H72" s="9">
        <v>7.1991000000000004E-4</v>
      </c>
      <c r="I72" s="9">
        <v>6.4800999999999997E-4</v>
      </c>
      <c r="J72" s="9">
        <v>1.1481200000000001E-3</v>
      </c>
      <c r="K72" s="9">
        <v>2.7601100000000001E-3</v>
      </c>
      <c r="L72" s="9">
        <v>5.7587300000000001E-3</v>
      </c>
      <c r="M72" s="9">
        <v>1.299224E-2</v>
      </c>
      <c r="N72" s="9">
        <v>3.5014429999999999E-2</v>
      </c>
      <c r="O72" s="9">
        <v>9.0340790000000004E-2</v>
      </c>
      <c r="P72" s="9">
        <v>0.24007871</v>
      </c>
      <c r="Q72" s="9">
        <v>0.28510034000000001</v>
      </c>
      <c r="R72" s="9">
        <v>0.25659030999999999</v>
      </c>
      <c r="S72" s="9">
        <v>0.23093127999999999</v>
      </c>
      <c r="T72" s="9">
        <v>0.20783815</v>
      </c>
      <c r="U72" s="9">
        <v>0.42735643000000001</v>
      </c>
      <c r="V72" s="9">
        <v>0.38462078999999999</v>
      </c>
      <c r="W72" s="9">
        <v>1.0162489100000001</v>
      </c>
      <c r="X72" s="9">
        <v>2.3343234000000002</v>
      </c>
      <c r="Y72" s="9">
        <v>6.2655229700000001</v>
      </c>
      <c r="Z72" s="9">
        <v>16.91468587</v>
      </c>
      <c r="AA72" s="9">
        <v>15.423754519999999</v>
      </c>
      <c r="AB72" s="9">
        <v>41.641281489999997</v>
      </c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168</v>
      </c>
      <c r="B73" s="9">
        <v>0</v>
      </c>
      <c r="C73" s="9">
        <v>0</v>
      </c>
      <c r="D73" s="9">
        <v>0</v>
      </c>
      <c r="E73" s="9">
        <v>0</v>
      </c>
      <c r="F73" s="9">
        <v>0</v>
      </c>
      <c r="G73" s="9">
        <v>0</v>
      </c>
      <c r="H73" s="9">
        <v>1.4391999999999999E-4</v>
      </c>
      <c r="I73" s="9">
        <v>1.2947999999999999E-4</v>
      </c>
      <c r="J73" s="9">
        <v>2.2109000000000001E-4</v>
      </c>
      <c r="K73" s="9">
        <v>5.4460000000000001E-4</v>
      </c>
      <c r="L73" s="9">
        <v>1.1484500000000001E-3</v>
      </c>
      <c r="M73" s="9">
        <v>2.5389000000000002E-3</v>
      </c>
      <c r="N73" s="9">
        <v>7.0000100000000001E-3</v>
      </c>
      <c r="O73" s="9">
        <v>1.8045490000000001E-2</v>
      </c>
      <c r="P73" s="9">
        <v>4.7996030000000002E-2</v>
      </c>
      <c r="Q73" s="9">
        <v>5.6853479999999998E-2</v>
      </c>
      <c r="R73" s="9">
        <v>5.1248410000000001E-2</v>
      </c>
      <c r="S73" s="9">
        <v>4.6102280000000002E-2</v>
      </c>
      <c r="T73" s="9">
        <v>4.1535540000000003E-2</v>
      </c>
      <c r="U73" s="9">
        <v>8.5276850000000001E-2</v>
      </c>
      <c r="V73" s="9">
        <v>7.6892580000000002E-2</v>
      </c>
      <c r="W73" s="9">
        <v>0.20316635</v>
      </c>
      <c r="X73" s="9">
        <v>0.46667302999999999</v>
      </c>
      <c r="Y73" s="9">
        <v>1.25258475</v>
      </c>
      <c r="Z73" s="9">
        <v>3.38123584</v>
      </c>
      <c r="AA73" s="9">
        <v>3.0834844299999999</v>
      </c>
      <c r="AB73" s="9">
        <v>8.3236484700000002</v>
      </c>
      <c r="AC73" s="9"/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169</v>
      </c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170</v>
      </c>
      <c r="B75" s="9">
        <v>0</v>
      </c>
      <c r="C75" s="9">
        <v>5.5510000000000002E-5</v>
      </c>
      <c r="D75" s="9">
        <v>1.0631E-4</v>
      </c>
      <c r="E75" s="9">
        <v>9.5680000000000005E-5</v>
      </c>
      <c r="F75" s="9">
        <v>8.6110000000000001E-5</v>
      </c>
      <c r="G75" s="9">
        <v>7.75E-5</v>
      </c>
      <c r="H75" s="9">
        <v>1.9118999999999999E-4</v>
      </c>
      <c r="I75" s="9">
        <v>1.7208999999999999E-4</v>
      </c>
      <c r="J75" s="9">
        <v>3.0490999999999998E-4</v>
      </c>
      <c r="K75" s="9">
        <v>7.3300000000000004E-4</v>
      </c>
      <c r="L75" s="9">
        <v>1.5293399999999999E-3</v>
      </c>
      <c r="M75" s="9">
        <v>3.4503400000000001E-3</v>
      </c>
      <c r="N75" s="9">
        <v>9.2987599999999997E-3</v>
      </c>
      <c r="O75" s="9">
        <v>2.3991729999999999E-2</v>
      </c>
      <c r="P75" s="9">
        <v>6.3757510000000003E-2</v>
      </c>
      <c r="Q75" s="9">
        <v>7.5713870000000003E-2</v>
      </c>
      <c r="R75" s="9">
        <v>6.814249E-2</v>
      </c>
      <c r="S75" s="9">
        <v>6.1328239999999999E-2</v>
      </c>
      <c r="T75" s="9">
        <v>5.519541E-2</v>
      </c>
      <c r="U75" s="9">
        <v>0.11349271</v>
      </c>
      <c r="V75" s="9">
        <v>0.10214344</v>
      </c>
      <c r="W75" s="9">
        <v>0.26988443000000001</v>
      </c>
      <c r="X75" s="9">
        <v>0.61992444000000002</v>
      </c>
      <c r="Y75" s="9">
        <v>1.6639300299999999</v>
      </c>
      <c r="Z75" s="9">
        <v>4.49201987</v>
      </c>
      <c r="AA75" s="9">
        <v>4.0960744</v>
      </c>
      <c r="AB75" s="9">
        <v>11.05864249</v>
      </c>
      <c r="AC75" s="9"/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171</v>
      </c>
      <c r="B76" s="9">
        <v>0</v>
      </c>
      <c r="C76" s="9">
        <v>0</v>
      </c>
      <c r="D76" s="9">
        <v>0</v>
      </c>
      <c r="E76" s="9">
        <v>0</v>
      </c>
      <c r="F76" s="9">
        <v>0</v>
      </c>
      <c r="G76" s="9">
        <v>0</v>
      </c>
      <c r="H76" s="9">
        <v>0</v>
      </c>
      <c r="I76" s="9">
        <v>0</v>
      </c>
      <c r="J76" s="9">
        <v>0</v>
      </c>
      <c r="K76" s="9">
        <v>0</v>
      </c>
      <c r="L76" s="9">
        <v>1E-8</v>
      </c>
      <c r="M76" s="9">
        <v>1E-8</v>
      </c>
      <c r="N76" s="9">
        <v>4.0000000000000001E-8</v>
      </c>
      <c r="O76" s="9">
        <v>9.9999999999999995E-8</v>
      </c>
      <c r="P76" s="9">
        <v>2.7000000000000001E-7</v>
      </c>
      <c r="Q76" s="9">
        <v>3.2000000000000001E-7</v>
      </c>
      <c r="R76" s="9">
        <v>2.8000000000000002E-7</v>
      </c>
      <c r="S76" s="9">
        <v>2.6E-7</v>
      </c>
      <c r="T76" s="9">
        <v>2.2999999999999999E-7</v>
      </c>
      <c r="U76" s="9">
        <v>4.7E-7</v>
      </c>
      <c r="V76" s="9">
        <v>4.3000000000000001E-7</v>
      </c>
      <c r="W76" s="9">
        <v>1.13E-6</v>
      </c>
      <c r="X76" s="9">
        <v>2.5900000000000002E-6</v>
      </c>
      <c r="Y76" s="9">
        <v>6.9500000000000004E-6</v>
      </c>
      <c r="Z76" s="9">
        <v>1.8770000000000002E-5</v>
      </c>
      <c r="AA76" s="9">
        <v>1.7110000000000001E-5</v>
      </c>
      <c r="AB76" s="9">
        <v>4.6199999999999998E-5</v>
      </c>
      <c r="AC76" s="9"/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172</v>
      </c>
      <c r="B77" s="9">
        <v>0</v>
      </c>
      <c r="C77" s="9">
        <v>0</v>
      </c>
      <c r="D77" s="9">
        <v>0</v>
      </c>
      <c r="E77" s="9">
        <v>0</v>
      </c>
      <c r="F77" s="9">
        <v>0</v>
      </c>
      <c r="G77" s="9">
        <v>0</v>
      </c>
      <c r="H77" s="9">
        <v>0</v>
      </c>
      <c r="I77" s="9">
        <v>0</v>
      </c>
      <c r="J77" s="9">
        <v>0</v>
      </c>
      <c r="K77" s="9">
        <v>0</v>
      </c>
      <c r="L77" s="9">
        <v>0</v>
      </c>
      <c r="M77" s="9">
        <v>0</v>
      </c>
      <c r="N77" s="9">
        <v>0</v>
      </c>
      <c r="O77" s="9">
        <v>0</v>
      </c>
      <c r="P77" s="9">
        <v>1E-8</v>
      </c>
      <c r="Q77" s="9">
        <v>1E-8</v>
      </c>
      <c r="R77" s="9">
        <v>1E-8</v>
      </c>
      <c r="S77" s="9">
        <v>1E-8</v>
      </c>
      <c r="T77" s="9">
        <v>0</v>
      </c>
      <c r="U77" s="9">
        <v>1E-8</v>
      </c>
      <c r="V77" s="9">
        <v>1E-8</v>
      </c>
      <c r="W77" s="9">
        <v>2E-8</v>
      </c>
      <c r="X77" s="9">
        <v>4.9999999999999998E-8</v>
      </c>
      <c r="Y77" s="9">
        <v>1.4000000000000001E-7</v>
      </c>
      <c r="Z77" s="9">
        <v>3.8000000000000001E-7</v>
      </c>
      <c r="AA77" s="9">
        <v>3.3999999999999997E-7</v>
      </c>
      <c r="AB77" s="9">
        <v>9.1999999999999998E-7</v>
      </c>
      <c r="AC77" s="9"/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173</v>
      </c>
      <c r="B78" s="9">
        <v>0</v>
      </c>
      <c r="C78" s="9">
        <v>5.5510000000000002E-5</v>
      </c>
      <c r="D78" s="9">
        <v>1.0631E-4</v>
      </c>
      <c r="E78" s="9">
        <v>9.5680000000000005E-5</v>
      </c>
      <c r="F78" s="9">
        <v>8.6110000000000001E-5</v>
      </c>
      <c r="G78" s="9">
        <v>7.75E-5</v>
      </c>
      <c r="H78" s="9">
        <v>1.9118E-4</v>
      </c>
      <c r="I78" s="9">
        <v>1.7208999999999999E-4</v>
      </c>
      <c r="J78" s="9">
        <v>3.0489999999999998E-4</v>
      </c>
      <c r="K78" s="9">
        <v>7.3298999999999999E-4</v>
      </c>
      <c r="L78" s="9">
        <v>1.52933E-3</v>
      </c>
      <c r="M78" s="9">
        <v>3.4502999999999999E-3</v>
      </c>
      <c r="N78" s="9">
        <v>9.2986600000000003E-3</v>
      </c>
      <c r="O78" s="9">
        <v>2.3991479999999999E-2</v>
      </c>
      <c r="P78" s="9">
        <v>6.3756850000000004E-2</v>
      </c>
      <c r="Q78" s="9">
        <v>7.5713089999999997E-2</v>
      </c>
      <c r="R78" s="9">
        <v>6.8141779999999999E-2</v>
      </c>
      <c r="S78" s="9">
        <v>6.1327600000000003E-2</v>
      </c>
      <c r="T78" s="9">
        <v>5.5194840000000002E-2</v>
      </c>
      <c r="U78" s="9">
        <v>0.11349154</v>
      </c>
      <c r="V78" s="9">
        <v>0.10214238</v>
      </c>
      <c r="W78" s="9">
        <v>0.26988162999999998</v>
      </c>
      <c r="X78" s="9">
        <v>0.61991801000000002</v>
      </c>
      <c r="Y78" s="9">
        <v>1.66391278</v>
      </c>
      <c r="Z78" s="9">
        <v>4.4919733099999997</v>
      </c>
      <c r="AA78" s="9">
        <v>4.0960319399999996</v>
      </c>
      <c r="AB78" s="9">
        <v>11.058527870000001</v>
      </c>
      <c r="AC78" s="9"/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174</v>
      </c>
      <c r="B79" s="9">
        <v>0</v>
      </c>
      <c r="C79" s="9">
        <v>0</v>
      </c>
      <c r="D79" s="9">
        <v>0</v>
      </c>
      <c r="E79" s="9">
        <v>0</v>
      </c>
      <c r="F79" s="9">
        <v>0</v>
      </c>
      <c r="G79" s="9">
        <v>0</v>
      </c>
      <c r="H79" s="9">
        <v>0</v>
      </c>
      <c r="I79" s="9">
        <v>0</v>
      </c>
      <c r="J79" s="9">
        <v>0</v>
      </c>
      <c r="K79" s="9">
        <v>1E-8</v>
      </c>
      <c r="L79" s="9">
        <v>2E-8</v>
      </c>
      <c r="M79" s="9">
        <v>2.9999999999999997E-8</v>
      </c>
      <c r="N79" s="9">
        <v>9.9999999999999995E-8</v>
      </c>
      <c r="O79" s="9">
        <v>2.4999999999999999E-7</v>
      </c>
      <c r="P79" s="9">
        <v>6.6000000000000003E-7</v>
      </c>
      <c r="Q79" s="9">
        <v>7.8000000000000005E-7</v>
      </c>
      <c r="R79" s="9">
        <v>7.0999999999999998E-7</v>
      </c>
      <c r="S79" s="9">
        <v>6.3E-7</v>
      </c>
      <c r="T79" s="9">
        <v>5.7000000000000005E-7</v>
      </c>
      <c r="U79" s="9">
        <v>1.17E-6</v>
      </c>
      <c r="V79" s="9">
        <v>1.06E-6</v>
      </c>
      <c r="W79" s="9">
        <v>2.7999999999999999E-6</v>
      </c>
      <c r="X79" s="9">
        <v>6.4300000000000003E-6</v>
      </c>
      <c r="Y79" s="9">
        <v>1.7249999999999999E-5</v>
      </c>
      <c r="Z79" s="9">
        <v>4.6560000000000001E-5</v>
      </c>
      <c r="AA79" s="9">
        <v>4.2459999999999997E-5</v>
      </c>
      <c r="AB79" s="9">
        <v>1.1462E-4</v>
      </c>
      <c r="AC79" s="9"/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175</v>
      </c>
      <c r="B80" s="9">
        <v>0</v>
      </c>
      <c r="C80" s="9">
        <v>1.1000000000000001</v>
      </c>
      <c r="D80" s="9">
        <v>3.9000000000000002E-7</v>
      </c>
      <c r="E80" s="9">
        <v>1.1279663</v>
      </c>
      <c r="F80" s="9">
        <v>0</v>
      </c>
      <c r="G80" s="9">
        <v>0</v>
      </c>
      <c r="H80" s="9">
        <v>0</v>
      </c>
      <c r="I80" s="9">
        <v>1.7410760999999999</v>
      </c>
      <c r="J80" s="9">
        <v>1.3599E-4</v>
      </c>
      <c r="K80" s="9">
        <v>0.96864318000000005</v>
      </c>
      <c r="L80" s="9">
        <v>1.6711313999999999</v>
      </c>
      <c r="M80" s="9">
        <v>1.3182374800000001</v>
      </c>
      <c r="N80" s="9">
        <v>1.5067719500000001</v>
      </c>
      <c r="O80" s="9">
        <v>1.9944737400000001</v>
      </c>
      <c r="P80" s="9">
        <v>1.86677928</v>
      </c>
      <c r="Q80" s="9">
        <v>1.9527539</v>
      </c>
      <c r="R80" s="9">
        <v>0.31947628</v>
      </c>
      <c r="S80" s="9">
        <v>0</v>
      </c>
      <c r="T80" s="9">
        <v>0</v>
      </c>
      <c r="U80" s="9">
        <v>0</v>
      </c>
      <c r="V80" s="9">
        <v>1.2846647</v>
      </c>
      <c r="W80" s="9">
        <v>0</v>
      </c>
      <c r="X80" s="9">
        <v>1.93578892</v>
      </c>
      <c r="Y80" s="9">
        <v>1.55222185</v>
      </c>
      <c r="Z80" s="9">
        <v>1.9823169199999999</v>
      </c>
      <c r="AA80" s="9">
        <v>1.9996052200000001</v>
      </c>
      <c r="AB80" s="9">
        <v>1.317312E-2</v>
      </c>
      <c r="AC80" s="9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176</v>
      </c>
      <c r="B81" s="9">
        <v>0</v>
      </c>
      <c r="C81" s="9">
        <v>3.9000000000000002E-7</v>
      </c>
      <c r="D81" s="9">
        <v>1.1279663</v>
      </c>
      <c r="E81" s="9">
        <v>0</v>
      </c>
      <c r="F81" s="9">
        <v>0</v>
      </c>
      <c r="G81" s="9">
        <v>0</v>
      </c>
      <c r="H81" s="9">
        <v>1.7410760999999999</v>
      </c>
      <c r="I81" s="9">
        <v>1.3599E-4</v>
      </c>
      <c r="J81" s="9">
        <v>0.96864318000000005</v>
      </c>
      <c r="K81" s="9">
        <v>1.6711313999999999</v>
      </c>
      <c r="L81" s="9">
        <v>1.3182374800000001</v>
      </c>
      <c r="M81" s="9">
        <v>1.5067719500000001</v>
      </c>
      <c r="N81" s="9">
        <v>1.9944737400000001</v>
      </c>
      <c r="O81" s="9">
        <v>1.86677928</v>
      </c>
      <c r="P81" s="9">
        <v>1.9527539</v>
      </c>
      <c r="Q81" s="9">
        <v>0.31947628</v>
      </c>
      <c r="R81" s="9">
        <v>0</v>
      </c>
      <c r="S81" s="9">
        <v>0</v>
      </c>
      <c r="T81" s="9">
        <v>0</v>
      </c>
      <c r="U81" s="9">
        <v>1.2846647</v>
      </c>
      <c r="V81" s="9">
        <v>0</v>
      </c>
      <c r="W81" s="9">
        <v>1.93578892</v>
      </c>
      <c r="X81" s="9">
        <v>1.55222185</v>
      </c>
      <c r="Y81" s="9">
        <v>1.9823169199999999</v>
      </c>
      <c r="Z81" s="9">
        <v>1.9996052200000001</v>
      </c>
      <c r="AA81" s="9">
        <v>1.317312E-2</v>
      </c>
      <c r="AB81" s="9">
        <v>1.9997942799999999</v>
      </c>
      <c r="AC81" s="9"/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177</v>
      </c>
      <c r="B82" s="9">
        <v>0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3" priority="1" stopIfTrue="1" operator="lessThan">
      <formula>100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115B26-FF5B-45F9-B9CD-BEE0DEFDD0C2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8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100</v>
      </c>
      <c r="B2" s="9">
        <v>2024</v>
      </c>
      <c r="C2" s="9">
        <v>2025</v>
      </c>
      <c r="D2" s="9">
        <v>2026</v>
      </c>
      <c r="E2" s="9">
        <v>2027</v>
      </c>
      <c r="F2" s="9">
        <v>2028</v>
      </c>
      <c r="G2" s="9">
        <v>2029</v>
      </c>
      <c r="H2" s="9">
        <v>2030</v>
      </c>
      <c r="I2" s="9">
        <v>2031</v>
      </c>
      <c r="J2" s="9">
        <v>2032</v>
      </c>
      <c r="K2" s="9">
        <v>2033</v>
      </c>
      <c r="L2" s="9">
        <v>2034</v>
      </c>
      <c r="M2" s="9">
        <v>2035</v>
      </c>
      <c r="N2" s="9">
        <v>2036</v>
      </c>
      <c r="O2" s="9">
        <v>2037</v>
      </c>
      <c r="P2" s="9">
        <v>2038</v>
      </c>
      <c r="Q2" s="9">
        <v>2039</v>
      </c>
      <c r="R2" s="9">
        <v>2040</v>
      </c>
      <c r="S2" s="9">
        <v>2041</v>
      </c>
      <c r="T2" s="9">
        <v>2042</v>
      </c>
      <c r="U2" s="9">
        <v>2043</v>
      </c>
      <c r="V2" s="9">
        <v>2044</v>
      </c>
      <c r="W2" s="9">
        <v>2045</v>
      </c>
      <c r="X2" s="9">
        <v>2046</v>
      </c>
      <c r="Y2" s="9">
        <v>2047</v>
      </c>
      <c r="Z2" s="9">
        <v>2048</v>
      </c>
      <c r="AA2" s="9">
        <v>2049</v>
      </c>
      <c r="AB2" s="9">
        <v>2050</v>
      </c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67</v>
      </c>
      <c r="B3" s="9">
        <v>0</v>
      </c>
      <c r="C3" s="9">
        <v>50</v>
      </c>
      <c r="D3" s="9">
        <v>50</v>
      </c>
      <c r="E3" s="9">
        <v>50</v>
      </c>
      <c r="F3" s="9">
        <v>50</v>
      </c>
      <c r="G3" s="9">
        <v>50</v>
      </c>
      <c r="H3" s="9">
        <v>50</v>
      </c>
      <c r="I3" s="9">
        <v>50</v>
      </c>
      <c r="J3" s="9">
        <v>50</v>
      </c>
      <c r="K3" s="9">
        <v>50</v>
      </c>
      <c r="L3" s="9">
        <v>50</v>
      </c>
      <c r="M3" s="9">
        <v>50</v>
      </c>
      <c r="N3" s="9">
        <v>50</v>
      </c>
      <c r="O3" s="9">
        <v>50</v>
      </c>
      <c r="P3" s="9">
        <v>50</v>
      </c>
      <c r="Q3" s="9">
        <v>50</v>
      </c>
      <c r="R3" s="9">
        <v>50</v>
      </c>
      <c r="S3" s="9">
        <v>50</v>
      </c>
      <c r="T3" s="9">
        <v>50</v>
      </c>
      <c r="U3" s="9">
        <v>50</v>
      </c>
      <c r="V3" s="9">
        <v>50</v>
      </c>
      <c r="W3" s="9">
        <v>50</v>
      </c>
      <c r="X3" s="9">
        <v>50</v>
      </c>
      <c r="Y3" s="9">
        <v>50</v>
      </c>
      <c r="Z3" s="9">
        <v>50</v>
      </c>
      <c r="AA3" s="9">
        <v>50</v>
      </c>
      <c r="AB3" s="9">
        <v>50</v>
      </c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101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1.9000000000000001E-7</v>
      </c>
      <c r="N4" s="9">
        <v>4.0000000000000001E-8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102</v>
      </c>
      <c r="B5" s="9">
        <v>28657</v>
      </c>
      <c r="C5" s="9">
        <v>30782.442411020002</v>
      </c>
      <c r="D5" s="9">
        <v>33071.814752320002</v>
      </c>
      <c r="E5" s="9">
        <v>34722.962491810002</v>
      </c>
      <c r="F5" s="9">
        <v>35412.365816379999</v>
      </c>
      <c r="G5" s="9">
        <v>36146.7541317</v>
      </c>
      <c r="H5" s="9">
        <v>36926.944381380003</v>
      </c>
      <c r="I5" s="9">
        <v>37753.813074680002</v>
      </c>
      <c r="J5" s="9">
        <v>39139.020904520003</v>
      </c>
      <c r="K5" s="9">
        <v>40578.679861190001</v>
      </c>
      <c r="L5" s="9">
        <v>42055.571760070001</v>
      </c>
      <c r="M5" s="9">
        <v>43570.429077770001</v>
      </c>
      <c r="N5" s="9">
        <v>44226.336147479997</v>
      </c>
      <c r="O5" s="9">
        <v>44906.425325850003</v>
      </c>
      <c r="P5" s="9">
        <v>45610.801936169999</v>
      </c>
      <c r="Q5" s="9">
        <v>46074.629004369999</v>
      </c>
      <c r="R5" s="9">
        <v>46647.398393809999</v>
      </c>
      <c r="S5" s="9">
        <v>47235.858022790002</v>
      </c>
      <c r="T5" s="9">
        <v>47866.46350826</v>
      </c>
      <c r="U5" s="9">
        <v>48506.549875670004</v>
      </c>
      <c r="V5" s="9">
        <v>49179.771214940003</v>
      </c>
      <c r="W5" s="9">
        <v>49886.257244250002</v>
      </c>
      <c r="X5" s="9">
        <v>50611.677099560002</v>
      </c>
      <c r="Y5" s="9">
        <v>51608.958179089997</v>
      </c>
      <c r="Z5" s="9">
        <v>52600.500997030002</v>
      </c>
      <c r="AA5" s="9">
        <v>53382.556776279998</v>
      </c>
      <c r="AB5" s="9">
        <v>54823.49626942</v>
      </c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103</v>
      </c>
      <c r="B6" s="9">
        <v>140691145.886401</v>
      </c>
      <c r="C6" s="9">
        <v>143504969.720853</v>
      </c>
      <c r="D6" s="9">
        <v>146375062.45441201</v>
      </c>
      <c r="E6" s="9">
        <v>149302566.64943099</v>
      </c>
      <c r="F6" s="9">
        <v>152288620.141361</v>
      </c>
      <c r="G6" s="9">
        <v>155334394.41121101</v>
      </c>
      <c r="H6" s="9">
        <v>158441083.74858999</v>
      </c>
      <c r="I6" s="9">
        <v>161609899.85236499</v>
      </c>
      <c r="J6" s="9">
        <v>164842099.41972101</v>
      </c>
      <c r="K6" s="9">
        <v>168138935.26349801</v>
      </c>
      <c r="L6" s="9">
        <v>171501717.889642</v>
      </c>
      <c r="M6" s="9">
        <v>174931753.41879001</v>
      </c>
      <c r="N6" s="9">
        <v>178430387.928606</v>
      </c>
      <c r="O6" s="9">
        <v>181998995.09831101</v>
      </c>
      <c r="P6" s="9">
        <v>185638979.81696299</v>
      </c>
      <c r="Q6" s="9">
        <v>189351752.35266301</v>
      </c>
      <c r="R6" s="9">
        <v>193138787.80860299</v>
      </c>
      <c r="S6" s="9">
        <v>197001562.843196</v>
      </c>
      <c r="T6" s="9">
        <v>200941594.532242</v>
      </c>
      <c r="U6" s="9">
        <v>204960426.90726599</v>
      </c>
      <c r="V6" s="9">
        <v>209059635.46812099</v>
      </c>
      <c r="W6" s="9">
        <v>213240828.45648599</v>
      </c>
      <c r="X6" s="9">
        <v>217505644.73993999</v>
      </c>
      <c r="Y6" s="9">
        <v>221855759.100609</v>
      </c>
      <c r="Z6" s="9">
        <v>226292873.143785</v>
      </c>
      <c r="AA6" s="9">
        <v>230818730.80717599</v>
      </c>
      <c r="AB6" s="9">
        <v>235435104.91526201</v>
      </c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104</v>
      </c>
      <c r="B7" s="9">
        <v>140691145.886401</v>
      </c>
      <c r="C7" s="9">
        <v>143504968.804129</v>
      </c>
      <c r="D7" s="9">
        <v>146375068.18021199</v>
      </c>
      <c r="E7" s="9">
        <v>149302569.543816</v>
      </c>
      <c r="F7" s="9">
        <v>152288620.93469301</v>
      </c>
      <c r="G7" s="9">
        <v>155334393.353387</v>
      </c>
      <c r="H7" s="9">
        <v>158441081.22045401</v>
      </c>
      <c r="I7" s="9">
        <v>161609902.844863</v>
      </c>
      <c r="J7" s="9">
        <v>164842100.901761</v>
      </c>
      <c r="K7" s="9">
        <v>168138942.91979599</v>
      </c>
      <c r="L7" s="9">
        <v>171501721.77819201</v>
      </c>
      <c r="M7" s="9">
        <v>174931756.213756</v>
      </c>
      <c r="N7" s="9">
        <v>178430391.33803099</v>
      </c>
      <c r="O7" s="9">
        <v>181998999.16479099</v>
      </c>
      <c r="P7" s="9">
        <v>185638979.14808699</v>
      </c>
      <c r="Q7" s="9">
        <v>189351758.731049</v>
      </c>
      <c r="R7" s="9">
        <v>193138793.90566999</v>
      </c>
      <c r="S7" s="9">
        <v>197001569.78378299</v>
      </c>
      <c r="T7" s="9">
        <v>200941601.17945901</v>
      </c>
      <c r="U7" s="9">
        <v>204960433.20304799</v>
      </c>
      <c r="V7" s="9">
        <v>209059641.867109</v>
      </c>
      <c r="W7" s="9">
        <v>213240834.70445099</v>
      </c>
      <c r="X7" s="9">
        <v>217505651.39853999</v>
      </c>
      <c r="Y7" s="9">
        <v>221855764.42651099</v>
      </c>
      <c r="Z7" s="9">
        <v>226292879.715042</v>
      </c>
      <c r="AA7" s="9">
        <v>230818737.309342</v>
      </c>
      <c r="AB7" s="9">
        <v>235435112.055529</v>
      </c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105</v>
      </c>
      <c r="B8" s="9">
        <v>15709.57892245</v>
      </c>
      <c r="C8" s="9">
        <v>16697.17523551</v>
      </c>
      <c r="D8" s="9">
        <v>17765.188086779999</v>
      </c>
      <c r="E8" s="9">
        <v>18765.148288650002</v>
      </c>
      <c r="F8" s="9">
        <v>19619.965277309999</v>
      </c>
      <c r="G8" s="9">
        <v>20497.089939649999</v>
      </c>
      <c r="H8" s="9">
        <v>21397.65781674</v>
      </c>
      <c r="I8" s="9">
        <v>22322.830731919999</v>
      </c>
      <c r="J8" s="9">
        <v>23370.650895160001</v>
      </c>
      <c r="K8" s="9">
        <v>24458.925538979998</v>
      </c>
      <c r="L8" s="9">
        <v>25585.510581530001</v>
      </c>
      <c r="M8" s="9">
        <v>26751.241356440001</v>
      </c>
      <c r="N8" s="9">
        <v>27773.70791116</v>
      </c>
      <c r="O8" s="9">
        <v>28812.567082599999</v>
      </c>
      <c r="P8" s="9">
        <v>29868.326998479999</v>
      </c>
      <c r="Q8" s="9">
        <v>30044.069012069998</v>
      </c>
      <c r="R8" s="9">
        <v>30523.099646490002</v>
      </c>
      <c r="S8" s="9">
        <v>30989.593525169999</v>
      </c>
      <c r="T8" s="9">
        <v>31533.635561169998</v>
      </c>
      <c r="U8" s="9">
        <v>32044.197005009999</v>
      </c>
      <c r="V8" s="9">
        <v>32601.211415130001</v>
      </c>
      <c r="W8" s="9">
        <v>33157.213075139996</v>
      </c>
      <c r="X8" s="9">
        <v>33724.646827210003</v>
      </c>
      <c r="Y8" s="9">
        <v>34352.89209026</v>
      </c>
      <c r="Z8" s="9">
        <v>34981.853644269999</v>
      </c>
      <c r="AA8" s="9">
        <v>35572.233074199998</v>
      </c>
      <c r="AB8" s="9">
        <v>36241.105659189998</v>
      </c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106</v>
      </c>
      <c r="B9" s="9">
        <v>2417.4693608399998</v>
      </c>
      <c r="C9" s="9">
        <v>2402.6011878999998</v>
      </c>
      <c r="D9" s="9">
        <v>2382.5839660299998</v>
      </c>
      <c r="E9" s="9">
        <v>2352.6778450199999</v>
      </c>
      <c r="F9" s="9">
        <v>2315.6757167400001</v>
      </c>
      <c r="G9" s="9">
        <v>2278.6534064500001</v>
      </c>
      <c r="H9" s="9">
        <v>2241.89253547</v>
      </c>
      <c r="I9" s="9">
        <v>2205.70481131</v>
      </c>
      <c r="J9" s="9">
        <v>2171.1163161300001</v>
      </c>
      <c r="K9" s="9">
        <v>2136.4458065499998</v>
      </c>
      <c r="L9" s="9">
        <v>2103.1426222099999</v>
      </c>
      <c r="M9" s="9">
        <v>2072.6370041099999</v>
      </c>
      <c r="N9" s="9">
        <v>2065.6410007300001</v>
      </c>
      <c r="O9" s="9">
        <v>2063.1961516699998</v>
      </c>
      <c r="P9" s="9">
        <v>2065.50081972</v>
      </c>
      <c r="Q9" s="9">
        <v>2133.8186906199999</v>
      </c>
      <c r="R9" s="9">
        <v>2182.0798858899998</v>
      </c>
      <c r="S9" s="9">
        <v>2233.0587198799999</v>
      </c>
      <c r="T9" s="9">
        <v>2280.1113585899998</v>
      </c>
      <c r="U9" s="9">
        <v>2331.4820020000002</v>
      </c>
      <c r="V9" s="9">
        <v>2381.3040579600001</v>
      </c>
      <c r="W9" s="9">
        <v>2433.0060988099999</v>
      </c>
      <c r="X9" s="9">
        <v>2485.8350636</v>
      </c>
      <c r="Y9" s="9">
        <v>2534.31688841</v>
      </c>
      <c r="Z9" s="9">
        <v>2584.9329553600001</v>
      </c>
      <c r="AA9" s="9">
        <v>2642.1348993199999</v>
      </c>
      <c r="AB9" s="9">
        <v>2690.7728572800002</v>
      </c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107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3.1E-7</v>
      </c>
      <c r="N10" s="9">
        <v>5.9999999999999995E-8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36</v>
      </c>
      <c r="B11" s="9">
        <v>0</v>
      </c>
      <c r="C11" s="9">
        <v>1993.8767070599999</v>
      </c>
      <c r="D11" s="9">
        <v>1778.6742901600001</v>
      </c>
      <c r="E11" s="9">
        <v>1614.3734494299999</v>
      </c>
      <c r="F11" s="9">
        <v>1497.4893910599999</v>
      </c>
      <c r="G11" s="9">
        <v>1382.50978323</v>
      </c>
      <c r="H11" s="9">
        <v>1269.12641454</v>
      </c>
      <c r="I11" s="9">
        <v>1157.2808523199999</v>
      </c>
      <c r="J11" s="9">
        <v>1037.1410393799999</v>
      </c>
      <c r="K11" s="9">
        <v>921.42766424000001</v>
      </c>
      <c r="L11" s="9">
        <v>811.56560520999994</v>
      </c>
      <c r="M11" s="9">
        <v>708.59402809000005</v>
      </c>
      <c r="N11" s="9">
        <v>629.18531345999997</v>
      </c>
      <c r="O11" s="9">
        <v>557.49122837000004</v>
      </c>
      <c r="P11" s="9">
        <v>493.39314430000002</v>
      </c>
      <c r="Q11" s="9">
        <v>541.57982717000004</v>
      </c>
      <c r="R11" s="9">
        <v>554.31789102000005</v>
      </c>
      <c r="S11" s="9">
        <v>570.60438834000001</v>
      </c>
      <c r="T11" s="9">
        <v>579.03396264000003</v>
      </c>
      <c r="U11" s="9">
        <v>593.66549904999999</v>
      </c>
      <c r="V11" s="9">
        <v>604.43794134999996</v>
      </c>
      <c r="W11" s="9">
        <v>617.47291534999999</v>
      </c>
      <c r="X11" s="9">
        <v>631.06525911999995</v>
      </c>
      <c r="Y11" s="9">
        <v>640.82856443000003</v>
      </c>
      <c r="Z11" s="9">
        <v>652.34059924999997</v>
      </c>
      <c r="AA11" s="9">
        <v>669.12294314999997</v>
      </c>
      <c r="AB11" s="9">
        <v>682.80370959000004</v>
      </c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108</v>
      </c>
      <c r="B12" s="9">
        <v>18127.048283290002</v>
      </c>
      <c r="C12" s="9">
        <v>19099.77642341</v>
      </c>
      <c r="D12" s="9">
        <v>20147.772052799999</v>
      </c>
      <c r="E12" s="9">
        <v>21117.826133670002</v>
      </c>
      <c r="F12" s="9">
        <v>21935.640994050002</v>
      </c>
      <c r="G12" s="9">
        <v>22775.7433461</v>
      </c>
      <c r="H12" s="9">
        <v>23639.550352210001</v>
      </c>
      <c r="I12" s="9">
        <v>24528.535543239999</v>
      </c>
      <c r="J12" s="9">
        <v>25541.76721129</v>
      </c>
      <c r="K12" s="9">
        <v>26595.371345529999</v>
      </c>
      <c r="L12" s="9">
        <v>27688.653203739999</v>
      </c>
      <c r="M12" s="9">
        <v>28823.878360859999</v>
      </c>
      <c r="N12" s="9">
        <v>29839.34891194</v>
      </c>
      <c r="O12" s="9">
        <v>30875.763234270002</v>
      </c>
      <c r="P12" s="9">
        <v>31933.827818199999</v>
      </c>
      <c r="Q12" s="9">
        <v>32177.887702690001</v>
      </c>
      <c r="R12" s="9">
        <v>32705.179532369999</v>
      </c>
      <c r="S12" s="9">
        <v>33222.652245040001</v>
      </c>
      <c r="T12" s="9">
        <v>33813.74691976</v>
      </c>
      <c r="U12" s="9">
        <v>34375.679007010003</v>
      </c>
      <c r="V12" s="9">
        <v>34982.515473090003</v>
      </c>
      <c r="W12" s="9">
        <v>35590.219173949998</v>
      </c>
      <c r="X12" s="9">
        <v>36210.481890809999</v>
      </c>
      <c r="Y12" s="9">
        <v>36887.208978670002</v>
      </c>
      <c r="Z12" s="9">
        <v>37566.78659964</v>
      </c>
      <c r="AA12" s="9">
        <v>38214.367973519998</v>
      </c>
      <c r="AB12" s="9">
        <v>38931.878516470002</v>
      </c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109</v>
      </c>
      <c r="B13" s="9">
        <v>18127.048283290002</v>
      </c>
      <c r="C13" s="9">
        <v>21093.65313047</v>
      </c>
      <c r="D13" s="9">
        <v>21926.446342970001</v>
      </c>
      <c r="E13" s="9">
        <v>22732.199583099999</v>
      </c>
      <c r="F13" s="9">
        <v>23433.130385109998</v>
      </c>
      <c r="G13" s="9">
        <v>24158.253129330002</v>
      </c>
      <c r="H13" s="9">
        <v>24908.676766749999</v>
      </c>
      <c r="I13" s="9">
        <v>25685.816395559999</v>
      </c>
      <c r="J13" s="9">
        <v>26578.90825068</v>
      </c>
      <c r="K13" s="9">
        <v>27516.799009769999</v>
      </c>
      <c r="L13" s="9">
        <v>28500.218808959999</v>
      </c>
      <c r="M13" s="9">
        <v>29532.472388949998</v>
      </c>
      <c r="N13" s="9">
        <v>30468.53422541</v>
      </c>
      <c r="O13" s="9">
        <v>31433.254462640001</v>
      </c>
      <c r="P13" s="9">
        <v>32427.2209625</v>
      </c>
      <c r="Q13" s="9">
        <v>32719.467529850001</v>
      </c>
      <c r="R13" s="9">
        <v>33259.497423399996</v>
      </c>
      <c r="S13" s="9">
        <v>33793.256633379999</v>
      </c>
      <c r="T13" s="9">
        <v>34392.780882389998</v>
      </c>
      <c r="U13" s="9">
        <v>34969.344506070003</v>
      </c>
      <c r="V13" s="9">
        <v>35586.953414440002</v>
      </c>
      <c r="W13" s="9">
        <v>36207.692089299999</v>
      </c>
      <c r="X13" s="9">
        <v>36841.547149929997</v>
      </c>
      <c r="Y13" s="9">
        <v>37528.037543090002</v>
      </c>
      <c r="Z13" s="9">
        <v>38219.12719888</v>
      </c>
      <c r="AA13" s="9">
        <v>38883.490916670002</v>
      </c>
      <c r="AB13" s="9">
        <v>39614.682226060002</v>
      </c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69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110</v>
      </c>
      <c r="B15" s="9">
        <v>0</v>
      </c>
      <c r="C15" s="9">
        <v>490</v>
      </c>
      <c r="D15" s="9">
        <v>588</v>
      </c>
      <c r="E15" s="9">
        <v>226</v>
      </c>
      <c r="F15" s="9">
        <v>109</v>
      </c>
      <c r="G15" s="9">
        <v>139</v>
      </c>
      <c r="H15" s="9">
        <v>110</v>
      </c>
      <c r="I15" s="9">
        <v>137</v>
      </c>
      <c r="J15" s="9">
        <v>518</v>
      </c>
      <c r="K15" s="9">
        <v>1360</v>
      </c>
      <c r="L15" s="9">
        <v>788</v>
      </c>
      <c r="M15" s="9">
        <v>535</v>
      </c>
      <c r="N15" s="9">
        <v>453</v>
      </c>
      <c r="O15" s="9">
        <v>793</v>
      </c>
      <c r="P15" s="9">
        <v>687</v>
      </c>
      <c r="Q15" s="9">
        <v>546</v>
      </c>
      <c r="R15" s="9">
        <v>426</v>
      </c>
      <c r="S15" s="9">
        <v>549</v>
      </c>
      <c r="T15" s="9">
        <v>455</v>
      </c>
      <c r="U15" s="9">
        <v>897</v>
      </c>
      <c r="V15" s="9">
        <v>437</v>
      </c>
      <c r="W15" s="9">
        <v>374</v>
      </c>
      <c r="X15" s="9">
        <v>316</v>
      </c>
      <c r="Y15" s="9">
        <v>384</v>
      </c>
      <c r="Z15" s="9">
        <v>463</v>
      </c>
      <c r="AA15" s="9">
        <v>361</v>
      </c>
      <c r="AB15" s="9">
        <v>888</v>
      </c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111</v>
      </c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112</v>
      </c>
      <c r="B17" s="9">
        <v>1743</v>
      </c>
      <c r="C17" s="9">
        <v>2209.59901507</v>
      </c>
      <c r="D17" s="9">
        <v>2706.0788563400001</v>
      </c>
      <c r="E17" s="9">
        <v>3234.8378579800001</v>
      </c>
      <c r="F17" s="9">
        <v>3784.4846877199998</v>
      </c>
      <c r="G17" s="9">
        <v>4338.2485260800004</v>
      </c>
      <c r="H17" s="9">
        <v>4896.8424965200002</v>
      </c>
      <c r="I17" s="9">
        <v>5460.9837361</v>
      </c>
      <c r="J17" s="9">
        <v>6031.3933345100004</v>
      </c>
      <c r="K17" s="9">
        <v>6617.5489673499997</v>
      </c>
      <c r="L17" s="9">
        <v>7220.1602149500004</v>
      </c>
      <c r="M17" s="9">
        <v>7839.4975781000003</v>
      </c>
      <c r="N17" s="9">
        <v>7578.1809921699996</v>
      </c>
      <c r="O17" s="9">
        <v>7325.5784589900004</v>
      </c>
      <c r="P17" s="9">
        <v>7081.3925127800003</v>
      </c>
      <c r="Q17" s="9">
        <v>6845.34609568</v>
      </c>
      <c r="R17" s="9">
        <v>6617.1721703599997</v>
      </c>
      <c r="S17" s="9">
        <v>6396.6083534700001</v>
      </c>
      <c r="T17" s="9">
        <v>6183.3952258999998</v>
      </c>
      <c r="U17" s="9">
        <v>5977.2820517</v>
      </c>
      <c r="V17" s="9">
        <v>5778.0393166399999</v>
      </c>
      <c r="W17" s="9">
        <v>5600.4240966199995</v>
      </c>
      <c r="X17" s="9">
        <v>5424.9756564899999</v>
      </c>
      <c r="Y17" s="9">
        <v>5505.0363179400001</v>
      </c>
      <c r="Z17" s="9">
        <v>5563.74546465</v>
      </c>
      <c r="AA17" s="9">
        <v>5396.3350240700001</v>
      </c>
      <c r="AB17" s="9">
        <v>5889.8105621000004</v>
      </c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113</v>
      </c>
      <c r="B18" s="9">
        <v>2002223.91284725</v>
      </c>
      <c r="C18" s="9">
        <v>2538216.8111658501</v>
      </c>
      <c r="D18" s="9">
        <v>3108534.5944170798</v>
      </c>
      <c r="E18" s="9">
        <v>3715931.9499178999</v>
      </c>
      <c r="F18" s="9">
        <v>4347323.8513957299</v>
      </c>
      <c r="G18" s="9">
        <v>4983445.0106732296</v>
      </c>
      <c r="H18" s="9">
        <v>5625114.6912972098</v>
      </c>
      <c r="I18" s="9">
        <v>6273156.9548440101</v>
      </c>
      <c r="J18" s="9">
        <v>6928399.4614121504</v>
      </c>
      <c r="K18" s="9">
        <v>7601729.3399014799</v>
      </c>
      <c r="L18" s="9">
        <v>8293962.6551724104</v>
      </c>
      <c r="M18" s="9">
        <v>9005409.6798029598</v>
      </c>
      <c r="N18" s="9">
        <v>8705229.7569786496</v>
      </c>
      <c r="O18" s="9">
        <v>8415059.3234811202</v>
      </c>
      <c r="P18" s="9">
        <v>8134557.7192118196</v>
      </c>
      <c r="Q18" s="9">
        <v>7863405.0755336601</v>
      </c>
      <c r="R18" s="9">
        <v>7601296.7175697898</v>
      </c>
      <c r="S18" s="9">
        <v>7347930.3694581296</v>
      </c>
      <c r="T18" s="9">
        <v>7103006.9540229896</v>
      </c>
      <c r="U18" s="9">
        <v>6866240.1888341503</v>
      </c>
      <c r="V18" s="9">
        <v>6637365.7824302102</v>
      </c>
      <c r="W18" s="9">
        <v>6433335.1732348101</v>
      </c>
      <c r="X18" s="9">
        <v>6231793.5418719202</v>
      </c>
      <c r="Y18" s="9">
        <v>6323760.9729064004</v>
      </c>
      <c r="Z18" s="9">
        <v>6391201.6765188798</v>
      </c>
      <c r="AA18" s="9">
        <v>6198893.4532019701</v>
      </c>
      <c r="AB18" s="9">
        <v>6765759.8538587801</v>
      </c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114</v>
      </c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115</v>
      </c>
      <c r="B20" s="9">
        <v>355.8471371</v>
      </c>
      <c r="C20" s="9">
        <v>451.10699004000003</v>
      </c>
      <c r="D20" s="9">
        <v>552.46724830000005</v>
      </c>
      <c r="E20" s="9">
        <v>660.41755062000004</v>
      </c>
      <c r="F20" s="9">
        <v>772.63226707000001</v>
      </c>
      <c r="G20" s="9">
        <v>885.68750316000001</v>
      </c>
      <c r="H20" s="9">
        <v>999.72884865000003</v>
      </c>
      <c r="I20" s="9">
        <v>1114.90271269</v>
      </c>
      <c r="J20" s="9">
        <v>1231.3563114000001</v>
      </c>
      <c r="K20" s="9">
        <v>1351.0245867000001</v>
      </c>
      <c r="L20" s="9">
        <v>1474.05240497</v>
      </c>
      <c r="M20" s="9">
        <v>1600.49499107</v>
      </c>
      <c r="N20" s="9">
        <v>1547.1451580299999</v>
      </c>
      <c r="O20" s="9">
        <v>1495.5743672999999</v>
      </c>
      <c r="P20" s="9">
        <v>1445.7218888800001</v>
      </c>
      <c r="Q20" s="9">
        <v>1397.53115925</v>
      </c>
      <c r="R20" s="9">
        <v>1350.9476606400001</v>
      </c>
      <c r="S20" s="9">
        <v>1305.9178254200001</v>
      </c>
      <c r="T20" s="9">
        <v>1262.38869114</v>
      </c>
      <c r="U20" s="9">
        <v>1220.30906811</v>
      </c>
      <c r="V20" s="9">
        <v>1179.6320991699999</v>
      </c>
      <c r="W20" s="9">
        <v>1143.3705572599999</v>
      </c>
      <c r="X20" s="9">
        <v>1107.55138048</v>
      </c>
      <c r="Y20" s="9">
        <v>1123.8963931999999</v>
      </c>
      <c r="Z20" s="9">
        <v>1135.8823265200001</v>
      </c>
      <c r="AA20" s="9">
        <v>1101.70417047</v>
      </c>
      <c r="AB20" s="9">
        <v>1202.4510766200001</v>
      </c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116</v>
      </c>
      <c r="B21" s="9">
        <v>0</v>
      </c>
      <c r="C21" s="9">
        <v>0.63455419999999996</v>
      </c>
      <c r="D21" s="9">
        <v>0.77713365000000001</v>
      </c>
      <c r="E21" s="9">
        <v>0.92898298999999995</v>
      </c>
      <c r="F21" s="9">
        <v>1.0868309599999999</v>
      </c>
      <c r="G21" s="9">
        <v>1.2458612499999999</v>
      </c>
      <c r="H21" s="9">
        <v>1.4062786700000001</v>
      </c>
      <c r="I21" s="9">
        <v>1.5682892399999999</v>
      </c>
      <c r="J21" s="9">
        <v>1.7320998700000001</v>
      </c>
      <c r="K21" s="9">
        <v>1.9004323299999999</v>
      </c>
      <c r="L21" s="9">
        <v>2.07349066</v>
      </c>
      <c r="M21" s="9">
        <v>2.2513524199999999</v>
      </c>
      <c r="N21" s="9">
        <v>2.17630744</v>
      </c>
      <c r="O21" s="9">
        <v>2.1037648299999998</v>
      </c>
      <c r="P21" s="9">
        <v>2.03363943</v>
      </c>
      <c r="Q21" s="9">
        <v>1.9658512699999999</v>
      </c>
      <c r="R21" s="9">
        <v>1.9003241799999999</v>
      </c>
      <c r="S21" s="9">
        <v>1.8369825900000001</v>
      </c>
      <c r="T21" s="9">
        <v>1.77575174</v>
      </c>
      <c r="U21" s="9">
        <v>1.71656005</v>
      </c>
      <c r="V21" s="9">
        <v>1.6593414500000001</v>
      </c>
      <c r="W21" s="9">
        <v>1.6083337900000001</v>
      </c>
      <c r="X21" s="9">
        <v>1.55794839</v>
      </c>
      <c r="Y21" s="9">
        <v>1.5809402400000001</v>
      </c>
      <c r="Z21" s="9">
        <v>1.59780042</v>
      </c>
      <c r="AA21" s="9">
        <v>1.54972336</v>
      </c>
      <c r="AB21" s="9">
        <v>1.6914399600000001</v>
      </c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117</v>
      </c>
      <c r="B22" s="9">
        <v>1.001112E-2</v>
      </c>
      <c r="C22" s="9">
        <v>1.269108E-2</v>
      </c>
      <c r="D22" s="9">
        <v>1.554267E-2</v>
      </c>
      <c r="E22" s="9">
        <v>1.8579660000000001E-2</v>
      </c>
      <c r="F22" s="9">
        <v>2.1736620000000002E-2</v>
      </c>
      <c r="G22" s="9">
        <v>2.4917229999999999E-2</v>
      </c>
      <c r="H22" s="9">
        <v>2.8125569999999999E-2</v>
      </c>
      <c r="I22" s="9">
        <v>3.1365780000000003E-2</v>
      </c>
      <c r="J22" s="9">
        <v>3.4641999999999999E-2</v>
      </c>
      <c r="K22" s="9">
        <v>3.8008649999999998E-2</v>
      </c>
      <c r="L22" s="9">
        <v>4.1469810000000003E-2</v>
      </c>
      <c r="M22" s="9">
        <v>4.5027049999999999E-2</v>
      </c>
      <c r="N22" s="9">
        <v>4.352615E-2</v>
      </c>
      <c r="O22" s="9">
        <v>4.2075300000000003E-2</v>
      </c>
      <c r="P22" s="9">
        <v>4.067279E-2</v>
      </c>
      <c r="Q22" s="9">
        <v>3.9317030000000003E-2</v>
      </c>
      <c r="R22" s="9">
        <v>3.8006480000000002E-2</v>
      </c>
      <c r="S22" s="9">
        <v>3.6739649999999999E-2</v>
      </c>
      <c r="T22" s="9">
        <v>3.5515030000000003E-2</v>
      </c>
      <c r="U22" s="9">
        <v>3.4331199999999999E-2</v>
      </c>
      <c r="V22" s="9">
        <v>3.318683E-2</v>
      </c>
      <c r="W22" s="9">
        <v>3.2166680000000003E-2</v>
      </c>
      <c r="X22" s="9">
        <v>3.1158970000000001E-2</v>
      </c>
      <c r="Y22" s="9">
        <v>3.1618800000000002E-2</v>
      </c>
      <c r="Z22" s="9">
        <v>3.195601E-2</v>
      </c>
      <c r="AA22" s="9">
        <v>3.099447E-2</v>
      </c>
      <c r="AB22" s="9">
        <v>3.3828799999999999E-2</v>
      </c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118</v>
      </c>
      <c r="B23" s="9">
        <v>355.8471371</v>
      </c>
      <c r="C23" s="9">
        <v>451.10699004000003</v>
      </c>
      <c r="D23" s="9">
        <v>552.46724830000005</v>
      </c>
      <c r="E23" s="9">
        <v>660.41755062000004</v>
      </c>
      <c r="F23" s="9">
        <v>772.63226707000001</v>
      </c>
      <c r="G23" s="9">
        <v>885.68750316000001</v>
      </c>
      <c r="H23" s="9">
        <v>999.72884865000003</v>
      </c>
      <c r="I23" s="9">
        <v>1114.90271269</v>
      </c>
      <c r="J23" s="9">
        <v>1231.3563114000001</v>
      </c>
      <c r="K23" s="9">
        <v>1351.0245867000001</v>
      </c>
      <c r="L23" s="9">
        <v>1474.05240497</v>
      </c>
      <c r="M23" s="9">
        <v>1600.49499107</v>
      </c>
      <c r="N23" s="9">
        <v>1547.1451580299999</v>
      </c>
      <c r="O23" s="9">
        <v>1495.5743672999999</v>
      </c>
      <c r="P23" s="9">
        <v>1445.7218888800001</v>
      </c>
      <c r="Q23" s="9">
        <v>1397.53115925</v>
      </c>
      <c r="R23" s="9">
        <v>1350.9476606400001</v>
      </c>
      <c r="S23" s="9">
        <v>1305.9178254200001</v>
      </c>
      <c r="T23" s="9">
        <v>1262.38869114</v>
      </c>
      <c r="U23" s="9">
        <v>1220.30906811</v>
      </c>
      <c r="V23" s="9">
        <v>1179.6320991699999</v>
      </c>
      <c r="W23" s="9">
        <v>1143.3705572599999</v>
      </c>
      <c r="X23" s="9">
        <v>1107.55138048</v>
      </c>
      <c r="Y23" s="9">
        <v>1123.8963931999999</v>
      </c>
      <c r="Z23" s="9">
        <v>1135.8823265200001</v>
      </c>
      <c r="AA23" s="9">
        <v>1101.70417047</v>
      </c>
      <c r="AB23" s="9">
        <v>1202.4510766200001</v>
      </c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119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120</v>
      </c>
      <c r="B25" s="9">
        <v>0</v>
      </c>
      <c r="C25" s="9">
        <v>0.31140307</v>
      </c>
      <c r="D25" s="9">
        <v>0.26691513</v>
      </c>
      <c r="E25" s="9">
        <v>0.23660735999999999</v>
      </c>
      <c r="F25" s="9">
        <v>0.21024669000000001</v>
      </c>
      <c r="G25" s="9">
        <v>0.18584321000000001</v>
      </c>
      <c r="H25" s="9">
        <v>0.16767302000000001</v>
      </c>
      <c r="I25" s="9">
        <v>0.15365044999999999</v>
      </c>
      <c r="J25" s="9">
        <v>0.14252654000000001</v>
      </c>
      <c r="K25" s="9">
        <v>0.13500857999999999</v>
      </c>
      <c r="L25" s="9">
        <v>0.12867671</v>
      </c>
      <c r="M25" s="9">
        <v>0.12323104</v>
      </c>
      <c r="N25" s="9">
        <v>0.11849977</v>
      </c>
      <c r="O25" s="9">
        <v>0</v>
      </c>
      <c r="P25" s="9">
        <v>4.7999999999999996E-7</v>
      </c>
      <c r="Q25" s="9">
        <v>0</v>
      </c>
      <c r="R25" s="9">
        <v>0</v>
      </c>
      <c r="S25" s="9">
        <v>6.5000000000000002E-7</v>
      </c>
      <c r="T25" s="9">
        <v>1.3400000000000001E-6</v>
      </c>
      <c r="U25" s="9">
        <v>1.1599999999999999E-6</v>
      </c>
      <c r="V25" s="9">
        <v>0</v>
      </c>
      <c r="W25" s="9">
        <v>0</v>
      </c>
      <c r="X25" s="9">
        <v>2.6830600000000001E-3</v>
      </c>
      <c r="Y25" s="9">
        <v>2.07479E-3</v>
      </c>
      <c r="Z25" s="9">
        <v>4.9749439999999999E-2</v>
      </c>
      <c r="AA25" s="9">
        <v>4.5515130000000001E-2</v>
      </c>
      <c r="AB25" s="9">
        <v>3.3556699999999998E-3</v>
      </c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121</v>
      </c>
      <c r="B26" s="9">
        <v>0</v>
      </c>
      <c r="C26" s="9">
        <v>0.31141256</v>
      </c>
      <c r="D26" s="9">
        <v>0.26692305</v>
      </c>
      <c r="E26" s="9">
        <v>0.23661731999999999</v>
      </c>
      <c r="F26" s="9">
        <v>0.21025669</v>
      </c>
      <c r="G26" s="9">
        <v>0.18585320999999999</v>
      </c>
      <c r="H26" s="9">
        <v>0.16768301999999999</v>
      </c>
      <c r="I26" s="9">
        <v>0.15366045</v>
      </c>
      <c r="J26" s="9">
        <v>0.14253635000000001</v>
      </c>
      <c r="K26" s="9">
        <v>0.13501805</v>
      </c>
      <c r="L26" s="9">
        <v>0.12868545000000001</v>
      </c>
      <c r="M26" s="9">
        <v>0.12321955</v>
      </c>
      <c r="N26" s="9">
        <v>0</v>
      </c>
      <c r="O26" s="9">
        <v>4.7999999999999996E-7</v>
      </c>
      <c r="P26" s="9">
        <v>0</v>
      </c>
      <c r="Q26" s="9">
        <v>0</v>
      </c>
      <c r="R26" s="9">
        <v>6.5000000000000002E-7</v>
      </c>
      <c r="S26" s="9">
        <v>1.3400000000000001E-6</v>
      </c>
      <c r="T26" s="9">
        <v>1.1599999999999999E-6</v>
      </c>
      <c r="U26" s="9">
        <v>0</v>
      </c>
      <c r="V26" s="9">
        <v>0</v>
      </c>
      <c r="W26" s="9">
        <v>2.6830600000000001E-3</v>
      </c>
      <c r="X26" s="9">
        <v>2.07479E-3</v>
      </c>
      <c r="Y26" s="9">
        <v>4.9749439999999999E-2</v>
      </c>
      <c r="Z26" s="9">
        <v>4.5515130000000001E-2</v>
      </c>
      <c r="AA26" s="9">
        <v>3.3556699999999998E-3</v>
      </c>
      <c r="AB26" s="9">
        <v>0.12908251000000001</v>
      </c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122</v>
      </c>
      <c r="B27" s="9">
        <v>0</v>
      </c>
      <c r="C27" s="9">
        <v>0.31141307000000001</v>
      </c>
      <c r="D27" s="9">
        <v>0.26692513000000001</v>
      </c>
      <c r="E27" s="9">
        <v>0.23661736</v>
      </c>
      <c r="F27" s="9">
        <v>0.21025669</v>
      </c>
      <c r="G27" s="9">
        <v>0.18585320999999999</v>
      </c>
      <c r="H27" s="9">
        <v>0.16768301999999999</v>
      </c>
      <c r="I27" s="9">
        <v>0.15366045</v>
      </c>
      <c r="J27" s="9">
        <v>0.14253653999999999</v>
      </c>
      <c r="K27" s="9">
        <v>0.13501858</v>
      </c>
      <c r="L27" s="9">
        <v>0.12868671000000001</v>
      </c>
      <c r="M27" s="9">
        <v>0.12324104</v>
      </c>
      <c r="N27" s="9">
        <v>0.11850977</v>
      </c>
      <c r="O27" s="9">
        <v>0.12344075</v>
      </c>
      <c r="P27" s="9">
        <v>0.12865313</v>
      </c>
      <c r="Q27" s="9">
        <v>0.13416283000000001</v>
      </c>
      <c r="R27" s="9">
        <v>0.13930045999999999</v>
      </c>
      <c r="S27" s="9">
        <v>0.14494839000000001</v>
      </c>
      <c r="T27" s="9">
        <v>0.15088736999999999</v>
      </c>
      <c r="U27" s="9">
        <v>0.15720818</v>
      </c>
      <c r="V27" s="9">
        <v>0.16383755999999999</v>
      </c>
      <c r="W27" s="9">
        <v>0.17086264000000001</v>
      </c>
      <c r="X27" s="9">
        <v>0.17788312000000001</v>
      </c>
      <c r="Y27" s="9">
        <v>0.1853593</v>
      </c>
      <c r="Z27" s="9">
        <v>0.18616540000000001</v>
      </c>
      <c r="AA27" s="9">
        <v>0.18757078999999999</v>
      </c>
      <c r="AB27" s="9">
        <v>0.19533803999999999</v>
      </c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123</v>
      </c>
      <c r="B28" s="9">
        <v>17</v>
      </c>
      <c r="C28" s="9">
        <v>16.32</v>
      </c>
      <c r="D28" s="9">
        <v>15.67855434</v>
      </c>
      <c r="E28" s="9">
        <v>15.05141218</v>
      </c>
      <c r="F28" s="9">
        <v>14.449355690000001</v>
      </c>
      <c r="G28" s="9">
        <v>13.871381469999999</v>
      </c>
      <c r="H28" s="9">
        <v>13.316526209999999</v>
      </c>
      <c r="I28" s="9">
        <v>12.78386516</v>
      </c>
      <c r="J28" s="9">
        <v>12.27251055</v>
      </c>
      <c r="K28" s="9">
        <v>11.781610130000001</v>
      </c>
      <c r="L28" s="9">
        <v>11.31034573</v>
      </c>
      <c r="M28" s="9">
        <v>10.857931900000001</v>
      </c>
      <c r="N28" s="9">
        <v>10.42489834</v>
      </c>
      <c r="O28" s="9">
        <v>10.00790327</v>
      </c>
      <c r="P28" s="9">
        <v>9.6075871599999996</v>
      </c>
      <c r="Q28" s="9">
        <v>9.23543497</v>
      </c>
      <c r="R28" s="9">
        <v>8.8660175700000003</v>
      </c>
      <c r="S28" s="9">
        <v>8.5940581999999992</v>
      </c>
      <c r="T28" s="9">
        <v>8.2502965800000005</v>
      </c>
      <c r="U28" s="9">
        <v>7.9202852999999998</v>
      </c>
      <c r="V28" s="9">
        <v>7.6034739499999997</v>
      </c>
      <c r="W28" s="9">
        <v>7.2993349900000002</v>
      </c>
      <c r="X28" s="9">
        <v>7.0073615900000004</v>
      </c>
      <c r="Y28" s="9">
        <v>6.7274412899999998</v>
      </c>
      <c r="Z28" s="9">
        <v>6.4648847299999996</v>
      </c>
      <c r="AA28" s="9">
        <v>6.2062894100000001</v>
      </c>
      <c r="AB28" s="9">
        <v>5.9580379099999998</v>
      </c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124</v>
      </c>
      <c r="B29" s="9">
        <v>7411.9560755299999</v>
      </c>
      <c r="C29" s="9">
        <v>7115.4778325099996</v>
      </c>
      <c r="D29" s="9">
        <v>6835.8090924500002</v>
      </c>
      <c r="E29" s="9">
        <v>6562.3768536999996</v>
      </c>
      <c r="F29" s="9">
        <v>6299.8819201200004</v>
      </c>
      <c r="G29" s="9">
        <v>6047.8865808399996</v>
      </c>
      <c r="H29" s="9">
        <v>5805.9710863700002</v>
      </c>
      <c r="I29" s="9">
        <v>5573.7320867300004</v>
      </c>
      <c r="J29" s="9">
        <v>5350.7830219199996</v>
      </c>
      <c r="K29" s="9">
        <v>5136.7513886799998</v>
      </c>
      <c r="L29" s="9">
        <v>4931.2814736999999</v>
      </c>
      <c r="M29" s="9">
        <v>4734.0304490300005</v>
      </c>
      <c r="N29" s="9">
        <v>4545.2286888099998</v>
      </c>
      <c r="O29" s="9">
        <v>4363.4201503800005</v>
      </c>
      <c r="P29" s="9">
        <v>4188.8832350399998</v>
      </c>
      <c r="Q29" s="9">
        <v>4026.62565184</v>
      </c>
      <c r="R29" s="9">
        <v>3865.56093814</v>
      </c>
      <c r="S29" s="9">
        <v>3746.98697756</v>
      </c>
      <c r="T29" s="9">
        <v>3597.1079045400002</v>
      </c>
      <c r="U29" s="9">
        <v>3453.2240256800001</v>
      </c>
      <c r="V29" s="9">
        <v>3315.0948147600002</v>
      </c>
      <c r="W29" s="9">
        <v>3182.4912642600002</v>
      </c>
      <c r="X29" s="9">
        <v>3055.1915902599999</v>
      </c>
      <c r="Y29" s="9">
        <v>2933.1469846800001</v>
      </c>
      <c r="Z29" s="9">
        <v>2818.67309811</v>
      </c>
      <c r="AA29" s="9">
        <v>2705.9262366600001</v>
      </c>
      <c r="AB29" s="9">
        <v>2597.6890466200002</v>
      </c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125</v>
      </c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126</v>
      </c>
      <c r="B31" s="9">
        <v>5.1419245199999999</v>
      </c>
      <c r="C31" s="9">
        <v>4.9362475400000001</v>
      </c>
      <c r="D31" s="9">
        <v>4.7422319399999999</v>
      </c>
      <c r="E31" s="9">
        <v>4.5525426700000002</v>
      </c>
      <c r="F31" s="9">
        <v>4.3704409599999998</v>
      </c>
      <c r="G31" s="9">
        <v>4.1956233200000002</v>
      </c>
      <c r="H31" s="9">
        <v>4.0277983900000001</v>
      </c>
      <c r="I31" s="9">
        <v>3.86668645</v>
      </c>
      <c r="J31" s="9">
        <v>3.7120190000000002</v>
      </c>
      <c r="K31" s="9">
        <v>3.5635382400000002</v>
      </c>
      <c r="L31" s="9">
        <v>3.4209967099999998</v>
      </c>
      <c r="M31" s="9">
        <v>3.2841568400000001</v>
      </c>
      <c r="N31" s="9">
        <v>3.1531788500000002</v>
      </c>
      <c r="O31" s="9">
        <v>3.0270519500000002</v>
      </c>
      <c r="P31" s="9">
        <v>2.9059698799999998</v>
      </c>
      <c r="Q31" s="9">
        <v>2.79340644</v>
      </c>
      <c r="R31" s="9">
        <v>2.6816701799999998</v>
      </c>
      <c r="S31" s="9">
        <v>2.5994116799999998</v>
      </c>
      <c r="T31" s="9">
        <v>2.4954354300000001</v>
      </c>
      <c r="U31" s="9">
        <v>2.39561819</v>
      </c>
      <c r="V31" s="9">
        <v>2.2997934799999999</v>
      </c>
      <c r="W31" s="9">
        <v>2.2078017399999998</v>
      </c>
      <c r="X31" s="9">
        <v>2.1194896700000001</v>
      </c>
      <c r="Y31" s="9">
        <v>2.0348232500000001</v>
      </c>
      <c r="Z31" s="9">
        <v>1.95540878</v>
      </c>
      <c r="AA31" s="9">
        <v>1.8771924499999999</v>
      </c>
      <c r="AB31" s="9">
        <v>1.8021047800000001</v>
      </c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127</v>
      </c>
      <c r="B32" s="9">
        <v>0</v>
      </c>
      <c r="C32" s="9">
        <v>1.4231000000000001E-3</v>
      </c>
      <c r="D32" s="9">
        <v>1.3671600000000001E-3</v>
      </c>
      <c r="E32" s="9">
        <v>1.31248E-3</v>
      </c>
      <c r="F32" s="9">
        <v>1.25998E-3</v>
      </c>
      <c r="G32" s="9">
        <v>1.20958E-3</v>
      </c>
      <c r="H32" s="9">
        <v>1.1611900000000001E-3</v>
      </c>
      <c r="I32" s="9">
        <v>1.1147500000000001E-3</v>
      </c>
      <c r="J32" s="9">
        <v>1.0701599999999999E-3</v>
      </c>
      <c r="K32" s="9">
        <v>1.02735E-3</v>
      </c>
      <c r="L32" s="9">
        <v>9.8626000000000009E-4</v>
      </c>
      <c r="M32" s="9">
        <v>9.4680999999999997E-4</v>
      </c>
      <c r="N32" s="9">
        <v>9.0905000000000001E-4</v>
      </c>
      <c r="O32" s="9">
        <v>8.7268000000000003E-4</v>
      </c>
      <c r="P32" s="9">
        <v>8.3777999999999999E-4</v>
      </c>
      <c r="Q32" s="9">
        <v>8.0533000000000004E-4</v>
      </c>
      <c r="R32" s="9">
        <v>7.7311000000000003E-4</v>
      </c>
      <c r="S32" s="9">
        <v>7.494E-4</v>
      </c>
      <c r="T32" s="9">
        <v>7.1942000000000002E-4</v>
      </c>
      <c r="U32" s="9">
        <v>6.9063999999999996E-4</v>
      </c>
      <c r="V32" s="9">
        <v>6.6301999999999995E-4</v>
      </c>
      <c r="W32" s="9">
        <v>6.3650000000000002E-4</v>
      </c>
      <c r="X32" s="9">
        <v>6.1103999999999998E-4</v>
      </c>
      <c r="Y32" s="9">
        <v>5.8662999999999999E-4</v>
      </c>
      <c r="Z32" s="9">
        <v>5.6373000000000003E-4</v>
      </c>
      <c r="AA32" s="9">
        <v>5.4118999999999999E-4</v>
      </c>
      <c r="AB32" s="9">
        <v>5.1953999999999998E-4</v>
      </c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128</v>
      </c>
      <c r="B33" s="9">
        <v>2.9649999999999999E-5</v>
      </c>
      <c r="C33" s="9">
        <v>2.8459999999999999E-5</v>
      </c>
      <c r="D33" s="9">
        <v>2.7339999999999999E-5</v>
      </c>
      <c r="E33" s="9">
        <v>2.6250000000000001E-5</v>
      </c>
      <c r="F33" s="9">
        <v>2.5199999999999999E-5</v>
      </c>
      <c r="G33" s="9">
        <v>2.419E-5</v>
      </c>
      <c r="H33" s="9">
        <v>2.3220000000000001E-5</v>
      </c>
      <c r="I33" s="9">
        <v>2.2289999999999998E-5</v>
      </c>
      <c r="J33" s="9">
        <v>2.1399999999999998E-5</v>
      </c>
      <c r="K33" s="9">
        <v>2.0550000000000001E-5</v>
      </c>
      <c r="L33" s="9">
        <v>1.9729999999999999E-5</v>
      </c>
      <c r="M33" s="9">
        <v>1.8940000000000002E-5</v>
      </c>
      <c r="N33" s="9">
        <v>1.8179999999999999E-5</v>
      </c>
      <c r="O33" s="9">
        <v>1.7450000000000001E-5</v>
      </c>
      <c r="P33" s="9">
        <v>1.6759999999999999E-5</v>
      </c>
      <c r="Q33" s="9">
        <v>1.611E-5</v>
      </c>
      <c r="R33" s="9">
        <v>1.5460000000000001E-5</v>
      </c>
      <c r="S33" s="9">
        <v>1.499E-5</v>
      </c>
      <c r="T33" s="9">
        <v>1.4389999999999999E-5</v>
      </c>
      <c r="U33" s="9">
        <v>1.381E-5</v>
      </c>
      <c r="V33" s="9">
        <v>1.326E-5</v>
      </c>
      <c r="W33" s="9">
        <v>1.273E-5</v>
      </c>
      <c r="X33" s="9">
        <v>1.222E-5</v>
      </c>
      <c r="Y33" s="9">
        <v>1.173E-5</v>
      </c>
      <c r="Z33" s="9">
        <v>1.1270000000000001E-5</v>
      </c>
      <c r="AA33" s="9">
        <v>1.082E-5</v>
      </c>
      <c r="AB33" s="9">
        <v>1.039E-5</v>
      </c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129</v>
      </c>
      <c r="B34" s="9">
        <v>5.1419245199999999</v>
      </c>
      <c r="C34" s="9">
        <v>4.9362475400000001</v>
      </c>
      <c r="D34" s="9">
        <v>4.7422319399999999</v>
      </c>
      <c r="E34" s="9">
        <v>4.5525426700000002</v>
      </c>
      <c r="F34" s="9">
        <v>4.3704409599999998</v>
      </c>
      <c r="G34" s="9">
        <v>4.1956233200000002</v>
      </c>
      <c r="H34" s="9">
        <v>4.0277983900000001</v>
      </c>
      <c r="I34" s="9">
        <v>3.86668645</v>
      </c>
      <c r="J34" s="9">
        <v>3.7120190000000002</v>
      </c>
      <c r="K34" s="9">
        <v>3.5635382400000002</v>
      </c>
      <c r="L34" s="9">
        <v>3.4209967099999998</v>
      </c>
      <c r="M34" s="9">
        <v>3.2841568400000001</v>
      </c>
      <c r="N34" s="9">
        <v>3.1531788500000002</v>
      </c>
      <c r="O34" s="9">
        <v>3.0270519500000002</v>
      </c>
      <c r="P34" s="9">
        <v>2.9059698799999998</v>
      </c>
      <c r="Q34" s="9">
        <v>2.79340644</v>
      </c>
      <c r="R34" s="9">
        <v>2.6816701799999998</v>
      </c>
      <c r="S34" s="9">
        <v>2.5994116799999998</v>
      </c>
      <c r="T34" s="9">
        <v>2.4954354300000001</v>
      </c>
      <c r="U34" s="9">
        <v>2.39561819</v>
      </c>
      <c r="V34" s="9">
        <v>2.2997934799999999</v>
      </c>
      <c r="W34" s="9">
        <v>2.2078017399999998</v>
      </c>
      <c r="X34" s="9">
        <v>2.1194896700000001</v>
      </c>
      <c r="Y34" s="9">
        <v>2.0348232500000001</v>
      </c>
      <c r="Z34" s="9">
        <v>1.95540878</v>
      </c>
      <c r="AA34" s="9">
        <v>1.8771924499999999</v>
      </c>
      <c r="AB34" s="9">
        <v>1.8021047800000001</v>
      </c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130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131</v>
      </c>
      <c r="B36" s="9">
        <v>0</v>
      </c>
      <c r="C36" s="9">
        <v>1.04</v>
      </c>
      <c r="D36" s="9">
        <v>0</v>
      </c>
      <c r="E36" s="9">
        <v>7.2471999999999999E-4</v>
      </c>
      <c r="F36" s="9">
        <v>0</v>
      </c>
      <c r="G36" s="9">
        <v>0</v>
      </c>
      <c r="H36" s="9">
        <v>0</v>
      </c>
      <c r="I36" s="9">
        <v>0</v>
      </c>
      <c r="J36" s="9">
        <v>0</v>
      </c>
      <c r="K36" s="9">
        <v>0</v>
      </c>
      <c r="L36" s="9">
        <v>0</v>
      </c>
      <c r="M36" s="9">
        <v>0</v>
      </c>
      <c r="N36" s="9">
        <v>0</v>
      </c>
      <c r="O36" s="9">
        <v>1.2315000000000001E-4</v>
      </c>
      <c r="P36" s="9">
        <v>8.9999999999999999E-8</v>
      </c>
      <c r="Q36" s="9">
        <v>0</v>
      </c>
      <c r="R36" s="9">
        <v>1.3174599999999999E-3</v>
      </c>
      <c r="S36" s="9">
        <v>0</v>
      </c>
      <c r="T36" s="9">
        <v>9.7142099999999992E-3</v>
      </c>
      <c r="U36" s="9">
        <v>8.9999999999999999E-8</v>
      </c>
      <c r="V36" s="9">
        <v>7.0000000000000005E-8</v>
      </c>
      <c r="W36" s="9">
        <v>1E-8</v>
      </c>
      <c r="X36" s="9">
        <v>0</v>
      </c>
      <c r="Y36" s="9">
        <v>0</v>
      </c>
      <c r="Z36" s="9">
        <v>5.5619999999999999E-5</v>
      </c>
      <c r="AA36" s="9">
        <v>1.0128100000000001E-3</v>
      </c>
      <c r="AB36" s="9">
        <v>1E-8</v>
      </c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132</v>
      </c>
      <c r="B37" s="9">
        <v>0</v>
      </c>
      <c r="C37" s="9">
        <v>0</v>
      </c>
      <c r="D37" s="9">
        <v>7.2471999999999999E-4</v>
      </c>
      <c r="E37" s="9">
        <v>0</v>
      </c>
      <c r="F37" s="9">
        <v>0</v>
      </c>
      <c r="G37" s="9">
        <v>0</v>
      </c>
      <c r="H37" s="9">
        <v>0</v>
      </c>
      <c r="I37" s="9">
        <v>0</v>
      </c>
      <c r="J37" s="9">
        <v>0</v>
      </c>
      <c r="K37" s="9">
        <v>0</v>
      </c>
      <c r="L37" s="9">
        <v>0</v>
      </c>
      <c r="M37" s="9">
        <v>0</v>
      </c>
      <c r="N37" s="9">
        <v>1.2315000000000001E-4</v>
      </c>
      <c r="O37" s="9">
        <v>8.9999999999999999E-8</v>
      </c>
      <c r="P37" s="9">
        <v>0</v>
      </c>
      <c r="Q37" s="9">
        <v>1.3174599999999999E-3</v>
      </c>
      <c r="R37" s="9">
        <v>0</v>
      </c>
      <c r="S37" s="9">
        <v>9.7142099999999992E-3</v>
      </c>
      <c r="T37" s="9">
        <v>8.9999999999999999E-8</v>
      </c>
      <c r="U37" s="9">
        <v>7.0000000000000005E-8</v>
      </c>
      <c r="V37" s="9">
        <v>1E-8</v>
      </c>
      <c r="W37" s="9">
        <v>0</v>
      </c>
      <c r="X37" s="9">
        <v>0</v>
      </c>
      <c r="Y37" s="9">
        <v>5.5619999999999999E-5</v>
      </c>
      <c r="Z37" s="9">
        <v>1.0128100000000001E-3</v>
      </c>
      <c r="AA37" s="9">
        <v>1E-8</v>
      </c>
      <c r="AB37" s="9">
        <v>1E-8</v>
      </c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133</v>
      </c>
      <c r="B38" s="9">
        <v>0</v>
      </c>
      <c r="C38" s="9">
        <v>42.6023213</v>
      </c>
      <c r="D38" s="9">
        <v>47.666439390000001</v>
      </c>
      <c r="E38" s="9">
        <v>53.304333939999999</v>
      </c>
      <c r="F38" s="9">
        <v>58.295640079999998</v>
      </c>
      <c r="G38" s="9">
        <v>61.92902866</v>
      </c>
      <c r="H38" s="9">
        <v>65.845947670000001</v>
      </c>
      <c r="I38" s="9">
        <v>70.068679759999995</v>
      </c>
      <c r="J38" s="9">
        <v>74.6212613</v>
      </c>
      <c r="K38" s="9">
        <v>80.580856190000006</v>
      </c>
      <c r="L38" s="9">
        <v>87.024315979999997</v>
      </c>
      <c r="M38" s="9">
        <v>93.948025180000002</v>
      </c>
      <c r="N38" s="9">
        <v>101.38598702</v>
      </c>
      <c r="O38" s="9">
        <v>107.18591195</v>
      </c>
      <c r="P38" s="9">
        <v>113.36775335</v>
      </c>
      <c r="Q38" s="9">
        <v>119.94256403</v>
      </c>
      <c r="R38" s="9">
        <v>126.04364094</v>
      </c>
      <c r="S38" s="9">
        <v>132.92654551999999</v>
      </c>
      <c r="T38" s="9">
        <v>138.86205995</v>
      </c>
      <c r="U38" s="9">
        <v>146.57792635999999</v>
      </c>
      <c r="V38" s="9">
        <v>154.72597594999999</v>
      </c>
      <c r="W38" s="9">
        <v>163.40868301</v>
      </c>
      <c r="X38" s="9">
        <v>172.66148258999999</v>
      </c>
      <c r="Y38" s="9">
        <v>182.46994240999999</v>
      </c>
      <c r="Z38" s="9">
        <v>193.80613725000001</v>
      </c>
      <c r="AA38" s="9">
        <v>205.55066395</v>
      </c>
      <c r="AB38" s="9">
        <v>217.29756067</v>
      </c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134</v>
      </c>
      <c r="B39" s="9">
        <v>8601</v>
      </c>
      <c r="C39" s="9">
        <v>9324.1883784500005</v>
      </c>
      <c r="D39" s="9">
        <v>10100.545480610001</v>
      </c>
      <c r="E39" s="9">
        <v>10934.18642317</v>
      </c>
      <c r="F39" s="9">
        <v>11807.636353379999</v>
      </c>
      <c r="G39" s="9">
        <v>12694.818130629999</v>
      </c>
      <c r="H39" s="9">
        <v>13596.865730420001</v>
      </c>
      <c r="I39" s="9">
        <v>14514.928856320001</v>
      </c>
      <c r="J39" s="9">
        <v>15450.17445506</v>
      </c>
      <c r="K39" s="9">
        <v>16417.519953340001</v>
      </c>
      <c r="L39" s="9">
        <v>17418.252816079999</v>
      </c>
      <c r="M39" s="9">
        <v>18453.19048596</v>
      </c>
      <c r="N39" s="9">
        <v>19523.164695110001</v>
      </c>
      <c r="O39" s="9">
        <v>20604.88979628</v>
      </c>
      <c r="P39" s="9">
        <v>21698.9511781</v>
      </c>
      <c r="Q39" s="9">
        <v>21852.914567700001</v>
      </c>
      <c r="R39" s="9">
        <v>22323.427184339998</v>
      </c>
      <c r="S39" s="9">
        <v>22775.101506849998</v>
      </c>
      <c r="T39" s="9">
        <v>23303.688712480001</v>
      </c>
      <c r="U39" s="9">
        <v>23791.282937100001</v>
      </c>
      <c r="V39" s="9">
        <v>24322.790309100001</v>
      </c>
      <c r="W39" s="9">
        <v>24844.57624984</v>
      </c>
      <c r="X39" s="9">
        <v>25374.043520560001</v>
      </c>
      <c r="Y39" s="9">
        <v>25908.669796390001</v>
      </c>
      <c r="Z39" s="9">
        <v>26444.626915230001</v>
      </c>
      <c r="AA39" s="9">
        <v>26984.543359079998</v>
      </c>
      <c r="AB39" s="9">
        <v>27460.395739340001</v>
      </c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135</v>
      </c>
      <c r="B40" s="9">
        <v>65724242.543763302</v>
      </c>
      <c r="C40" s="9">
        <v>71250463.829228193</v>
      </c>
      <c r="D40" s="9">
        <v>77182965.083743796</v>
      </c>
      <c r="E40" s="9">
        <v>83552285.346469596</v>
      </c>
      <c r="F40" s="9">
        <v>90221309.727421999</v>
      </c>
      <c r="G40" s="9">
        <v>96973378.403940797</v>
      </c>
      <c r="H40" s="9">
        <v>103792753.83908001</v>
      </c>
      <c r="I40" s="9">
        <v>110660768.49917801</v>
      </c>
      <c r="J40" s="9">
        <v>117555626.535303</v>
      </c>
      <c r="K40" s="9">
        <v>124512884.545155</v>
      </c>
      <c r="L40" s="9">
        <v>131436377.221674</v>
      </c>
      <c r="M40" s="9">
        <v>138233598.55500799</v>
      </c>
      <c r="N40" s="9">
        <v>145220719.50082099</v>
      </c>
      <c r="O40" s="9">
        <v>151987553.31362799</v>
      </c>
      <c r="P40" s="9">
        <v>158525015.72413701</v>
      </c>
      <c r="Q40" s="9">
        <v>160547493.93760201</v>
      </c>
      <c r="R40" s="9">
        <v>164085560.93267599</v>
      </c>
      <c r="S40" s="9">
        <v>167547524.781609</v>
      </c>
      <c r="T40" s="9">
        <v>171401762.732348</v>
      </c>
      <c r="U40" s="9">
        <v>175074238.52873501</v>
      </c>
      <c r="V40" s="9">
        <v>178978772.62397301</v>
      </c>
      <c r="W40" s="9">
        <v>182849183.13300401</v>
      </c>
      <c r="X40" s="9">
        <v>186779165.977011</v>
      </c>
      <c r="Y40" s="9">
        <v>190658046.60755301</v>
      </c>
      <c r="Z40" s="9">
        <v>194577896.013136</v>
      </c>
      <c r="AA40" s="9">
        <v>198631642.430213</v>
      </c>
      <c r="AB40" s="9">
        <v>202143454.60755301</v>
      </c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136</v>
      </c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137</v>
      </c>
      <c r="B42" s="9">
        <v>9941.4626037800008</v>
      </c>
      <c r="C42" s="9">
        <v>10777.35964262</v>
      </c>
      <c r="D42" s="9">
        <v>11674.711660069999</v>
      </c>
      <c r="E42" s="9">
        <v>12638.265947669999</v>
      </c>
      <c r="F42" s="9">
        <v>13647.787995410001</v>
      </c>
      <c r="G42" s="9">
        <v>14672.96071442</v>
      </c>
      <c r="H42" s="9">
        <v>15714.84809784</v>
      </c>
      <c r="I42" s="9">
        <v>16774.501480750001</v>
      </c>
      <c r="J42" s="9">
        <v>17852.959169319998</v>
      </c>
      <c r="K42" s="9">
        <v>18966.6704938</v>
      </c>
      <c r="L42" s="9">
        <v>20116.0518754</v>
      </c>
      <c r="M42" s="9">
        <v>21301.049767460001</v>
      </c>
      <c r="N42" s="9">
        <v>22525.757759960001</v>
      </c>
      <c r="O42" s="9">
        <v>23760.913095989999</v>
      </c>
      <c r="P42" s="9">
        <v>25007.055330480001</v>
      </c>
      <c r="Q42" s="9">
        <v>25193.566636430001</v>
      </c>
      <c r="R42" s="9">
        <v>25736.828771410001</v>
      </c>
      <c r="S42" s="9">
        <v>26259.002624860001</v>
      </c>
      <c r="T42" s="9">
        <v>26868.100175200001</v>
      </c>
      <c r="U42" s="9">
        <v>27431.145310029999</v>
      </c>
      <c r="V42" s="9">
        <v>28043.901029500001</v>
      </c>
      <c r="W42" s="9">
        <v>28645.826278109998</v>
      </c>
      <c r="X42" s="9">
        <v>29256.638842609998</v>
      </c>
      <c r="Y42" s="9">
        <v>29872.499237780001</v>
      </c>
      <c r="Z42" s="9">
        <v>30490.20926711</v>
      </c>
      <c r="AA42" s="9">
        <v>31113.54350104</v>
      </c>
      <c r="AB42" s="9">
        <v>31662.299639010002</v>
      </c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138</v>
      </c>
      <c r="B43" s="9">
        <v>0</v>
      </c>
      <c r="C43" s="9">
        <v>10.687569570000001</v>
      </c>
      <c r="D43" s="9">
        <v>11.577444760000001</v>
      </c>
      <c r="E43" s="9">
        <v>12.532842799999999</v>
      </c>
      <c r="F43" s="9">
        <v>13.533196459999999</v>
      </c>
      <c r="G43" s="9">
        <v>14.546006759999999</v>
      </c>
      <c r="H43" s="9">
        <v>15.56891308</v>
      </c>
      <c r="I43" s="9">
        <v>16.599115269999999</v>
      </c>
      <c r="J43" s="9">
        <v>17.633343979999999</v>
      </c>
      <c r="K43" s="9">
        <v>18.67693268</v>
      </c>
      <c r="L43" s="9">
        <v>19.715456580000001</v>
      </c>
      <c r="M43" s="9">
        <v>20.735039780000001</v>
      </c>
      <c r="N43" s="9">
        <v>21.78310793</v>
      </c>
      <c r="O43" s="9">
        <v>22.798133</v>
      </c>
      <c r="P43" s="9">
        <v>23.778752359999999</v>
      </c>
      <c r="Q43" s="9">
        <v>24.082124090000001</v>
      </c>
      <c r="R43" s="9">
        <v>24.61283414</v>
      </c>
      <c r="S43" s="9">
        <v>25.132128720000001</v>
      </c>
      <c r="T43" s="9">
        <v>25.710264410000001</v>
      </c>
      <c r="U43" s="9">
        <v>26.26113578</v>
      </c>
      <c r="V43" s="9">
        <v>26.846815889999998</v>
      </c>
      <c r="W43" s="9">
        <v>27.42737747</v>
      </c>
      <c r="X43" s="9">
        <v>28.016874900000001</v>
      </c>
      <c r="Y43" s="9">
        <v>28.59870699</v>
      </c>
      <c r="Z43" s="9">
        <v>29.186684400000001</v>
      </c>
      <c r="AA43" s="9">
        <v>29.794746360000001</v>
      </c>
      <c r="AB43" s="9">
        <v>30.321518189999999</v>
      </c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139</v>
      </c>
      <c r="B44" s="9">
        <v>0.19717272999999999</v>
      </c>
      <c r="C44" s="9">
        <v>0.21375139000000001</v>
      </c>
      <c r="D44" s="9">
        <v>0.2315489</v>
      </c>
      <c r="E44" s="9">
        <v>0.25065685999999998</v>
      </c>
      <c r="F44" s="9">
        <v>0.27066393</v>
      </c>
      <c r="G44" s="9">
        <v>0.29092013999999999</v>
      </c>
      <c r="H44" s="9">
        <v>0.31137826000000002</v>
      </c>
      <c r="I44" s="9">
        <v>0.33198231</v>
      </c>
      <c r="J44" s="9">
        <v>0.35266688000000002</v>
      </c>
      <c r="K44" s="9">
        <v>0.37353865000000003</v>
      </c>
      <c r="L44" s="9">
        <v>0.39430913000000001</v>
      </c>
      <c r="M44" s="9">
        <v>0.41470079999999998</v>
      </c>
      <c r="N44" s="9">
        <v>0.43566216000000002</v>
      </c>
      <c r="O44" s="9">
        <v>0.45596266000000002</v>
      </c>
      <c r="P44" s="9">
        <v>0.47557505</v>
      </c>
      <c r="Q44" s="9">
        <v>0.48164247999999998</v>
      </c>
      <c r="R44" s="9">
        <v>0.49225668</v>
      </c>
      <c r="S44" s="9">
        <v>0.50264257000000001</v>
      </c>
      <c r="T44" s="9">
        <v>0.51420529000000004</v>
      </c>
      <c r="U44" s="9">
        <v>0.52522272000000003</v>
      </c>
      <c r="V44" s="9">
        <v>0.53693632000000002</v>
      </c>
      <c r="W44" s="9">
        <v>0.54854754999999999</v>
      </c>
      <c r="X44" s="9">
        <v>0.56033750000000004</v>
      </c>
      <c r="Y44" s="9">
        <v>0.57197414000000002</v>
      </c>
      <c r="Z44" s="9">
        <v>0.58373368999999997</v>
      </c>
      <c r="AA44" s="9">
        <v>0.59589493000000004</v>
      </c>
      <c r="AB44" s="9">
        <v>0.60643035999999995</v>
      </c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140</v>
      </c>
      <c r="B45" s="9">
        <v>9276.9905116699993</v>
      </c>
      <c r="C45" s="9">
        <v>10057.01745331</v>
      </c>
      <c r="D45" s="9">
        <v>10894.39188307</v>
      </c>
      <c r="E45" s="9">
        <v>11793.552342819999</v>
      </c>
      <c r="F45" s="9">
        <v>12735.650554059999</v>
      </c>
      <c r="G45" s="9">
        <v>13692.55985876</v>
      </c>
      <c r="H45" s="9">
        <v>14665.50335653</v>
      </c>
      <c r="I45" s="9">
        <v>15655.72111122</v>
      </c>
      <c r="J45" s="9">
        <v>16664.471785049998</v>
      </c>
      <c r="K45" s="9">
        <v>17707.84523105</v>
      </c>
      <c r="L45" s="9">
        <v>18787.230101689998</v>
      </c>
      <c r="M45" s="9">
        <v>19903.50808607</v>
      </c>
      <c r="N45" s="9">
        <v>21057.576285809999</v>
      </c>
      <c r="O45" s="9">
        <v>22224.318931990001</v>
      </c>
      <c r="P45" s="9">
        <v>23404.36742151</v>
      </c>
      <c r="Q45" s="9">
        <v>23570.43147272</v>
      </c>
      <c r="R45" s="9">
        <v>24077.92375038</v>
      </c>
      <c r="S45" s="9">
        <v>24565.097149320001</v>
      </c>
      <c r="T45" s="9">
        <v>25135.22835397</v>
      </c>
      <c r="U45" s="9">
        <v>25661.144758499999</v>
      </c>
      <c r="V45" s="9">
        <v>26234.42563827</v>
      </c>
      <c r="W45" s="9">
        <v>26797.22103664</v>
      </c>
      <c r="X45" s="9">
        <v>27368.301474579999</v>
      </c>
      <c r="Y45" s="9">
        <v>27944.946386579999</v>
      </c>
      <c r="Z45" s="9">
        <v>28523.026738420001</v>
      </c>
      <c r="AA45" s="9">
        <v>29105.37759607</v>
      </c>
      <c r="AB45" s="9">
        <v>29618.629312929999</v>
      </c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141</v>
      </c>
      <c r="B46" s="9">
        <v>664.47209211999996</v>
      </c>
      <c r="C46" s="9">
        <v>720.34218930999998</v>
      </c>
      <c r="D46" s="9">
        <v>780.31977700000004</v>
      </c>
      <c r="E46" s="9">
        <v>844.71360485000002</v>
      </c>
      <c r="F46" s="9">
        <v>912.13744134000001</v>
      </c>
      <c r="G46" s="9">
        <v>980.40085566000005</v>
      </c>
      <c r="H46" s="9">
        <v>1049.34474131</v>
      </c>
      <c r="I46" s="9">
        <v>1118.7803695299999</v>
      </c>
      <c r="J46" s="9">
        <v>1188.4873842699999</v>
      </c>
      <c r="K46" s="9">
        <v>1258.8252627500001</v>
      </c>
      <c r="L46" s="9">
        <v>1328.8217737099999</v>
      </c>
      <c r="M46" s="9">
        <v>1397.5416813899999</v>
      </c>
      <c r="N46" s="9">
        <v>1468.18147415</v>
      </c>
      <c r="O46" s="9">
        <v>1536.5941640000001</v>
      </c>
      <c r="P46" s="9">
        <v>1602.6879089700001</v>
      </c>
      <c r="Q46" s="9">
        <v>1623.1351637099999</v>
      </c>
      <c r="R46" s="9">
        <v>1658.9050210299999</v>
      </c>
      <c r="S46" s="9">
        <v>1693.90547554</v>
      </c>
      <c r="T46" s="9">
        <v>1732.8718212199999</v>
      </c>
      <c r="U46" s="9">
        <v>1770.0005515299999</v>
      </c>
      <c r="V46" s="9">
        <v>1809.47539123</v>
      </c>
      <c r="W46" s="9">
        <v>1848.60524147</v>
      </c>
      <c r="X46" s="9">
        <v>1888.3373680300001</v>
      </c>
      <c r="Y46" s="9">
        <v>1927.5528512000001</v>
      </c>
      <c r="Z46" s="9">
        <v>1967.18252869</v>
      </c>
      <c r="AA46" s="9">
        <v>2008.1659049699999</v>
      </c>
      <c r="AB46" s="9">
        <v>2043.67032608</v>
      </c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142</v>
      </c>
      <c r="B47" s="9">
        <v>0</v>
      </c>
      <c r="C47" s="9">
        <v>0.11186887</v>
      </c>
      <c r="D47" s="9">
        <v>0.11102867</v>
      </c>
      <c r="E47" s="9">
        <v>0.11028154</v>
      </c>
      <c r="F47" s="9">
        <v>0.10756177</v>
      </c>
      <c r="G47" s="9">
        <v>0.10269387000000001</v>
      </c>
      <c r="H47" s="9">
        <v>9.8509349999999996E-2</v>
      </c>
      <c r="I47" s="9">
        <v>9.4882519999999998E-2</v>
      </c>
      <c r="J47" s="9">
        <v>9.1716519999999996E-2</v>
      </c>
      <c r="K47" s="9">
        <v>8.9847079999999996E-2</v>
      </c>
      <c r="L47" s="9">
        <v>8.8149160000000004E-2</v>
      </c>
      <c r="M47" s="9">
        <v>8.6571380000000003E-2</v>
      </c>
      <c r="N47" s="9">
        <v>8.5100980000000007E-2</v>
      </c>
      <c r="O47" s="9">
        <v>8.2459009999999999E-2</v>
      </c>
      <c r="P47" s="9">
        <v>8.0089659999999993E-2</v>
      </c>
      <c r="Q47" s="9">
        <v>7.7954599999999999E-2</v>
      </c>
      <c r="R47" s="9">
        <v>3.2918389999999999E-2</v>
      </c>
      <c r="S47" s="9">
        <v>4.7723990000000001E-2</v>
      </c>
      <c r="T47" s="9">
        <v>4.639302E-2</v>
      </c>
      <c r="U47" s="9">
        <v>4.9445120000000002E-2</v>
      </c>
      <c r="V47" s="9">
        <v>4.7100999999999997E-2</v>
      </c>
      <c r="W47" s="9">
        <v>4.8554279999999998E-2</v>
      </c>
      <c r="X47" s="9">
        <v>4.7643640000000001E-2</v>
      </c>
      <c r="Y47" s="9">
        <v>4.7498650000000003E-2</v>
      </c>
      <c r="Z47" s="9">
        <v>4.7251090000000003E-2</v>
      </c>
      <c r="AA47" s="9">
        <v>4.685785E-2</v>
      </c>
      <c r="AB47" s="9">
        <v>4.6581400000000002E-2</v>
      </c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143</v>
      </c>
      <c r="B48" s="9">
        <v>0</v>
      </c>
      <c r="C48" s="9">
        <v>0.11187887000000001</v>
      </c>
      <c r="D48" s="9">
        <v>0.11103867000000001</v>
      </c>
      <c r="E48" s="9">
        <v>0.11029153999999999</v>
      </c>
      <c r="F48" s="9">
        <v>0.10757177</v>
      </c>
      <c r="G48" s="9">
        <v>0.10270387</v>
      </c>
      <c r="H48" s="9">
        <v>9.8519350000000006E-2</v>
      </c>
      <c r="I48" s="9">
        <v>9.4892519999999994E-2</v>
      </c>
      <c r="J48" s="9">
        <v>9.1726520000000006E-2</v>
      </c>
      <c r="K48" s="9">
        <v>8.9857080000000006E-2</v>
      </c>
      <c r="L48" s="9">
        <v>8.815916E-2</v>
      </c>
      <c r="M48" s="9">
        <v>8.6581379999999999E-2</v>
      </c>
      <c r="N48" s="9">
        <v>8.5110930000000001E-2</v>
      </c>
      <c r="O48" s="9">
        <v>8.2468990000000006E-2</v>
      </c>
      <c r="P48" s="9">
        <v>8.0099660000000003E-2</v>
      </c>
      <c r="Q48" s="9">
        <v>3.2918389999999999E-2</v>
      </c>
      <c r="R48" s="9">
        <v>4.7723990000000001E-2</v>
      </c>
      <c r="S48" s="9">
        <v>4.639302E-2</v>
      </c>
      <c r="T48" s="9">
        <v>4.9445120000000002E-2</v>
      </c>
      <c r="U48" s="9">
        <v>4.7100999999999997E-2</v>
      </c>
      <c r="V48" s="9">
        <v>4.8554279999999998E-2</v>
      </c>
      <c r="W48" s="9">
        <v>4.7643640000000001E-2</v>
      </c>
      <c r="X48" s="9">
        <v>4.7498650000000003E-2</v>
      </c>
      <c r="Y48" s="9">
        <v>4.7251090000000003E-2</v>
      </c>
      <c r="Z48" s="9">
        <v>4.685785E-2</v>
      </c>
      <c r="AA48" s="9">
        <v>4.6581400000000002E-2</v>
      </c>
      <c r="AB48" s="9">
        <v>4.3727439999999999E-2</v>
      </c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144</v>
      </c>
      <c r="B49" s="9">
        <v>0</v>
      </c>
      <c r="C49" s="9">
        <v>0.11187887000000001</v>
      </c>
      <c r="D49" s="9">
        <v>0.11103867000000001</v>
      </c>
      <c r="E49" s="9">
        <v>0.11029153999999999</v>
      </c>
      <c r="F49" s="9">
        <v>0.10757177</v>
      </c>
      <c r="G49" s="9">
        <v>0.10270387</v>
      </c>
      <c r="H49" s="9">
        <v>9.8519350000000006E-2</v>
      </c>
      <c r="I49" s="9">
        <v>9.4892519999999994E-2</v>
      </c>
      <c r="J49" s="9">
        <v>9.1726520000000006E-2</v>
      </c>
      <c r="K49" s="9">
        <v>8.9857080000000006E-2</v>
      </c>
      <c r="L49" s="9">
        <v>8.815916E-2</v>
      </c>
      <c r="M49" s="9">
        <v>8.6581379999999999E-2</v>
      </c>
      <c r="N49" s="9">
        <v>8.5110980000000003E-2</v>
      </c>
      <c r="O49" s="9">
        <v>8.2469009999999995E-2</v>
      </c>
      <c r="P49" s="9">
        <v>8.0099660000000003E-2</v>
      </c>
      <c r="Q49" s="9">
        <v>7.7964599999999995E-2</v>
      </c>
      <c r="R49" s="9">
        <v>7.8141509999999997E-2</v>
      </c>
      <c r="S49" s="9">
        <v>7.7623600000000001E-2</v>
      </c>
      <c r="T49" s="9">
        <v>7.7193319999999996E-2</v>
      </c>
      <c r="U49" s="9">
        <v>7.6642249999999995E-2</v>
      </c>
      <c r="V49" s="9">
        <v>7.6223310000000002E-2</v>
      </c>
      <c r="W49" s="9">
        <v>7.5757969999999994E-2</v>
      </c>
      <c r="X49" s="9">
        <v>7.5371099999999996E-2</v>
      </c>
      <c r="Y49" s="9">
        <v>7.5004080000000001E-2</v>
      </c>
      <c r="Z49" s="9">
        <v>7.4930540000000004E-2</v>
      </c>
      <c r="AA49" s="9">
        <v>7.4851219999999996E-2</v>
      </c>
      <c r="AB49" s="9">
        <v>7.4552939999999998E-2</v>
      </c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145</v>
      </c>
      <c r="B50" s="9">
        <v>11933</v>
      </c>
      <c r="C50" s="9">
        <v>13028.4100175</v>
      </c>
      <c r="D50" s="9">
        <v>14200.684986030001</v>
      </c>
      <c r="E50" s="9">
        <v>14641.28059536</v>
      </c>
      <c r="F50" s="9">
        <v>14055.629371540001</v>
      </c>
      <c r="G50" s="9">
        <v>13493.40419668</v>
      </c>
      <c r="H50" s="9">
        <v>12953.66802881</v>
      </c>
      <c r="I50" s="9">
        <v>12435.521307659999</v>
      </c>
      <c r="J50" s="9">
        <v>12448.82517753</v>
      </c>
      <c r="K50" s="9">
        <v>12465.38278917</v>
      </c>
      <c r="L50" s="9">
        <v>12466.06300564</v>
      </c>
      <c r="M50" s="9">
        <v>12450.59201242</v>
      </c>
      <c r="N50" s="9">
        <v>12418.68041898</v>
      </c>
      <c r="O50" s="9">
        <v>12387.46115125</v>
      </c>
      <c r="P50" s="9">
        <v>12356.82484248</v>
      </c>
      <c r="Q50" s="9">
        <v>13014.70773575</v>
      </c>
      <c r="R50" s="9">
        <v>13454.31848054</v>
      </c>
      <c r="S50" s="9">
        <v>13918.0299201</v>
      </c>
      <c r="T50" s="9">
        <v>14337.04319373</v>
      </c>
      <c r="U50" s="9">
        <v>14796.830673930001</v>
      </c>
      <c r="V50" s="9">
        <v>15236.43503581</v>
      </c>
      <c r="W50" s="9">
        <v>15694.927060350001</v>
      </c>
      <c r="X50" s="9">
        <v>16160.09582103</v>
      </c>
      <c r="Y50" s="9">
        <v>16634.106795150001</v>
      </c>
      <c r="Z50" s="9">
        <v>17120.1041606</v>
      </c>
      <c r="AA50" s="9">
        <v>17616.551506740001</v>
      </c>
      <c r="AB50" s="9">
        <v>18172.884347700001</v>
      </c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146</v>
      </c>
      <c r="B51" s="9">
        <v>48707216.009675503</v>
      </c>
      <c r="C51" s="9">
        <v>53061997.425287299</v>
      </c>
      <c r="D51" s="9">
        <v>57141058.246305399</v>
      </c>
      <c r="E51" s="9">
        <v>57104785.142857097</v>
      </c>
      <c r="F51" s="9">
        <v>53538972.7422003</v>
      </c>
      <c r="G51" s="9">
        <v>49788832.840722397</v>
      </c>
      <c r="H51" s="9">
        <v>45912952.577996701</v>
      </c>
      <c r="I51" s="9">
        <v>41962066.318554997</v>
      </c>
      <c r="J51" s="9">
        <v>38587097.142857097</v>
      </c>
      <c r="K51" s="9">
        <v>34905290.778325103</v>
      </c>
      <c r="L51" s="9">
        <v>31069614.804597698</v>
      </c>
      <c r="M51" s="9">
        <v>27248592.013136201</v>
      </c>
      <c r="N51" s="9">
        <v>24198220.732348099</v>
      </c>
      <c r="O51" s="9">
        <v>21374807.4449917</v>
      </c>
      <c r="P51" s="9">
        <v>18812363.7832512</v>
      </c>
      <c r="Q51" s="9">
        <v>20780536.298850499</v>
      </c>
      <c r="R51" s="9">
        <v>21307072.062397301</v>
      </c>
      <c r="S51" s="9">
        <v>21973470.3875205</v>
      </c>
      <c r="T51" s="9">
        <v>22316067.290640298</v>
      </c>
      <c r="U51" s="9">
        <v>22908435.2183908</v>
      </c>
      <c r="V51" s="9">
        <v>23340384.2266009</v>
      </c>
      <c r="W51" s="9">
        <v>23862040.3940886</v>
      </c>
      <c r="X51" s="9">
        <v>24404060.998357899</v>
      </c>
      <c r="Y51" s="9">
        <v>24791722.594416998</v>
      </c>
      <c r="Z51" s="9">
        <v>25248707.720853802</v>
      </c>
      <c r="AA51" s="9">
        <v>25916794.952380899</v>
      </c>
      <c r="AB51" s="9">
        <v>26464531.6091954</v>
      </c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147</v>
      </c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148</v>
      </c>
      <c r="B53" s="9">
        <v>3451.4060212999998</v>
      </c>
      <c r="C53" s="9">
        <v>3765.3940248899999</v>
      </c>
      <c r="D53" s="9">
        <v>4087.2309596099999</v>
      </c>
      <c r="E53" s="9">
        <v>4169.8995548499997</v>
      </c>
      <c r="F53" s="9">
        <v>3971.8320203799999</v>
      </c>
      <c r="G53" s="9">
        <v>3773.7093633600002</v>
      </c>
      <c r="H53" s="9">
        <v>3576.7834112700002</v>
      </c>
      <c r="I53" s="9">
        <v>3382.1214918000001</v>
      </c>
      <c r="J53" s="9">
        <v>3302.29516285</v>
      </c>
      <c r="K53" s="9">
        <v>3215.59903949</v>
      </c>
      <c r="L53" s="9">
        <v>3122.1375406100001</v>
      </c>
      <c r="M53" s="9">
        <v>3025.9706966799999</v>
      </c>
      <c r="N53" s="9">
        <v>2945.4899874799999</v>
      </c>
      <c r="O53" s="9">
        <v>2870.6783445699998</v>
      </c>
      <c r="P53" s="9">
        <v>2802.3449116800002</v>
      </c>
      <c r="Q53" s="9">
        <v>2975.1279004500002</v>
      </c>
      <c r="R53" s="9">
        <v>3071.34226433</v>
      </c>
      <c r="S53" s="9">
        <v>3175.5396816500001</v>
      </c>
      <c r="T53" s="9">
        <v>3263.35987462</v>
      </c>
      <c r="U53" s="9">
        <v>3365.00681854</v>
      </c>
      <c r="V53" s="9">
        <v>3458.9120551400001</v>
      </c>
      <c r="W53" s="9">
        <v>3558.5879645199998</v>
      </c>
      <c r="X53" s="9">
        <v>3660.02692888</v>
      </c>
      <c r="Y53" s="9">
        <v>3759.37635288</v>
      </c>
      <c r="Z53" s="9">
        <v>3862.6903459999999</v>
      </c>
      <c r="AA53" s="9">
        <v>3973.1369436599998</v>
      </c>
      <c r="AB53" s="9">
        <v>4092.00355124</v>
      </c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149</v>
      </c>
      <c r="B54" s="9">
        <v>0</v>
      </c>
      <c r="C54" s="9">
        <v>1300.01893692</v>
      </c>
      <c r="D54" s="9">
        <v>1399.9559270300001</v>
      </c>
      <c r="E54" s="9">
        <v>1399.0672360000001</v>
      </c>
      <c r="F54" s="9">
        <v>1311.70483218</v>
      </c>
      <c r="G54" s="9">
        <v>1219.8264045999999</v>
      </c>
      <c r="H54" s="9">
        <v>1124.8673381599999</v>
      </c>
      <c r="I54" s="9">
        <v>1028.0706247999999</v>
      </c>
      <c r="J54" s="9">
        <v>945.38387999999998</v>
      </c>
      <c r="K54" s="9">
        <v>855.17962407000005</v>
      </c>
      <c r="L54" s="9">
        <v>761.20556270999998</v>
      </c>
      <c r="M54" s="9">
        <v>667.59050432000004</v>
      </c>
      <c r="N54" s="9">
        <v>592.85640794000005</v>
      </c>
      <c r="O54" s="9">
        <v>523.68278239999995</v>
      </c>
      <c r="P54" s="9">
        <v>460.90291268999999</v>
      </c>
      <c r="Q54" s="9">
        <v>509.12313932000001</v>
      </c>
      <c r="R54" s="9">
        <v>522.02326553</v>
      </c>
      <c r="S54" s="9">
        <v>538.35002449000001</v>
      </c>
      <c r="T54" s="9">
        <v>546.74364862000004</v>
      </c>
      <c r="U54" s="9">
        <v>561.25666285</v>
      </c>
      <c r="V54" s="9">
        <v>571.83941355000002</v>
      </c>
      <c r="W54" s="9">
        <v>584.61998965999999</v>
      </c>
      <c r="X54" s="9">
        <v>597.89949446000003</v>
      </c>
      <c r="Y54" s="9">
        <v>607.39720355999998</v>
      </c>
      <c r="Z54" s="9">
        <v>618.59333916000003</v>
      </c>
      <c r="AA54" s="9">
        <v>634.96147632999998</v>
      </c>
      <c r="AB54" s="9">
        <v>648.38102443000002</v>
      </c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150</v>
      </c>
      <c r="B55" s="9">
        <v>23.866535840000001</v>
      </c>
      <c r="C55" s="9">
        <v>26.000378739999999</v>
      </c>
      <c r="D55" s="9">
        <v>27.999118540000001</v>
      </c>
      <c r="E55" s="9">
        <v>27.981344719999999</v>
      </c>
      <c r="F55" s="9">
        <v>26.234096640000001</v>
      </c>
      <c r="G55" s="9">
        <v>24.39652809</v>
      </c>
      <c r="H55" s="9">
        <v>22.497346759999999</v>
      </c>
      <c r="I55" s="9">
        <v>20.561412499999999</v>
      </c>
      <c r="J55" s="9">
        <v>18.9076776</v>
      </c>
      <c r="K55" s="9">
        <v>17.10359248</v>
      </c>
      <c r="L55" s="9">
        <v>15.22411125</v>
      </c>
      <c r="M55" s="9">
        <v>13.351810090000001</v>
      </c>
      <c r="N55" s="9">
        <v>11.85712816</v>
      </c>
      <c r="O55" s="9">
        <v>10.47365565</v>
      </c>
      <c r="P55" s="9">
        <v>9.2180582500000003</v>
      </c>
      <c r="Q55" s="9">
        <v>10.182462790000001</v>
      </c>
      <c r="R55" s="9">
        <v>10.44046531</v>
      </c>
      <c r="S55" s="9">
        <v>10.767000489999999</v>
      </c>
      <c r="T55" s="9">
        <v>10.934872970000001</v>
      </c>
      <c r="U55" s="9">
        <v>11.22513326</v>
      </c>
      <c r="V55" s="9">
        <v>11.436788269999999</v>
      </c>
      <c r="W55" s="9">
        <v>11.69239979</v>
      </c>
      <c r="X55" s="9">
        <v>11.95798989</v>
      </c>
      <c r="Y55" s="9">
        <v>12.147944069999999</v>
      </c>
      <c r="Z55" s="9">
        <v>12.37186678</v>
      </c>
      <c r="AA55" s="9">
        <v>12.69922953</v>
      </c>
      <c r="AB55" s="9">
        <v>12.96762049</v>
      </c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151</v>
      </c>
      <c r="B56" s="9">
        <v>2262.94995066</v>
      </c>
      <c r="C56" s="9">
        <v>2470.68128772</v>
      </c>
      <c r="D56" s="9">
        <v>2692.9891383999998</v>
      </c>
      <c r="E56" s="9">
        <v>2776.5427973599999</v>
      </c>
      <c r="F56" s="9">
        <v>2665.4810854699999</v>
      </c>
      <c r="G56" s="9">
        <v>2558.8618420500002</v>
      </c>
      <c r="H56" s="9">
        <v>2456.5073683700002</v>
      </c>
      <c r="I56" s="9">
        <v>2358.2470736300002</v>
      </c>
      <c r="J56" s="9">
        <v>2360.7699925699999</v>
      </c>
      <c r="K56" s="9">
        <v>2363.9099445000002</v>
      </c>
      <c r="L56" s="9">
        <v>2364.0389393800001</v>
      </c>
      <c r="M56" s="9">
        <v>2361.10505156</v>
      </c>
      <c r="N56" s="9">
        <v>2355.05340161</v>
      </c>
      <c r="O56" s="9">
        <v>2349.1330429099999</v>
      </c>
      <c r="P56" s="9">
        <v>2343.32323537</v>
      </c>
      <c r="Q56" s="9">
        <v>2468.08281476</v>
      </c>
      <c r="R56" s="9">
        <v>2551.4497059999999</v>
      </c>
      <c r="S56" s="9">
        <v>2639.38700419</v>
      </c>
      <c r="T56" s="9">
        <v>2718.84783272</v>
      </c>
      <c r="U56" s="9">
        <v>2806.0409992099999</v>
      </c>
      <c r="V56" s="9">
        <v>2889.4066800099999</v>
      </c>
      <c r="W56" s="9">
        <v>2976.3541789000001</v>
      </c>
      <c r="X56" s="9">
        <v>3064.5678405200001</v>
      </c>
      <c r="Y56" s="9">
        <v>3154.4583215799998</v>
      </c>
      <c r="Z56" s="9">
        <v>3246.62187761</v>
      </c>
      <c r="AA56" s="9">
        <v>3340.7671468200001</v>
      </c>
      <c r="AB56" s="9">
        <v>3446.2689799700001</v>
      </c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152</v>
      </c>
      <c r="B57" s="9">
        <v>1188.45607064</v>
      </c>
      <c r="C57" s="9">
        <v>1294.71273718</v>
      </c>
      <c r="D57" s="9">
        <v>1394.2418212099999</v>
      </c>
      <c r="E57" s="9">
        <v>1393.3567574900001</v>
      </c>
      <c r="F57" s="9">
        <v>1306.35093491</v>
      </c>
      <c r="G57" s="9">
        <v>1214.84752131</v>
      </c>
      <c r="H57" s="9">
        <v>1120.2760429</v>
      </c>
      <c r="I57" s="9">
        <v>1023.87441817</v>
      </c>
      <c r="J57" s="9">
        <v>941.52517029000001</v>
      </c>
      <c r="K57" s="9">
        <v>851.68909498999994</v>
      </c>
      <c r="L57" s="9">
        <v>758.09860122999999</v>
      </c>
      <c r="M57" s="9">
        <v>664.86564511999995</v>
      </c>
      <c r="N57" s="9">
        <v>590.43658587000004</v>
      </c>
      <c r="O57" s="9">
        <v>521.54530165999995</v>
      </c>
      <c r="P57" s="9">
        <v>459.02167630999998</v>
      </c>
      <c r="Q57" s="9">
        <v>507.04508569000001</v>
      </c>
      <c r="R57" s="9">
        <v>519.89255832000003</v>
      </c>
      <c r="S57" s="9">
        <v>536.15267745999995</v>
      </c>
      <c r="T57" s="9">
        <v>544.51204188999998</v>
      </c>
      <c r="U57" s="9">
        <v>558.96581933000004</v>
      </c>
      <c r="V57" s="9">
        <v>569.50537512999995</v>
      </c>
      <c r="W57" s="9">
        <v>582.23378562000005</v>
      </c>
      <c r="X57" s="9">
        <v>595.45908836000001</v>
      </c>
      <c r="Y57" s="9">
        <v>604.91803130000005</v>
      </c>
      <c r="Z57" s="9">
        <v>616.06846839000002</v>
      </c>
      <c r="AA57" s="9">
        <v>632.36979684000005</v>
      </c>
      <c r="AB57" s="9">
        <v>645.73457126000005</v>
      </c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153</v>
      </c>
      <c r="B58" s="9">
        <v>0</v>
      </c>
      <c r="C58" s="9">
        <v>0.13727823</v>
      </c>
      <c r="D58" s="9">
        <v>0.13538447000000001</v>
      </c>
      <c r="E58" s="9">
        <v>0.13373231999999999</v>
      </c>
      <c r="F58" s="9">
        <v>7.3985789999999996E-2</v>
      </c>
      <c r="G58" s="9">
        <v>0</v>
      </c>
      <c r="H58" s="9">
        <v>0</v>
      </c>
      <c r="I58" s="9">
        <v>0</v>
      </c>
      <c r="J58" s="9">
        <v>0</v>
      </c>
      <c r="K58" s="9">
        <v>4.2781069999999997E-2</v>
      </c>
      <c r="L58" s="9">
        <v>4.3052140000000003E-2</v>
      </c>
      <c r="M58" s="9">
        <v>4.1723509999999998E-2</v>
      </c>
      <c r="N58" s="9">
        <v>4.0373909999999999E-2</v>
      </c>
      <c r="O58" s="9">
        <v>3.899681E-2</v>
      </c>
      <c r="P58" s="9">
        <v>3.9048029999999997E-2</v>
      </c>
      <c r="Q58" s="9">
        <v>3.9090449999999999E-2</v>
      </c>
      <c r="R58" s="9">
        <v>9.7125470000000005E-2</v>
      </c>
      <c r="S58" s="9">
        <v>7.6852080000000003E-2</v>
      </c>
      <c r="T58" s="9">
        <v>7.7568360000000003E-2</v>
      </c>
      <c r="U58" s="9">
        <v>7.3026859999999999E-2</v>
      </c>
      <c r="V58" s="9">
        <v>7.5072810000000004E-2</v>
      </c>
      <c r="W58" s="9">
        <v>7.2613919999999998E-2</v>
      </c>
      <c r="X58" s="9">
        <v>7.3012309999999997E-2</v>
      </c>
      <c r="Y58" s="9">
        <v>7.253975E-2</v>
      </c>
      <c r="Z58" s="9">
        <v>7.2221030000000005E-2</v>
      </c>
      <c r="AA58" s="9">
        <v>7.2100960000000006E-2</v>
      </c>
      <c r="AB58" s="9">
        <v>7.1872829999999999E-2</v>
      </c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154</v>
      </c>
      <c r="B59" s="9">
        <v>0</v>
      </c>
      <c r="C59" s="9">
        <v>0.13728823000000001</v>
      </c>
      <c r="D59" s="9">
        <v>0.13539413</v>
      </c>
      <c r="E59" s="9">
        <v>7.3985789999999996E-2</v>
      </c>
      <c r="F59" s="9">
        <v>0</v>
      </c>
      <c r="G59" s="9">
        <v>0</v>
      </c>
      <c r="H59" s="9">
        <v>0</v>
      </c>
      <c r="I59" s="9">
        <v>0</v>
      </c>
      <c r="J59" s="9">
        <v>4.2781069999999997E-2</v>
      </c>
      <c r="K59" s="9">
        <v>4.3052140000000003E-2</v>
      </c>
      <c r="L59" s="9">
        <v>4.1723509999999998E-2</v>
      </c>
      <c r="M59" s="9">
        <v>4.0373909999999999E-2</v>
      </c>
      <c r="N59" s="9">
        <v>3.899681E-2</v>
      </c>
      <c r="O59" s="9">
        <v>3.9048029999999997E-2</v>
      </c>
      <c r="P59" s="9">
        <v>3.9090449999999999E-2</v>
      </c>
      <c r="Q59" s="9">
        <v>9.7125470000000005E-2</v>
      </c>
      <c r="R59" s="9">
        <v>7.6852080000000003E-2</v>
      </c>
      <c r="S59" s="9">
        <v>7.7568360000000003E-2</v>
      </c>
      <c r="T59" s="9">
        <v>7.3026859999999999E-2</v>
      </c>
      <c r="U59" s="9">
        <v>7.5072810000000004E-2</v>
      </c>
      <c r="V59" s="9">
        <v>7.2613919999999998E-2</v>
      </c>
      <c r="W59" s="9">
        <v>7.3012309999999997E-2</v>
      </c>
      <c r="X59" s="9">
        <v>7.253975E-2</v>
      </c>
      <c r="Y59" s="9">
        <v>7.2221030000000005E-2</v>
      </c>
      <c r="Z59" s="9">
        <v>7.2100960000000006E-2</v>
      </c>
      <c r="AA59" s="9">
        <v>7.1872829999999999E-2</v>
      </c>
      <c r="AB59" s="9">
        <v>7.4562630000000005E-2</v>
      </c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155</v>
      </c>
      <c r="B60" s="9">
        <v>0</v>
      </c>
      <c r="C60" s="9">
        <v>0.13728823000000001</v>
      </c>
      <c r="D60" s="9">
        <v>0.13539446999999999</v>
      </c>
      <c r="E60" s="9">
        <v>0.13374232</v>
      </c>
      <c r="F60" s="9">
        <v>0.13582733</v>
      </c>
      <c r="G60" s="9">
        <v>0.14304897</v>
      </c>
      <c r="H60" s="9">
        <v>0.15083415</v>
      </c>
      <c r="I60" s="9">
        <v>0.15922716000000001</v>
      </c>
      <c r="J60" s="9">
        <v>0.16827576999999999</v>
      </c>
      <c r="K60" s="9">
        <v>0.17355181</v>
      </c>
      <c r="L60" s="9">
        <v>0.17898848000000001</v>
      </c>
      <c r="M60" s="9">
        <v>0.18476598999999999</v>
      </c>
      <c r="N60" s="9">
        <v>0.19091304000000001</v>
      </c>
      <c r="O60" s="9">
        <v>0.19393175000000001</v>
      </c>
      <c r="P60" s="9">
        <v>0.19705147000000001</v>
      </c>
      <c r="Q60" s="9">
        <v>0.20027444999999999</v>
      </c>
      <c r="R60" s="9">
        <v>0.1929023</v>
      </c>
      <c r="S60" s="9">
        <v>0.18933201</v>
      </c>
      <c r="T60" s="9">
        <v>0.18575528999999999</v>
      </c>
      <c r="U60" s="9">
        <v>0.18305911999999999</v>
      </c>
      <c r="V60" s="9">
        <v>0.18010504999999999</v>
      </c>
      <c r="W60" s="9">
        <v>0.17764364999999999</v>
      </c>
      <c r="X60" s="9">
        <v>0.1752369</v>
      </c>
      <c r="Y60" s="9">
        <v>0.1729608</v>
      </c>
      <c r="Z60" s="9">
        <v>0.17153012000000001</v>
      </c>
      <c r="AA60" s="9">
        <v>0.17005719999999999</v>
      </c>
      <c r="AB60" s="9">
        <v>0.16799663000000001</v>
      </c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156</v>
      </c>
      <c r="B61" s="9">
        <v>6363</v>
      </c>
      <c r="C61" s="9">
        <v>6203.9250000000002</v>
      </c>
      <c r="D61" s="9">
        <v>6048.8268749999997</v>
      </c>
      <c r="E61" s="9">
        <v>5897.6062031199999</v>
      </c>
      <c r="F61" s="9">
        <v>5750.1660480500004</v>
      </c>
      <c r="G61" s="9">
        <v>5606.4118968499997</v>
      </c>
      <c r="H61" s="9">
        <v>5466.2515994200003</v>
      </c>
      <c r="I61" s="9">
        <v>5329.5953094400002</v>
      </c>
      <c r="J61" s="9">
        <v>5196.35542687</v>
      </c>
      <c r="K61" s="9">
        <v>5066.4465412</v>
      </c>
      <c r="L61" s="9">
        <v>4939.7853776700003</v>
      </c>
      <c r="M61" s="9">
        <v>4816.2910693800004</v>
      </c>
      <c r="N61" s="9">
        <v>4695.8851428799999</v>
      </c>
      <c r="O61" s="9">
        <v>4578.4880160599996</v>
      </c>
      <c r="P61" s="9">
        <v>4464.0258156600003</v>
      </c>
      <c r="Q61" s="9">
        <v>4352.4251702600004</v>
      </c>
      <c r="R61" s="9">
        <v>4243.6145410099998</v>
      </c>
      <c r="S61" s="9">
        <v>4137.5241841799998</v>
      </c>
      <c r="T61" s="9">
        <v>4034.0860795799999</v>
      </c>
      <c r="U61" s="9">
        <v>3933.2339276299999</v>
      </c>
      <c r="V61" s="9">
        <v>3834.9030794400001</v>
      </c>
      <c r="W61" s="9">
        <v>3739.0305024600002</v>
      </c>
      <c r="X61" s="9">
        <v>3645.5547399000002</v>
      </c>
      <c r="Y61" s="9">
        <v>3554.4178283299998</v>
      </c>
      <c r="Z61" s="9">
        <v>3465.5595718200002</v>
      </c>
      <c r="AA61" s="9">
        <v>3378.92059698</v>
      </c>
      <c r="AB61" s="9">
        <v>3294.44758237</v>
      </c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157</v>
      </c>
      <c r="B62" s="9">
        <v>24250051.464040201</v>
      </c>
      <c r="C62" s="9">
        <v>16647176.1773399</v>
      </c>
      <c r="D62" s="9">
        <v>8935668.7208538596</v>
      </c>
      <c r="E62" s="9">
        <v>4923001.8333333302</v>
      </c>
      <c r="F62" s="9">
        <v>4174713.9384236401</v>
      </c>
      <c r="G62" s="9">
        <v>3582690.2692939201</v>
      </c>
      <c r="H62" s="9">
        <v>3104456.66912972</v>
      </c>
      <c r="I62" s="9">
        <v>2708334.34770115</v>
      </c>
      <c r="J62" s="9">
        <v>1765625.4971264401</v>
      </c>
      <c r="K62" s="9">
        <v>1113893.84872742</v>
      </c>
      <c r="L62" s="9">
        <v>696831.92672413995</v>
      </c>
      <c r="M62" s="9">
        <v>439419.14039408998</v>
      </c>
      <c r="N62" s="9">
        <v>301672.70977011003</v>
      </c>
      <c r="O62" s="9">
        <v>217211.59605910999</v>
      </c>
      <c r="P62" s="9">
        <v>162853.70712745999</v>
      </c>
      <c r="Q62" s="9">
        <v>156290.41502463</v>
      </c>
      <c r="R62" s="9">
        <v>140992.53502154999</v>
      </c>
      <c r="S62" s="9">
        <v>128890.31763136</v>
      </c>
      <c r="T62" s="9">
        <v>117160.44732656</v>
      </c>
      <c r="U62" s="9">
        <v>108059.74728038</v>
      </c>
      <c r="V62" s="9">
        <v>99797.740301719998</v>
      </c>
      <c r="W62" s="9">
        <v>93087.264893779997</v>
      </c>
      <c r="X62" s="9">
        <v>87569.031108890005</v>
      </c>
      <c r="Y62" s="9">
        <v>79295.778748459998</v>
      </c>
      <c r="Z62" s="9">
        <v>72249.060178059997</v>
      </c>
      <c r="AA62" s="9">
        <v>68694.045143170006</v>
      </c>
      <c r="AB62" s="9">
        <v>58761.155608579997</v>
      </c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158</v>
      </c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159</v>
      </c>
      <c r="B64" s="9">
        <v>4373.1905965899996</v>
      </c>
      <c r="C64" s="9">
        <v>4100.97942496</v>
      </c>
      <c r="D64" s="9">
        <v>3828.6197022800002</v>
      </c>
      <c r="E64" s="9">
        <v>3644.6898837799999</v>
      </c>
      <c r="F64" s="9">
        <v>3539.0176815599998</v>
      </c>
      <c r="G64" s="9">
        <v>3439.18961201</v>
      </c>
      <c r="H64" s="9">
        <v>3344.1617192399999</v>
      </c>
      <c r="I64" s="9">
        <v>3253.14274239</v>
      </c>
      <c r="J64" s="9">
        <v>3151.4441624800002</v>
      </c>
      <c r="K64" s="9">
        <v>3058.5133396900001</v>
      </c>
      <c r="L64" s="9">
        <v>2972.98959087</v>
      </c>
      <c r="M64" s="9">
        <v>2893.0780328400001</v>
      </c>
      <c r="N64" s="9">
        <v>2817.8008952499999</v>
      </c>
      <c r="O64" s="9">
        <v>2745.5651926999999</v>
      </c>
      <c r="P64" s="9">
        <v>2675.7870283799998</v>
      </c>
      <c r="Q64" s="9">
        <v>2608.8343400899998</v>
      </c>
      <c r="R64" s="9">
        <v>2543.3483079600001</v>
      </c>
      <c r="S64" s="9">
        <v>2479.5649223099999</v>
      </c>
      <c r="T64" s="9">
        <v>2417.3777420299998</v>
      </c>
      <c r="U64" s="9">
        <v>2356.7996215899998</v>
      </c>
      <c r="V64" s="9">
        <v>2297.7501822999998</v>
      </c>
      <c r="W64" s="9">
        <v>2240.2082901600002</v>
      </c>
      <c r="X64" s="9">
        <v>2184.12879522</v>
      </c>
      <c r="Y64" s="9">
        <v>2129.3851105399999</v>
      </c>
      <c r="Z64" s="9">
        <v>2076.0338956800001</v>
      </c>
      <c r="AA64" s="9">
        <v>2024.09234515</v>
      </c>
      <c r="AB64" s="9">
        <v>1973.2987789700001</v>
      </c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160</v>
      </c>
      <c r="B65" s="9">
        <v>0</v>
      </c>
      <c r="C65" s="9">
        <v>682.53422326999998</v>
      </c>
      <c r="D65" s="9">
        <v>366.36241755999998</v>
      </c>
      <c r="E65" s="9">
        <v>201.84307516999999</v>
      </c>
      <c r="F65" s="9">
        <v>171.16327147999999</v>
      </c>
      <c r="G65" s="9">
        <v>146.89030104</v>
      </c>
      <c r="H65" s="9">
        <v>127.28272343</v>
      </c>
      <c r="I65" s="9">
        <v>111.04170825999999</v>
      </c>
      <c r="J65" s="9">
        <v>72.390645379999995</v>
      </c>
      <c r="K65" s="9">
        <v>45.6696478</v>
      </c>
      <c r="L65" s="9">
        <v>28.570108999999999</v>
      </c>
      <c r="M65" s="9">
        <v>18.016184760000002</v>
      </c>
      <c r="N65" s="9">
        <v>12.3685811</v>
      </c>
      <c r="O65" s="9">
        <v>8.9056754399999996</v>
      </c>
      <c r="P65" s="9">
        <v>6.6770019899999999</v>
      </c>
      <c r="Q65" s="9">
        <v>6.4079070199999997</v>
      </c>
      <c r="R65" s="9">
        <v>5.7806939399999999</v>
      </c>
      <c r="S65" s="9">
        <v>5.2845030199999998</v>
      </c>
      <c r="T65" s="9">
        <v>4.8035783399999996</v>
      </c>
      <c r="U65" s="9">
        <v>4.43044964</v>
      </c>
      <c r="V65" s="9">
        <v>4.0917073500000001</v>
      </c>
      <c r="W65" s="9">
        <v>3.8165778600000002</v>
      </c>
      <c r="X65" s="9">
        <v>3.5903302799999999</v>
      </c>
      <c r="Y65" s="9">
        <v>3.2511269299999999</v>
      </c>
      <c r="Z65" s="9">
        <v>2.9622114700000002</v>
      </c>
      <c r="AA65" s="9">
        <v>2.8164558500000001</v>
      </c>
      <c r="AB65" s="9">
        <v>2.4092073799999998</v>
      </c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161</v>
      </c>
      <c r="B66" s="9">
        <v>19.885042200000001</v>
      </c>
      <c r="C66" s="9">
        <v>13.65068447</v>
      </c>
      <c r="D66" s="9">
        <v>7.3272483499999996</v>
      </c>
      <c r="E66" s="9">
        <v>4.0368614999999997</v>
      </c>
      <c r="F66" s="9">
        <v>3.4232654299999998</v>
      </c>
      <c r="G66" s="9">
        <v>2.93780602</v>
      </c>
      <c r="H66" s="9">
        <v>2.5456544700000001</v>
      </c>
      <c r="I66" s="9">
        <v>2.2208341699999998</v>
      </c>
      <c r="J66" s="9">
        <v>1.4478129099999999</v>
      </c>
      <c r="K66" s="9">
        <v>0.91339296000000003</v>
      </c>
      <c r="L66" s="9">
        <v>0.57140217999999998</v>
      </c>
      <c r="M66" s="9">
        <v>0.36032370000000002</v>
      </c>
      <c r="N66" s="9">
        <v>0.24737161999999999</v>
      </c>
      <c r="O66" s="9">
        <v>0.17811351</v>
      </c>
      <c r="P66" s="9">
        <v>0.13354004</v>
      </c>
      <c r="Q66" s="9">
        <v>0.12815814</v>
      </c>
      <c r="R66" s="9">
        <v>0.11561388</v>
      </c>
      <c r="S66" s="9">
        <v>0.10569006</v>
      </c>
      <c r="T66" s="9">
        <v>9.6071569999999995E-2</v>
      </c>
      <c r="U66" s="9">
        <v>8.8608989999999999E-2</v>
      </c>
      <c r="V66" s="9">
        <v>8.1834149999999994E-2</v>
      </c>
      <c r="W66" s="9">
        <v>7.6331560000000007E-2</v>
      </c>
      <c r="X66" s="9">
        <v>7.1806610000000007E-2</v>
      </c>
      <c r="Y66" s="9">
        <v>6.5022540000000004E-2</v>
      </c>
      <c r="Z66" s="9">
        <v>5.9244230000000002E-2</v>
      </c>
      <c r="AA66" s="9">
        <v>5.6329120000000003E-2</v>
      </c>
      <c r="AB66" s="9">
        <v>4.8184150000000002E-2</v>
      </c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162</v>
      </c>
      <c r="B67" s="9">
        <v>3808.6493985100001</v>
      </c>
      <c r="C67" s="9">
        <v>3713.4331635499998</v>
      </c>
      <c r="D67" s="9">
        <v>3620.5973344600002</v>
      </c>
      <c r="E67" s="9">
        <v>3530.0824011</v>
      </c>
      <c r="F67" s="9">
        <v>3441.83034107</v>
      </c>
      <c r="G67" s="9">
        <v>3355.78458254</v>
      </c>
      <c r="H67" s="9">
        <v>3271.8899679800002</v>
      </c>
      <c r="I67" s="9">
        <v>3190.0927187799998</v>
      </c>
      <c r="J67" s="9">
        <v>3110.34040091</v>
      </c>
      <c r="K67" s="9">
        <v>3032.5818908900001</v>
      </c>
      <c r="L67" s="9">
        <v>2956.7673436099999</v>
      </c>
      <c r="M67" s="9">
        <v>2882.8483552500002</v>
      </c>
      <c r="N67" s="9">
        <v>2810.77795457</v>
      </c>
      <c r="O67" s="9">
        <v>2740.5085067499999</v>
      </c>
      <c r="P67" s="9">
        <v>2671.99579408</v>
      </c>
      <c r="Q67" s="9">
        <v>2605.1958992300001</v>
      </c>
      <c r="R67" s="9">
        <v>2540.0660017499999</v>
      </c>
      <c r="S67" s="9">
        <v>2476.5643557100002</v>
      </c>
      <c r="T67" s="9">
        <v>2414.6502468200001</v>
      </c>
      <c r="U67" s="9">
        <v>2354.28399068</v>
      </c>
      <c r="V67" s="9">
        <v>2295.4268909100001</v>
      </c>
      <c r="W67" s="9">
        <v>2238.0412186399999</v>
      </c>
      <c r="X67" s="9">
        <v>2182.0901881700001</v>
      </c>
      <c r="Y67" s="9">
        <v>2127.53910481</v>
      </c>
      <c r="Z67" s="9">
        <v>2074.3519375599999</v>
      </c>
      <c r="AA67" s="9">
        <v>2022.4931477800001</v>
      </c>
      <c r="AB67" s="9">
        <v>1971.93081927</v>
      </c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163</v>
      </c>
      <c r="B68" s="9">
        <v>564.54119807999996</v>
      </c>
      <c r="C68" s="9">
        <v>387.54626141</v>
      </c>
      <c r="D68" s="9">
        <v>208.02236782</v>
      </c>
      <c r="E68" s="9">
        <v>114.60748268</v>
      </c>
      <c r="F68" s="9">
        <v>97.187340489999997</v>
      </c>
      <c r="G68" s="9">
        <v>83.405029470000002</v>
      </c>
      <c r="H68" s="9">
        <v>72.271751260000002</v>
      </c>
      <c r="I68" s="9">
        <v>63.050023609999997</v>
      </c>
      <c r="J68" s="9">
        <v>41.103761570000003</v>
      </c>
      <c r="K68" s="9">
        <v>25.931448799999998</v>
      </c>
      <c r="L68" s="9">
        <v>16.222247249999999</v>
      </c>
      <c r="M68" s="9">
        <v>10.22967759</v>
      </c>
      <c r="N68" s="9">
        <v>7.0229406799999996</v>
      </c>
      <c r="O68" s="9">
        <v>5.0566859600000003</v>
      </c>
      <c r="P68" s="9">
        <v>3.7912343000000002</v>
      </c>
      <c r="Q68" s="9">
        <v>3.6384408600000002</v>
      </c>
      <c r="R68" s="9">
        <v>3.2823062200000002</v>
      </c>
      <c r="S68" s="9">
        <v>3.00056659</v>
      </c>
      <c r="T68" s="9">
        <v>2.7274952099999998</v>
      </c>
      <c r="U68" s="9">
        <v>2.51563092</v>
      </c>
      <c r="V68" s="9">
        <v>2.3232913900000001</v>
      </c>
      <c r="W68" s="9">
        <v>2.1670715299999999</v>
      </c>
      <c r="X68" s="9">
        <v>2.03860704</v>
      </c>
      <c r="Y68" s="9">
        <v>1.8460057299999999</v>
      </c>
      <c r="Z68" s="9">
        <v>1.68195812</v>
      </c>
      <c r="AA68" s="9">
        <v>1.59919737</v>
      </c>
      <c r="AB68" s="9">
        <v>1.3679596999999999</v>
      </c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164</v>
      </c>
      <c r="B69" s="9">
        <v>0</v>
      </c>
      <c r="C69" s="9">
        <v>0.54775346000000003</v>
      </c>
      <c r="D69" s="9">
        <v>0</v>
      </c>
      <c r="E69" s="9">
        <v>0</v>
      </c>
      <c r="F69" s="9">
        <v>0</v>
      </c>
      <c r="G69" s="9">
        <v>0</v>
      </c>
      <c r="H69" s="9">
        <v>0</v>
      </c>
      <c r="I69" s="9">
        <v>0</v>
      </c>
      <c r="J69" s="9">
        <v>0</v>
      </c>
      <c r="K69" s="9">
        <v>0</v>
      </c>
      <c r="L69" s="9">
        <v>0</v>
      </c>
      <c r="M69" s="9">
        <v>0</v>
      </c>
      <c r="N69" s="9">
        <v>7.0000000000000005E-8</v>
      </c>
      <c r="O69" s="9">
        <v>2.8999999999999998E-7</v>
      </c>
      <c r="P69" s="9">
        <v>0</v>
      </c>
      <c r="Q69" s="9">
        <v>0</v>
      </c>
      <c r="R69" s="9">
        <v>0</v>
      </c>
      <c r="S69" s="9">
        <v>0</v>
      </c>
      <c r="T69" s="9">
        <v>0</v>
      </c>
      <c r="U69" s="9">
        <v>0</v>
      </c>
      <c r="V69" s="9">
        <v>0</v>
      </c>
      <c r="W69" s="9">
        <v>0</v>
      </c>
      <c r="X69" s="9">
        <v>0</v>
      </c>
      <c r="Y69" s="9">
        <v>0</v>
      </c>
      <c r="Z69" s="9">
        <v>5.5000000000000003E-7</v>
      </c>
      <c r="AA69" s="9">
        <v>6.3E-7</v>
      </c>
      <c r="AB69" s="9">
        <v>0</v>
      </c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165</v>
      </c>
      <c r="B70" s="9">
        <v>0</v>
      </c>
      <c r="C70" s="9">
        <v>0</v>
      </c>
      <c r="D70" s="9">
        <v>0</v>
      </c>
      <c r="E70" s="9">
        <v>0</v>
      </c>
      <c r="F70" s="9">
        <v>0</v>
      </c>
      <c r="G70" s="9">
        <v>0</v>
      </c>
      <c r="H70" s="9">
        <v>0</v>
      </c>
      <c r="I70" s="9">
        <v>0</v>
      </c>
      <c r="J70" s="9">
        <v>0</v>
      </c>
      <c r="K70" s="9">
        <v>0</v>
      </c>
      <c r="L70" s="9">
        <v>0</v>
      </c>
      <c r="M70" s="9">
        <v>7.0000000000000005E-8</v>
      </c>
      <c r="N70" s="9">
        <v>2.8999999999999998E-7</v>
      </c>
      <c r="O70" s="9">
        <v>0</v>
      </c>
      <c r="P70" s="9">
        <v>0</v>
      </c>
      <c r="Q70" s="9">
        <v>0</v>
      </c>
      <c r="R70" s="9">
        <v>0</v>
      </c>
      <c r="S70" s="9">
        <v>0</v>
      </c>
      <c r="T70" s="9">
        <v>0</v>
      </c>
      <c r="U70" s="9">
        <v>0</v>
      </c>
      <c r="V70" s="9">
        <v>0</v>
      </c>
      <c r="W70" s="9">
        <v>0</v>
      </c>
      <c r="X70" s="9">
        <v>0</v>
      </c>
      <c r="Y70" s="9">
        <v>5.5000000000000003E-7</v>
      </c>
      <c r="Z70" s="9">
        <v>6.3E-7</v>
      </c>
      <c r="AA70" s="9">
        <v>0</v>
      </c>
      <c r="AB70" s="9">
        <v>0</v>
      </c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166</v>
      </c>
      <c r="B71" s="9">
        <v>0</v>
      </c>
      <c r="C71" s="9">
        <v>0.54776345999999998</v>
      </c>
      <c r="D71" s="9">
        <v>0.60144286999999996</v>
      </c>
      <c r="E71" s="9">
        <v>0.66070393000000005</v>
      </c>
      <c r="F71" s="9">
        <v>0.70994031000000002</v>
      </c>
      <c r="G71" s="9">
        <v>0.74168067000000004</v>
      </c>
      <c r="H71" s="9">
        <v>0.77553539999999999</v>
      </c>
      <c r="I71" s="9">
        <v>0.81163368999999996</v>
      </c>
      <c r="J71" s="9">
        <v>0.85011278999999995</v>
      </c>
      <c r="K71" s="9">
        <v>0.90263596999999995</v>
      </c>
      <c r="L71" s="9">
        <v>0.95856631999999997</v>
      </c>
      <c r="M71" s="9">
        <v>1.01766785</v>
      </c>
      <c r="N71" s="9">
        <v>1.0801068199999999</v>
      </c>
      <c r="O71" s="9">
        <v>1.1236567200000001</v>
      </c>
      <c r="P71" s="9">
        <v>1.1693622299999999</v>
      </c>
      <c r="Q71" s="9">
        <v>1.2173235600000001</v>
      </c>
      <c r="R71" s="9">
        <v>1.26051223</v>
      </c>
      <c r="S71" s="9">
        <v>1.3081368799999999</v>
      </c>
      <c r="T71" s="9">
        <v>1.35783261</v>
      </c>
      <c r="U71" s="9">
        <v>1.41045423</v>
      </c>
      <c r="V71" s="9">
        <v>1.46517728</v>
      </c>
      <c r="W71" s="9">
        <v>1.52280499</v>
      </c>
      <c r="X71" s="9">
        <v>1.58348036</v>
      </c>
      <c r="Y71" s="9">
        <v>1.64688787</v>
      </c>
      <c r="Z71" s="9">
        <v>1.7214811000000001</v>
      </c>
      <c r="AA71" s="9">
        <v>1.7986357900000001</v>
      </c>
      <c r="AB71" s="9">
        <v>1.87136437</v>
      </c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167</v>
      </c>
      <c r="B72" s="9">
        <v>0</v>
      </c>
      <c r="C72" s="9">
        <v>3.5154000000000001E-4</v>
      </c>
      <c r="D72" s="9">
        <v>9.4368000000000002E-4</v>
      </c>
      <c r="E72" s="9">
        <v>2.4629999999999999E-3</v>
      </c>
      <c r="F72" s="9">
        <v>2.2166999999999998E-3</v>
      </c>
      <c r="G72" s="9">
        <v>1.9950300000000001E-3</v>
      </c>
      <c r="H72" s="9">
        <v>1.79553E-3</v>
      </c>
      <c r="I72" s="9">
        <v>1.6159799999999999E-3</v>
      </c>
      <c r="J72" s="9">
        <v>1.4543799999999999E-3</v>
      </c>
      <c r="K72" s="9">
        <v>1.30894E-3</v>
      </c>
      <c r="L72" s="9">
        <v>2.9942900000000001E-3</v>
      </c>
      <c r="M72" s="9">
        <v>2.6948599999999999E-3</v>
      </c>
      <c r="N72" s="9">
        <v>7.2761099999999997E-3</v>
      </c>
      <c r="O72" s="9">
        <v>1.9511870000000001E-2</v>
      </c>
      <c r="P72" s="9">
        <v>4.7780009999999998E-2</v>
      </c>
      <c r="Q72" s="9">
        <v>0.12900602999999999</v>
      </c>
      <c r="R72" s="9">
        <v>0.11619516000000001</v>
      </c>
      <c r="S72" s="9">
        <v>0.10460224999999999</v>
      </c>
      <c r="T72" s="9">
        <v>9.4142470000000006E-2</v>
      </c>
      <c r="U72" s="9">
        <v>8.4989380000000003E-2</v>
      </c>
      <c r="V72" s="9">
        <v>7.6490440000000007E-2</v>
      </c>
      <c r="W72" s="9">
        <v>6.8841399999999997E-2</v>
      </c>
      <c r="X72" s="9">
        <v>6.1957329999999998E-2</v>
      </c>
      <c r="Y72" s="9">
        <v>6.4243190000000006E-2</v>
      </c>
      <c r="Z72" s="9">
        <v>5.782122E-2</v>
      </c>
      <c r="AA72" s="9">
        <v>5.204201E-2</v>
      </c>
      <c r="AB72" s="9">
        <v>8.7984080000000006E-2</v>
      </c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168</v>
      </c>
      <c r="B73" s="9">
        <v>0</v>
      </c>
      <c r="C73" s="9">
        <v>0</v>
      </c>
      <c r="D73" s="9">
        <v>0</v>
      </c>
      <c r="E73" s="9">
        <v>0</v>
      </c>
      <c r="F73" s="9">
        <v>0</v>
      </c>
      <c r="G73" s="9">
        <v>0</v>
      </c>
      <c r="H73" s="9">
        <v>0</v>
      </c>
      <c r="I73" s="9">
        <v>0</v>
      </c>
      <c r="J73" s="9">
        <v>4.1350000000000002E-5</v>
      </c>
      <c r="K73" s="9">
        <v>4.1201999999999998E-4</v>
      </c>
      <c r="L73" s="9">
        <v>5.9860999999999996E-4</v>
      </c>
      <c r="M73" s="9">
        <v>5.3874999999999995E-4</v>
      </c>
      <c r="N73" s="9">
        <v>1.4546299999999999E-3</v>
      </c>
      <c r="O73" s="9">
        <v>3.90077E-3</v>
      </c>
      <c r="P73" s="9">
        <v>9.5520799999999993E-3</v>
      </c>
      <c r="Q73" s="9">
        <v>2.5702889999999999E-2</v>
      </c>
      <c r="R73" s="9">
        <v>2.311268E-2</v>
      </c>
      <c r="S73" s="9">
        <v>2.0550059999999998E-2</v>
      </c>
      <c r="T73" s="9">
        <v>1.876566E-2</v>
      </c>
      <c r="U73" s="9">
        <v>1.69909E-2</v>
      </c>
      <c r="V73" s="9">
        <v>1.52456E-2</v>
      </c>
      <c r="W73" s="9">
        <v>1.3757500000000001E-2</v>
      </c>
      <c r="X73" s="9">
        <v>1.227895E-2</v>
      </c>
      <c r="Y73" s="9">
        <v>1.2556039999999999E-2</v>
      </c>
      <c r="Z73" s="9">
        <v>1.153935E-2</v>
      </c>
      <c r="AA73" s="9">
        <v>1.035027E-2</v>
      </c>
      <c r="AB73" s="9">
        <v>1.670439E-2</v>
      </c>
      <c r="AC73" s="9"/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169</v>
      </c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170</v>
      </c>
      <c r="B75" s="9">
        <v>0</v>
      </c>
      <c r="C75" s="9">
        <v>9.3360000000000001E-5</v>
      </c>
      <c r="D75" s="9">
        <v>2.5061000000000001E-4</v>
      </c>
      <c r="E75" s="9">
        <v>6.5408999999999997E-4</v>
      </c>
      <c r="F75" s="9">
        <v>5.8867999999999995E-4</v>
      </c>
      <c r="G75" s="9">
        <v>5.2981000000000002E-4</v>
      </c>
      <c r="H75" s="9">
        <v>4.7682999999999997E-4</v>
      </c>
      <c r="I75" s="9">
        <v>4.2915E-4</v>
      </c>
      <c r="J75" s="9">
        <v>3.8622999999999999E-4</v>
      </c>
      <c r="K75" s="9">
        <v>3.4761999999999998E-4</v>
      </c>
      <c r="L75" s="9">
        <v>7.9518999999999998E-4</v>
      </c>
      <c r="M75" s="9">
        <v>7.1566999999999996E-4</v>
      </c>
      <c r="N75" s="9">
        <v>1.93231E-3</v>
      </c>
      <c r="O75" s="9">
        <v>5.1817499999999997E-3</v>
      </c>
      <c r="P75" s="9">
        <v>1.2688899999999999E-2</v>
      </c>
      <c r="Q75" s="9">
        <v>3.4260029999999997E-2</v>
      </c>
      <c r="R75" s="9">
        <v>3.0857860000000001E-2</v>
      </c>
      <c r="S75" s="9">
        <v>2.7779129999999999E-2</v>
      </c>
      <c r="T75" s="9">
        <v>2.500134E-2</v>
      </c>
      <c r="U75" s="9">
        <v>2.257056E-2</v>
      </c>
      <c r="V75" s="9">
        <v>2.031351E-2</v>
      </c>
      <c r="W75" s="9">
        <v>1.8282159999999999E-2</v>
      </c>
      <c r="X75" s="9">
        <v>1.645396E-2</v>
      </c>
      <c r="Y75" s="9">
        <v>1.7061010000000001E-2</v>
      </c>
      <c r="Z75" s="9">
        <v>1.5355540000000001E-2</v>
      </c>
      <c r="AA75" s="9">
        <v>1.382075E-2</v>
      </c>
      <c r="AB75" s="9">
        <v>2.3365850000000001E-2</v>
      </c>
      <c r="AC75" s="9"/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171</v>
      </c>
      <c r="B76" s="9">
        <v>0</v>
      </c>
      <c r="C76" s="9">
        <v>0</v>
      </c>
      <c r="D76" s="9">
        <v>0</v>
      </c>
      <c r="E76" s="9">
        <v>0</v>
      </c>
      <c r="F76" s="9">
        <v>0</v>
      </c>
      <c r="G76" s="9">
        <v>0</v>
      </c>
      <c r="H76" s="9">
        <v>0</v>
      </c>
      <c r="I76" s="9">
        <v>0</v>
      </c>
      <c r="J76" s="9">
        <v>0</v>
      </c>
      <c r="K76" s="9">
        <v>0</v>
      </c>
      <c r="L76" s="9">
        <v>0</v>
      </c>
      <c r="M76" s="9">
        <v>0</v>
      </c>
      <c r="N76" s="9">
        <v>1E-8</v>
      </c>
      <c r="O76" s="9">
        <v>2E-8</v>
      </c>
      <c r="P76" s="9">
        <v>4.9999999999999998E-8</v>
      </c>
      <c r="Q76" s="9">
        <v>1.4000000000000001E-7</v>
      </c>
      <c r="R76" s="9">
        <v>1.3E-7</v>
      </c>
      <c r="S76" s="9">
        <v>1.1000000000000001E-7</v>
      </c>
      <c r="T76" s="9">
        <v>9.9999999999999995E-8</v>
      </c>
      <c r="U76" s="9">
        <v>8.9999999999999999E-8</v>
      </c>
      <c r="V76" s="9">
        <v>8.0000000000000002E-8</v>
      </c>
      <c r="W76" s="9">
        <v>8.0000000000000002E-8</v>
      </c>
      <c r="X76" s="9">
        <v>7.0000000000000005E-8</v>
      </c>
      <c r="Y76" s="9">
        <v>7.0000000000000005E-8</v>
      </c>
      <c r="Z76" s="9">
        <v>5.9999999999999995E-8</v>
      </c>
      <c r="AA76" s="9">
        <v>5.9999999999999995E-8</v>
      </c>
      <c r="AB76" s="9">
        <v>8.9999999999999999E-8</v>
      </c>
      <c r="AC76" s="9"/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172</v>
      </c>
      <c r="B77" s="9">
        <v>0</v>
      </c>
      <c r="C77" s="9">
        <v>0</v>
      </c>
      <c r="D77" s="9">
        <v>0</v>
      </c>
      <c r="E77" s="9">
        <v>0</v>
      </c>
      <c r="F77" s="9">
        <v>0</v>
      </c>
      <c r="G77" s="9">
        <v>0</v>
      </c>
      <c r="H77" s="9">
        <v>0</v>
      </c>
      <c r="I77" s="9">
        <v>0</v>
      </c>
      <c r="J77" s="9">
        <v>0</v>
      </c>
      <c r="K77" s="9">
        <v>0</v>
      </c>
      <c r="L77" s="9">
        <v>0</v>
      </c>
      <c r="M77" s="9">
        <v>0</v>
      </c>
      <c r="N77" s="9">
        <v>0</v>
      </c>
      <c r="O77" s="9">
        <v>0</v>
      </c>
      <c r="P77" s="9">
        <v>0</v>
      </c>
      <c r="Q77" s="9">
        <v>0</v>
      </c>
      <c r="R77" s="9">
        <v>0</v>
      </c>
      <c r="S77" s="9">
        <v>0</v>
      </c>
      <c r="T77" s="9">
        <v>0</v>
      </c>
      <c r="U77" s="9">
        <v>0</v>
      </c>
      <c r="V77" s="9">
        <v>0</v>
      </c>
      <c r="W77" s="9">
        <v>0</v>
      </c>
      <c r="X77" s="9">
        <v>0</v>
      </c>
      <c r="Y77" s="9">
        <v>0</v>
      </c>
      <c r="Z77" s="9">
        <v>0</v>
      </c>
      <c r="AA77" s="9">
        <v>0</v>
      </c>
      <c r="AB77" s="9">
        <v>0</v>
      </c>
      <c r="AC77" s="9"/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173</v>
      </c>
      <c r="B78" s="9">
        <v>0</v>
      </c>
      <c r="C78" s="9">
        <v>9.3360000000000001E-5</v>
      </c>
      <c r="D78" s="9">
        <v>2.5061000000000001E-4</v>
      </c>
      <c r="E78" s="9">
        <v>6.5408999999999997E-4</v>
      </c>
      <c r="F78" s="9">
        <v>5.8867999999999995E-4</v>
      </c>
      <c r="G78" s="9">
        <v>5.2981000000000002E-4</v>
      </c>
      <c r="H78" s="9">
        <v>4.7682999999999997E-4</v>
      </c>
      <c r="I78" s="9">
        <v>4.2915E-4</v>
      </c>
      <c r="J78" s="9">
        <v>3.8622999999999999E-4</v>
      </c>
      <c r="K78" s="9">
        <v>3.4760999999999999E-4</v>
      </c>
      <c r="L78" s="9">
        <v>7.9518000000000004E-4</v>
      </c>
      <c r="M78" s="9">
        <v>7.1566000000000002E-4</v>
      </c>
      <c r="N78" s="9">
        <v>1.9322899999999999E-3</v>
      </c>
      <c r="O78" s="9">
        <v>5.1817E-3</v>
      </c>
      <c r="P78" s="9">
        <v>1.268877E-2</v>
      </c>
      <c r="Q78" s="9">
        <v>3.4259669999999999E-2</v>
      </c>
      <c r="R78" s="9">
        <v>3.0857539999999999E-2</v>
      </c>
      <c r="S78" s="9">
        <v>2.7778850000000001E-2</v>
      </c>
      <c r="T78" s="9">
        <v>2.5001079999999998E-2</v>
      </c>
      <c r="U78" s="9">
        <v>2.257033E-2</v>
      </c>
      <c r="V78" s="9">
        <v>2.0313299999999999E-2</v>
      </c>
      <c r="W78" s="9">
        <v>1.8281970000000002E-2</v>
      </c>
      <c r="X78" s="9">
        <v>1.6453789999999999E-2</v>
      </c>
      <c r="Y78" s="9">
        <v>1.7060840000000001E-2</v>
      </c>
      <c r="Z78" s="9">
        <v>1.535538E-2</v>
      </c>
      <c r="AA78" s="9">
        <v>1.3820610000000001E-2</v>
      </c>
      <c r="AB78" s="9">
        <v>2.336562E-2</v>
      </c>
      <c r="AC78" s="9"/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174</v>
      </c>
      <c r="B79" s="9">
        <v>0</v>
      </c>
      <c r="C79" s="9">
        <v>0</v>
      </c>
      <c r="D79" s="9">
        <v>0</v>
      </c>
      <c r="E79" s="9">
        <v>0</v>
      </c>
      <c r="F79" s="9">
        <v>0</v>
      </c>
      <c r="G79" s="9">
        <v>0</v>
      </c>
      <c r="H79" s="9">
        <v>0</v>
      </c>
      <c r="I79" s="9">
        <v>0</v>
      </c>
      <c r="J79" s="9">
        <v>0</v>
      </c>
      <c r="K79" s="9">
        <v>1E-8</v>
      </c>
      <c r="L79" s="9">
        <v>1E-8</v>
      </c>
      <c r="M79" s="9">
        <v>1E-8</v>
      </c>
      <c r="N79" s="9">
        <v>2E-8</v>
      </c>
      <c r="O79" s="9">
        <v>4.9999999999999998E-8</v>
      </c>
      <c r="P79" s="9">
        <v>1.3E-7</v>
      </c>
      <c r="Q79" s="9">
        <v>3.4999999999999998E-7</v>
      </c>
      <c r="R79" s="9">
        <v>3.2000000000000001E-7</v>
      </c>
      <c r="S79" s="9">
        <v>2.8000000000000002E-7</v>
      </c>
      <c r="T79" s="9">
        <v>2.6E-7</v>
      </c>
      <c r="U79" s="9">
        <v>2.2999999999999999E-7</v>
      </c>
      <c r="V79" s="9">
        <v>2.1E-7</v>
      </c>
      <c r="W79" s="9">
        <v>1.9000000000000001E-7</v>
      </c>
      <c r="X79" s="9">
        <v>1.6999999999999999E-7</v>
      </c>
      <c r="Y79" s="9">
        <v>1.6999999999999999E-7</v>
      </c>
      <c r="Z79" s="9">
        <v>1.6E-7</v>
      </c>
      <c r="AA79" s="9">
        <v>1.4000000000000001E-7</v>
      </c>
      <c r="AB79" s="9">
        <v>2.2999999999999999E-7</v>
      </c>
      <c r="AC79" s="9"/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175</v>
      </c>
      <c r="B80" s="9">
        <v>0</v>
      </c>
      <c r="C80" s="9">
        <v>1.1000000000000001</v>
      </c>
      <c r="D80" s="9">
        <v>7.3E-7</v>
      </c>
      <c r="E80" s="9">
        <v>1.98267324</v>
      </c>
      <c r="F80" s="9">
        <v>1.90000587</v>
      </c>
      <c r="G80" s="9">
        <v>0</v>
      </c>
      <c r="H80" s="9">
        <v>0</v>
      </c>
      <c r="I80" s="9">
        <v>0</v>
      </c>
      <c r="J80" s="9">
        <v>0</v>
      </c>
      <c r="K80" s="9">
        <v>0</v>
      </c>
      <c r="L80" s="9">
        <v>3.9999999999999998E-7</v>
      </c>
      <c r="M80" s="9">
        <v>1.5417362699999999</v>
      </c>
      <c r="N80" s="9">
        <v>0</v>
      </c>
      <c r="O80" s="9">
        <v>1.9999899999999999</v>
      </c>
      <c r="P80" s="9">
        <v>1.9795935099999999</v>
      </c>
      <c r="Q80" s="9">
        <v>1.7208512</v>
      </c>
      <c r="R80" s="9">
        <v>1.9999899999999999</v>
      </c>
      <c r="S80" s="9">
        <v>7.7289000000000004E-4</v>
      </c>
      <c r="T80" s="9">
        <v>2.5439000000000001E-4</v>
      </c>
      <c r="U80" s="9">
        <v>4.7600000000000002E-6</v>
      </c>
      <c r="V80" s="9">
        <v>3.0822699999999998E-3</v>
      </c>
      <c r="W80" s="9">
        <v>0</v>
      </c>
      <c r="X80" s="9">
        <v>0</v>
      </c>
      <c r="Y80" s="9">
        <v>1.17E-6</v>
      </c>
      <c r="Z80" s="9">
        <v>0.15210462999999999</v>
      </c>
      <c r="AA80" s="9">
        <v>4.0550000000000003E-5</v>
      </c>
      <c r="AB80" s="9">
        <v>5.5869999999999999E-5</v>
      </c>
      <c r="AC80" s="9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176</v>
      </c>
      <c r="B81" s="9">
        <v>0</v>
      </c>
      <c r="C81" s="9">
        <v>7.3E-7</v>
      </c>
      <c r="D81" s="9">
        <v>1.98267324</v>
      </c>
      <c r="E81" s="9">
        <v>1.90000587</v>
      </c>
      <c r="F81" s="9">
        <v>0</v>
      </c>
      <c r="G81" s="9">
        <v>0</v>
      </c>
      <c r="H81" s="9">
        <v>0</v>
      </c>
      <c r="I81" s="9">
        <v>0</v>
      </c>
      <c r="J81" s="9">
        <v>0</v>
      </c>
      <c r="K81" s="9">
        <v>3.9999999999999998E-7</v>
      </c>
      <c r="L81" s="9">
        <v>1.5417362699999999</v>
      </c>
      <c r="M81" s="9">
        <v>0</v>
      </c>
      <c r="N81" s="9">
        <v>2</v>
      </c>
      <c r="O81" s="9">
        <v>1.9795935099999999</v>
      </c>
      <c r="P81" s="9">
        <v>1.7208512</v>
      </c>
      <c r="Q81" s="9">
        <v>2</v>
      </c>
      <c r="R81" s="9">
        <v>7.7289000000000004E-4</v>
      </c>
      <c r="S81" s="9">
        <v>2.5439000000000001E-4</v>
      </c>
      <c r="T81" s="9">
        <v>4.7600000000000002E-6</v>
      </c>
      <c r="U81" s="9">
        <v>3.0822699999999998E-3</v>
      </c>
      <c r="V81" s="9">
        <v>0</v>
      </c>
      <c r="W81" s="9">
        <v>0</v>
      </c>
      <c r="X81" s="9">
        <v>1.17E-6</v>
      </c>
      <c r="Y81" s="9">
        <v>0.15210462999999999</v>
      </c>
      <c r="Z81" s="9">
        <v>4.0550000000000003E-5</v>
      </c>
      <c r="AA81" s="9">
        <v>5.5869999999999999E-5</v>
      </c>
      <c r="AB81" s="9">
        <v>0.87848424999999997</v>
      </c>
      <c r="AC81" s="9"/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177</v>
      </c>
      <c r="B82" s="9">
        <v>0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2" priority="1" stopIfTrue="1" operator="lessThan">
      <formula>100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362942-E10D-41BA-BD0C-B8369C8F3DC5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8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100</v>
      </c>
      <c r="B2" s="9">
        <v>2024</v>
      </c>
      <c r="C2" s="9">
        <v>2025</v>
      </c>
      <c r="D2" s="9">
        <v>2026</v>
      </c>
      <c r="E2" s="9">
        <v>2027</v>
      </c>
      <c r="F2" s="9">
        <v>2028</v>
      </c>
      <c r="G2" s="9">
        <v>2029</v>
      </c>
      <c r="H2" s="9">
        <v>2030</v>
      </c>
      <c r="I2" s="9">
        <v>2031</v>
      </c>
      <c r="J2" s="9">
        <v>2032</v>
      </c>
      <c r="K2" s="9">
        <v>2033</v>
      </c>
      <c r="L2" s="9">
        <v>2034</v>
      </c>
      <c r="M2" s="9">
        <v>2035</v>
      </c>
      <c r="N2" s="9">
        <v>2036</v>
      </c>
      <c r="O2" s="9">
        <v>2037</v>
      </c>
      <c r="P2" s="9">
        <v>2038</v>
      </c>
      <c r="Q2" s="9">
        <v>2039</v>
      </c>
      <c r="R2" s="9">
        <v>2040</v>
      </c>
      <c r="S2" s="9">
        <v>2041</v>
      </c>
      <c r="T2" s="9">
        <v>2042</v>
      </c>
      <c r="U2" s="9">
        <v>2043</v>
      </c>
      <c r="V2" s="9">
        <v>2044</v>
      </c>
      <c r="W2" s="9">
        <v>2045</v>
      </c>
      <c r="X2" s="9">
        <v>2046</v>
      </c>
      <c r="Y2" s="9">
        <v>2047</v>
      </c>
      <c r="Z2" s="9">
        <v>2048</v>
      </c>
      <c r="AA2" s="9">
        <v>2049</v>
      </c>
      <c r="AB2" s="9">
        <v>2050</v>
      </c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67</v>
      </c>
      <c r="B3" s="9">
        <v>0</v>
      </c>
      <c r="C3" s="9">
        <v>50</v>
      </c>
      <c r="D3" s="9">
        <v>50</v>
      </c>
      <c r="E3" s="9">
        <v>50</v>
      </c>
      <c r="F3" s="9">
        <v>50</v>
      </c>
      <c r="G3" s="9">
        <v>50</v>
      </c>
      <c r="H3" s="9">
        <v>50</v>
      </c>
      <c r="I3" s="9">
        <v>50</v>
      </c>
      <c r="J3" s="9">
        <v>50</v>
      </c>
      <c r="K3" s="9">
        <v>50</v>
      </c>
      <c r="L3" s="9">
        <v>50</v>
      </c>
      <c r="M3" s="9">
        <v>50</v>
      </c>
      <c r="N3" s="9">
        <v>50</v>
      </c>
      <c r="O3" s="9">
        <v>50</v>
      </c>
      <c r="P3" s="9">
        <v>50</v>
      </c>
      <c r="Q3" s="9">
        <v>50</v>
      </c>
      <c r="R3" s="9">
        <v>50</v>
      </c>
      <c r="S3" s="9">
        <v>50</v>
      </c>
      <c r="T3" s="9">
        <v>50</v>
      </c>
      <c r="U3" s="9">
        <v>50</v>
      </c>
      <c r="V3" s="9">
        <v>50</v>
      </c>
      <c r="W3" s="9">
        <v>50</v>
      </c>
      <c r="X3" s="9">
        <v>50</v>
      </c>
      <c r="Y3" s="9">
        <v>50</v>
      </c>
      <c r="Z3" s="9">
        <v>50</v>
      </c>
      <c r="AA3" s="9">
        <v>50</v>
      </c>
      <c r="AB3" s="9">
        <v>50</v>
      </c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101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102</v>
      </c>
      <c r="B5" s="9">
        <v>119321</v>
      </c>
      <c r="C5" s="9">
        <v>130747.7263485</v>
      </c>
      <c r="D5" s="9">
        <v>136116.01529867001</v>
      </c>
      <c r="E5" s="9">
        <v>141848.52476917001</v>
      </c>
      <c r="F5" s="9">
        <v>147964.05259037999</v>
      </c>
      <c r="G5" s="9">
        <v>154481.63445713001</v>
      </c>
      <c r="H5" s="9">
        <v>160786.33965854999</v>
      </c>
      <c r="I5" s="9">
        <v>167275.91545989999</v>
      </c>
      <c r="J5" s="9">
        <v>173639.15220779</v>
      </c>
      <c r="K5" s="9">
        <v>180192.0168523</v>
      </c>
      <c r="L5" s="9">
        <v>186939.53967180001</v>
      </c>
      <c r="M5" s="9">
        <v>193886.78082854001</v>
      </c>
      <c r="N5" s="9">
        <v>201038.96247894</v>
      </c>
      <c r="O5" s="9">
        <v>208448.6287264</v>
      </c>
      <c r="P5" s="9">
        <v>216480.53975728</v>
      </c>
      <c r="Q5" s="9">
        <v>224758.97193889</v>
      </c>
      <c r="R5" s="9">
        <v>233290.78926108999</v>
      </c>
      <c r="S5" s="9">
        <v>242082.90687484</v>
      </c>
      <c r="T5" s="9">
        <v>251142.41965714001</v>
      </c>
      <c r="U5" s="9">
        <v>260476.74594393</v>
      </c>
      <c r="V5" s="9">
        <v>270570.17675752001</v>
      </c>
      <c r="W5" s="9">
        <v>281132.64150745998</v>
      </c>
      <c r="X5" s="9">
        <v>292006.41897698003</v>
      </c>
      <c r="Y5" s="9">
        <v>303187.63722844998</v>
      </c>
      <c r="Z5" s="9">
        <v>314651.36720096</v>
      </c>
      <c r="AA5" s="9">
        <v>323434.17740344</v>
      </c>
      <c r="AB5" s="9">
        <v>330345.15471078001</v>
      </c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103</v>
      </c>
      <c r="B6" s="9">
        <v>458241975.54429603</v>
      </c>
      <c r="C6" s="9">
        <v>467406819.280788</v>
      </c>
      <c r="D6" s="9">
        <v>476754946.61412102</v>
      </c>
      <c r="E6" s="9">
        <v>486290048.361247</v>
      </c>
      <c r="F6" s="9">
        <v>496015851.29166597</v>
      </c>
      <c r="G6" s="9">
        <v>505936165.790537</v>
      </c>
      <c r="H6" s="9">
        <v>516054883.53463602</v>
      </c>
      <c r="I6" s="9">
        <v>526375978.86678898</v>
      </c>
      <c r="J6" s="9">
        <v>536903504.67256701</v>
      </c>
      <c r="K6" s="9">
        <v>547641580.64760303</v>
      </c>
      <c r="L6" s="9">
        <v>558594397.14601195</v>
      </c>
      <c r="M6" s="9">
        <v>569766285.82638001</v>
      </c>
      <c r="N6" s="9">
        <v>581161631.50046098</v>
      </c>
      <c r="O6" s="9">
        <v>592784859.35093296</v>
      </c>
      <c r="P6" s="9">
        <v>604640544.92372203</v>
      </c>
      <c r="Q6" s="9">
        <v>616733373.38223505</v>
      </c>
      <c r="R6" s="9">
        <v>629068022.89275396</v>
      </c>
      <c r="S6" s="9">
        <v>641649393.04312897</v>
      </c>
      <c r="T6" s="9">
        <v>654482364.354038</v>
      </c>
      <c r="U6" s="9">
        <v>667572018.363608</v>
      </c>
      <c r="V6" s="9">
        <v>680923477.068349</v>
      </c>
      <c r="W6" s="9">
        <v>694541940.99502206</v>
      </c>
      <c r="X6" s="9">
        <v>708432776.56475699</v>
      </c>
      <c r="Y6" s="9">
        <v>722601443.08554006</v>
      </c>
      <c r="Z6" s="9">
        <v>737053456.617046</v>
      </c>
      <c r="AA6" s="9">
        <v>751794505.19832695</v>
      </c>
      <c r="AB6" s="9">
        <v>766830400.41769302</v>
      </c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104</v>
      </c>
      <c r="B7" s="9">
        <v>458241975.54429603</v>
      </c>
      <c r="C7" s="9">
        <v>467406815.05518198</v>
      </c>
      <c r="D7" s="9">
        <v>476754951.35628599</v>
      </c>
      <c r="E7" s="9">
        <v>486290050.38341099</v>
      </c>
      <c r="F7" s="9">
        <v>496015851.39108002</v>
      </c>
      <c r="G7" s="9">
        <v>505936168.41890103</v>
      </c>
      <c r="H7" s="9">
        <v>516054891.78727901</v>
      </c>
      <c r="I7" s="9">
        <v>526375989.623025</v>
      </c>
      <c r="J7" s="9">
        <v>536903509.41548598</v>
      </c>
      <c r="K7" s="9">
        <v>547641579.60379505</v>
      </c>
      <c r="L7" s="9">
        <v>558594411.195871</v>
      </c>
      <c r="M7" s="9">
        <v>569766299.41978896</v>
      </c>
      <c r="N7" s="9">
        <v>581161625.40818405</v>
      </c>
      <c r="O7" s="9">
        <v>592784857.91634798</v>
      </c>
      <c r="P7" s="9">
        <v>604640555.07467496</v>
      </c>
      <c r="Q7" s="9">
        <v>616733366.17616904</v>
      </c>
      <c r="R7" s="9">
        <v>629068033.49969196</v>
      </c>
      <c r="S7" s="9">
        <v>641649394.16968596</v>
      </c>
      <c r="T7" s="9">
        <v>654482382.05307996</v>
      </c>
      <c r="U7" s="9">
        <v>667572029.69414103</v>
      </c>
      <c r="V7" s="9">
        <v>680923470.28802395</v>
      </c>
      <c r="W7" s="9">
        <v>694541939.69378495</v>
      </c>
      <c r="X7" s="9">
        <v>708432778.48766005</v>
      </c>
      <c r="Y7" s="9">
        <v>722601434.05741298</v>
      </c>
      <c r="Z7" s="9">
        <v>737053462.73856199</v>
      </c>
      <c r="AA7" s="9">
        <v>751794531.99333298</v>
      </c>
      <c r="AB7" s="9">
        <v>766830422.63320005</v>
      </c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105</v>
      </c>
      <c r="B8" s="9">
        <v>36270.749708559997</v>
      </c>
      <c r="C8" s="9">
        <v>41410.642953900002</v>
      </c>
      <c r="D8" s="9">
        <v>45691.019124569997</v>
      </c>
      <c r="E8" s="9">
        <v>50164.895072769999</v>
      </c>
      <c r="F8" s="9">
        <v>54844.735094609998</v>
      </c>
      <c r="G8" s="9">
        <v>59743.49394652</v>
      </c>
      <c r="H8" s="9">
        <v>64189.752042059998</v>
      </c>
      <c r="I8" s="9">
        <v>65916.88343509</v>
      </c>
      <c r="J8" s="9">
        <v>66795.869432740001</v>
      </c>
      <c r="K8" s="9">
        <v>67739.792757860007</v>
      </c>
      <c r="L8" s="9">
        <v>68749.571943179995</v>
      </c>
      <c r="M8" s="9">
        <v>69826.046820770003</v>
      </c>
      <c r="N8" s="9">
        <v>70970.180842429996</v>
      </c>
      <c r="O8" s="9">
        <v>72191.847270740007</v>
      </c>
      <c r="P8" s="9">
        <v>73560.649998940004</v>
      </c>
      <c r="Q8" s="9">
        <v>75005.941115819995</v>
      </c>
      <c r="R8" s="9">
        <v>76529.376338460002</v>
      </c>
      <c r="S8" s="9">
        <v>78132.352649859997</v>
      </c>
      <c r="T8" s="9">
        <v>79816.333886640001</v>
      </c>
      <c r="U8" s="9">
        <v>81582.846408340003</v>
      </c>
      <c r="V8" s="9">
        <v>83524.014394790007</v>
      </c>
      <c r="W8" s="9">
        <v>85586.657914399999</v>
      </c>
      <c r="X8" s="9">
        <v>87742.222341939996</v>
      </c>
      <c r="Y8" s="9">
        <v>89991.828552730003</v>
      </c>
      <c r="Z8" s="9">
        <v>92335.728854329995</v>
      </c>
      <c r="AA8" s="9">
        <v>94166.802978770007</v>
      </c>
      <c r="AB8" s="9">
        <v>95374.936378069993</v>
      </c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106</v>
      </c>
      <c r="B9" s="9">
        <v>6654.2693226499996</v>
      </c>
      <c r="C9" s="9">
        <v>6248.4988088199998</v>
      </c>
      <c r="D9" s="9">
        <v>5748.6991813100003</v>
      </c>
      <c r="E9" s="9">
        <v>5236.4701039900001</v>
      </c>
      <c r="F9" s="9">
        <v>4741.0583615200003</v>
      </c>
      <c r="G9" s="9">
        <v>4278.8200234400001</v>
      </c>
      <c r="H9" s="9">
        <v>3905.8757079799998</v>
      </c>
      <c r="I9" s="9">
        <v>3784.5617102599999</v>
      </c>
      <c r="J9" s="9">
        <v>3727.7777524399999</v>
      </c>
      <c r="K9" s="9">
        <v>3667.6123307600001</v>
      </c>
      <c r="L9" s="9">
        <v>3604.9180432500002</v>
      </c>
      <c r="M9" s="9">
        <v>3540.7471835199999</v>
      </c>
      <c r="N9" s="9">
        <v>3476.28237605</v>
      </c>
      <c r="O9" s="9">
        <v>3411.8671945199999</v>
      </c>
      <c r="P9" s="9">
        <v>3348.00178375</v>
      </c>
      <c r="Q9" s="9">
        <v>3284.2783436300001</v>
      </c>
      <c r="R9" s="9">
        <v>3220.8676068499999</v>
      </c>
      <c r="S9" s="9">
        <v>3158.22094363</v>
      </c>
      <c r="T9" s="9">
        <v>3096.7025080899998</v>
      </c>
      <c r="U9" s="9">
        <v>3036.0446939100002</v>
      </c>
      <c r="V9" s="9">
        <v>2976.2936210500002</v>
      </c>
      <c r="W9" s="9">
        <v>2917.04195497</v>
      </c>
      <c r="X9" s="9">
        <v>2858.2079612100001</v>
      </c>
      <c r="Y9" s="9">
        <v>2800.2135230499998</v>
      </c>
      <c r="Z9" s="9">
        <v>2743.2655792300002</v>
      </c>
      <c r="AA9" s="9">
        <v>2753.33735282</v>
      </c>
      <c r="AB9" s="9">
        <v>2837.5837246800002</v>
      </c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107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36</v>
      </c>
      <c r="B11" s="9">
        <v>0</v>
      </c>
      <c r="C11" s="9">
        <v>6044.0144823700002</v>
      </c>
      <c r="D11" s="9">
        <v>5032.5610299</v>
      </c>
      <c r="E11" s="9">
        <v>4150.7761307500004</v>
      </c>
      <c r="F11" s="9">
        <v>3370.1179927500002</v>
      </c>
      <c r="G11" s="9">
        <v>2676.2208593199998</v>
      </c>
      <c r="H11" s="9">
        <v>2150.0055322899998</v>
      </c>
      <c r="I11" s="9">
        <v>2059.8322177499999</v>
      </c>
      <c r="J11" s="9">
        <v>2085.3280623599999</v>
      </c>
      <c r="K11" s="9">
        <v>2108.0066006799998</v>
      </c>
      <c r="L11" s="9">
        <v>2127.9146280700002</v>
      </c>
      <c r="M11" s="9">
        <v>2145.0843229100001</v>
      </c>
      <c r="N11" s="9">
        <v>2160.0028315999998</v>
      </c>
      <c r="O11" s="9">
        <v>2172.5141284199999</v>
      </c>
      <c r="P11" s="9">
        <v>2182.3053749999999</v>
      </c>
      <c r="Q11" s="9">
        <v>2189.5711212199999</v>
      </c>
      <c r="R11" s="9">
        <v>2194.3254349899998</v>
      </c>
      <c r="S11" s="9">
        <v>2196.9848759699998</v>
      </c>
      <c r="T11" s="9">
        <v>2197.9559005199999</v>
      </c>
      <c r="U11" s="9">
        <v>2197.21351779</v>
      </c>
      <c r="V11" s="9">
        <v>2194.5465748000001</v>
      </c>
      <c r="W11" s="9">
        <v>2190.2308850200002</v>
      </c>
      <c r="X11" s="9">
        <v>2184.20505435</v>
      </c>
      <c r="Y11" s="9">
        <v>2176.7742163799999</v>
      </c>
      <c r="Z11" s="9">
        <v>2168.2003231799999</v>
      </c>
      <c r="AA11" s="9">
        <v>2210.44759927</v>
      </c>
      <c r="AB11" s="9">
        <v>2311.6012521799998</v>
      </c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108</v>
      </c>
      <c r="B12" s="9">
        <v>42925.019031210002</v>
      </c>
      <c r="C12" s="9">
        <v>47659.141762719999</v>
      </c>
      <c r="D12" s="9">
        <v>51439.718305870003</v>
      </c>
      <c r="E12" s="9">
        <v>55401.365176749998</v>
      </c>
      <c r="F12" s="9">
        <v>59585.793456129999</v>
      </c>
      <c r="G12" s="9">
        <v>64022.31396996</v>
      </c>
      <c r="H12" s="9">
        <v>68095.627750040003</v>
      </c>
      <c r="I12" s="9">
        <v>69701.445145349993</v>
      </c>
      <c r="J12" s="9">
        <v>70523.647185180002</v>
      </c>
      <c r="K12" s="9">
        <v>71407.405088619998</v>
      </c>
      <c r="L12" s="9">
        <v>72354.489986440007</v>
      </c>
      <c r="M12" s="9">
        <v>73366.794004290001</v>
      </c>
      <c r="N12" s="9">
        <v>74446.463218489997</v>
      </c>
      <c r="O12" s="9">
        <v>75603.714465259996</v>
      </c>
      <c r="P12" s="9">
        <v>76908.651782689994</v>
      </c>
      <c r="Q12" s="9">
        <v>78290.219459450003</v>
      </c>
      <c r="R12" s="9">
        <v>79750.243945309994</v>
      </c>
      <c r="S12" s="9">
        <v>81290.573593499998</v>
      </c>
      <c r="T12" s="9">
        <v>82913.036394730007</v>
      </c>
      <c r="U12" s="9">
        <v>84618.891102249996</v>
      </c>
      <c r="V12" s="9">
        <v>86500.308015839997</v>
      </c>
      <c r="W12" s="9">
        <v>88503.699869379998</v>
      </c>
      <c r="X12" s="9">
        <v>90600.430303150002</v>
      </c>
      <c r="Y12" s="9">
        <v>92792.042075780002</v>
      </c>
      <c r="Z12" s="9">
        <v>95078.994433560001</v>
      </c>
      <c r="AA12" s="9">
        <v>96920.140331589995</v>
      </c>
      <c r="AB12" s="9">
        <v>98212.520102750001</v>
      </c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109</v>
      </c>
      <c r="B13" s="9">
        <v>42925.019031210002</v>
      </c>
      <c r="C13" s="9">
        <v>53703.156245090002</v>
      </c>
      <c r="D13" s="9">
        <v>56472.279335769999</v>
      </c>
      <c r="E13" s="9">
        <v>59552.141307500002</v>
      </c>
      <c r="F13" s="9">
        <v>62955.911448879997</v>
      </c>
      <c r="G13" s="9">
        <v>66698.534829280004</v>
      </c>
      <c r="H13" s="9">
        <v>70245.633282340001</v>
      </c>
      <c r="I13" s="9">
        <v>71761.277363100002</v>
      </c>
      <c r="J13" s="9">
        <v>72608.975247540002</v>
      </c>
      <c r="K13" s="9">
        <v>73515.411689300003</v>
      </c>
      <c r="L13" s="9">
        <v>74482.40461451</v>
      </c>
      <c r="M13" s="9">
        <v>75511.8783272</v>
      </c>
      <c r="N13" s="9">
        <v>76606.466050090006</v>
      </c>
      <c r="O13" s="9">
        <v>77776.228593680004</v>
      </c>
      <c r="P13" s="9">
        <v>79090.957157690005</v>
      </c>
      <c r="Q13" s="9">
        <v>80479.79058067</v>
      </c>
      <c r="R13" s="9">
        <v>81944.569380300003</v>
      </c>
      <c r="S13" s="9">
        <v>83487.558469469994</v>
      </c>
      <c r="T13" s="9">
        <v>85110.992295250006</v>
      </c>
      <c r="U13" s="9">
        <v>86816.104620040001</v>
      </c>
      <c r="V13" s="9">
        <v>88694.854590639996</v>
      </c>
      <c r="W13" s="9">
        <v>90693.930754400004</v>
      </c>
      <c r="X13" s="9">
        <v>92784.635357499996</v>
      </c>
      <c r="Y13" s="9">
        <v>94968.816292160001</v>
      </c>
      <c r="Z13" s="9">
        <v>97247.194756740006</v>
      </c>
      <c r="AA13" s="9">
        <v>99130.587930859998</v>
      </c>
      <c r="AB13" s="9">
        <v>100524.12135493</v>
      </c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69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110</v>
      </c>
      <c r="B15" s="9">
        <v>0</v>
      </c>
      <c r="C15" s="9">
        <v>722</v>
      </c>
      <c r="D15" s="9">
        <v>303</v>
      </c>
      <c r="E15" s="9">
        <v>753</v>
      </c>
      <c r="F15" s="9">
        <v>643</v>
      </c>
      <c r="G15" s="9">
        <v>773</v>
      </c>
      <c r="H15" s="9">
        <v>584</v>
      </c>
      <c r="I15" s="9">
        <v>617</v>
      </c>
      <c r="J15" s="9">
        <v>1216</v>
      </c>
      <c r="K15" s="9">
        <v>824</v>
      </c>
      <c r="L15" s="9">
        <v>793</v>
      </c>
      <c r="M15" s="9">
        <v>580</v>
      </c>
      <c r="N15" s="9">
        <v>625</v>
      </c>
      <c r="O15" s="9">
        <v>781</v>
      </c>
      <c r="P15" s="9">
        <v>1080</v>
      </c>
      <c r="Q15" s="9">
        <v>762</v>
      </c>
      <c r="R15" s="9">
        <v>872</v>
      </c>
      <c r="S15" s="9">
        <v>550</v>
      </c>
      <c r="T15" s="9">
        <v>830</v>
      </c>
      <c r="U15" s="9">
        <v>714</v>
      </c>
      <c r="V15" s="9">
        <v>475</v>
      </c>
      <c r="W15" s="9">
        <v>560</v>
      </c>
      <c r="X15" s="9">
        <v>607</v>
      </c>
      <c r="Y15" s="9">
        <v>705</v>
      </c>
      <c r="Z15" s="9">
        <v>735</v>
      </c>
      <c r="AA15" s="9">
        <v>685</v>
      </c>
      <c r="AB15" s="9">
        <v>786</v>
      </c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111</v>
      </c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112</v>
      </c>
      <c r="B17" s="9">
        <v>21589</v>
      </c>
      <c r="C17" s="9">
        <v>23331.17018773</v>
      </c>
      <c r="D17" s="9">
        <v>25244.73222152</v>
      </c>
      <c r="E17" s="9">
        <v>27223.478328869998</v>
      </c>
      <c r="F17" s="9">
        <v>29272.746793089998</v>
      </c>
      <c r="G17" s="9">
        <v>31398.106813670001</v>
      </c>
      <c r="H17" s="9">
        <v>33605.383027800002</v>
      </c>
      <c r="I17" s="9">
        <v>35889.77908457</v>
      </c>
      <c r="J17" s="9">
        <v>38253.383982569998</v>
      </c>
      <c r="K17" s="9">
        <v>40692.906877599999</v>
      </c>
      <c r="L17" s="9">
        <v>43210.571148939998</v>
      </c>
      <c r="M17" s="9">
        <v>45808.598488529999</v>
      </c>
      <c r="N17" s="9">
        <v>48489.273864789997</v>
      </c>
      <c r="O17" s="9">
        <v>51254.975360719996</v>
      </c>
      <c r="P17" s="9">
        <v>54108.912404529998</v>
      </c>
      <c r="Q17" s="9">
        <v>57060.502280699999</v>
      </c>
      <c r="R17" s="9">
        <v>60112.619289050002</v>
      </c>
      <c r="S17" s="9">
        <v>63268.146596480001</v>
      </c>
      <c r="T17" s="9">
        <v>66530.180538889996</v>
      </c>
      <c r="U17" s="9">
        <v>69901.769452509994</v>
      </c>
      <c r="V17" s="9">
        <v>73386.088133500001</v>
      </c>
      <c r="W17" s="9">
        <v>76994.517627730005</v>
      </c>
      <c r="X17" s="9">
        <v>80733.444592469998</v>
      </c>
      <c r="Y17" s="9">
        <v>84606.245691470001</v>
      </c>
      <c r="Z17" s="9">
        <v>88616.401304779996</v>
      </c>
      <c r="AA17" s="9">
        <v>90017.842206550005</v>
      </c>
      <c r="AB17" s="9">
        <v>92729.417576809996</v>
      </c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113</v>
      </c>
      <c r="B18" s="9">
        <v>48492814.408733703</v>
      </c>
      <c r="C18" s="9">
        <v>52406046.009852201</v>
      </c>
      <c r="D18" s="9">
        <v>56704252.032840699</v>
      </c>
      <c r="E18" s="9">
        <v>61148877.924466297</v>
      </c>
      <c r="F18" s="9">
        <v>65751902.765188798</v>
      </c>
      <c r="G18" s="9">
        <v>70525852.6108374</v>
      </c>
      <c r="H18" s="9">
        <v>75479037.648604199</v>
      </c>
      <c r="I18" s="9">
        <v>80582202.692939207</v>
      </c>
      <c r="J18" s="9">
        <v>85800302.935960501</v>
      </c>
      <c r="K18" s="9">
        <v>91072288.249589399</v>
      </c>
      <c r="L18" s="9">
        <v>96365058.627257794</v>
      </c>
      <c r="M18" s="9">
        <v>101619713.45812801</v>
      </c>
      <c r="N18" s="9">
        <v>106788227.665024</v>
      </c>
      <c r="O18" s="9">
        <v>111857192.354679</v>
      </c>
      <c r="P18" s="9">
        <v>116818060.63710999</v>
      </c>
      <c r="Q18" s="9">
        <v>121669405.898193</v>
      </c>
      <c r="R18" s="9">
        <v>126409948.66338199</v>
      </c>
      <c r="S18" s="9">
        <v>131031001.300492</v>
      </c>
      <c r="T18" s="9">
        <v>135527215.60591099</v>
      </c>
      <c r="U18" s="9">
        <v>139927187.835796</v>
      </c>
      <c r="V18" s="9">
        <v>144248357.22824299</v>
      </c>
      <c r="W18" s="9">
        <v>148492169.58949</v>
      </c>
      <c r="X18" s="9">
        <v>152658253.871921</v>
      </c>
      <c r="Y18" s="9">
        <v>156709569.28735599</v>
      </c>
      <c r="Z18" s="9">
        <v>160642981.12315199</v>
      </c>
      <c r="AA18" s="9">
        <v>161381596.190476</v>
      </c>
      <c r="AB18" s="9">
        <v>165978044.53201899</v>
      </c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114</v>
      </c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115</v>
      </c>
      <c r="B20" s="9">
        <v>4407.5638799500002</v>
      </c>
      <c r="C20" s="9">
        <v>4763.2416043499998</v>
      </c>
      <c r="D20" s="9">
        <v>5153.91032</v>
      </c>
      <c r="E20" s="9">
        <v>5557.88687613</v>
      </c>
      <c r="F20" s="9">
        <v>5976.2611252099996</v>
      </c>
      <c r="G20" s="9">
        <v>6410.1700630300002</v>
      </c>
      <c r="H20" s="9">
        <v>6860.8028350200002</v>
      </c>
      <c r="I20" s="9">
        <v>7327.1802284699997</v>
      </c>
      <c r="J20" s="9">
        <v>7809.72872886</v>
      </c>
      <c r="K20" s="9">
        <v>8307.7764845000002</v>
      </c>
      <c r="L20" s="9">
        <v>8821.7774157200001</v>
      </c>
      <c r="M20" s="9">
        <v>9352.1850983900003</v>
      </c>
      <c r="N20" s="9">
        <v>9899.4660267399995</v>
      </c>
      <c r="O20" s="9">
        <v>10464.10570511</v>
      </c>
      <c r="P20" s="9">
        <v>11046.759363450001</v>
      </c>
      <c r="Q20" s="9">
        <v>11649.349614340001</v>
      </c>
      <c r="R20" s="9">
        <v>12272.46326868</v>
      </c>
      <c r="S20" s="9">
        <v>12916.68894761</v>
      </c>
      <c r="T20" s="9">
        <v>13582.658792419999</v>
      </c>
      <c r="U20" s="9">
        <v>14270.9951449</v>
      </c>
      <c r="V20" s="9">
        <v>14982.346164619999</v>
      </c>
      <c r="W20" s="9">
        <v>15719.03538144</v>
      </c>
      <c r="X20" s="9">
        <v>16482.366681619998</v>
      </c>
      <c r="Y20" s="9">
        <v>17273.02943757</v>
      </c>
      <c r="Z20" s="9">
        <v>18091.73419621</v>
      </c>
      <c r="AA20" s="9">
        <v>18377.84936127</v>
      </c>
      <c r="AB20" s="9">
        <v>18931.438766039999</v>
      </c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116</v>
      </c>
      <c r="B21" s="9">
        <v>0</v>
      </c>
      <c r="C21" s="9">
        <v>13.101511500000001</v>
      </c>
      <c r="D21" s="9">
        <v>14.17606301</v>
      </c>
      <c r="E21" s="9">
        <v>15.287219479999999</v>
      </c>
      <c r="F21" s="9">
        <v>16.437975689999998</v>
      </c>
      <c r="G21" s="9">
        <v>17.631463149999998</v>
      </c>
      <c r="H21" s="9">
        <v>18.86975941</v>
      </c>
      <c r="I21" s="9">
        <v>20.145550669999999</v>
      </c>
      <c r="J21" s="9">
        <v>21.450075729999998</v>
      </c>
      <c r="K21" s="9">
        <v>22.768072060000001</v>
      </c>
      <c r="L21" s="9">
        <v>24.09126466</v>
      </c>
      <c r="M21" s="9">
        <v>25.40492836</v>
      </c>
      <c r="N21" s="9">
        <v>26.697056920000001</v>
      </c>
      <c r="O21" s="9">
        <v>27.96429809</v>
      </c>
      <c r="P21" s="9">
        <v>29.20451516</v>
      </c>
      <c r="Q21" s="9">
        <v>30.41735147</v>
      </c>
      <c r="R21" s="9">
        <v>31.60248717</v>
      </c>
      <c r="S21" s="9">
        <v>32.75775033</v>
      </c>
      <c r="T21" s="9">
        <v>33.881803900000001</v>
      </c>
      <c r="U21" s="9">
        <v>34.981796959999997</v>
      </c>
      <c r="V21" s="9">
        <v>36.062089309999998</v>
      </c>
      <c r="W21" s="9">
        <v>37.123042400000003</v>
      </c>
      <c r="X21" s="9">
        <v>38.164563469999997</v>
      </c>
      <c r="Y21" s="9">
        <v>39.177392320000003</v>
      </c>
      <c r="Z21" s="9">
        <v>40.16074528</v>
      </c>
      <c r="AA21" s="9">
        <v>40.345399049999997</v>
      </c>
      <c r="AB21" s="9">
        <v>41.494511129999999</v>
      </c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117</v>
      </c>
      <c r="B22" s="9">
        <v>0.24246407</v>
      </c>
      <c r="C22" s="9">
        <v>0.26203022999999998</v>
      </c>
      <c r="D22" s="9">
        <v>0.28352126</v>
      </c>
      <c r="E22" s="9">
        <v>0.30574438999999998</v>
      </c>
      <c r="F22" s="9">
        <v>0.32875950999999998</v>
      </c>
      <c r="G22" s="9">
        <v>0.35262926</v>
      </c>
      <c r="H22" s="9">
        <v>0.37739518999999999</v>
      </c>
      <c r="I22" s="9">
        <v>0.40291101000000001</v>
      </c>
      <c r="J22" s="9">
        <v>0.42900150999999997</v>
      </c>
      <c r="K22" s="9">
        <v>0.45536144000000001</v>
      </c>
      <c r="L22" s="9">
        <v>0.48182529000000002</v>
      </c>
      <c r="M22" s="9">
        <v>0.50809857000000003</v>
      </c>
      <c r="N22" s="9">
        <v>0.53394114000000004</v>
      </c>
      <c r="O22" s="9">
        <v>0.55928595999999997</v>
      </c>
      <c r="P22" s="9">
        <v>0.58409029999999995</v>
      </c>
      <c r="Q22" s="9">
        <v>0.60834703000000001</v>
      </c>
      <c r="R22" s="9">
        <v>0.63204974000000003</v>
      </c>
      <c r="S22" s="9">
        <v>0.65515500999999998</v>
      </c>
      <c r="T22" s="9">
        <v>0.67763607999999997</v>
      </c>
      <c r="U22" s="9">
        <v>0.69963593999999996</v>
      </c>
      <c r="V22" s="9">
        <v>0.72124178999999999</v>
      </c>
      <c r="W22" s="9">
        <v>0.74246084999999995</v>
      </c>
      <c r="X22" s="9">
        <v>0.76329126999999997</v>
      </c>
      <c r="Y22" s="9">
        <v>0.78354785000000005</v>
      </c>
      <c r="Z22" s="9">
        <v>0.80321491</v>
      </c>
      <c r="AA22" s="9">
        <v>0.80690797999999997</v>
      </c>
      <c r="AB22" s="9">
        <v>0.82989022000000001</v>
      </c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118</v>
      </c>
      <c r="B23" s="9">
        <v>4407.5638799500002</v>
      </c>
      <c r="C23" s="9">
        <v>4763.2416043499998</v>
      </c>
      <c r="D23" s="9">
        <v>5153.91032</v>
      </c>
      <c r="E23" s="9">
        <v>5557.88687613</v>
      </c>
      <c r="F23" s="9">
        <v>5976.2611252099996</v>
      </c>
      <c r="G23" s="9">
        <v>6410.1700630300002</v>
      </c>
      <c r="H23" s="9">
        <v>6860.8028350200002</v>
      </c>
      <c r="I23" s="9">
        <v>7327.1802284699997</v>
      </c>
      <c r="J23" s="9">
        <v>7809.72872886</v>
      </c>
      <c r="K23" s="9">
        <v>8307.7764845000002</v>
      </c>
      <c r="L23" s="9">
        <v>8821.7774157200001</v>
      </c>
      <c r="M23" s="9">
        <v>9352.1850983900003</v>
      </c>
      <c r="N23" s="9">
        <v>9899.4660267399995</v>
      </c>
      <c r="O23" s="9">
        <v>10464.10570511</v>
      </c>
      <c r="P23" s="9">
        <v>11046.759363450001</v>
      </c>
      <c r="Q23" s="9">
        <v>11649.349614340001</v>
      </c>
      <c r="R23" s="9">
        <v>12272.46326868</v>
      </c>
      <c r="S23" s="9">
        <v>12916.68894761</v>
      </c>
      <c r="T23" s="9">
        <v>13582.658792419999</v>
      </c>
      <c r="U23" s="9">
        <v>14270.9951449</v>
      </c>
      <c r="V23" s="9">
        <v>14982.346164619999</v>
      </c>
      <c r="W23" s="9">
        <v>15719.03538144</v>
      </c>
      <c r="X23" s="9">
        <v>16482.366681619998</v>
      </c>
      <c r="Y23" s="9">
        <v>17273.02943757</v>
      </c>
      <c r="Z23" s="9">
        <v>18091.73419621</v>
      </c>
      <c r="AA23" s="9">
        <v>18377.84936127</v>
      </c>
      <c r="AB23" s="9">
        <v>18931.438766039999</v>
      </c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119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120</v>
      </c>
      <c r="B25" s="9">
        <v>0</v>
      </c>
      <c r="C25" s="9">
        <v>0.11795253999999999</v>
      </c>
      <c r="D25" s="9">
        <v>0.11796254</v>
      </c>
      <c r="E25" s="9">
        <v>0.11555836</v>
      </c>
      <c r="F25" s="9">
        <v>0.11234425000000001</v>
      </c>
      <c r="G25" s="9">
        <v>0.10958183000000001</v>
      </c>
      <c r="H25" s="9">
        <v>0.10719654000000001</v>
      </c>
      <c r="I25" s="9">
        <v>0.10479392999999999</v>
      </c>
      <c r="J25" s="9">
        <v>0.10260108</v>
      </c>
      <c r="K25" s="9">
        <v>0.10044508000000001</v>
      </c>
      <c r="L25" s="9">
        <v>9.8476060000000004E-2</v>
      </c>
      <c r="M25" s="9">
        <v>9.6670839999999994E-2</v>
      </c>
      <c r="N25" s="9">
        <v>9.5009969999999999E-2</v>
      </c>
      <c r="O25" s="9">
        <v>9.3476950000000003E-2</v>
      </c>
      <c r="P25" s="9">
        <v>9.2073970000000005E-2</v>
      </c>
      <c r="Q25" s="9">
        <v>9.0902979999999994E-2</v>
      </c>
      <c r="R25" s="9">
        <v>8.9806349999999993E-2</v>
      </c>
      <c r="S25" s="9">
        <v>8.8777200000000001E-2</v>
      </c>
      <c r="T25" s="9">
        <v>8.7809520000000002E-2</v>
      </c>
      <c r="U25" s="9">
        <v>8.6897849999999999E-2</v>
      </c>
      <c r="V25" s="9">
        <v>8.6037509999999998E-2</v>
      </c>
      <c r="W25" s="9">
        <v>8.5339440000000003E-2</v>
      </c>
      <c r="X25" s="9">
        <v>8.4708309999999995E-2</v>
      </c>
      <c r="Y25" s="9">
        <v>8.4098350000000002E-2</v>
      </c>
      <c r="Z25" s="9">
        <v>8.3506239999999995E-2</v>
      </c>
      <c r="AA25" s="9">
        <v>8.2924849999999994E-2</v>
      </c>
      <c r="AB25" s="9">
        <v>5.0842779999999997E-2</v>
      </c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121</v>
      </c>
      <c r="B26" s="9">
        <v>0</v>
      </c>
      <c r="C26" s="9">
        <v>0.11796254</v>
      </c>
      <c r="D26" s="9">
        <v>0.11932835</v>
      </c>
      <c r="E26" s="9">
        <v>0.11556814</v>
      </c>
      <c r="F26" s="9">
        <v>0.11235425</v>
      </c>
      <c r="G26" s="9">
        <v>0.10959181</v>
      </c>
      <c r="H26" s="9">
        <v>0.10720654</v>
      </c>
      <c r="I26" s="9">
        <v>0.10480388</v>
      </c>
      <c r="J26" s="9">
        <v>0.10261103000000001</v>
      </c>
      <c r="K26" s="9">
        <v>0.10045455</v>
      </c>
      <c r="L26" s="9">
        <v>9.848606E-2</v>
      </c>
      <c r="M26" s="9">
        <v>9.6680840000000004E-2</v>
      </c>
      <c r="N26" s="9">
        <v>9.5019699999999999E-2</v>
      </c>
      <c r="O26" s="9">
        <v>9.3486949999999999E-2</v>
      </c>
      <c r="P26" s="9">
        <v>9.2083970000000001E-2</v>
      </c>
      <c r="Q26" s="9">
        <v>9.0912809999999997E-2</v>
      </c>
      <c r="R26" s="9">
        <v>8.9816350000000003E-2</v>
      </c>
      <c r="S26" s="9">
        <v>8.8786470000000006E-2</v>
      </c>
      <c r="T26" s="9">
        <v>8.7819519999999998E-2</v>
      </c>
      <c r="U26" s="9">
        <v>8.6907849999999995E-2</v>
      </c>
      <c r="V26" s="9">
        <v>8.6047509999999994E-2</v>
      </c>
      <c r="W26" s="9">
        <v>8.5348779999999999E-2</v>
      </c>
      <c r="X26" s="9">
        <v>8.4718219999999997E-2</v>
      </c>
      <c r="Y26" s="9">
        <v>8.4107119999999994E-2</v>
      </c>
      <c r="Z26" s="9">
        <v>8.3515039999999999E-2</v>
      </c>
      <c r="AA26" s="9">
        <v>5.0842779999999997E-2</v>
      </c>
      <c r="AB26" s="9">
        <v>6.5644110000000006E-2</v>
      </c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122</v>
      </c>
      <c r="B27" s="9">
        <v>0</v>
      </c>
      <c r="C27" s="9">
        <v>0.11796254</v>
      </c>
      <c r="D27" s="9">
        <v>0.11932837</v>
      </c>
      <c r="E27" s="9">
        <v>0.11556835999999999</v>
      </c>
      <c r="F27" s="9">
        <v>0.11235425</v>
      </c>
      <c r="G27" s="9">
        <v>0.10959183</v>
      </c>
      <c r="H27" s="9">
        <v>0.10720654</v>
      </c>
      <c r="I27" s="9">
        <v>0.10480393</v>
      </c>
      <c r="J27" s="9">
        <v>0.10261107999999999</v>
      </c>
      <c r="K27" s="9">
        <v>0.10045508</v>
      </c>
      <c r="L27" s="9">
        <v>9.848606E-2</v>
      </c>
      <c r="M27" s="9">
        <v>9.6680840000000004E-2</v>
      </c>
      <c r="N27" s="9">
        <v>9.5019969999999995E-2</v>
      </c>
      <c r="O27" s="9">
        <v>9.3486949999999999E-2</v>
      </c>
      <c r="P27" s="9">
        <v>9.2083970000000001E-2</v>
      </c>
      <c r="Q27" s="9">
        <v>9.0912980000000004E-2</v>
      </c>
      <c r="R27" s="9">
        <v>8.9816350000000003E-2</v>
      </c>
      <c r="S27" s="9">
        <v>8.8787199999999997E-2</v>
      </c>
      <c r="T27" s="9">
        <v>8.7819519999999998E-2</v>
      </c>
      <c r="U27" s="9">
        <v>8.6907849999999995E-2</v>
      </c>
      <c r="V27" s="9">
        <v>8.6047509999999994E-2</v>
      </c>
      <c r="W27" s="9">
        <v>8.5349439999999999E-2</v>
      </c>
      <c r="X27" s="9">
        <v>8.4718310000000005E-2</v>
      </c>
      <c r="Y27" s="9">
        <v>8.4108349999999998E-2</v>
      </c>
      <c r="Z27" s="9">
        <v>8.3516240000000005E-2</v>
      </c>
      <c r="AA27" s="9">
        <v>8.2934850000000004E-2</v>
      </c>
      <c r="AB27" s="9">
        <v>8.3684389999999997E-2</v>
      </c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123</v>
      </c>
      <c r="B28" s="9">
        <v>27667</v>
      </c>
      <c r="C28" s="9">
        <v>29985.10691631</v>
      </c>
      <c r="D28" s="9">
        <v>32532.100309519999</v>
      </c>
      <c r="E28" s="9">
        <v>35156.299351549998</v>
      </c>
      <c r="F28" s="9">
        <v>37864.930655310003</v>
      </c>
      <c r="G28" s="9">
        <v>40665.526374900001</v>
      </c>
      <c r="H28" s="9">
        <v>43565.923618690002</v>
      </c>
      <c r="I28" s="9">
        <v>46558.884172389997</v>
      </c>
      <c r="J28" s="9">
        <v>49646.965903659999</v>
      </c>
      <c r="K28" s="9">
        <v>52825.126520459999</v>
      </c>
      <c r="L28" s="9">
        <v>56096.090932769999</v>
      </c>
      <c r="M28" s="9">
        <v>59462.649358709998</v>
      </c>
      <c r="N28" s="9">
        <v>62927.656690759999</v>
      </c>
      <c r="O28" s="9">
        <v>66494.03507898</v>
      </c>
      <c r="P28" s="9">
        <v>70165.920107810001</v>
      </c>
      <c r="Q28" s="9">
        <v>73956.206919050004</v>
      </c>
      <c r="R28" s="9">
        <v>77868.410990169999</v>
      </c>
      <c r="S28" s="9">
        <v>81906.141131149998</v>
      </c>
      <c r="T28" s="9">
        <v>86073.012965620001</v>
      </c>
      <c r="U28" s="9">
        <v>90372.996373450005</v>
      </c>
      <c r="V28" s="9">
        <v>94809.890247820003</v>
      </c>
      <c r="W28" s="9">
        <v>99399.277380540007</v>
      </c>
      <c r="X28" s="9">
        <v>104149.34917158</v>
      </c>
      <c r="Y28" s="9">
        <v>109064.31283552</v>
      </c>
      <c r="Z28" s="9">
        <v>114148.1849627</v>
      </c>
      <c r="AA28" s="9">
        <v>119243.01920724</v>
      </c>
      <c r="AB28" s="9">
        <v>121226.62212193001</v>
      </c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124</v>
      </c>
      <c r="B29" s="9">
        <v>110051531.875865</v>
      </c>
      <c r="C29" s="9">
        <v>119272310.331691</v>
      </c>
      <c r="D29" s="9">
        <v>129403535.264367</v>
      </c>
      <c r="E29" s="9">
        <v>139841859.67816001</v>
      </c>
      <c r="F29" s="9">
        <v>150616033.36617401</v>
      </c>
      <c r="G29" s="9">
        <v>161756008.827586</v>
      </c>
      <c r="H29" s="9">
        <v>173292966.857142</v>
      </c>
      <c r="I29" s="9">
        <v>185197172.46633801</v>
      </c>
      <c r="J29" s="9">
        <v>197467358.97536901</v>
      </c>
      <c r="K29" s="9">
        <v>210053294.21346399</v>
      </c>
      <c r="L29" s="9">
        <v>222913996.61083701</v>
      </c>
      <c r="M29" s="9">
        <v>236010570.141215</v>
      </c>
      <c r="N29" s="9">
        <v>249306536.985221</v>
      </c>
      <c r="O29" s="9">
        <v>262782039.69786501</v>
      </c>
      <c r="P29" s="9">
        <v>276409006.60755301</v>
      </c>
      <c r="Q29" s="9">
        <v>290214972.00656801</v>
      </c>
      <c r="R29" s="9">
        <v>304190518.96223301</v>
      </c>
      <c r="S29" s="9">
        <v>318329813.07060701</v>
      </c>
      <c r="T29" s="9">
        <v>332631805.162561</v>
      </c>
      <c r="U29" s="9">
        <v>347097749.12315202</v>
      </c>
      <c r="V29" s="9">
        <v>361720991.68472898</v>
      </c>
      <c r="W29" s="9">
        <v>376541989.83251202</v>
      </c>
      <c r="X29" s="9">
        <v>391564249.326765</v>
      </c>
      <c r="Y29" s="9">
        <v>406808164.99178898</v>
      </c>
      <c r="Z29" s="9">
        <v>422276807.56650198</v>
      </c>
      <c r="AA29" s="9">
        <v>437561615.23809499</v>
      </c>
      <c r="AB29" s="9">
        <v>445352540.47947401</v>
      </c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125</v>
      </c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126</v>
      </c>
      <c r="B31" s="9">
        <v>8368.3309228100006</v>
      </c>
      <c r="C31" s="9">
        <v>9069.47979295</v>
      </c>
      <c r="D31" s="9">
        <v>9839.8590741299995</v>
      </c>
      <c r="E31" s="9">
        <v>10633.590450539999</v>
      </c>
      <c r="F31" s="9">
        <v>11452.859727929999</v>
      </c>
      <c r="G31" s="9">
        <v>12299.94512796</v>
      </c>
      <c r="H31" s="9">
        <v>13177.217110600001</v>
      </c>
      <c r="I31" s="9">
        <v>14082.48636105</v>
      </c>
      <c r="J31" s="9">
        <v>15016.526547699999</v>
      </c>
      <c r="K31" s="9">
        <v>15977.812547879999</v>
      </c>
      <c r="L31" s="9">
        <v>16967.16855464</v>
      </c>
      <c r="M31" s="9">
        <v>17985.438514490001</v>
      </c>
      <c r="N31" s="9">
        <v>19033.485935770001</v>
      </c>
      <c r="O31" s="9">
        <v>20112.19466995</v>
      </c>
      <c r="P31" s="9">
        <v>21222.81559133</v>
      </c>
      <c r="Q31" s="9">
        <v>22369.249043780001</v>
      </c>
      <c r="R31" s="9">
        <v>23552.558340219999</v>
      </c>
      <c r="S31" s="9">
        <v>24773.835023510001</v>
      </c>
      <c r="T31" s="9">
        <v>26034.172697409998</v>
      </c>
      <c r="U31" s="9">
        <v>27334.772116190001</v>
      </c>
      <c r="V31" s="9">
        <v>28676.782316429999</v>
      </c>
      <c r="W31" s="9">
        <v>30064.916565160001</v>
      </c>
      <c r="X31" s="9">
        <v>31501.652483559999</v>
      </c>
      <c r="Y31" s="9">
        <v>32988.262611630002</v>
      </c>
      <c r="Z31" s="9">
        <v>34525.961831989996</v>
      </c>
      <c r="AA31" s="9">
        <v>36066.976721749998</v>
      </c>
      <c r="AB31" s="9">
        <v>36666.949454959999</v>
      </c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127</v>
      </c>
      <c r="B32" s="9">
        <v>0</v>
      </c>
      <c r="C32" s="9">
        <v>23.85446207</v>
      </c>
      <c r="D32" s="9">
        <v>25.880707050000002</v>
      </c>
      <c r="E32" s="9">
        <v>27.968371940000001</v>
      </c>
      <c r="F32" s="9">
        <v>30.123206669999998</v>
      </c>
      <c r="G32" s="9">
        <v>32.351201770000003</v>
      </c>
      <c r="H32" s="9">
        <v>34.658593369999998</v>
      </c>
      <c r="I32" s="9">
        <v>37.039434489999998</v>
      </c>
      <c r="J32" s="9">
        <v>39.493471800000002</v>
      </c>
      <c r="K32" s="9">
        <v>42.010658839999998</v>
      </c>
      <c r="L32" s="9">
        <v>44.582799319999999</v>
      </c>
      <c r="M32" s="9">
        <v>47.202114029999997</v>
      </c>
      <c r="N32" s="9">
        <v>49.861307400000001</v>
      </c>
      <c r="O32" s="9">
        <v>52.55640794</v>
      </c>
      <c r="P32" s="9">
        <v>55.28180132</v>
      </c>
      <c r="Q32" s="9">
        <v>58.042994399999998</v>
      </c>
      <c r="R32" s="9">
        <v>60.838103789999998</v>
      </c>
      <c r="S32" s="9">
        <v>63.665962610000001</v>
      </c>
      <c r="T32" s="9">
        <v>66.526361030000004</v>
      </c>
      <c r="U32" s="9">
        <v>69.41954982</v>
      </c>
      <c r="V32" s="9">
        <v>72.344198340000005</v>
      </c>
      <c r="W32" s="9">
        <v>75.308397970000001</v>
      </c>
      <c r="X32" s="9">
        <v>78.312849869999994</v>
      </c>
      <c r="Y32" s="9">
        <v>81.361632999999998</v>
      </c>
      <c r="Z32" s="9">
        <v>84.455361510000003</v>
      </c>
      <c r="AA32" s="9">
        <v>87.512323050000006</v>
      </c>
      <c r="AB32" s="9">
        <v>89.070508099999998</v>
      </c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128</v>
      </c>
      <c r="B33" s="9">
        <v>0.44020612999999997</v>
      </c>
      <c r="C33" s="9">
        <v>0.47708924000000003</v>
      </c>
      <c r="D33" s="9">
        <v>0.51761413999999994</v>
      </c>
      <c r="E33" s="9">
        <v>0.55936744000000005</v>
      </c>
      <c r="F33" s="9">
        <v>0.60246412999999999</v>
      </c>
      <c r="G33" s="9">
        <v>0.64702404000000002</v>
      </c>
      <c r="H33" s="9">
        <v>0.69317187000000002</v>
      </c>
      <c r="I33" s="9">
        <v>0.74078869000000003</v>
      </c>
      <c r="J33" s="9">
        <v>0.78986944000000003</v>
      </c>
      <c r="K33" s="9">
        <v>0.84021318</v>
      </c>
      <c r="L33" s="9">
        <v>0.89165598999999995</v>
      </c>
      <c r="M33" s="9">
        <v>0.94404228000000001</v>
      </c>
      <c r="N33" s="9">
        <v>0.99722615000000003</v>
      </c>
      <c r="O33" s="9">
        <v>1.05112816</v>
      </c>
      <c r="P33" s="9">
        <v>1.1056360300000001</v>
      </c>
      <c r="Q33" s="9">
        <v>1.16085989</v>
      </c>
      <c r="R33" s="9">
        <v>1.2167620800000001</v>
      </c>
      <c r="S33" s="9">
        <v>1.2733192499999999</v>
      </c>
      <c r="T33" s="9">
        <v>1.33052722</v>
      </c>
      <c r="U33" s="9">
        <v>1.3883909999999999</v>
      </c>
      <c r="V33" s="9">
        <v>1.44688397</v>
      </c>
      <c r="W33" s="9">
        <v>1.50616796</v>
      </c>
      <c r="X33" s="9">
        <v>1.566257</v>
      </c>
      <c r="Y33" s="9">
        <v>1.62723266</v>
      </c>
      <c r="Z33" s="9">
        <v>1.6891072300000001</v>
      </c>
      <c r="AA33" s="9">
        <v>1.7502464600000001</v>
      </c>
      <c r="AB33" s="9">
        <v>1.7814101600000001</v>
      </c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129</v>
      </c>
      <c r="B34" s="9">
        <v>8368.3309228100006</v>
      </c>
      <c r="C34" s="9">
        <v>9069.47979295</v>
      </c>
      <c r="D34" s="9">
        <v>9839.8590741299995</v>
      </c>
      <c r="E34" s="9">
        <v>10633.590450539999</v>
      </c>
      <c r="F34" s="9">
        <v>11452.859727929999</v>
      </c>
      <c r="G34" s="9">
        <v>12299.94512796</v>
      </c>
      <c r="H34" s="9">
        <v>13177.217110600001</v>
      </c>
      <c r="I34" s="9">
        <v>14082.48636105</v>
      </c>
      <c r="J34" s="9">
        <v>15016.526547699999</v>
      </c>
      <c r="K34" s="9">
        <v>15977.812547879999</v>
      </c>
      <c r="L34" s="9">
        <v>16967.16855464</v>
      </c>
      <c r="M34" s="9">
        <v>17985.438514490001</v>
      </c>
      <c r="N34" s="9">
        <v>19033.485935770001</v>
      </c>
      <c r="O34" s="9">
        <v>20112.19466995</v>
      </c>
      <c r="P34" s="9">
        <v>21222.81559133</v>
      </c>
      <c r="Q34" s="9">
        <v>22369.249043780001</v>
      </c>
      <c r="R34" s="9">
        <v>23552.558340219999</v>
      </c>
      <c r="S34" s="9">
        <v>24773.835023510001</v>
      </c>
      <c r="T34" s="9">
        <v>26034.172697409998</v>
      </c>
      <c r="U34" s="9">
        <v>27334.772116190001</v>
      </c>
      <c r="V34" s="9">
        <v>28676.782316429999</v>
      </c>
      <c r="W34" s="9">
        <v>30064.916565160001</v>
      </c>
      <c r="X34" s="9">
        <v>31501.652483559999</v>
      </c>
      <c r="Y34" s="9">
        <v>32988.262611630002</v>
      </c>
      <c r="Z34" s="9">
        <v>34525.961831989996</v>
      </c>
      <c r="AA34" s="9">
        <v>36066.976721749998</v>
      </c>
      <c r="AB34" s="9">
        <v>36666.949454959999</v>
      </c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130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131</v>
      </c>
      <c r="B36" s="9">
        <v>0</v>
      </c>
      <c r="C36" s="9">
        <v>0.12893376000000001</v>
      </c>
      <c r="D36" s="9">
        <v>0.12894374</v>
      </c>
      <c r="E36" s="9">
        <v>0.12568261999999999</v>
      </c>
      <c r="F36" s="9">
        <v>0.1219123</v>
      </c>
      <c r="G36" s="9">
        <v>0.11870123</v>
      </c>
      <c r="H36" s="9">
        <v>0.11595171</v>
      </c>
      <c r="I36" s="9">
        <v>0.11321873</v>
      </c>
      <c r="J36" s="9">
        <v>0.11074663</v>
      </c>
      <c r="K36" s="9">
        <v>0.10833917</v>
      </c>
      <c r="L36" s="9">
        <v>0.10615731</v>
      </c>
      <c r="M36" s="9">
        <v>0.10417139</v>
      </c>
      <c r="N36" s="9">
        <v>0.10235666</v>
      </c>
      <c r="O36" s="9">
        <v>0.10069235</v>
      </c>
      <c r="P36" s="9">
        <v>9.9178820000000001E-2</v>
      </c>
      <c r="Q36" s="9">
        <v>9.7926369999999999E-2</v>
      </c>
      <c r="R36" s="9">
        <v>9.6759719999999994E-2</v>
      </c>
      <c r="S36" s="9">
        <v>9.5670469999999994E-2</v>
      </c>
      <c r="T36" s="9">
        <v>9.4651239999999998E-2</v>
      </c>
      <c r="U36" s="9">
        <v>9.3695619999999993E-2</v>
      </c>
      <c r="V36" s="9">
        <v>9.2797779999999996E-2</v>
      </c>
      <c r="W36" s="9">
        <v>9.2079800000000003E-2</v>
      </c>
      <c r="X36" s="9">
        <v>9.143561E-2</v>
      </c>
      <c r="Y36" s="9">
        <v>9.0814480000000003E-2</v>
      </c>
      <c r="Z36" s="9">
        <v>9.0212509999999996E-2</v>
      </c>
      <c r="AA36" s="9">
        <v>8.9621880000000001E-2</v>
      </c>
      <c r="AB36" s="9">
        <v>8.8159909999999994E-2</v>
      </c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132</v>
      </c>
      <c r="B37" s="9">
        <v>0</v>
      </c>
      <c r="C37" s="9">
        <v>0.12894374</v>
      </c>
      <c r="D37" s="9">
        <v>0.13014786</v>
      </c>
      <c r="E37" s="9">
        <v>0.12569262</v>
      </c>
      <c r="F37" s="9">
        <v>0.1219223</v>
      </c>
      <c r="G37" s="9">
        <v>0.11871123</v>
      </c>
      <c r="H37" s="9">
        <v>0.11596171</v>
      </c>
      <c r="I37" s="9">
        <v>0.11322873</v>
      </c>
      <c r="J37" s="9">
        <v>0.11075662999999999</v>
      </c>
      <c r="K37" s="9">
        <v>0.10834916999999999</v>
      </c>
      <c r="L37" s="9">
        <v>0.10616731</v>
      </c>
      <c r="M37" s="9">
        <v>0.10418139</v>
      </c>
      <c r="N37" s="9">
        <v>0.10236666</v>
      </c>
      <c r="O37" s="9">
        <v>0.10070235</v>
      </c>
      <c r="P37" s="9">
        <v>9.9188819999999997E-2</v>
      </c>
      <c r="Q37" s="9">
        <v>9.7936369999999995E-2</v>
      </c>
      <c r="R37" s="9">
        <v>9.6769720000000004E-2</v>
      </c>
      <c r="S37" s="9">
        <v>9.5680470000000004E-2</v>
      </c>
      <c r="T37" s="9">
        <v>9.4660149999999998E-2</v>
      </c>
      <c r="U37" s="9">
        <v>9.3705620000000003E-2</v>
      </c>
      <c r="V37" s="9">
        <v>9.280766E-2</v>
      </c>
      <c r="W37" s="9">
        <v>9.2089799999999999E-2</v>
      </c>
      <c r="X37" s="9">
        <v>9.1445609999999997E-2</v>
      </c>
      <c r="Y37" s="9">
        <v>9.0824479999999999E-2</v>
      </c>
      <c r="Z37" s="9">
        <v>9.0222419999999998E-2</v>
      </c>
      <c r="AA37" s="9">
        <v>8.8159909999999994E-2</v>
      </c>
      <c r="AB37" s="9">
        <v>5.8994749999999999E-2</v>
      </c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133</v>
      </c>
      <c r="B38" s="9">
        <v>0</v>
      </c>
      <c r="C38" s="9">
        <v>0.12894375999999999</v>
      </c>
      <c r="D38" s="9">
        <v>0.13014786</v>
      </c>
      <c r="E38" s="9">
        <v>0.12569262</v>
      </c>
      <c r="F38" s="9">
        <v>0.1219223</v>
      </c>
      <c r="G38" s="9">
        <v>0.11871123</v>
      </c>
      <c r="H38" s="9">
        <v>0.11596171</v>
      </c>
      <c r="I38" s="9">
        <v>0.11322873</v>
      </c>
      <c r="J38" s="9">
        <v>0.11075662999999999</v>
      </c>
      <c r="K38" s="9">
        <v>0.10834916999999999</v>
      </c>
      <c r="L38" s="9">
        <v>0.10616731</v>
      </c>
      <c r="M38" s="9">
        <v>0.10418139</v>
      </c>
      <c r="N38" s="9">
        <v>0.10236666</v>
      </c>
      <c r="O38" s="9">
        <v>0.10070235</v>
      </c>
      <c r="P38" s="9">
        <v>9.9188819999999997E-2</v>
      </c>
      <c r="Q38" s="9">
        <v>9.7936369999999995E-2</v>
      </c>
      <c r="R38" s="9">
        <v>9.6769720000000004E-2</v>
      </c>
      <c r="S38" s="9">
        <v>9.5680470000000004E-2</v>
      </c>
      <c r="T38" s="9">
        <v>9.4661239999999994E-2</v>
      </c>
      <c r="U38" s="9">
        <v>9.3705620000000003E-2</v>
      </c>
      <c r="V38" s="9">
        <v>9.2807780000000006E-2</v>
      </c>
      <c r="W38" s="9">
        <v>9.2089799999999999E-2</v>
      </c>
      <c r="X38" s="9">
        <v>9.1445609999999997E-2</v>
      </c>
      <c r="Y38" s="9">
        <v>9.0824479999999999E-2</v>
      </c>
      <c r="Z38" s="9">
        <v>9.0222510000000006E-2</v>
      </c>
      <c r="AA38" s="9">
        <v>8.9631879999999997E-2</v>
      </c>
      <c r="AB38" s="9">
        <v>8.851734E-2</v>
      </c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134</v>
      </c>
      <c r="B39" s="9">
        <v>5157</v>
      </c>
      <c r="C39" s="9">
        <v>8336.7915780300009</v>
      </c>
      <c r="D39" s="9">
        <v>11806.32130256</v>
      </c>
      <c r="E39" s="9">
        <v>15401.10515727</v>
      </c>
      <c r="F39" s="9">
        <v>19130.246290399999</v>
      </c>
      <c r="G39" s="9">
        <v>23003.303891629999</v>
      </c>
      <c r="H39" s="9">
        <v>26395.171110570001</v>
      </c>
      <c r="I39" s="9">
        <v>26672.323822400002</v>
      </c>
      <c r="J39" s="9">
        <v>26005.57366174</v>
      </c>
      <c r="K39" s="9">
        <v>25355.435133210001</v>
      </c>
      <c r="L39" s="9">
        <v>24721.568910810001</v>
      </c>
      <c r="M39" s="9">
        <v>24103.530782080001</v>
      </c>
      <c r="N39" s="9">
        <v>23500.969407510001</v>
      </c>
      <c r="O39" s="9">
        <v>22913.449074619999</v>
      </c>
      <c r="P39" s="9">
        <v>22340.9524155</v>
      </c>
      <c r="Q39" s="9">
        <v>21782.439878770001</v>
      </c>
      <c r="R39" s="9">
        <v>21237.883066300001</v>
      </c>
      <c r="S39" s="9">
        <v>20706.941793999998</v>
      </c>
      <c r="T39" s="9">
        <v>20189.287531369999</v>
      </c>
      <c r="U39" s="9">
        <v>19684.556622190001</v>
      </c>
      <c r="V39" s="9">
        <v>19192.461925619999</v>
      </c>
      <c r="W39" s="9">
        <v>18712.703176290001</v>
      </c>
      <c r="X39" s="9">
        <v>18244.987720659999</v>
      </c>
      <c r="Y39" s="9">
        <v>17788.893922390002</v>
      </c>
      <c r="Z39" s="9">
        <v>17344.171616079999</v>
      </c>
      <c r="AA39" s="9">
        <v>16910.567325740001</v>
      </c>
      <c r="AB39" s="9">
        <v>16487.80315734</v>
      </c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135</v>
      </c>
      <c r="B40" s="9">
        <v>40791624.334357902</v>
      </c>
      <c r="C40" s="9">
        <v>65943625.628899798</v>
      </c>
      <c r="D40" s="9">
        <v>93305873.366173998</v>
      </c>
      <c r="E40" s="9">
        <v>120460340.83415399</v>
      </c>
      <c r="F40" s="9">
        <v>145633618.732348</v>
      </c>
      <c r="G40" s="9">
        <v>167797777.208538</v>
      </c>
      <c r="H40" s="9">
        <v>183030011.270935</v>
      </c>
      <c r="I40" s="9">
        <v>180108228.781609</v>
      </c>
      <c r="J40" s="9">
        <v>172198094.89655101</v>
      </c>
      <c r="K40" s="9">
        <v>164252314.85057399</v>
      </c>
      <c r="L40" s="9">
        <v>156345098.167487</v>
      </c>
      <c r="M40" s="9">
        <v>148577165.08374301</v>
      </c>
      <c r="N40" s="9">
        <v>141017492.072249</v>
      </c>
      <c r="O40" s="9">
        <v>133706779.21839</v>
      </c>
      <c r="P40" s="9">
        <v>126682297.61576299</v>
      </c>
      <c r="Q40" s="9">
        <v>119933798.673234</v>
      </c>
      <c r="R40" s="9">
        <v>113475638.095238</v>
      </c>
      <c r="S40" s="9">
        <v>107309466.40394001</v>
      </c>
      <c r="T40" s="9">
        <v>101429142.12151</v>
      </c>
      <c r="U40" s="9">
        <v>95811097.326765105</v>
      </c>
      <c r="V40" s="9">
        <v>90444091.835796297</v>
      </c>
      <c r="W40" s="9">
        <v>85292537.064039394</v>
      </c>
      <c r="X40" s="9">
        <v>80365472.499178901</v>
      </c>
      <c r="Y40" s="9">
        <v>75671253.110016406</v>
      </c>
      <c r="Z40" s="9">
        <v>71204908.137931004</v>
      </c>
      <c r="AA40" s="9">
        <v>68310717.517241299</v>
      </c>
      <c r="AB40" s="9">
        <v>66937099.231527001</v>
      </c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136</v>
      </c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137</v>
      </c>
      <c r="B42" s="9">
        <v>5974.7146891499997</v>
      </c>
      <c r="C42" s="9">
        <v>9658.7068400299995</v>
      </c>
      <c r="D42" s="9">
        <v>13677.554527329999</v>
      </c>
      <c r="E42" s="9">
        <v>17829.399960629999</v>
      </c>
      <c r="F42" s="9">
        <v>22106.132576690001</v>
      </c>
      <c r="G42" s="9">
        <v>26507.670493239999</v>
      </c>
      <c r="H42" s="9">
        <v>30320.117397980001</v>
      </c>
      <c r="I42" s="9">
        <v>30589.513542420002</v>
      </c>
      <c r="J42" s="9">
        <v>29790.389093360001</v>
      </c>
      <c r="K42" s="9">
        <v>29008.821475159999</v>
      </c>
      <c r="L42" s="9">
        <v>28245.194950969999</v>
      </c>
      <c r="M42" s="9">
        <v>27500.048677309998</v>
      </c>
      <c r="N42" s="9">
        <v>26773.701053479999</v>
      </c>
      <c r="O42" s="9">
        <v>26066.09360031</v>
      </c>
      <c r="P42" s="9">
        <v>25377.58439561</v>
      </c>
      <c r="Q42" s="9">
        <v>24706.94857185</v>
      </c>
      <c r="R42" s="9">
        <v>24054.30063509</v>
      </c>
      <c r="S42" s="9">
        <v>23419.2903515</v>
      </c>
      <c r="T42" s="9">
        <v>22801.50127954</v>
      </c>
      <c r="U42" s="9">
        <v>22200.302909990001</v>
      </c>
      <c r="V42" s="9">
        <v>21615.27189606</v>
      </c>
      <c r="W42" s="9">
        <v>21045.724572629999</v>
      </c>
      <c r="X42" s="9">
        <v>20491.436674439999</v>
      </c>
      <c r="Y42" s="9">
        <v>19952.037895630001</v>
      </c>
      <c r="Z42" s="9">
        <v>19427.208154830001</v>
      </c>
      <c r="AA42" s="9">
        <v>18930.264724379998</v>
      </c>
      <c r="AB42" s="9">
        <v>18460.38637516</v>
      </c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138</v>
      </c>
      <c r="B43" s="9">
        <v>0</v>
      </c>
      <c r="C43" s="9">
        <v>9.8915438400000006</v>
      </c>
      <c r="D43" s="9">
        <v>13.995881000000001</v>
      </c>
      <c r="E43" s="9">
        <v>18.069051129999998</v>
      </c>
      <c r="F43" s="9">
        <v>21.845042809999999</v>
      </c>
      <c r="G43" s="9">
        <v>25.169666580000001</v>
      </c>
      <c r="H43" s="9">
        <v>27.454501690000001</v>
      </c>
      <c r="I43" s="9">
        <v>27.016234319999999</v>
      </c>
      <c r="J43" s="9">
        <v>25.82971423</v>
      </c>
      <c r="K43" s="9">
        <v>24.637847229999998</v>
      </c>
      <c r="L43" s="9">
        <v>23.451764730000001</v>
      </c>
      <c r="M43" s="9">
        <v>22.286574760000001</v>
      </c>
      <c r="N43" s="9">
        <v>21.152623810000001</v>
      </c>
      <c r="O43" s="9">
        <v>20.056016880000001</v>
      </c>
      <c r="P43" s="9">
        <v>19.00234464</v>
      </c>
      <c r="Q43" s="9">
        <v>17.990069800000001</v>
      </c>
      <c r="R43" s="9">
        <v>17.021345709999999</v>
      </c>
      <c r="S43" s="9">
        <v>16.096419959999999</v>
      </c>
      <c r="T43" s="9">
        <v>15.21437132</v>
      </c>
      <c r="U43" s="9">
        <v>14.371664600000001</v>
      </c>
      <c r="V43" s="9">
        <v>13.566613780000001</v>
      </c>
      <c r="W43" s="9">
        <v>12.79388056</v>
      </c>
      <c r="X43" s="9">
        <v>12.05482087</v>
      </c>
      <c r="Y43" s="9">
        <v>11.350687969999999</v>
      </c>
      <c r="Z43" s="9">
        <v>10.68073622</v>
      </c>
      <c r="AA43" s="9">
        <v>10.24660763</v>
      </c>
      <c r="AB43" s="9">
        <v>10.04056488</v>
      </c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139</v>
      </c>
      <c r="B44" s="9">
        <v>0.12237487</v>
      </c>
      <c r="C44" s="9">
        <v>0.19783087999999999</v>
      </c>
      <c r="D44" s="9">
        <v>0.27991761999999998</v>
      </c>
      <c r="E44" s="9">
        <v>0.36138102</v>
      </c>
      <c r="F44" s="9">
        <v>0.43690086</v>
      </c>
      <c r="G44" s="9">
        <v>0.50339332999999997</v>
      </c>
      <c r="H44" s="9">
        <v>0.54909003000000001</v>
      </c>
      <c r="I44" s="9">
        <v>0.54032469000000005</v>
      </c>
      <c r="J44" s="9">
        <v>0.51659427999999996</v>
      </c>
      <c r="K44" s="9">
        <v>0.49275693999999998</v>
      </c>
      <c r="L44" s="9">
        <v>0.46903528999999999</v>
      </c>
      <c r="M44" s="9">
        <v>0.4457315</v>
      </c>
      <c r="N44" s="9">
        <v>0.42305248000000001</v>
      </c>
      <c r="O44" s="9">
        <v>0.40112034000000002</v>
      </c>
      <c r="P44" s="9">
        <v>0.38004689000000003</v>
      </c>
      <c r="Q44" s="9">
        <v>0.35980139999999999</v>
      </c>
      <c r="R44" s="9">
        <v>0.34042691000000003</v>
      </c>
      <c r="S44" s="9">
        <v>0.3219284</v>
      </c>
      <c r="T44" s="9">
        <v>0.30428743000000003</v>
      </c>
      <c r="U44" s="9">
        <v>0.28743329000000001</v>
      </c>
      <c r="V44" s="9">
        <v>0.27133227999999998</v>
      </c>
      <c r="W44" s="9">
        <v>0.25587760999999998</v>
      </c>
      <c r="X44" s="9">
        <v>0.24109642000000001</v>
      </c>
      <c r="Y44" s="9">
        <v>0.22701376000000001</v>
      </c>
      <c r="Z44" s="9">
        <v>0.21361472000000001</v>
      </c>
      <c r="AA44" s="9">
        <v>0.20493215000000001</v>
      </c>
      <c r="AB44" s="9">
        <v>0.2008113</v>
      </c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140</v>
      </c>
      <c r="B45" s="9">
        <v>5562.3113671299998</v>
      </c>
      <c r="C45" s="9">
        <v>8992.0167849200006</v>
      </c>
      <c r="D45" s="9">
        <v>12734.2321476</v>
      </c>
      <c r="E45" s="9">
        <v>16611.545914800001</v>
      </c>
      <c r="F45" s="9">
        <v>20633.776691300001</v>
      </c>
      <c r="G45" s="9">
        <v>24811.234965660002</v>
      </c>
      <c r="H45" s="9">
        <v>28469.683984030002</v>
      </c>
      <c r="I45" s="9">
        <v>28768.619349429999</v>
      </c>
      <c r="J45" s="9">
        <v>28049.466353960001</v>
      </c>
      <c r="K45" s="9">
        <v>27348.230572019998</v>
      </c>
      <c r="L45" s="9">
        <v>26664.546008500001</v>
      </c>
      <c r="M45" s="9">
        <v>25997.933538320001</v>
      </c>
      <c r="N45" s="9">
        <v>25348.01420863</v>
      </c>
      <c r="O45" s="9">
        <v>24714.318062409999</v>
      </c>
      <c r="P45" s="9">
        <v>24096.826366720001</v>
      </c>
      <c r="Q45" s="9">
        <v>23494.417867259999</v>
      </c>
      <c r="R45" s="9">
        <v>22907.061933950001</v>
      </c>
      <c r="S45" s="9">
        <v>22334.391646150001</v>
      </c>
      <c r="T45" s="9">
        <v>21776.052652689999</v>
      </c>
      <c r="U45" s="9">
        <v>21231.652716019998</v>
      </c>
      <c r="V45" s="9">
        <v>20700.882127600002</v>
      </c>
      <c r="W45" s="9">
        <v>20183.417022909998</v>
      </c>
      <c r="X45" s="9">
        <v>19678.941747479999</v>
      </c>
      <c r="Y45" s="9">
        <v>19187.001526690001</v>
      </c>
      <c r="Z45" s="9">
        <v>18707.326533560001</v>
      </c>
      <c r="AA45" s="9">
        <v>18239.643370279999</v>
      </c>
      <c r="AB45" s="9">
        <v>17783.65230193</v>
      </c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141</v>
      </c>
      <c r="B46" s="9">
        <v>412.40332202000002</v>
      </c>
      <c r="C46" s="9">
        <v>666.69005511</v>
      </c>
      <c r="D46" s="9">
        <v>943.32237972999997</v>
      </c>
      <c r="E46" s="9">
        <v>1217.8540458299999</v>
      </c>
      <c r="F46" s="9">
        <v>1472.35588538</v>
      </c>
      <c r="G46" s="9">
        <v>1696.4355275800001</v>
      </c>
      <c r="H46" s="9">
        <v>1850.4334139499999</v>
      </c>
      <c r="I46" s="9">
        <v>1820.8941929800001</v>
      </c>
      <c r="J46" s="9">
        <v>1740.9227394</v>
      </c>
      <c r="K46" s="9">
        <v>1660.5909031399999</v>
      </c>
      <c r="L46" s="9">
        <v>1580.6489424700001</v>
      </c>
      <c r="M46" s="9">
        <v>1502.115139</v>
      </c>
      <c r="N46" s="9">
        <v>1425.6868448499999</v>
      </c>
      <c r="O46" s="9">
        <v>1351.7755379</v>
      </c>
      <c r="P46" s="9">
        <v>1280.7580289</v>
      </c>
      <c r="Q46" s="9">
        <v>1212.5307045899999</v>
      </c>
      <c r="R46" s="9">
        <v>1147.2387011400001</v>
      </c>
      <c r="S46" s="9">
        <v>1084.8987053400001</v>
      </c>
      <c r="T46" s="9">
        <v>1025.44862685</v>
      </c>
      <c r="U46" s="9">
        <v>968.65019397000003</v>
      </c>
      <c r="V46" s="9">
        <v>914.38976846000003</v>
      </c>
      <c r="W46" s="9">
        <v>862.30754972</v>
      </c>
      <c r="X46" s="9">
        <v>812.49492697000005</v>
      </c>
      <c r="Y46" s="9">
        <v>765.03636893999999</v>
      </c>
      <c r="Z46" s="9">
        <v>719.88162126999998</v>
      </c>
      <c r="AA46" s="9">
        <v>690.62135409999996</v>
      </c>
      <c r="AB46" s="9">
        <v>676.73407323000004</v>
      </c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142</v>
      </c>
      <c r="B47" s="9">
        <v>0</v>
      </c>
      <c r="C47" s="9">
        <v>0.65803836999999998</v>
      </c>
      <c r="D47" s="9">
        <v>0.45247301000000001</v>
      </c>
      <c r="E47" s="9">
        <v>0.33791778</v>
      </c>
      <c r="F47" s="9">
        <v>0.27397424999999997</v>
      </c>
      <c r="G47" s="9">
        <v>0.23327951999999999</v>
      </c>
      <c r="H47" s="9">
        <v>0.20518126</v>
      </c>
      <c r="I47" s="9">
        <v>0.17687314000000001</v>
      </c>
      <c r="J47" s="9">
        <v>3.6410390000000001E-2</v>
      </c>
      <c r="K47" s="9">
        <v>2.2299999999999998E-6</v>
      </c>
      <c r="L47" s="9">
        <v>2.9999999999999997E-8</v>
      </c>
      <c r="M47" s="9">
        <v>7.9999999999999996E-7</v>
      </c>
      <c r="N47" s="9">
        <v>4.9999999999999998E-8</v>
      </c>
      <c r="O47" s="9">
        <v>1.1400000000000001E-6</v>
      </c>
      <c r="P47" s="9">
        <v>1.6999999999999999E-7</v>
      </c>
      <c r="Q47" s="9">
        <v>1.52E-5</v>
      </c>
      <c r="R47" s="9">
        <v>5.2E-7</v>
      </c>
      <c r="S47" s="9">
        <v>1.9999999999999999E-7</v>
      </c>
      <c r="T47" s="9">
        <v>2.8000000000000002E-7</v>
      </c>
      <c r="U47" s="9">
        <v>9.5999999999999991E-7</v>
      </c>
      <c r="V47" s="9">
        <v>5.9999999999999995E-8</v>
      </c>
      <c r="W47" s="9">
        <v>9.9999999999999995E-7</v>
      </c>
      <c r="X47" s="9">
        <v>2.8200000000000001E-6</v>
      </c>
      <c r="Y47" s="9">
        <v>5.5999999999999997E-6</v>
      </c>
      <c r="Z47" s="9">
        <v>1.7400000000000001E-6</v>
      </c>
      <c r="AA47" s="9">
        <v>0</v>
      </c>
      <c r="AB47" s="9">
        <v>0</v>
      </c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143</v>
      </c>
      <c r="B48" s="9">
        <v>0</v>
      </c>
      <c r="C48" s="9">
        <v>0.65804837000000005</v>
      </c>
      <c r="D48" s="9">
        <v>0.45248293000000001</v>
      </c>
      <c r="E48" s="9">
        <v>0.33792778000000001</v>
      </c>
      <c r="F48" s="9">
        <v>0.27398424999999998</v>
      </c>
      <c r="G48" s="9">
        <v>0.23328952</v>
      </c>
      <c r="H48" s="9">
        <v>0.17687314000000001</v>
      </c>
      <c r="I48" s="9">
        <v>3.6410390000000001E-2</v>
      </c>
      <c r="J48" s="9">
        <v>2.2299999999999998E-6</v>
      </c>
      <c r="K48" s="9">
        <v>2.9999999999999997E-8</v>
      </c>
      <c r="L48" s="9">
        <v>7.9999999999999996E-7</v>
      </c>
      <c r="M48" s="9">
        <v>4.9999999999999998E-8</v>
      </c>
      <c r="N48" s="9">
        <v>1.1400000000000001E-6</v>
      </c>
      <c r="O48" s="9">
        <v>1.6999999999999999E-7</v>
      </c>
      <c r="P48" s="9">
        <v>1.52E-5</v>
      </c>
      <c r="Q48" s="9">
        <v>5.2E-7</v>
      </c>
      <c r="R48" s="9">
        <v>1.9999999999999999E-7</v>
      </c>
      <c r="S48" s="9">
        <v>2.8000000000000002E-7</v>
      </c>
      <c r="T48" s="9">
        <v>9.5999999999999991E-7</v>
      </c>
      <c r="U48" s="9">
        <v>5.9999999999999995E-8</v>
      </c>
      <c r="V48" s="9">
        <v>9.9999999999999995E-7</v>
      </c>
      <c r="W48" s="9">
        <v>2.8200000000000001E-6</v>
      </c>
      <c r="X48" s="9">
        <v>5.5999999999999997E-6</v>
      </c>
      <c r="Y48" s="9">
        <v>1.7400000000000001E-6</v>
      </c>
      <c r="Z48" s="9">
        <v>0</v>
      </c>
      <c r="AA48" s="9">
        <v>0</v>
      </c>
      <c r="AB48" s="9">
        <v>0</v>
      </c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144</v>
      </c>
      <c r="B49" s="9">
        <v>0</v>
      </c>
      <c r="C49" s="9">
        <v>0.65804837000000005</v>
      </c>
      <c r="D49" s="9">
        <v>0.45248301000000002</v>
      </c>
      <c r="E49" s="9">
        <v>0.33792778000000001</v>
      </c>
      <c r="F49" s="9">
        <v>0.27398424999999998</v>
      </c>
      <c r="G49" s="9">
        <v>0.23328952</v>
      </c>
      <c r="H49" s="9">
        <v>0.20519125999999999</v>
      </c>
      <c r="I49" s="9">
        <v>0.18798036000000001</v>
      </c>
      <c r="J49" s="9">
        <v>0.19294436000000001</v>
      </c>
      <c r="K49" s="9">
        <v>0.20412598000000001</v>
      </c>
      <c r="L49" s="9">
        <v>0.21597394</v>
      </c>
      <c r="M49" s="9">
        <v>0.22852541000000001</v>
      </c>
      <c r="N49" s="9">
        <v>0.24182034999999999</v>
      </c>
      <c r="O49" s="9">
        <v>0.25590020000000002</v>
      </c>
      <c r="P49" s="9">
        <v>0.27086635999999997</v>
      </c>
      <c r="Q49" s="9">
        <v>0.28720897000000001</v>
      </c>
      <c r="R49" s="9">
        <v>0.30454068000000001</v>
      </c>
      <c r="S49" s="9">
        <v>0.32291460999999999</v>
      </c>
      <c r="T49" s="9">
        <v>0.34239034000000002</v>
      </c>
      <c r="U49" s="9">
        <v>0.36303066000000001</v>
      </c>
      <c r="V49" s="9">
        <v>0.38490278</v>
      </c>
      <c r="W49" s="9">
        <v>0.40876136000000002</v>
      </c>
      <c r="X49" s="9">
        <v>0.43429395999999998</v>
      </c>
      <c r="Y49" s="9">
        <v>0.46134954</v>
      </c>
      <c r="Z49" s="9">
        <v>0.48999841999999999</v>
      </c>
      <c r="AA49" s="9">
        <v>0.52027628000000004</v>
      </c>
      <c r="AB49" s="9">
        <v>0.54742606000000005</v>
      </c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145</v>
      </c>
      <c r="B50" s="9">
        <v>51156</v>
      </c>
      <c r="C50" s="9">
        <v>55686.457666429997</v>
      </c>
      <c r="D50" s="9">
        <v>53459.866465079998</v>
      </c>
      <c r="E50" s="9">
        <v>51321.471806480004</v>
      </c>
      <c r="F50" s="9">
        <v>49268.612979700003</v>
      </c>
      <c r="G50" s="9">
        <v>47297.869401850003</v>
      </c>
      <c r="H50" s="9">
        <v>45405.954625780003</v>
      </c>
      <c r="I50" s="9">
        <v>46636.368786730003</v>
      </c>
      <c r="J50" s="9">
        <v>48502.633055860002</v>
      </c>
      <c r="K50" s="9">
        <v>50368.717607120001</v>
      </c>
      <c r="L50" s="9">
        <v>52235.223347990002</v>
      </c>
      <c r="M50" s="9">
        <v>54102.818918860001</v>
      </c>
      <c r="N50" s="9">
        <v>55972.108817530003</v>
      </c>
      <c r="O50" s="9">
        <v>57890.939356080002</v>
      </c>
      <c r="P50" s="9">
        <v>60216.90571983</v>
      </c>
      <c r="Q50" s="9">
        <v>62553.169977910002</v>
      </c>
      <c r="R50" s="9">
        <v>64900.384753179998</v>
      </c>
      <c r="S50" s="9">
        <v>67259.473469880002</v>
      </c>
      <c r="T50" s="9">
        <v>69631.289831760005</v>
      </c>
      <c r="U50" s="9">
        <v>72016.740925990001</v>
      </c>
      <c r="V50" s="9">
        <v>74893.570944919993</v>
      </c>
      <c r="W50" s="9">
        <v>77945.181954109998</v>
      </c>
      <c r="X50" s="9">
        <v>80999.700089940001</v>
      </c>
      <c r="Y50" s="9">
        <v>84046.220004760005</v>
      </c>
      <c r="Z50" s="9">
        <v>87052.692561639997</v>
      </c>
      <c r="AA50" s="9">
        <v>89960.073030879998</v>
      </c>
      <c r="AB50" s="9">
        <v>92781.136014279997</v>
      </c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146</v>
      </c>
      <c r="B51" s="9">
        <v>191548398.18683299</v>
      </c>
      <c r="C51" s="9">
        <v>207515840.28899801</v>
      </c>
      <c r="D51" s="9">
        <v>188635414.857142</v>
      </c>
      <c r="E51" s="9">
        <v>161754319.92118201</v>
      </c>
      <c r="F51" s="9">
        <v>132901477.937602</v>
      </c>
      <c r="G51" s="9">
        <v>105396914.246305</v>
      </c>
      <c r="H51" s="9">
        <v>83960296.985221595</v>
      </c>
      <c r="I51" s="9">
        <v>80266204.466338202</v>
      </c>
      <c r="J51" s="9">
        <v>81235931.021346405</v>
      </c>
      <c r="K51" s="9">
        <v>82073999.645320103</v>
      </c>
      <c r="L51" s="9">
        <v>82787345.0903119</v>
      </c>
      <c r="M51" s="9">
        <v>83377067.704433501</v>
      </c>
      <c r="N51" s="9">
        <v>83862577.116584495</v>
      </c>
      <c r="O51" s="9">
        <v>84245779.743842304</v>
      </c>
      <c r="P51" s="9">
        <v>84555252.650246307</v>
      </c>
      <c r="Q51" s="9">
        <v>84751658.390804499</v>
      </c>
      <c r="R51" s="9">
        <v>84836673.077175602</v>
      </c>
      <c r="S51" s="9">
        <v>84829021.819376007</v>
      </c>
      <c r="T51" s="9">
        <v>84747205.819376007</v>
      </c>
      <c r="U51" s="9">
        <v>84589990.384236395</v>
      </c>
      <c r="V51" s="9">
        <v>84384110.134646893</v>
      </c>
      <c r="W51" s="9">
        <v>84110270.594417006</v>
      </c>
      <c r="X51" s="9">
        <v>83755395.533661693</v>
      </c>
      <c r="Y51" s="9">
        <v>83334921.812807798</v>
      </c>
      <c r="Z51" s="9">
        <v>82859136.407224894</v>
      </c>
      <c r="AA51" s="9">
        <v>84473974.029556602</v>
      </c>
      <c r="AB51" s="9">
        <v>88489470.555008203</v>
      </c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147</v>
      </c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148</v>
      </c>
      <c r="B53" s="9">
        <v>14374.90114337</v>
      </c>
      <c r="C53" s="9">
        <v>15623.653546449999</v>
      </c>
      <c r="D53" s="9">
        <v>14740.72492027</v>
      </c>
      <c r="E53" s="9">
        <v>13679.30537192</v>
      </c>
      <c r="F53" s="9">
        <v>12585.99603751</v>
      </c>
      <c r="G53" s="9">
        <v>11541.156862919999</v>
      </c>
      <c r="H53" s="9">
        <v>10659.32451554</v>
      </c>
      <c r="I53" s="9">
        <v>10802.521907460001</v>
      </c>
      <c r="J53" s="9">
        <v>11180.09781143</v>
      </c>
      <c r="K53" s="9">
        <v>11554.427180549999</v>
      </c>
      <c r="L53" s="9">
        <v>11925.793177650001</v>
      </c>
      <c r="M53" s="9">
        <v>12294.349450829999</v>
      </c>
      <c r="N53" s="9">
        <v>12660.684230770001</v>
      </c>
      <c r="O53" s="9">
        <v>13033.91751177</v>
      </c>
      <c r="P53" s="9">
        <v>13482.560200849999</v>
      </c>
      <c r="Q53" s="9">
        <v>13930.396922899999</v>
      </c>
      <c r="R53" s="9">
        <v>14377.59233714</v>
      </c>
      <c r="S53" s="9">
        <v>14824.77845254</v>
      </c>
      <c r="T53" s="9">
        <v>15272.568593079999</v>
      </c>
      <c r="U53" s="9">
        <v>15721.104650429999</v>
      </c>
      <c r="V53" s="9">
        <v>16261.63739034</v>
      </c>
      <c r="W53" s="9">
        <v>16833.657036550001</v>
      </c>
      <c r="X53" s="9">
        <v>17404.250717660001</v>
      </c>
      <c r="Y53" s="9">
        <v>17971.72702504</v>
      </c>
      <c r="Z53" s="9">
        <v>18530.259227459999</v>
      </c>
      <c r="AA53" s="9">
        <v>19121.011008959998</v>
      </c>
      <c r="AB53" s="9">
        <v>19753.969794519999</v>
      </c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149</v>
      </c>
      <c r="B54" s="9">
        <v>0</v>
      </c>
      <c r="C54" s="9">
        <v>5084.1380870800003</v>
      </c>
      <c r="D54" s="9">
        <v>4621.5676640000001</v>
      </c>
      <c r="E54" s="9">
        <v>3962.9808380700001</v>
      </c>
      <c r="F54" s="9">
        <v>3256.0862094700001</v>
      </c>
      <c r="G54" s="9">
        <v>2582.2243990299999</v>
      </c>
      <c r="H54" s="9">
        <v>2057.0272761400001</v>
      </c>
      <c r="I54" s="9">
        <v>1966.52200943</v>
      </c>
      <c r="J54" s="9">
        <v>1990.2803100199999</v>
      </c>
      <c r="K54" s="9">
        <v>2010.8129913099999</v>
      </c>
      <c r="L54" s="9">
        <v>2028.2899547100001</v>
      </c>
      <c r="M54" s="9">
        <v>2042.73815876</v>
      </c>
      <c r="N54" s="9">
        <v>2054.6331393599999</v>
      </c>
      <c r="O54" s="9">
        <v>2064.0216037199998</v>
      </c>
      <c r="P54" s="9">
        <v>2071.6036899300002</v>
      </c>
      <c r="Q54" s="9">
        <v>2076.4156305699998</v>
      </c>
      <c r="R54" s="9">
        <v>2078.4984903899999</v>
      </c>
      <c r="S54" s="9">
        <v>2078.3110345700002</v>
      </c>
      <c r="T54" s="9">
        <v>2076.3065425700001</v>
      </c>
      <c r="U54" s="9">
        <v>2072.4547644099998</v>
      </c>
      <c r="V54" s="9">
        <v>2067.4106983000001</v>
      </c>
      <c r="W54" s="9">
        <v>2060.7016295600001</v>
      </c>
      <c r="X54" s="9">
        <v>2052.0071905700001</v>
      </c>
      <c r="Y54" s="9">
        <v>2041.70558441</v>
      </c>
      <c r="Z54" s="9">
        <v>2030.0488419799999</v>
      </c>
      <c r="AA54" s="9">
        <v>2069.6123637199998</v>
      </c>
      <c r="AB54" s="9">
        <v>2167.9920286000001</v>
      </c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150</v>
      </c>
      <c r="B55" s="9">
        <v>93.858715110000006</v>
      </c>
      <c r="C55" s="9">
        <v>101.68276174</v>
      </c>
      <c r="D55" s="9">
        <v>92.431353279999996</v>
      </c>
      <c r="E55" s="9">
        <v>79.25961676</v>
      </c>
      <c r="F55" s="9">
        <v>65.121724189999995</v>
      </c>
      <c r="G55" s="9">
        <v>51.644487980000001</v>
      </c>
      <c r="H55" s="9">
        <v>41.140545520000003</v>
      </c>
      <c r="I55" s="9">
        <v>39.330440189999997</v>
      </c>
      <c r="J55" s="9">
        <v>39.8056062</v>
      </c>
      <c r="K55" s="9">
        <v>40.216259829999998</v>
      </c>
      <c r="L55" s="9">
        <v>40.565799089999999</v>
      </c>
      <c r="M55" s="9">
        <v>40.854763179999999</v>
      </c>
      <c r="N55" s="9">
        <v>41.092662789999999</v>
      </c>
      <c r="O55" s="9">
        <v>41.280432070000003</v>
      </c>
      <c r="P55" s="9">
        <v>41.432073799999998</v>
      </c>
      <c r="Q55" s="9">
        <v>41.52831261</v>
      </c>
      <c r="R55" s="9">
        <v>41.569969810000003</v>
      </c>
      <c r="S55" s="9">
        <v>41.566220690000002</v>
      </c>
      <c r="T55" s="9">
        <v>41.526130850000001</v>
      </c>
      <c r="U55" s="9">
        <v>41.449095290000002</v>
      </c>
      <c r="V55" s="9">
        <v>41.348213970000003</v>
      </c>
      <c r="W55" s="9">
        <v>41.214032590000002</v>
      </c>
      <c r="X55" s="9">
        <v>41.040143809999996</v>
      </c>
      <c r="Y55" s="9">
        <v>40.83411169</v>
      </c>
      <c r="Z55" s="9">
        <v>40.600976840000001</v>
      </c>
      <c r="AA55" s="9">
        <v>41.392247269999999</v>
      </c>
      <c r="AB55" s="9">
        <v>43.359840570000003</v>
      </c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151</v>
      </c>
      <c r="B56" s="9">
        <v>9701.1202276099993</v>
      </c>
      <c r="C56" s="9">
        <v>10560.26704339</v>
      </c>
      <c r="D56" s="9">
        <v>10138.020797749999</v>
      </c>
      <c r="E56" s="9">
        <v>9732.4999658399993</v>
      </c>
      <c r="F56" s="9">
        <v>9343.1999758399998</v>
      </c>
      <c r="G56" s="9">
        <v>8969.4721553100007</v>
      </c>
      <c r="H56" s="9">
        <v>8610.6932691000002</v>
      </c>
      <c r="I56" s="9">
        <v>8844.0265184799991</v>
      </c>
      <c r="J56" s="9">
        <v>9197.9410945100008</v>
      </c>
      <c r="K56" s="9">
        <v>9551.8215892000007</v>
      </c>
      <c r="L56" s="9">
        <v>9905.7819574500008</v>
      </c>
      <c r="M56" s="9">
        <v>10259.94899884</v>
      </c>
      <c r="N56" s="9">
        <v>10614.437349129999</v>
      </c>
      <c r="O56" s="9">
        <v>10978.32048602</v>
      </c>
      <c r="P56" s="9">
        <v>11419.41203618</v>
      </c>
      <c r="Q56" s="9">
        <v>11862.45645817</v>
      </c>
      <c r="R56" s="9">
        <v>12307.577514050001</v>
      </c>
      <c r="S56" s="9">
        <v>12754.95032014</v>
      </c>
      <c r="T56" s="9">
        <v>13204.736771080001</v>
      </c>
      <c r="U56" s="9">
        <v>13657.10888505</v>
      </c>
      <c r="V56" s="9">
        <v>14202.665103060001</v>
      </c>
      <c r="W56" s="9">
        <v>14781.366434039999</v>
      </c>
      <c r="X56" s="9">
        <v>15360.61906664</v>
      </c>
      <c r="Y56" s="9">
        <v>15938.354932800001</v>
      </c>
      <c r="Z56" s="9">
        <v>16508.496299120001</v>
      </c>
      <c r="AA56" s="9">
        <v>17059.846042640002</v>
      </c>
      <c r="AB56" s="9">
        <v>17594.826712980001</v>
      </c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152</v>
      </c>
      <c r="B57" s="9">
        <v>4673.7809157600004</v>
      </c>
      <c r="C57" s="9">
        <v>5063.3865030500001</v>
      </c>
      <c r="D57" s="9">
        <v>4602.7041225100002</v>
      </c>
      <c r="E57" s="9">
        <v>3946.80540608</v>
      </c>
      <c r="F57" s="9">
        <v>3242.7960616800001</v>
      </c>
      <c r="G57" s="9">
        <v>2571.6847076099998</v>
      </c>
      <c r="H57" s="9">
        <v>2048.6312464399998</v>
      </c>
      <c r="I57" s="9">
        <v>1958.4953889799999</v>
      </c>
      <c r="J57" s="9">
        <v>1982.15671692</v>
      </c>
      <c r="K57" s="9">
        <v>2002.6055913499999</v>
      </c>
      <c r="L57" s="9">
        <v>2020.0112202</v>
      </c>
      <c r="M57" s="9">
        <v>2034.40045199</v>
      </c>
      <c r="N57" s="9">
        <v>2046.2468816400001</v>
      </c>
      <c r="O57" s="9">
        <v>2055.5970257499998</v>
      </c>
      <c r="P57" s="9">
        <v>2063.1481646699999</v>
      </c>
      <c r="Q57" s="9">
        <v>2067.9404647400002</v>
      </c>
      <c r="R57" s="9">
        <v>2070.01482308</v>
      </c>
      <c r="S57" s="9">
        <v>2069.8281323900001</v>
      </c>
      <c r="T57" s="9">
        <v>2067.8318219900002</v>
      </c>
      <c r="U57" s="9">
        <v>2063.9957653800002</v>
      </c>
      <c r="V57" s="9">
        <v>2058.9722872900002</v>
      </c>
      <c r="W57" s="9">
        <v>2052.2906025000002</v>
      </c>
      <c r="X57" s="9">
        <v>2043.6316510199999</v>
      </c>
      <c r="Y57" s="9">
        <v>2033.3720922299999</v>
      </c>
      <c r="Z57" s="9">
        <v>2021.7629283399999</v>
      </c>
      <c r="AA57" s="9">
        <v>2061.1649663200001</v>
      </c>
      <c r="AB57" s="9">
        <v>2159.1430815399999</v>
      </c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153</v>
      </c>
      <c r="B58" s="9">
        <v>0</v>
      </c>
      <c r="C58" s="9">
        <v>0.13390833999999999</v>
      </c>
      <c r="D58" s="9">
        <v>0.13391834</v>
      </c>
      <c r="E58" s="9">
        <v>1.6220000000000001E-5</v>
      </c>
      <c r="F58" s="9">
        <v>0</v>
      </c>
      <c r="G58" s="9">
        <v>0</v>
      </c>
      <c r="H58" s="9">
        <v>2E-8</v>
      </c>
      <c r="I58" s="9">
        <v>0</v>
      </c>
      <c r="J58" s="9">
        <v>6.9893830000000004E-2</v>
      </c>
      <c r="K58" s="9">
        <v>8.3351410000000001E-2</v>
      </c>
      <c r="L58" s="9">
        <v>8.1743629999999998E-2</v>
      </c>
      <c r="M58" s="9">
        <v>8.0267549999999993E-2</v>
      </c>
      <c r="N58" s="9">
        <v>7.8909969999999996E-2</v>
      </c>
      <c r="O58" s="9">
        <v>7.7656970000000006E-2</v>
      </c>
      <c r="P58" s="9">
        <v>7.7376979999999998E-2</v>
      </c>
      <c r="Q58" s="9">
        <v>8.3519189999999993E-2</v>
      </c>
      <c r="R58" s="9">
        <v>8.2080710000000001E-2</v>
      </c>
      <c r="S58" s="9">
        <v>8.0753660000000005E-2</v>
      </c>
      <c r="T58" s="9">
        <v>7.9530600000000007E-2</v>
      </c>
      <c r="U58" s="9">
        <v>7.8399659999999996E-2</v>
      </c>
      <c r="V58" s="9">
        <v>7.7352420000000005E-2</v>
      </c>
      <c r="W58" s="9">
        <v>8.3277799999999999E-2</v>
      </c>
      <c r="X58" s="9">
        <v>8.4110379999999998E-2</v>
      </c>
      <c r="Y58" s="9">
        <v>8.2487530000000003E-2</v>
      </c>
      <c r="Z58" s="9">
        <v>8.0845310000000004E-2</v>
      </c>
      <c r="AA58" s="9">
        <v>7.8928810000000002E-2</v>
      </c>
      <c r="AB58" s="9">
        <v>7.6456189999999993E-2</v>
      </c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154</v>
      </c>
      <c r="B59" s="9">
        <v>0</v>
      </c>
      <c r="C59" s="9">
        <v>0.13391834</v>
      </c>
      <c r="D59" s="9">
        <v>1.6220000000000001E-5</v>
      </c>
      <c r="E59" s="9">
        <v>0</v>
      </c>
      <c r="F59" s="9">
        <v>0</v>
      </c>
      <c r="G59" s="9">
        <v>2E-8</v>
      </c>
      <c r="H59" s="9">
        <v>0</v>
      </c>
      <c r="I59" s="9">
        <v>6.9893830000000004E-2</v>
      </c>
      <c r="J59" s="9">
        <v>8.3351410000000001E-2</v>
      </c>
      <c r="K59" s="9">
        <v>8.1743629999999998E-2</v>
      </c>
      <c r="L59" s="9">
        <v>8.0267549999999993E-2</v>
      </c>
      <c r="M59" s="9">
        <v>7.8909969999999996E-2</v>
      </c>
      <c r="N59" s="9">
        <v>7.7656970000000006E-2</v>
      </c>
      <c r="O59" s="9">
        <v>7.7376979999999998E-2</v>
      </c>
      <c r="P59" s="9">
        <v>8.3519189999999993E-2</v>
      </c>
      <c r="Q59" s="9">
        <v>8.2080710000000001E-2</v>
      </c>
      <c r="R59" s="9">
        <v>8.0753660000000005E-2</v>
      </c>
      <c r="S59" s="9">
        <v>7.9530600000000007E-2</v>
      </c>
      <c r="T59" s="9">
        <v>7.8399659999999996E-2</v>
      </c>
      <c r="U59" s="9">
        <v>7.7352420000000005E-2</v>
      </c>
      <c r="V59" s="9">
        <v>8.3277799999999999E-2</v>
      </c>
      <c r="W59" s="9">
        <v>8.4110379999999998E-2</v>
      </c>
      <c r="X59" s="9">
        <v>8.2487530000000003E-2</v>
      </c>
      <c r="Y59" s="9">
        <v>8.0845310000000004E-2</v>
      </c>
      <c r="Z59" s="9">
        <v>7.8928810000000002E-2</v>
      </c>
      <c r="AA59" s="9">
        <v>7.6456189999999993E-2</v>
      </c>
      <c r="AB59" s="9">
        <v>7.4332350000000005E-2</v>
      </c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155</v>
      </c>
      <c r="B60" s="9">
        <v>0</v>
      </c>
      <c r="C60" s="9">
        <v>0.13391834</v>
      </c>
      <c r="D60" s="9">
        <v>0.13467214</v>
      </c>
      <c r="E60" s="9">
        <v>0.14435255</v>
      </c>
      <c r="F60" s="9">
        <v>0.15498922000000001</v>
      </c>
      <c r="G60" s="9">
        <v>0.16667605999999999</v>
      </c>
      <c r="H60" s="9">
        <v>0.17951760999999999</v>
      </c>
      <c r="I60" s="9">
        <v>0.19294567000000001</v>
      </c>
      <c r="J60" s="9">
        <v>0.19517899999999999</v>
      </c>
      <c r="K60" s="9">
        <v>0.19484599999999999</v>
      </c>
      <c r="L60" s="9">
        <v>0.19472217</v>
      </c>
      <c r="M60" s="9">
        <v>0.19478777999999999</v>
      </c>
      <c r="N60" s="9">
        <v>0.19502563000000001</v>
      </c>
      <c r="O60" s="9">
        <v>0.19542113999999999</v>
      </c>
      <c r="P60" s="9">
        <v>0.19585786999999999</v>
      </c>
      <c r="Q60" s="9">
        <v>0.19557948999999999</v>
      </c>
      <c r="R60" s="9">
        <v>0.19548542999999999</v>
      </c>
      <c r="S60" s="9">
        <v>0.19555923</v>
      </c>
      <c r="T60" s="9">
        <v>0.19578588999999999</v>
      </c>
      <c r="U60" s="9">
        <v>0.19615257</v>
      </c>
      <c r="V60" s="9">
        <v>0.19664804999999999</v>
      </c>
      <c r="W60" s="9">
        <v>0.19644475</v>
      </c>
      <c r="X60" s="9">
        <v>0.19615515</v>
      </c>
      <c r="Y60" s="9">
        <v>0.19606877</v>
      </c>
      <c r="Z60" s="9">
        <v>0.19618408000000001</v>
      </c>
      <c r="AA60" s="9">
        <v>0.19653091</v>
      </c>
      <c r="AB60" s="9">
        <v>0.19559392</v>
      </c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156</v>
      </c>
      <c r="B61" s="9">
        <v>13752</v>
      </c>
      <c r="C61" s="9">
        <v>13408.2</v>
      </c>
      <c r="D61" s="9">
        <v>13072.995000000001</v>
      </c>
      <c r="E61" s="9">
        <v>12746.170125000001</v>
      </c>
      <c r="F61" s="9">
        <v>12427.515871879999</v>
      </c>
      <c r="G61" s="9">
        <v>12116.827975079999</v>
      </c>
      <c r="H61" s="9">
        <v>11813.907275699999</v>
      </c>
      <c r="I61" s="9">
        <v>11518.55959381</v>
      </c>
      <c r="J61" s="9">
        <v>11230.595603960001</v>
      </c>
      <c r="K61" s="9">
        <v>10949.83071393</v>
      </c>
      <c r="L61" s="9">
        <v>10676.08533129</v>
      </c>
      <c r="M61" s="9">
        <v>10409.183280359999</v>
      </c>
      <c r="N61" s="9">
        <v>10148.95369835</v>
      </c>
      <c r="O61" s="9">
        <v>9895.2298560100007</v>
      </c>
      <c r="P61" s="9">
        <v>9647.8491096100006</v>
      </c>
      <c r="Q61" s="9">
        <v>9406.6528824500001</v>
      </c>
      <c r="R61" s="9">
        <v>9171.4911623900007</v>
      </c>
      <c r="S61" s="9">
        <v>8942.2038833299994</v>
      </c>
      <c r="T61" s="9">
        <v>8718.6487895099999</v>
      </c>
      <c r="U61" s="9">
        <v>8500.6825697799995</v>
      </c>
      <c r="V61" s="9">
        <v>8288.1655056500003</v>
      </c>
      <c r="W61" s="9">
        <v>8080.9613687900001</v>
      </c>
      <c r="X61" s="9">
        <v>7878.9374023399996</v>
      </c>
      <c r="Y61" s="9">
        <v>7681.9647743200003</v>
      </c>
      <c r="Z61" s="9">
        <v>7489.9167557500004</v>
      </c>
      <c r="AA61" s="9">
        <v>7302.6756330199996</v>
      </c>
      <c r="AB61" s="9">
        <v>7120.1758404100001</v>
      </c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157</v>
      </c>
      <c r="B62" s="9">
        <v>67357606.738505706</v>
      </c>
      <c r="C62" s="9">
        <v>22268997.021346401</v>
      </c>
      <c r="D62" s="9">
        <v>8705871.0935960598</v>
      </c>
      <c r="E62" s="9">
        <v>3084650.0032840702</v>
      </c>
      <c r="F62" s="9">
        <v>1112818.4903530399</v>
      </c>
      <c r="G62" s="9">
        <v>459612.89727011003</v>
      </c>
      <c r="H62" s="9">
        <v>292570.77273193997</v>
      </c>
      <c r="I62" s="9">
        <v>222170.45956486001</v>
      </c>
      <c r="J62" s="9">
        <v>201816.84333949001</v>
      </c>
      <c r="K62" s="9">
        <v>189683.68865456001</v>
      </c>
      <c r="L62" s="9">
        <v>182898.65011802001</v>
      </c>
      <c r="M62" s="9">
        <v>181769.43885981</v>
      </c>
      <c r="N62" s="9">
        <v>186797.66138136</v>
      </c>
      <c r="O62" s="9">
        <v>193068.33615558001</v>
      </c>
      <c r="P62" s="9">
        <v>175927.41304906001</v>
      </c>
      <c r="Q62" s="9">
        <v>163538.41343391</v>
      </c>
      <c r="R62" s="9">
        <v>155244.09472496001</v>
      </c>
      <c r="S62" s="9">
        <v>150090.44871202999</v>
      </c>
      <c r="T62" s="9">
        <v>146995.64467877999</v>
      </c>
      <c r="U62" s="9">
        <v>145993.69365763999</v>
      </c>
      <c r="V62" s="9">
        <v>125926.18493432</v>
      </c>
      <c r="W62" s="9">
        <v>104973.91456280999</v>
      </c>
      <c r="X62" s="9">
        <v>89405.333230710006</v>
      </c>
      <c r="Y62" s="9">
        <v>77533.883569380007</v>
      </c>
      <c r="Z62" s="9">
        <v>69623.382235219993</v>
      </c>
      <c r="AA62" s="9">
        <v>66602.222957720005</v>
      </c>
      <c r="AB62" s="9">
        <v>73245.619663379999</v>
      </c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158</v>
      </c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159</v>
      </c>
      <c r="B64" s="9">
        <v>9799.5083959399999</v>
      </c>
      <c r="C64" s="9">
        <v>8544.0599789499993</v>
      </c>
      <c r="D64" s="9">
        <v>8027.6694641399999</v>
      </c>
      <c r="E64" s="9">
        <v>7701.18251753</v>
      </c>
      <c r="F64" s="9">
        <v>7464.5439832700004</v>
      </c>
      <c r="G64" s="9">
        <v>7263.3714178500004</v>
      </c>
      <c r="H64" s="9">
        <v>7078.1658864499996</v>
      </c>
      <c r="I64" s="9">
        <v>6899.74309619</v>
      </c>
      <c r="J64" s="9">
        <v>6726.9049898000003</v>
      </c>
      <c r="K64" s="9">
        <v>6558.5673626600001</v>
      </c>
      <c r="L64" s="9">
        <v>6394.55584937</v>
      </c>
      <c r="M64" s="9">
        <v>6234.7721614100001</v>
      </c>
      <c r="N64" s="9">
        <v>6079.1257041999997</v>
      </c>
      <c r="O64" s="9">
        <v>5927.4022592199999</v>
      </c>
      <c r="P64" s="9">
        <v>5778.93052782</v>
      </c>
      <c r="Q64" s="9">
        <v>5634.2712388099999</v>
      </c>
      <c r="R64" s="9">
        <v>5493.3193000499996</v>
      </c>
      <c r="S64" s="9">
        <v>5355.9566927300002</v>
      </c>
      <c r="T64" s="9">
        <v>5222.0730829699996</v>
      </c>
      <c r="U64" s="9">
        <v>5091.5834819399997</v>
      </c>
      <c r="V64" s="9">
        <v>4963.9116916900002</v>
      </c>
      <c r="W64" s="9">
        <v>4839.3994200500001</v>
      </c>
      <c r="X64" s="9">
        <v>4718.1131333599997</v>
      </c>
      <c r="Y64" s="9">
        <v>4599.9364546400002</v>
      </c>
      <c r="Z64" s="9">
        <v>4484.7996704200004</v>
      </c>
      <c r="AA64" s="9">
        <v>4372.6539347999997</v>
      </c>
      <c r="AB64" s="9">
        <v>4263.5711696400003</v>
      </c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160</v>
      </c>
      <c r="B65" s="9">
        <v>0</v>
      </c>
      <c r="C65" s="9">
        <v>913.02887787999998</v>
      </c>
      <c r="D65" s="9">
        <v>356.94071484</v>
      </c>
      <c r="E65" s="9">
        <v>126.47065013</v>
      </c>
      <c r="F65" s="9">
        <v>45.625558099999999</v>
      </c>
      <c r="G65" s="9">
        <v>18.844128789999999</v>
      </c>
      <c r="H65" s="9">
        <v>11.995401680000001</v>
      </c>
      <c r="I65" s="9">
        <v>9.1089888400000003</v>
      </c>
      <c r="J65" s="9">
        <v>8.2744905800000002</v>
      </c>
      <c r="K65" s="9">
        <v>7.7770312300000004</v>
      </c>
      <c r="L65" s="9">
        <v>7.4988446499999997</v>
      </c>
      <c r="M65" s="9">
        <v>7.4525469900000001</v>
      </c>
      <c r="N65" s="9">
        <v>7.6587041200000003</v>
      </c>
      <c r="O65" s="9">
        <v>7.9158017799999998</v>
      </c>
      <c r="P65" s="9">
        <v>7.2130239400000002</v>
      </c>
      <c r="Q65" s="9">
        <v>6.7050749500000002</v>
      </c>
      <c r="R65" s="9">
        <v>6.3650078800000003</v>
      </c>
      <c r="S65" s="9">
        <v>6.1537084000000002</v>
      </c>
      <c r="T65" s="9">
        <v>6.02682143</v>
      </c>
      <c r="U65" s="9">
        <v>5.98574144</v>
      </c>
      <c r="V65" s="9">
        <v>5.1629735800000001</v>
      </c>
      <c r="W65" s="9">
        <v>4.3039304999999999</v>
      </c>
      <c r="X65" s="9">
        <v>3.6656186599999998</v>
      </c>
      <c r="Y65" s="9">
        <v>3.1788892299999998</v>
      </c>
      <c r="Z65" s="9">
        <v>2.8545586699999999</v>
      </c>
      <c r="AA65" s="9">
        <v>2.7306911399999998</v>
      </c>
      <c r="AB65" s="9">
        <v>3.0030704099999999</v>
      </c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161</v>
      </c>
      <c r="B66" s="9">
        <v>55.233237529999997</v>
      </c>
      <c r="C66" s="9">
        <v>18.260577560000002</v>
      </c>
      <c r="D66" s="9">
        <v>7.1388142999999999</v>
      </c>
      <c r="E66" s="9">
        <v>2.5294129999999999</v>
      </c>
      <c r="F66" s="9">
        <v>0.91251115999999999</v>
      </c>
      <c r="G66" s="9">
        <v>0.37688258000000002</v>
      </c>
      <c r="H66" s="9">
        <v>0.23990802999999999</v>
      </c>
      <c r="I66" s="9">
        <v>0.18217978000000001</v>
      </c>
      <c r="J66" s="9">
        <v>0.16548980999999999</v>
      </c>
      <c r="K66" s="9">
        <v>0.15554061999999999</v>
      </c>
      <c r="L66" s="9">
        <v>0.14997689</v>
      </c>
      <c r="M66" s="9">
        <v>0.14905093999999999</v>
      </c>
      <c r="N66" s="9">
        <v>0.15317407999999999</v>
      </c>
      <c r="O66" s="9">
        <v>0.15831603999999999</v>
      </c>
      <c r="P66" s="9">
        <v>0.14426048</v>
      </c>
      <c r="Q66" s="9">
        <v>0.13410150000000001</v>
      </c>
      <c r="R66" s="9">
        <v>0.12730016</v>
      </c>
      <c r="S66" s="9">
        <v>0.12307417</v>
      </c>
      <c r="T66" s="9">
        <v>0.12053643</v>
      </c>
      <c r="U66" s="9">
        <v>0.11971482999999999</v>
      </c>
      <c r="V66" s="9">
        <v>0.10325947000000001</v>
      </c>
      <c r="W66" s="9">
        <v>8.607861E-2</v>
      </c>
      <c r="X66" s="9">
        <v>7.3312370000000002E-2</v>
      </c>
      <c r="Y66" s="9">
        <v>6.357778E-2</v>
      </c>
      <c r="Z66" s="9">
        <v>5.7091169999999997E-2</v>
      </c>
      <c r="AA66" s="9">
        <v>5.461382E-2</v>
      </c>
      <c r="AB66" s="9">
        <v>6.0061410000000003E-2</v>
      </c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162</v>
      </c>
      <c r="B67" s="9">
        <v>8231.4233110700006</v>
      </c>
      <c r="C67" s="9">
        <v>8025.6377282900003</v>
      </c>
      <c r="D67" s="9">
        <v>7824.9967850800003</v>
      </c>
      <c r="E67" s="9">
        <v>7629.3718654499999</v>
      </c>
      <c r="F67" s="9">
        <v>7438.6375688199996</v>
      </c>
      <c r="G67" s="9">
        <v>7252.6716296000004</v>
      </c>
      <c r="H67" s="9">
        <v>7071.3548388600002</v>
      </c>
      <c r="I67" s="9">
        <v>6894.5709678900002</v>
      </c>
      <c r="J67" s="9">
        <v>6722.2066936900001</v>
      </c>
      <c r="K67" s="9">
        <v>6554.1515263800002</v>
      </c>
      <c r="L67" s="9">
        <v>6390.2979687999996</v>
      </c>
      <c r="M67" s="9">
        <v>6230.5405688700002</v>
      </c>
      <c r="N67" s="9">
        <v>6074.7770546499996</v>
      </c>
      <c r="O67" s="9">
        <v>5922.9076283499999</v>
      </c>
      <c r="P67" s="9">
        <v>5774.83493765</v>
      </c>
      <c r="Q67" s="9">
        <v>5630.4640645500003</v>
      </c>
      <c r="R67" s="9">
        <v>5489.7052175199997</v>
      </c>
      <c r="S67" s="9">
        <v>5352.46258708</v>
      </c>
      <c r="T67" s="9">
        <v>5218.6510243599996</v>
      </c>
      <c r="U67" s="9">
        <v>5088.1847487499999</v>
      </c>
      <c r="V67" s="9">
        <v>4960.9801301099997</v>
      </c>
      <c r="W67" s="9">
        <v>4836.9556273199996</v>
      </c>
      <c r="X67" s="9">
        <v>4716.0317771999999</v>
      </c>
      <c r="Y67" s="9">
        <v>4598.1314658299998</v>
      </c>
      <c r="Z67" s="9">
        <v>4483.1788380799999</v>
      </c>
      <c r="AA67" s="9">
        <v>4371.1034350500004</v>
      </c>
      <c r="AB67" s="9">
        <v>4261.86601161</v>
      </c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163</v>
      </c>
      <c r="B68" s="9">
        <v>1568.0850848699999</v>
      </c>
      <c r="C68" s="9">
        <v>518.42225066000003</v>
      </c>
      <c r="D68" s="9">
        <v>202.67267906000001</v>
      </c>
      <c r="E68" s="9">
        <v>71.810652079999997</v>
      </c>
      <c r="F68" s="9">
        <v>25.906414460000001</v>
      </c>
      <c r="G68" s="9">
        <v>10.699788249999999</v>
      </c>
      <c r="H68" s="9">
        <v>6.8110475900000003</v>
      </c>
      <c r="I68" s="9">
        <v>5.1721282999999998</v>
      </c>
      <c r="J68" s="9">
        <v>4.6982961100000002</v>
      </c>
      <c r="K68" s="9">
        <v>4.4158362699999998</v>
      </c>
      <c r="L68" s="9">
        <v>4.2578805700000002</v>
      </c>
      <c r="M68" s="9">
        <v>4.2315925400000003</v>
      </c>
      <c r="N68" s="9">
        <v>4.3486495600000001</v>
      </c>
      <c r="O68" s="9">
        <v>4.4946308699999999</v>
      </c>
      <c r="P68" s="9">
        <v>4.0955901800000003</v>
      </c>
      <c r="Q68" s="9">
        <v>3.80717426</v>
      </c>
      <c r="R68" s="9">
        <v>3.6140825300000001</v>
      </c>
      <c r="S68" s="9">
        <v>3.4941056499999998</v>
      </c>
      <c r="T68" s="9">
        <v>3.4220586100000001</v>
      </c>
      <c r="U68" s="9">
        <v>3.3987331900000002</v>
      </c>
      <c r="V68" s="9">
        <v>2.9315615899999998</v>
      </c>
      <c r="W68" s="9">
        <v>2.4437927300000002</v>
      </c>
      <c r="X68" s="9">
        <v>2.0813561599999999</v>
      </c>
      <c r="Y68" s="9">
        <v>1.80498881</v>
      </c>
      <c r="Z68" s="9">
        <v>1.62083234</v>
      </c>
      <c r="AA68" s="9">
        <v>1.55049975</v>
      </c>
      <c r="AB68" s="9">
        <v>1.70515803</v>
      </c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164</v>
      </c>
      <c r="B69" s="9">
        <v>0</v>
      </c>
      <c r="C69" s="9">
        <v>1.0249999999999999</v>
      </c>
      <c r="D69" s="9">
        <v>0</v>
      </c>
      <c r="E69" s="9">
        <v>0</v>
      </c>
      <c r="F69" s="9">
        <v>0</v>
      </c>
      <c r="G69" s="9">
        <v>0</v>
      </c>
      <c r="H69" s="9">
        <v>0</v>
      </c>
      <c r="I69" s="9">
        <v>0</v>
      </c>
      <c r="J69" s="9">
        <v>0</v>
      </c>
      <c r="K69" s="9">
        <v>0</v>
      </c>
      <c r="L69" s="9">
        <v>0</v>
      </c>
      <c r="M69" s="9">
        <v>4.0000000000000001E-8</v>
      </c>
      <c r="N69" s="9">
        <v>1E-8</v>
      </c>
      <c r="O69" s="9">
        <v>0</v>
      </c>
      <c r="P69" s="9">
        <v>0</v>
      </c>
      <c r="Q69" s="9">
        <v>0</v>
      </c>
      <c r="R69" s="9">
        <v>0</v>
      </c>
      <c r="S69" s="9">
        <v>4.9999999999999998E-7</v>
      </c>
      <c r="T69" s="9">
        <v>0</v>
      </c>
      <c r="U69" s="9">
        <v>0</v>
      </c>
      <c r="V69" s="9">
        <v>0</v>
      </c>
      <c r="W69" s="9">
        <v>0</v>
      </c>
      <c r="X69" s="9">
        <v>0</v>
      </c>
      <c r="Y69" s="9">
        <v>1E-8</v>
      </c>
      <c r="Z69" s="9">
        <v>1.1000000000000001E-7</v>
      </c>
      <c r="AA69" s="9">
        <v>1.4999999999999999E-7</v>
      </c>
      <c r="AB69" s="9">
        <v>9.2999999999999999E-7</v>
      </c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165</v>
      </c>
      <c r="B70" s="9">
        <v>0</v>
      </c>
      <c r="C70" s="9">
        <v>0</v>
      </c>
      <c r="D70" s="9">
        <v>0</v>
      </c>
      <c r="E70" s="9">
        <v>0</v>
      </c>
      <c r="F70" s="9">
        <v>0</v>
      </c>
      <c r="G70" s="9">
        <v>0</v>
      </c>
      <c r="H70" s="9">
        <v>0</v>
      </c>
      <c r="I70" s="9">
        <v>0</v>
      </c>
      <c r="J70" s="9">
        <v>0</v>
      </c>
      <c r="K70" s="9">
        <v>0</v>
      </c>
      <c r="L70" s="9">
        <v>4.0000000000000001E-8</v>
      </c>
      <c r="M70" s="9">
        <v>1E-8</v>
      </c>
      <c r="N70" s="9">
        <v>0</v>
      </c>
      <c r="O70" s="9">
        <v>0</v>
      </c>
      <c r="P70" s="9">
        <v>0</v>
      </c>
      <c r="Q70" s="9">
        <v>0</v>
      </c>
      <c r="R70" s="9">
        <v>4.9999999999999998E-7</v>
      </c>
      <c r="S70" s="9">
        <v>0</v>
      </c>
      <c r="T70" s="9">
        <v>0</v>
      </c>
      <c r="U70" s="9">
        <v>0</v>
      </c>
      <c r="V70" s="9">
        <v>0</v>
      </c>
      <c r="W70" s="9">
        <v>0</v>
      </c>
      <c r="X70" s="9">
        <v>1E-8</v>
      </c>
      <c r="Y70" s="9">
        <v>1.1000000000000001E-7</v>
      </c>
      <c r="Z70" s="9">
        <v>1.4999999999999999E-7</v>
      </c>
      <c r="AA70" s="9">
        <v>9.2999999999999999E-7</v>
      </c>
      <c r="AB70" s="9">
        <v>9.4199999999999996E-6</v>
      </c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166</v>
      </c>
      <c r="B71" s="9">
        <v>0</v>
      </c>
      <c r="C71" s="9">
        <v>1.03676722</v>
      </c>
      <c r="D71" s="9">
        <v>1.1627051399999999</v>
      </c>
      <c r="E71" s="9">
        <v>1.2401259</v>
      </c>
      <c r="F71" s="9">
        <v>1.3241142100000001</v>
      </c>
      <c r="G71" s="9">
        <v>1.41521908</v>
      </c>
      <c r="H71" s="9">
        <v>1.5140269399999999</v>
      </c>
      <c r="I71" s="9">
        <v>1.614873</v>
      </c>
      <c r="J71" s="9">
        <v>1.72178918</v>
      </c>
      <c r="K71" s="9">
        <v>1.83182139</v>
      </c>
      <c r="L71" s="9">
        <v>1.94840681</v>
      </c>
      <c r="M71" s="9">
        <v>2.0719163300000001</v>
      </c>
      <c r="N71" s="9">
        <v>2.2027402700000001</v>
      </c>
      <c r="O71" s="9">
        <v>2.34129042</v>
      </c>
      <c r="P71" s="9">
        <v>2.4885599100000002</v>
      </c>
      <c r="Q71" s="9">
        <v>2.6494134200000001</v>
      </c>
      <c r="R71" s="9">
        <v>2.8199639200000002</v>
      </c>
      <c r="S71" s="9">
        <v>3.0007678699999998</v>
      </c>
      <c r="T71" s="9">
        <v>3.19241558</v>
      </c>
      <c r="U71" s="9">
        <v>3.39552561</v>
      </c>
      <c r="V71" s="9">
        <v>3.6107541799999998</v>
      </c>
      <c r="W71" s="9">
        <v>3.8455336500000001</v>
      </c>
      <c r="X71" s="9">
        <v>4.0967939199999996</v>
      </c>
      <c r="Y71" s="9">
        <v>4.3630543499999996</v>
      </c>
      <c r="Z71" s="9">
        <v>4.6449782300000004</v>
      </c>
      <c r="AA71" s="9">
        <v>4.9429241900000003</v>
      </c>
      <c r="AB71" s="9">
        <v>5.2100843399999999</v>
      </c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167</v>
      </c>
      <c r="B72" s="9">
        <v>0</v>
      </c>
      <c r="C72" s="9">
        <v>0</v>
      </c>
      <c r="D72" s="9">
        <v>0</v>
      </c>
      <c r="E72" s="9">
        <v>0</v>
      </c>
      <c r="F72" s="9">
        <v>2.075E-5</v>
      </c>
      <c r="G72" s="9">
        <v>1.8680000000000001E-5</v>
      </c>
      <c r="H72" s="9">
        <v>1.681E-5</v>
      </c>
      <c r="I72" s="9">
        <v>3.6779999999999997E-5</v>
      </c>
      <c r="J72" s="9">
        <v>5.2830000000000001E-5</v>
      </c>
      <c r="K72" s="9">
        <v>1.4263000000000001E-4</v>
      </c>
      <c r="L72" s="9">
        <v>1.4339999999999999E-4</v>
      </c>
      <c r="M72" s="9">
        <v>3.8357000000000002E-4</v>
      </c>
      <c r="N72" s="9">
        <v>1.00735E-3</v>
      </c>
      <c r="O72" s="9">
        <v>2.70704E-3</v>
      </c>
      <c r="P72" s="9">
        <v>6.4150199999999996E-3</v>
      </c>
      <c r="Q72" s="9">
        <v>1.531715E-2</v>
      </c>
      <c r="R72" s="9">
        <v>3.78965E-2</v>
      </c>
      <c r="S72" s="9">
        <v>9.0844930000000004E-2</v>
      </c>
      <c r="T72" s="9">
        <v>0.23326995</v>
      </c>
      <c r="U72" s="9">
        <v>0.50005343000000002</v>
      </c>
      <c r="V72" s="9">
        <v>1.3501440499999999</v>
      </c>
      <c r="W72" s="9">
        <v>3.6408344600000002</v>
      </c>
      <c r="X72" s="9">
        <v>9.83025269</v>
      </c>
      <c r="Y72" s="9">
        <v>26.54167288</v>
      </c>
      <c r="Z72" s="9">
        <v>71.662495030000002</v>
      </c>
      <c r="AA72" s="9">
        <v>193.48846635999999</v>
      </c>
      <c r="AB72" s="9">
        <v>512.87775069999998</v>
      </c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168</v>
      </c>
      <c r="B73" s="9">
        <v>0</v>
      </c>
      <c r="C73" s="9">
        <v>0</v>
      </c>
      <c r="D73" s="9">
        <v>0</v>
      </c>
      <c r="E73" s="9">
        <v>0</v>
      </c>
      <c r="F73" s="9">
        <v>0</v>
      </c>
      <c r="G73" s="9">
        <v>0</v>
      </c>
      <c r="H73" s="9">
        <v>0</v>
      </c>
      <c r="I73" s="9">
        <v>7.3499999999999999E-6</v>
      </c>
      <c r="J73" s="9">
        <v>1.0560000000000001E-5</v>
      </c>
      <c r="K73" s="9">
        <v>2.851E-5</v>
      </c>
      <c r="L73" s="9">
        <v>2.864E-5</v>
      </c>
      <c r="M73" s="9">
        <v>7.6680000000000004E-5</v>
      </c>
      <c r="N73" s="9">
        <v>2.0138999999999999E-4</v>
      </c>
      <c r="O73" s="9">
        <v>5.4118999999999999E-4</v>
      </c>
      <c r="P73" s="9">
        <v>1.2822700000000001E-3</v>
      </c>
      <c r="Q73" s="9">
        <v>3.0621699999999999E-3</v>
      </c>
      <c r="R73" s="9">
        <v>7.4374799999999998E-3</v>
      </c>
      <c r="S73" s="9">
        <v>1.8161529999999999E-2</v>
      </c>
      <c r="T73" s="9">
        <v>4.6634839999999997E-2</v>
      </c>
      <c r="U73" s="9">
        <v>9.9969630000000004E-2</v>
      </c>
      <c r="V73" s="9">
        <v>0.26991796000000001</v>
      </c>
      <c r="W73" s="9">
        <v>0.72786565999999997</v>
      </c>
      <c r="X73" s="9">
        <v>1.96524345</v>
      </c>
      <c r="Y73" s="9">
        <v>5.3061518000000003</v>
      </c>
      <c r="Z73" s="9">
        <v>14.32661302</v>
      </c>
      <c r="AA73" s="9">
        <v>38.681749160000003</v>
      </c>
      <c r="AB73" s="9">
        <v>102.53341672000001</v>
      </c>
      <c r="AC73" s="9"/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169</v>
      </c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170</v>
      </c>
      <c r="B75" s="9">
        <v>0</v>
      </c>
      <c r="C75" s="9">
        <v>0</v>
      </c>
      <c r="D75" s="9">
        <v>0</v>
      </c>
      <c r="E75" s="9">
        <v>0</v>
      </c>
      <c r="F75" s="9">
        <v>5.5099999999999998E-6</v>
      </c>
      <c r="G75" s="9">
        <v>4.9599999999999999E-6</v>
      </c>
      <c r="H75" s="9">
        <v>4.4599999999999996E-6</v>
      </c>
      <c r="I75" s="9">
        <v>9.7699999999999996E-6</v>
      </c>
      <c r="J75" s="9">
        <v>1.403E-5</v>
      </c>
      <c r="K75" s="9">
        <v>3.7880000000000003E-5</v>
      </c>
      <c r="L75" s="9">
        <v>3.8080000000000001E-5</v>
      </c>
      <c r="M75" s="9">
        <v>1.0186E-4</v>
      </c>
      <c r="N75" s="9">
        <v>2.6751999999999999E-4</v>
      </c>
      <c r="O75" s="9">
        <v>7.1891000000000001E-4</v>
      </c>
      <c r="P75" s="9">
        <v>1.70363E-3</v>
      </c>
      <c r="Q75" s="9">
        <v>4.0677600000000001E-3</v>
      </c>
      <c r="R75" s="9">
        <v>1.0064139999999999E-2</v>
      </c>
      <c r="S75" s="9">
        <v>2.412562E-2</v>
      </c>
      <c r="T75" s="9">
        <v>6.1949320000000002E-2</v>
      </c>
      <c r="U75" s="9">
        <v>0.13279879999999999</v>
      </c>
      <c r="V75" s="9">
        <v>0.35855670000000001</v>
      </c>
      <c r="W75" s="9">
        <v>0.96689354999999999</v>
      </c>
      <c r="X75" s="9">
        <v>2.6106124999999998</v>
      </c>
      <c r="Y75" s="9">
        <v>7.0486512699999997</v>
      </c>
      <c r="Z75" s="9">
        <v>19.03135266</v>
      </c>
      <c r="AA75" s="9">
        <v>51.384580419999999</v>
      </c>
      <c r="AB75" s="9">
        <v>136.20454244000001</v>
      </c>
      <c r="AC75" s="9"/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171</v>
      </c>
      <c r="B76" s="9">
        <v>0</v>
      </c>
      <c r="C76" s="9">
        <v>0</v>
      </c>
      <c r="D76" s="9">
        <v>0</v>
      </c>
      <c r="E76" s="9">
        <v>0</v>
      </c>
      <c r="F76" s="9">
        <v>0</v>
      </c>
      <c r="G76" s="9">
        <v>0</v>
      </c>
      <c r="H76" s="9">
        <v>0</v>
      </c>
      <c r="I76" s="9">
        <v>0</v>
      </c>
      <c r="J76" s="9">
        <v>0</v>
      </c>
      <c r="K76" s="9">
        <v>0</v>
      </c>
      <c r="L76" s="9">
        <v>0</v>
      </c>
      <c r="M76" s="9">
        <v>0</v>
      </c>
      <c r="N76" s="9">
        <v>0</v>
      </c>
      <c r="O76" s="9">
        <v>0</v>
      </c>
      <c r="P76" s="9">
        <v>1E-8</v>
      </c>
      <c r="Q76" s="9">
        <v>2E-8</v>
      </c>
      <c r="R76" s="9">
        <v>4.0000000000000001E-8</v>
      </c>
      <c r="S76" s="9">
        <v>9.9999999999999995E-8</v>
      </c>
      <c r="T76" s="9">
        <v>2.6E-7</v>
      </c>
      <c r="U76" s="9">
        <v>5.5000000000000003E-7</v>
      </c>
      <c r="V76" s="9">
        <v>1.5E-6</v>
      </c>
      <c r="W76" s="9">
        <v>4.0400000000000003E-6</v>
      </c>
      <c r="X76" s="9">
        <v>1.0910000000000001E-5</v>
      </c>
      <c r="Y76" s="9">
        <v>2.9450000000000001E-5</v>
      </c>
      <c r="Z76" s="9">
        <v>7.9510000000000003E-5</v>
      </c>
      <c r="AA76" s="9">
        <v>2.1468E-4</v>
      </c>
      <c r="AB76" s="9">
        <v>5.6906000000000003E-4</v>
      </c>
      <c r="AC76" s="9"/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172</v>
      </c>
      <c r="B77" s="9">
        <v>0</v>
      </c>
      <c r="C77" s="9">
        <v>0</v>
      </c>
      <c r="D77" s="9">
        <v>0</v>
      </c>
      <c r="E77" s="9">
        <v>0</v>
      </c>
      <c r="F77" s="9">
        <v>0</v>
      </c>
      <c r="G77" s="9">
        <v>0</v>
      </c>
      <c r="H77" s="9">
        <v>0</v>
      </c>
      <c r="I77" s="9">
        <v>0</v>
      </c>
      <c r="J77" s="9">
        <v>0</v>
      </c>
      <c r="K77" s="9">
        <v>0</v>
      </c>
      <c r="L77" s="9">
        <v>0</v>
      </c>
      <c r="M77" s="9">
        <v>0</v>
      </c>
      <c r="N77" s="9">
        <v>0</v>
      </c>
      <c r="O77" s="9">
        <v>0</v>
      </c>
      <c r="P77" s="9">
        <v>0</v>
      </c>
      <c r="Q77" s="9">
        <v>0</v>
      </c>
      <c r="R77" s="9">
        <v>0</v>
      </c>
      <c r="S77" s="9">
        <v>0</v>
      </c>
      <c r="T77" s="9">
        <v>1E-8</v>
      </c>
      <c r="U77" s="9">
        <v>1E-8</v>
      </c>
      <c r="V77" s="9">
        <v>2.9999999999999997E-8</v>
      </c>
      <c r="W77" s="9">
        <v>8.0000000000000002E-8</v>
      </c>
      <c r="X77" s="9">
        <v>2.2000000000000001E-7</v>
      </c>
      <c r="Y77" s="9">
        <v>5.8999999999999996E-7</v>
      </c>
      <c r="Z77" s="9">
        <v>1.59E-6</v>
      </c>
      <c r="AA77" s="9">
        <v>4.2899999999999996E-6</v>
      </c>
      <c r="AB77" s="9">
        <v>1.1379999999999999E-5</v>
      </c>
      <c r="AC77" s="9"/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173</v>
      </c>
      <c r="B78" s="9">
        <v>0</v>
      </c>
      <c r="C78" s="9">
        <v>0</v>
      </c>
      <c r="D78" s="9">
        <v>0</v>
      </c>
      <c r="E78" s="9">
        <v>0</v>
      </c>
      <c r="F78" s="9">
        <v>5.5099999999999998E-6</v>
      </c>
      <c r="G78" s="9">
        <v>4.9599999999999999E-6</v>
      </c>
      <c r="H78" s="9">
        <v>4.4599999999999996E-6</v>
      </c>
      <c r="I78" s="9">
        <v>9.7699999999999996E-6</v>
      </c>
      <c r="J78" s="9">
        <v>1.403E-5</v>
      </c>
      <c r="K78" s="9">
        <v>3.7880000000000003E-5</v>
      </c>
      <c r="L78" s="9">
        <v>3.8080000000000001E-5</v>
      </c>
      <c r="M78" s="9">
        <v>1.0186E-4</v>
      </c>
      <c r="N78" s="9">
        <v>2.6751999999999999E-4</v>
      </c>
      <c r="O78" s="9">
        <v>7.1889999999999996E-4</v>
      </c>
      <c r="P78" s="9">
        <v>1.7036099999999999E-3</v>
      </c>
      <c r="Q78" s="9">
        <v>4.0677200000000004E-3</v>
      </c>
      <c r="R78" s="9">
        <v>1.006404E-2</v>
      </c>
      <c r="S78" s="9">
        <v>2.412537E-2</v>
      </c>
      <c r="T78" s="9">
        <v>6.1948679999999999E-2</v>
      </c>
      <c r="U78" s="9">
        <v>0.13279742</v>
      </c>
      <c r="V78" s="9">
        <v>0.35855298000000002</v>
      </c>
      <c r="W78" s="9">
        <v>0.96688353000000005</v>
      </c>
      <c r="X78" s="9">
        <v>2.6105854399999999</v>
      </c>
      <c r="Y78" s="9">
        <v>7.0485782099999996</v>
      </c>
      <c r="Z78" s="9">
        <v>19.031155380000001</v>
      </c>
      <c r="AA78" s="9">
        <v>51.384047780000003</v>
      </c>
      <c r="AB78" s="9">
        <v>136.20313055</v>
      </c>
      <c r="AC78" s="9"/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174</v>
      </c>
      <c r="B79" s="9">
        <v>0</v>
      </c>
      <c r="C79" s="9">
        <v>0</v>
      </c>
      <c r="D79" s="9">
        <v>0</v>
      </c>
      <c r="E79" s="9">
        <v>0</v>
      </c>
      <c r="F79" s="9">
        <v>0</v>
      </c>
      <c r="G79" s="9">
        <v>0</v>
      </c>
      <c r="H79" s="9">
        <v>0</v>
      </c>
      <c r="I79" s="9">
        <v>0</v>
      </c>
      <c r="J79" s="9">
        <v>0</v>
      </c>
      <c r="K79" s="9">
        <v>0</v>
      </c>
      <c r="L79" s="9">
        <v>0</v>
      </c>
      <c r="M79" s="9">
        <v>0</v>
      </c>
      <c r="N79" s="9">
        <v>0</v>
      </c>
      <c r="O79" s="9">
        <v>1E-8</v>
      </c>
      <c r="P79" s="9">
        <v>2E-8</v>
      </c>
      <c r="Q79" s="9">
        <v>4.0000000000000001E-8</v>
      </c>
      <c r="R79" s="9">
        <v>9.9999999999999995E-8</v>
      </c>
      <c r="S79" s="9">
        <v>2.4999999999999999E-7</v>
      </c>
      <c r="T79" s="9">
        <v>6.4000000000000001E-7</v>
      </c>
      <c r="U79" s="9">
        <v>1.3799999999999999E-6</v>
      </c>
      <c r="V79" s="9">
        <v>3.72E-6</v>
      </c>
      <c r="W79" s="9">
        <v>1.0020000000000001E-5</v>
      </c>
      <c r="X79" s="9">
        <v>2.7059999999999998E-5</v>
      </c>
      <c r="Y79" s="9">
        <v>7.3070000000000003E-5</v>
      </c>
      <c r="Z79" s="9">
        <v>1.9728000000000001E-4</v>
      </c>
      <c r="AA79" s="9">
        <v>5.3264999999999996E-4</v>
      </c>
      <c r="AB79" s="9">
        <v>1.4118900000000001E-3</v>
      </c>
      <c r="AC79" s="9"/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175</v>
      </c>
      <c r="B80" s="9">
        <v>0</v>
      </c>
      <c r="C80" s="9">
        <v>1.1000000000000001</v>
      </c>
      <c r="D80" s="9">
        <v>0</v>
      </c>
      <c r="E80" s="9">
        <v>0</v>
      </c>
      <c r="F80" s="9">
        <v>0</v>
      </c>
      <c r="G80" s="9">
        <v>1E-8</v>
      </c>
      <c r="H80" s="9">
        <v>4.7600000000000002E-6</v>
      </c>
      <c r="I80" s="9">
        <v>0</v>
      </c>
      <c r="J80" s="9">
        <v>1.4311498899999999</v>
      </c>
      <c r="K80" s="9">
        <v>0.59591978999999995</v>
      </c>
      <c r="L80" s="9">
        <v>1.99998684</v>
      </c>
      <c r="M80" s="9">
        <v>0.1171489</v>
      </c>
      <c r="N80" s="9">
        <v>1.9719931399999999</v>
      </c>
      <c r="O80" s="9">
        <v>1.91803781</v>
      </c>
      <c r="P80" s="9">
        <v>1.9858766299999999</v>
      </c>
      <c r="Q80" s="9">
        <v>1.63306259</v>
      </c>
      <c r="R80" s="9">
        <v>1.6530013400000001</v>
      </c>
      <c r="S80" s="9">
        <v>1.74902475</v>
      </c>
      <c r="T80" s="9">
        <v>1.6635393999999999</v>
      </c>
      <c r="U80" s="9">
        <v>1.8530909099999999</v>
      </c>
      <c r="V80" s="9">
        <v>1.3818537900000001</v>
      </c>
      <c r="W80" s="9">
        <v>1.9999899999999999</v>
      </c>
      <c r="X80" s="9">
        <v>1.9962518499999999</v>
      </c>
      <c r="Y80" s="9">
        <v>1.9999899999999999</v>
      </c>
      <c r="Z80" s="9">
        <v>1.9999899999999999</v>
      </c>
      <c r="AA80" s="9">
        <v>1.9999899999999999</v>
      </c>
      <c r="AB80" s="9">
        <v>1.9999899999999999</v>
      </c>
      <c r="AC80" s="9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176</v>
      </c>
      <c r="B81" s="9">
        <v>0</v>
      </c>
      <c r="C81" s="9">
        <v>0</v>
      </c>
      <c r="D81" s="9">
        <v>0</v>
      </c>
      <c r="E81" s="9">
        <v>0</v>
      </c>
      <c r="F81" s="9">
        <v>1E-8</v>
      </c>
      <c r="G81" s="9">
        <v>4.7600000000000002E-6</v>
      </c>
      <c r="H81" s="9">
        <v>0</v>
      </c>
      <c r="I81" s="9">
        <v>1.4311498899999999</v>
      </c>
      <c r="J81" s="9">
        <v>0.59591978999999995</v>
      </c>
      <c r="K81" s="9">
        <v>1.99998684</v>
      </c>
      <c r="L81" s="9">
        <v>0.1171489</v>
      </c>
      <c r="M81" s="9">
        <v>1.9719931399999999</v>
      </c>
      <c r="N81" s="9">
        <v>1.91803781</v>
      </c>
      <c r="O81" s="9">
        <v>1.9858766299999999</v>
      </c>
      <c r="P81" s="9">
        <v>1.63306259</v>
      </c>
      <c r="Q81" s="9">
        <v>1.6530013400000001</v>
      </c>
      <c r="R81" s="9">
        <v>1.74902475</v>
      </c>
      <c r="S81" s="9">
        <v>1.6635393999999999</v>
      </c>
      <c r="T81" s="9">
        <v>1.8530909099999999</v>
      </c>
      <c r="U81" s="9">
        <v>1.3818537900000001</v>
      </c>
      <c r="V81" s="9">
        <v>1.9999995399999999</v>
      </c>
      <c r="W81" s="9">
        <v>1.9962518499999999</v>
      </c>
      <c r="X81" s="9">
        <v>1.99999989</v>
      </c>
      <c r="Y81" s="9">
        <v>1.99999894</v>
      </c>
      <c r="Z81" s="9">
        <v>1.99999909</v>
      </c>
      <c r="AA81" s="9">
        <v>1.9999958099999999</v>
      </c>
      <c r="AB81" s="9">
        <v>1.94521001</v>
      </c>
      <c r="AC81" s="9"/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177</v>
      </c>
      <c r="B82" s="9">
        <v>0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" priority="1" stopIfTrue="1" operator="lessThan">
      <formula>100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17</vt:i4>
      </vt:variant>
    </vt:vector>
  </HeadingPairs>
  <TitlesOfParts>
    <vt:vector size="34" baseType="lpstr">
      <vt:lpstr>Graph</vt:lpstr>
      <vt:lpstr>Reference</vt:lpstr>
      <vt:lpstr>Inbox</vt:lpstr>
      <vt:lpstr>US</vt:lpstr>
      <vt:lpstr>CAL</vt:lpstr>
      <vt:lpstr>CAR</vt:lpstr>
      <vt:lpstr>CENT</vt:lpstr>
      <vt:lpstr>FLA</vt:lpstr>
      <vt:lpstr>MIDA</vt:lpstr>
      <vt:lpstr>MIDW</vt:lpstr>
      <vt:lpstr>NE</vt:lpstr>
      <vt:lpstr>NY</vt:lpstr>
      <vt:lpstr>NW</vt:lpstr>
      <vt:lpstr>SE</vt:lpstr>
      <vt:lpstr>SW</vt:lpstr>
      <vt:lpstr>TEN</vt:lpstr>
      <vt:lpstr>TEX</vt:lpstr>
      <vt:lpstr>_1st_ref</vt:lpstr>
      <vt:lpstr>Delta_Corner</vt:lpstr>
      <vt:lpstr>filename_</vt:lpstr>
      <vt:lpstr>Inbox</vt:lpstr>
      <vt:lpstr>NRG_Selections</vt:lpstr>
      <vt:lpstr>NRG_Table</vt:lpstr>
      <vt:lpstr>Param_Count</vt:lpstr>
      <vt:lpstr>Param_Table</vt:lpstr>
      <vt:lpstr>Params</vt:lpstr>
      <vt:lpstr>Region</vt:lpstr>
      <vt:lpstr>Reference!Region_abbr</vt:lpstr>
      <vt:lpstr>Region_abbr</vt:lpstr>
      <vt:lpstr>Region_lookup</vt:lpstr>
      <vt:lpstr>Regions</vt:lpstr>
      <vt:lpstr>Table_Corner</vt:lpstr>
      <vt:lpstr>To_Long</vt:lpstr>
      <vt:lpstr>Year0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2023-10-20T22:25:47Z</dcterms:created>
  <dcterms:modified xsi:type="dcterms:W3CDTF">2025-07-27T23:15:26Z</dcterms:modified>
</cp:coreProperties>
</file>