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d0e7a053322a97/Documents/GenAtomic/Optimize/Macro/"/>
    </mc:Choice>
  </mc:AlternateContent>
  <xr:revisionPtr revIDLastSave="2" documentId="13_ncr:1_{63AECB17-B799-44EB-B6FF-C266041B7D0D}" xr6:coauthVersionLast="47" xr6:coauthVersionMax="47" xr10:uidLastSave="{BE91C95C-B8AD-4417-A7FF-2D2567357683}"/>
  <bookViews>
    <workbookView xWindow="-90" yWindow="-90" windowWidth="16637" windowHeight="9437" xr2:uid="{C81145A1-E574-4696-BBD3-79E862FF097E}"/>
  </bookViews>
  <sheets>
    <sheet name="Reference" sheetId="1" r:id="rId1"/>
  </sheets>
  <definedNames>
    <definedName name="_1st_ref">Reference!$I$2</definedName>
    <definedName name="NRG_Selections">Reference!$J$2:$J$8</definedName>
    <definedName name="NRG_Table">Reference!$J$2:$L$8</definedName>
    <definedName name="Param_Count">Reference!$H$2</definedName>
    <definedName name="Param_Table">Reference!$D$2:$G$8</definedName>
    <definedName name="Params">Reference!$D$2:$D$8</definedName>
    <definedName name="Region_abbr">Reference!$D$10</definedName>
    <definedName name="Region_lookup">Reference!$A$2:$B$15</definedName>
    <definedName name="Regions">Reference!$A$2:$A$15</definedName>
    <definedName name="To_Long">Reference!$B$2:$C$16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G2" i="1"/>
  <c r="K2" i="1"/>
  <c r="K3" i="1" s="1"/>
  <c r="K4" i="1" s="1"/>
  <c r="K5" i="1" s="1"/>
  <c r="K6" i="1" s="1"/>
  <c r="K7" i="1" s="1"/>
  <c r="G3" i="1"/>
  <c r="G4" i="1"/>
  <c r="G5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Cliff Gold</author>
  </authors>
  <commentList>
    <comment ref="H2" authorId="0" shapeId="0" xr:uid="{6B892390-104E-4FF7-9D6B-0FB3DAB4C833}">
      <text>
        <r>
          <rPr>
            <b/>
            <sz val="9"/>
            <color indexed="81"/>
            <rFont val="Tahoma"/>
            <family val="2"/>
          </rPr>
          <t>Cliff Gold:</t>
        </r>
        <r>
          <rPr>
            <sz val="9"/>
            <color indexed="81"/>
            <rFont val="Tahoma"/>
            <family val="2"/>
          </rPr>
          <t xml:space="preserve">
Number per NRG</t>
        </r>
      </text>
    </comment>
    <comment ref="I2" authorId="0" shapeId="0" xr:uid="{509D4E4D-4320-4925-9A09-440A1A2BE74A}">
      <text>
        <r>
          <rPr>
            <b/>
            <sz val="9"/>
            <color indexed="81"/>
            <rFont val="Tahoma"/>
            <family val="2"/>
          </rPr>
          <t>Cliff Gold:</t>
        </r>
        <r>
          <rPr>
            <sz val="9"/>
            <color indexed="81"/>
            <rFont val="Tahoma"/>
            <family val="2"/>
          </rPr>
          <t xml:space="preserve">
Number of Globals</t>
        </r>
      </text>
    </comment>
  </commentList>
</comments>
</file>

<file path=xl/sharedStrings.xml><?xml version="1.0" encoding="utf-8"?>
<sst xmlns="http://schemas.openxmlformats.org/spreadsheetml/2006/main" count="71" uniqueCount="55">
  <si>
    <t>Texas</t>
  </si>
  <si>
    <t>TEX</t>
  </si>
  <si>
    <t>Tennessee</t>
  </si>
  <si>
    <t>TEN</t>
  </si>
  <si>
    <t>South West</t>
  </si>
  <si>
    <t>SW</t>
  </si>
  <si>
    <t>South East</t>
  </si>
  <si>
    <t>SE</t>
  </si>
  <si>
    <t>North West</t>
  </si>
  <si>
    <t>NW</t>
  </si>
  <si>
    <t>New York</t>
  </si>
  <si>
    <t>NY</t>
  </si>
  <si>
    <t>North East</t>
  </si>
  <si>
    <t>NE</t>
  </si>
  <si>
    <t>Mid West</t>
  </si>
  <si>
    <t>MIDW</t>
  </si>
  <si>
    <t>Storage</t>
  </si>
  <si>
    <t>MTons</t>
  </si>
  <si>
    <t>CO2_MTons</t>
  </si>
  <si>
    <t>Mid Atlantic</t>
  </si>
  <si>
    <t>MIDA</t>
  </si>
  <si>
    <t>Coal</t>
  </si>
  <si>
    <t>B$</t>
  </si>
  <si>
    <t>CO2_Cost</t>
  </si>
  <si>
    <t>Florida</t>
  </si>
  <si>
    <t>FLA</t>
  </si>
  <si>
    <t>Gas</t>
  </si>
  <si>
    <t>Cost</t>
  </si>
  <si>
    <t>Central</t>
  </si>
  <si>
    <t>CENT</t>
  </si>
  <si>
    <t>Nuclear</t>
  </si>
  <si>
    <t>TWh</t>
  </si>
  <si>
    <t>Supply</t>
  </si>
  <si>
    <t>Carolinas</t>
  </si>
  <si>
    <t>CAR</t>
  </si>
  <si>
    <t>Wind</t>
  </si>
  <si>
    <t>Energy</t>
  </si>
  <si>
    <t>California</t>
  </si>
  <si>
    <t>CAL</t>
  </si>
  <si>
    <t>Solar</t>
  </si>
  <si>
    <t>GW</t>
  </si>
  <si>
    <t>Capacity</t>
  </si>
  <si>
    <t>Entire US</t>
  </si>
  <si>
    <t>1st ref</t>
  </si>
  <si>
    <t>Mults</t>
  </si>
  <si>
    <t>Units</t>
  </si>
  <si>
    <t>Params</t>
  </si>
  <si>
    <t>Regions</t>
  </si>
  <si>
    <t>All_NRGs</t>
  </si>
  <si>
    <t>US</t>
  </si>
  <si>
    <t>CSV</t>
  </si>
  <si>
    <t>Offset</t>
  </si>
  <si>
    <t>Regions abbrs</t>
  </si>
  <si>
    <t>Parm Count</t>
  </si>
  <si>
    <t>NRG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</si>
</sst>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B87E-1EE1-4FF4-A940-43E30C2581DF}">
  <sheetPr codeName="Sheet16"/>
  <dimension ref="A1:L15"/>
  <sheetViews>
    <sheetView tabSelected="1" workbookViewId="0">
      <selection activeCell="I3" sqref="I3"/>
    </sheetView>
  </sheetViews>
  <sheetFormatPr defaultRowHeight="14.6" x14ac:dyDescent="0.85"/>
  <cols>
    <col min="1" max="3" width="12.07421875" style="2" customWidth="1"/>
    <col min="4" max="4" width="14.69140625" style="2" customWidth="1"/>
    <col min="5" max="5" width="1.65234375" style="2" bestFit="1" customWidth="1"/>
    <col min="6" max="6" width="8.265625" style="2" customWidth="1"/>
    <col min="7" max="7" width="9.15234375" style="2" customWidth="1"/>
    <col min="8" max="8" width="10.73046875" style="2" bestFit="1" customWidth="1"/>
    <col min="9" max="16384" width="8.921875" style="2"/>
  </cols>
  <sheetData>
    <row r="1" spans="1:12" s="1" customFormat="1" ht="29.15" x14ac:dyDescent="0.85">
      <c r="A1" s="1" t="s">
        <v>47</v>
      </c>
      <c r="B1" s="1" t="s">
        <v>52</v>
      </c>
      <c r="C1" s="1" t="str">
        <f>A1</f>
        <v>Regions</v>
      </c>
      <c r="D1" s="1" t="s">
        <v>46</v>
      </c>
      <c r="E1" s="2"/>
      <c r="F1" s="1" t="s">
        <v>45</v>
      </c>
      <c r="G1" s="1" t="s">
        <v>44</v>
      </c>
      <c r="H1" s="1" t="s">
        <v>53</v>
      </c>
      <c r="I1" s="1" t="s">
        <v>43</v>
      </c>
      <c r="J1" s="1" t="s">
        <v>54</v>
      </c>
      <c r="K1" s="1" t="s">
        <v>50</v>
      </c>
      <c r="L1" s="1" t="s">
        <v>51</v>
      </c>
    </row>
    <row r="2" spans="1:12" x14ac:dyDescent="0.85">
      <c r="A2" s="2" t="s">
        <v>42</v>
      </c>
      <c r="B2" s="2" t="s">
        <v>49</v>
      </c>
      <c r="C2" s="2" t="s">
        <v>42</v>
      </c>
      <c r="D2" s="2" t="s">
        <v>41</v>
      </c>
      <c r="E2" s="2">
        <v>0</v>
      </c>
      <c r="F2" s="2" t="s">
        <v>40</v>
      </c>
      <c r="G2" s="2">
        <f>1/1000</f>
        <v>1E-3</v>
      </c>
      <c r="H2" s="2">
        <v>11</v>
      </c>
      <c r="I2" s="2">
        <v>16</v>
      </c>
      <c r="J2" s="2" t="s">
        <v>39</v>
      </c>
      <c r="K2" s="2">
        <f>_1st_ref</f>
        <v>16</v>
      </c>
      <c r="L2" s="2">
        <v>1</v>
      </c>
    </row>
    <row r="3" spans="1:12" ht="29.15" x14ac:dyDescent="0.85">
      <c r="A3" s="2" t="s">
        <v>37</v>
      </c>
      <c r="B3" s="2" t="s">
        <v>38</v>
      </c>
      <c r="C3" s="2" t="s">
        <v>37</v>
      </c>
      <c r="D3" s="2" t="s">
        <v>36</v>
      </c>
      <c r="E3" s="2">
        <v>1</v>
      </c>
      <c r="F3" s="2" t="s">
        <v>31</v>
      </c>
      <c r="G3" s="2">
        <f>1/1000000</f>
        <v>9.9999999999999995E-7</v>
      </c>
      <c r="J3" s="2" t="s">
        <v>35</v>
      </c>
      <c r="K3" s="2">
        <f>K2+Param_Count</f>
        <v>27</v>
      </c>
      <c r="L3" s="2">
        <v>2</v>
      </c>
    </row>
    <row r="4" spans="1:12" ht="43.9" x14ac:dyDescent="0.85">
      <c r="A4" s="2" t="s">
        <v>33</v>
      </c>
      <c r="B4" s="2" t="s">
        <v>34</v>
      </c>
      <c r="C4" s="2" t="s">
        <v>33</v>
      </c>
      <c r="D4" s="2" t="s">
        <v>32</v>
      </c>
      <c r="E4" s="2">
        <v>2</v>
      </c>
      <c r="F4" s="2" t="s">
        <v>31</v>
      </c>
      <c r="G4" s="2">
        <f>1/1000000</f>
        <v>9.9999999999999995E-7</v>
      </c>
      <c r="J4" s="2" t="s">
        <v>30</v>
      </c>
      <c r="K4" s="2">
        <f>K3+Param_Count</f>
        <v>38</v>
      </c>
      <c r="L4" s="2">
        <v>3</v>
      </c>
    </row>
    <row r="5" spans="1:12" ht="14.65" x14ac:dyDescent="0.85">
      <c r="A5" s="2" t="s">
        <v>28</v>
      </c>
      <c r="B5" s="2" t="s">
        <v>29</v>
      </c>
      <c r="C5" s="2" t="s">
        <v>28</v>
      </c>
      <c r="D5" s="2" t="s">
        <v>27</v>
      </c>
      <c r="E5" s="2">
        <v>3</v>
      </c>
      <c r="F5" s="2" t="s">
        <v>22</v>
      </c>
      <c r="G5" s="2">
        <f>1/1000</f>
        <v>1E-3</v>
      </c>
      <c r="J5" s="2" t="s">
        <v>26</v>
      </c>
      <c r="K5" s="2">
        <f>K4+Param_Count</f>
        <v>49</v>
      </c>
      <c r="L5" s="2">
        <v>4</v>
      </c>
    </row>
    <row r="6" spans="1:12" ht="14.65" x14ac:dyDescent="0.85">
      <c r="A6" s="2" t="s">
        <v>24</v>
      </c>
      <c r="B6" s="2" t="s">
        <v>25</v>
      </c>
      <c r="C6" s="2" t="s">
        <v>24</v>
      </c>
      <c r="D6" s="2" t="s">
        <v>23</v>
      </c>
      <c r="E6" s="2">
        <v>4</v>
      </c>
      <c r="F6" s="2" t="s">
        <v>22</v>
      </c>
      <c r="G6" s="2">
        <f>1/1000</f>
        <v>1E-3</v>
      </c>
      <c r="J6" s="2" t="s">
        <v>21</v>
      </c>
      <c r="K6" s="2">
        <f>K5+Param_Count</f>
        <v>60</v>
      </c>
      <c r="L6" s="2">
        <v>5</v>
      </c>
    </row>
    <row r="7" spans="1:12" ht="14.65" x14ac:dyDescent="0.85">
      <c r="A7" s="2" t="s">
        <v>19</v>
      </c>
      <c r="B7" s="2" t="s">
        <v>20</v>
      </c>
      <c r="C7" s="2" t="s">
        <v>19</v>
      </c>
      <c r="D7" s="2" t="s">
        <v>18</v>
      </c>
      <c r="E7" s="2">
        <v>5</v>
      </c>
      <c r="F7" s="2" t="s">
        <v>17</v>
      </c>
      <c r="G7" s="2">
        <v>1</v>
      </c>
      <c r="J7" s="2" t="s">
        <v>16</v>
      </c>
      <c r="K7" s="2">
        <f>K6+Param_Count</f>
        <v>71</v>
      </c>
      <c r="L7" s="2">
        <v>6</v>
      </c>
    </row>
    <row r="8" spans="1:12" ht="14.65" x14ac:dyDescent="0.85">
      <c r="A8" s="2" t="s">
        <v>14</v>
      </c>
      <c r="B8" s="2" t="s">
        <v>15</v>
      </c>
      <c r="C8" s="2" t="s">
        <v>14</v>
      </c>
      <c r="J8" s="2" t="s">
        <v>48</v>
      </c>
      <c r="L8" s="2">
        <v>7</v>
      </c>
    </row>
    <row r="9" spans="1:12" ht="14.65" x14ac:dyDescent="0.85">
      <c r="A9" s="2" t="s">
        <v>12</v>
      </c>
      <c r="B9" s="2" t="s">
        <v>13</v>
      </c>
      <c r="C9" s="2" t="s">
        <v>12</v>
      </c>
      <c r="D9" s="1"/>
    </row>
    <row r="10" spans="1:12" ht="14.65" x14ac:dyDescent="0.85">
      <c r="A10" s="2" t="s">
        <v>10</v>
      </c>
      <c r="B10" s="2" t="s">
        <v>11</v>
      </c>
      <c r="C10" s="2" t="s">
        <v>10</v>
      </c>
    </row>
    <row r="11" spans="1:12" ht="14.65" x14ac:dyDescent="0.85">
      <c r="A11" s="2" t="s">
        <v>8</v>
      </c>
      <c r="B11" s="2" t="s">
        <v>9</v>
      </c>
      <c r="C11" s="2" t="s">
        <v>8</v>
      </c>
    </row>
    <row r="12" spans="1:12" ht="14.65" x14ac:dyDescent="0.85">
      <c r="A12" s="2" t="s">
        <v>6</v>
      </c>
      <c r="B12" s="2" t="s">
        <v>7</v>
      </c>
      <c r="C12" s="2" t="s">
        <v>6</v>
      </c>
    </row>
    <row r="13" spans="1:12" ht="14.65" x14ac:dyDescent="0.85">
      <c r="A13" s="2" t="s">
        <v>4</v>
      </c>
      <c r="B13" s="2" t="s">
        <v>5</v>
      </c>
      <c r="C13" s="2" t="s">
        <v>4</v>
      </c>
    </row>
    <row r="14" spans="1:12" ht="14.65" x14ac:dyDescent="0.85">
      <c r="A14" s="2" t="s">
        <v>2</v>
      </c>
      <c r="B14" s="2" t="s">
        <v>3</v>
      </c>
      <c r="C14" s="2" t="s">
        <v>2</v>
      </c>
    </row>
    <row r="15" spans="1:12" ht="14.65" x14ac:dyDescent="0.85">
      <c r="A15" s="2" t="s">
        <v>0</v>
      </c>
      <c r="B15" s="2" t="s">
        <v>1</v>
      </c>
      <c r="C15" s="2" t="s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Reference</vt:lpstr>
      <vt:lpstr>_1st_ref</vt:lpstr>
      <vt:lpstr>NRG_Selections</vt:lpstr>
      <vt:lpstr>NRG_Table</vt:lpstr>
      <vt:lpstr>Param_Count</vt:lpstr>
      <vt:lpstr>Param_Table</vt:lpstr>
      <vt:lpstr>Params</vt:lpstr>
      <vt:lpstr>Region_abbr</vt:lpstr>
      <vt:lpstr>Region_lookup</vt:lpstr>
      <vt:lpstr>Regions</vt:lpstr>
      <vt:lpstr>To_Long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Gold</dc:creator>
  <cp:lastModifiedBy>Cliff Gold</cp:lastModifiedBy>
  <dcterms:created xsi:type="dcterms:W3CDTF">2024-03-12T00:09:29Z</dcterms:created>
  <dcterms:modified xsi:type="dcterms:W3CDTF">2025-07-11T22:49:44Z</dcterms:modified>
</cp:coreProperties>
</file>