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liff\OneDrive\Documents\GenAtomic\Optimize\Calc\"/>
    </mc:Choice>
  </mc:AlternateContent>
  <xr:revisionPtr revIDLastSave="0" documentId="13_ncr:1_{59F46E99-CD40-4582-A11E-B61A0EE8CC07}" xr6:coauthVersionLast="47" xr6:coauthVersionMax="47" xr10:uidLastSave="{00000000-0000-0000-0000-000000000000}"/>
  <bookViews>
    <workbookView xWindow="-90" yWindow="-90" windowWidth="16637" windowHeight="9437" xr2:uid="{738DFCFF-3A0D-4B61-9084-C2C50E31EE06}"/>
  </bookViews>
  <sheets>
    <sheet name="CO2" sheetId="4" r:id="rId1"/>
  </sheets>
  <definedNames>
    <definedName name="CO2_gen_Battery">'CO2'!$G$5</definedName>
    <definedName name="CO2_gen_Coal">'CO2'!$F$5</definedName>
    <definedName name="CO2_gen_Gas">'CO2'!$E$5</definedName>
    <definedName name="CO2_gen_Nuclear">'CO2'!$D$5</definedName>
    <definedName name="CO2_gen_Solar">'CO2'!$B$5</definedName>
    <definedName name="CO2_gen_Wind">'CO2'!$C$5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D5" i="4"/>
  <c r="E5" i="4"/>
  <c r="F5" i="4"/>
  <c r="B5" i="4"/>
  <c r="C4" i="4"/>
  <c r="D4" i="4"/>
  <c r="E4" i="4"/>
  <c r="F4" i="4"/>
  <c r="G4" i="4"/>
  <c r="B4" i="4"/>
  <c r="A12" i="4" l="1"/>
  <c r="A13" i="4" s="1"/>
  <c r="G5" i="4" s="1"/>
</calcChain>
</file>

<file path=xl/sharedStrings.xml><?xml version="1.0" encoding="utf-8"?>
<sst xmlns="http://schemas.openxmlformats.org/spreadsheetml/2006/main" count="17" uniqueCount="16">
  <si>
    <t>Coal</t>
  </si>
  <si>
    <t>Nuclear</t>
  </si>
  <si>
    <t>Gas</t>
  </si>
  <si>
    <t>Solar</t>
  </si>
  <si>
    <t>Wind</t>
  </si>
  <si>
    <t>Tonnes/GWh</t>
  </si>
  <si>
    <t>Estimating The Carbon Footprint Of Utility-Scale Battery Storage (forbes.com)</t>
  </si>
  <si>
    <t>Thus, the combination of the steps led to an overall carbon emissions range of 59-119 kg CO2-eq/kWh battery, with a midpoint of 89 kg CO2-eq/kWh. This is a cradle-to-gate number.</t>
  </si>
  <si>
    <t>of Capacity.  If we assume 800 cycles/battery:</t>
  </si>
  <si>
    <t>kg/kWh</t>
  </si>
  <si>
    <t>of running</t>
  </si>
  <si>
    <t>tonnes/MWh</t>
  </si>
  <si>
    <t>What are the safest and cleanest sources of energy? - Our World in Data</t>
  </si>
  <si>
    <t>MTons/MWh</t>
  </si>
  <si>
    <t>CO2_gen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</si>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</sst>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5" fillId="0" borderId="2" applyNumberFormat="0" applyFill="0" applyProtection="0">
      <alignment wrapText="1"/>
    </xf>
    <xf numFmtId="0" fontId="3" fillId="0" borderId="3" applyNumberFormat="0" applyFont="0" applyProtection="0">
      <alignment wrapText="1"/>
    </xf>
    <xf numFmtId="9" fontId="1" fillId="0" borderId="0" applyFont="0" applyFill="0" applyBorder="0" applyAlignment="0" applyProtection="0"/>
    <xf numFmtId="0" fontId="3" fillId="0" borderId="4" applyNumberFormat="0" applyProtection="0">
      <alignment vertical="top"/>
    </xf>
    <xf numFmtId="0" fontId="5" fillId="0" borderId="7" applyNumberFormat="0" applyProtection="0">
      <alignment horizontal="left" wrapText="1"/>
    </xf>
    <xf numFmtId="0" fontId="5" fillId="0" borderId="5" applyNumberFormat="0" applyProtection="0">
      <alignment wrapText="1"/>
    </xf>
    <xf numFmtId="0" fontId="3" fillId="0" borderId="4" applyNumberFormat="0" applyProtection="0">
      <alignment vertical="top" wrapText="1"/>
    </xf>
    <xf numFmtId="0" fontId="3" fillId="0" borderId="6" applyNumberFormat="0" applyFont="0" applyFill="0" applyProtection="0">
      <alignment wrapText="1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</cellStyleXfs>
  <cellXfs count="4">
    <xf numFmtId="0" fontId="0" fillId="0" borderId="0" xfId="0"/>
    <xf numFmtId="0" fontId="2" fillId="0" borderId="0" xfId="1"/>
    <xf numFmtId="11" fontId="0" fillId="0" borderId="0" xfId="0" applyNumberFormat="1"/>
    <xf numFmtId="0" fontId="0" fillId="0" borderId="0" xfId="0" applyAlignment="1">
      <alignment wrapText="1"/>
    </xf>
  </cellXfs>
  <cellStyles count="16">
    <cellStyle name="Body: normal cell" xfId="6" xr:uid="{24F16D14-8275-47C5-94FA-1B906F99885A}"/>
    <cellStyle name="Followed Hyperlink 2" xfId="14" xr:uid="{5A1B404F-9342-4C2C-B1AA-53800D22C3A2}"/>
    <cellStyle name="Font: Calibri, 9pt regular" xfId="2" xr:uid="{44B57EED-B24F-4663-849E-C35DE4EFB123}"/>
    <cellStyle name="Footnotes: all except top row" xfId="15" xr:uid="{7DA694EF-F19C-4BBF-8F18-185C7EC6DC1F}"/>
    <cellStyle name="Footnotes: top row" xfId="11" xr:uid="{8AEAC21B-E38A-4C0C-BB24-5C2DD1FF2CFD}"/>
    <cellStyle name="Footnotes: top row 2" xfId="8" xr:uid="{F0FCCBA2-20F6-451C-9840-2C006691BE8D}"/>
    <cellStyle name="Header: bottom row" xfId="4" xr:uid="{BCDB0237-0FDA-437C-89A8-8F947DC50D23}"/>
    <cellStyle name="Header: top rows" xfId="9" xr:uid="{9AD507B5-442E-47DE-A4D7-7A6053D9952F}"/>
    <cellStyle name="Hyperlink" xfId="1" builtinId="8"/>
    <cellStyle name="Hyperlink 2" xfId="13" xr:uid="{6FC08A30-B774-41A1-AFC9-7279D9E72F8C}"/>
    <cellStyle name="Normal" xfId="0" builtinId="0"/>
    <cellStyle name="Parent row" xfId="10" xr:uid="{62523836-41B9-4598-A0BA-7649B01B8F24}"/>
    <cellStyle name="Percent 2" xfId="7" xr:uid="{3E2B8C1B-2BB1-4D38-BF60-454BB1052243}"/>
    <cellStyle name="Section Break" xfId="12" xr:uid="{B86DAD78-1CBA-4885-88D7-98916F7B81A8}"/>
    <cellStyle name="Section Break: parent row" xfId="5" xr:uid="{BB6459BC-64ED-4281-B125-72C0400B483F}"/>
    <cellStyle name="Table title" xfId="3" xr:uid="{9E7DA887-A9C4-4F9B-98D2-335628DC650C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81857E3F-E685-40DE-8334-D3EB61890AA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97972</xdr:colOff>
      <xdr:row>1</xdr:row>
      <xdr:rowOff>53456</xdr:rowOff>
    </xdr:from>
    <xdr:to>
      <xdr:col>15</xdr:col>
      <xdr:colOff>89808</xdr:colOff>
      <xdr:row>15</xdr:row>
      <xdr:rowOff>179420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FBF844-DC47-876E-6D7C-79F72BB4F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8943" y="238513"/>
          <a:ext cx="4411436" cy="27140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ourworldindata.org/safest-sources-of-energy" TargetMode="External"/><Relationship Id="rId1" Type="http://schemas.openxmlformats.org/officeDocument/2006/relationships/hyperlink" Target="https://www.forbes.com/sites/rrapier/2020/02/16/estimating-the-carbon-footprint-of-utility-scale-battery-storage/?sh=4b31ab6c7ad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AAFA-EB52-4247-B23F-BFE6BC5BF6E4}">
  <sheetPr codeName="Sheet1"/>
  <dimension ref="A1:I13"/>
  <sheetViews>
    <sheetView tabSelected="1" workbookViewId="0">
      <selection activeCell="G5" sqref="G5"/>
    </sheetView>
  </sheetViews>
  <sheetFormatPr defaultRowHeight="14.6" x14ac:dyDescent="0.85"/>
  <cols>
    <col min="1" max="1" width="13.421875" customWidth="1"/>
    <col min="2" max="2" width="11.65234375" bestFit="1" customWidth="1"/>
    <col min="7" max="7" width="10.57421875" bestFit="1" customWidth="1"/>
  </cols>
  <sheetData>
    <row r="1" spans="1:9" x14ac:dyDescent="0.85">
      <c r="I1" s="1" t="s">
        <v>12</v>
      </c>
    </row>
    <row r="2" spans="1:9" x14ac:dyDescent="0.85">
      <c r="B2" t="s">
        <v>3</v>
      </c>
      <c r="C2" t="s">
        <v>4</v>
      </c>
      <c r="D2" t="s">
        <v>1</v>
      </c>
      <c r="E2" t="s">
        <v>2</v>
      </c>
      <c r="F2" t="s">
        <v>0</v>
      </c>
      <c r="G2" t="s">
        <v>15</v>
      </c>
    </row>
    <row r="3" spans="1:9" x14ac:dyDescent="0.85">
      <c r="A3" t="s">
        <v>5</v>
      </c>
      <c r="B3">
        <v>5</v>
      </c>
      <c r="C3">
        <v>4</v>
      </c>
      <c r="D3">
        <v>3</v>
      </c>
      <c r="E3">
        <v>490</v>
      </c>
      <c r="F3">
        <v>820</v>
      </c>
    </row>
    <row r="4" spans="1:9" x14ac:dyDescent="0.85">
      <c r="A4" t="s">
        <v>14</v>
      </c>
      <c r="B4" t="str">
        <f>$A4 &amp; "_" &amp; B$2</f>
        <v>CO2_gen_Solar</v>
      </c>
      <c r="C4" t="str">
        <f t="shared" ref="C4:G4" si="0">$A4 &amp; "_" &amp; C$2</f>
        <v>CO2_gen_Wind</v>
      </c>
      <c r="D4" t="str">
        <f t="shared" si="0"/>
        <v>CO2_gen_Nuclear</v>
      </c>
      <c r="E4" t="str">
        <f t="shared" si="0"/>
        <v>CO2_gen_Gas</v>
      </c>
      <c r="F4" t="str">
        <f t="shared" si="0"/>
        <v>CO2_gen_Coal</v>
      </c>
      <c r="G4" t="str">
        <f t="shared" si="0"/>
        <v>CO2_gen_Battery</v>
      </c>
    </row>
    <row r="5" spans="1:9" x14ac:dyDescent="0.85">
      <c r="A5" t="s">
        <v>13</v>
      </c>
      <c r="B5" s="2">
        <f>B3/1000000000</f>
        <v>5.0000000000000001E-9</v>
      </c>
      <c r="C5" s="2">
        <f t="shared" ref="C5:F5" si="1">C3/1000000000</f>
        <v>4.0000000000000002E-9</v>
      </c>
      <c r="D5" s="2">
        <f t="shared" si="1"/>
        <v>3E-9</v>
      </c>
      <c r="E5" s="2">
        <f t="shared" si="1"/>
        <v>4.8999999999999997E-7</v>
      </c>
      <c r="F5" s="2">
        <f t="shared" si="1"/>
        <v>8.1999999999999998E-7</v>
      </c>
      <c r="G5" s="2">
        <f>A13/1000000</f>
        <v>1.1125000000000001E-7</v>
      </c>
    </row>
    <row r="7" spans="1:9" x14ac:dyDescent="0.85">
      <c r="A7" s="1" t="s">
        <v>6</v>
      </c>
    </row>
    <row r="9" spans="1:9" x14ac:dyDescent="0.85">
      <c r="A9" s="3" t="s">
        <v>7</v>
      </c>
      <c r="B9" s="3"/>
      <c r="C9" s="3"/>
      <c r="D9" s="3"/>
      <c r="E9" s="3"/>
      <c r="F9" s="3"/>
      <c r="G9" s="3"/>
    </row>
    <row r="11" spans="1:9" x14ac:dyDescent="0.85">
      <c r="A11">
        <v>89</v>
      </c>
      <c r="B11" t="s">
        <v>9</v>
      </c>
      <c r="C11" t="s">
        <v>8</v>
      </c>
    </row>
    <row r="12" spans="1:9" x14ac:dyDescent="0.85">
      <c r="A12">
        <f>A11/800</f>
        <v>0.11125</v>
      </c>
      <c r="B12" t="s">
        <v>9</v>
      </c>
      <c r="C12" t="s">
        <v>10</v>
      </c>
    </row>
    <row r="13" spans="1:9" x14ac:dyDescent="0.85">
      <c r="A13">
        <f>A12</f>
        <v>0.11125</v>
      </c>
      <c r="B13" t="s">
        <v>11</v>
      </c>
    </row>
  </sheetData>
  <mergeCells count="1">
    <mergeCell ref="A9:G9"/>
  </mergeCells>
  <hyperlinks>
    <hyperlink ref="A7" r:id="rId1" display="https://www.forbes.com/sites/rrapier/2020/02/16/estimating-the-carbon-footprint-of-utility-scale-battery-storage/?sh=4b31ab6c7adb" xr:uid="{453704AF-5056-4968-92A6-59BD762EF25C}"/>
    <hyperlink ref="I1" r:id="rId2" display="https://ourworldindata.org/safest-sources-of-energy" xr:uid="{F1DC0B29-2C1B-4ADB-96AF-87A5A0FCB00B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CO2</vt:lpstr>
      <vt:lpstr>CO2_gen_Battery</vt:lpstr>
      <vt:lpstr>CO2_gen_Coal</vt:lpstr>
      <vt:lpstr>CO2_gen_Gas</vt:lpstr>
      <vt:lpstr>CO2_gen_Nuclear</vt:lpstr>
      <vt:lpstr>CO2_gen_Solar</vt:lpstr>
      <vt:lpstr>CO2_gen_Wind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Gold</dc:creator>
  <cp:lastModifiedBy>Cliff Gold</cp:lastModifiedBy>
  <dcterms:created xsi:type="dcterms:W3CDTF">2023-10-11T22:15:57Z</dcterms:created>
  <dcterms:modified xsi:type="dcterms:W3CDTF">2024-04-05T21:21:21Z</dcterms:modified>
</cp:coreProperties>
</file>