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ifmckee/Library/CloudStorage/Dropbox/Eidolon captive colony/Results/"/>
    </mc:Choice>
  </mc:AlternateContent>
  <xr:revisionPtr revIDLastSave="0" documentId="8_{1918A501-CBB9-8D46-BF25-46C938040BA7}" xr6:coauthVersionLast="47" xr6:coauthVersionMax="47" xr10:uidLastSave="{00000000-0000-0000-0000-000000000000}"/>
  <bookViews>
    <workbookView xWindow="0" yWindow="500" windowWidth="38400" windowHeight="21100" xr2:uid="{67B03D67-C6C3-064E-B511-1F8A792FDEE2}"/>
  </bookViews>
  <sheets>
    <sheet name="all coinfections" sheetId="1" r:id="rId1"/>
    <sheet name="before-after coinfec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<sst xmlns="http://schemas.openxmlformats.org/spreadsheetml/2006/main" count="58" uniqueCount="14">
  <si>
    <t>E1</t>
  </si>
  <si>
    <t>E2</t>
  </si>
  <si>
    <t>E3</t>
  </si>
  <si>
    <t>E4</t>
  </si>
  <si>
    <t>E5</t>
  </si>
  <si>
    <t>Ew</t>
  </si>
  <si>
    <t>Eh6</t>
  </si>
  <si>
    <t>Eh7</t>
  </si>
  <si>
    <t>Multinomial P</t>
  </si>
  <si>
    <t>Proportion coinfections</t>
  </si>
  <si>
    <t>More than expected</t>
  </si>
  <si>
    <t>Less than expected</t>
  </si>
  <si>
    <t>(a)</t>
  </si>
  <si>
    <t>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</si>
</sst>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#,##0.0"/>
    <numFmt numFmtId="167" formatCode="0.0000"/>
    <numFmt numFmtId="168" formatCode="0.000"/>
  </numFmts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2"/>
      <color rgb="FF000000"/>
      <name val="Arial1"/>
    </font>
    <font>
      <b/>
      <sz val="12"/>
      <color rgb="FF000000"/>
      <name val="Arial1"/>
    </font>
    <font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2">
    <xf numFmtId="0" fontId="0" fillId="0" borderId="0" xfId="0"/>
    <xf numFmtId="0" fontId="14" fillId="0" borderId="0" xfId="0" applyFont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4" fontId="14" fillId="0" borderId="0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3" borderId="0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164" fontId="14" fillId="0" borderId="0" xfId="0" applyNumberFormat="1" applyFont="1" applyBorder="1" applyAlignment="1">
      <alignment horizontal="center" wrapText="1"/>
    </xf>
    <xf numFmtId="0" fontId="14" fillId="2" borderId="5" xfId="0" applyFont="1" applyFill="1" applyBorder="1" applyAlignment="1">
      <alignment horizontal="center" wrapText="1"/>
    </xf>
    <xf numFmtId="165" fontId="15" fillId="0" borderId="0" xfId="0" applyNumberFormat="1" applyFont="1" applyBorder="1" applyAlignment="1">
      <alignment horizontal="center" wrapText="1"/>
    </xf>
    <xf numFmtId="166" fontId="14" fillId="0" borderId="0" xfId="0" applyNumberFormat="1" applyFont="1" applyAlignment="1">
      <alignment horizontal="center" wrapText="1"/>
    </xf>
    <xf numFmtId="0" fontId="14" fillId="3" borderId="5" xfId="0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66" fontId="14" fillId="0" borderId="0" xfId="0" applyNumberFormat="1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3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4" fontId="16" fillId="0" borderId="0" xfId="0" applyNumberFormat="1" applyFont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3" borderId="0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167" fontId="18" fillId="0" borderId="0" xfId="0" applyNumberFormat="1" applyFont="1" applyAlignment="1">
      <alignment horizontal="center" wrapText="1"/>
    </xf>
    <xf numFmtId="168" fontId="16" fillId="0" borderId="0" xfId="0" applyNumberFormat="1" applyFont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16" fillId="0" borderId="0" xfId="0" applyFont="1" applyAlignment="1">
      <alignment horizontal="left"/>
    </xf>
    <xf numFmtId="0" fontId="16" fillId="9" borderId="0" xfId="0" applyFont="1" applyFill="1" applyAlignment="1">
      <alignment horizontal="center" wrapText="1"/>
    </xf>
  </cellXfs>
  <cellStyles count="18">
    <cellStyle name="Accent" xfId="7" xr:uid="{FC2D4BE8-C16E-5D47-8F80-5B3E93FBF685}"/>
    <cellStyle name="Accent 1" xfId="8" xr:uid="{028EDECA-180D-484F-8599-715D705638CF}"/>
    <cellStyle name="Accent 2" xfId="9" xr:uid="{41EADDC8-DEDC-1E4D-99B8-B16214A668EE}"/>
    <cellStyle name="Accent 3" xfId="10" xr:uid="{1B46A4A3-3B5B-194B-B82E-7A1508FCD47F}"/>
    <cellStyle name="Bad" xfId="4" builtinId="27" customBuiltin="1"/>
    <cellStyle name="Error" xfId="11" xr:uid="{067B887E-CA53-E44F-99BE-D9A21B438D07}"/>
    <cellStyle name="Footnote" xfId="12" xr:uid="{B5212EA0-8BDB-FA4F-89AE-C9D97C385CBA}"/>
    <cellStyle name="Good" xfId="3" builtinId="26" customBuiltin="1"/>
    <cellStyle name="Heading" xfId="13" xr:uid="{1A4D1CFE-E443-404F-A300-30705A49C5B3}"/>
    <cellStyle name="Heading 1" xfId="1" builtinId="16" customBuiltin="1"/>
    <cellStyle name="Heading 2" xfId="2" builtinId="17" customBuiltin="1"/>
    <cellStyle name="Hyperlink" xfId="14" xr:uid="{E1A025CD-CE73-6748-9183-CB63943D4F2E}"/>
    <cellStyle name="Neutral" xfId="5" builtinId="28" customBuiltin="1"/>
    <cellStyle name="Normal" xfId="0" builtinId="0" customBuiltin="1"/>
    <cellStyle name="Note" xfId="6" builtinId="10" customBuiltin="1"/>
    <cellStyle name="Status" xfId="15" xr:uid="{9AB7D254-AF4C-C44E-81CB-2401F67AEF8B}"/>
    <cellStyle name="Text" xfId="16" xr:uid="{F5789C6D-FF78-1748-9D57-6E49BA57CD3D}"/>
    <cellStyle name="Warning" xfId="17" xr:uid="{EA3A3B6C-4EC2-BE43-A621-B60680C127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D108-5B13-024C-A324-167CB9BEBDA7}">
  <dimension ref="A1:XFD13"/>
  <sheetViews>
    <sheetView tabSelected="1" workbookViewId="0"/>
  </sheetViews>
  <sheetFormatPr baseColWidth="10" defaultRowHeight="13.75"/>
  <cols>
    <col min="1" max="9" width="10.83203125" style="4" customWidth="1"/>
    <col min="10" max="11" width="20.5" style="4" customWidth="1"/>
    <col min="12" max="1024" width="10.83203125" style="4" customWidth="1"/>
  </cols>
  <sheetData>
    <row r="1" spans="1:11" ht="4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</row>
    <row r="2" spans="1:11" ht="16" customHeight="1">
      <c r="A2" s="2" t="s">
        <v>0</v>
      </c>
      <c r="B2" s="5">
        <v>12</v>
      </c>
      <c r="C2" s="6">
        <v>3</v>
      </c>
      <c r="D2" s="6">
        <v>7</v>
      </c>
      <c r="E2" s="6">
        <v>2</v>
      </c>
      <c r="F2" s="7">
        <v>11</v>
      </c>
      <c r="G2" s="6">
        <v>8</v>
      </c>
      <c r="H2" s="8">
        <v>0</v>
      </c>
      <c r="I2" s="9">
        <v>0</v>
      </c>
      <c r="J2" s="10">
        <v>0.10726140000000001</v>
      </c>
      <c r="K2" s="11">
        <v>0.7209302326</v>
      </c>
    </row>
    <row r="3" spans="1:11" ht="16" customHeight="1">
      <c r="A3" s="2" t="s">
        <v>1</v>
      </c>
      <c r="B3" s="12">
        <v>3</v>
      </c>
      <c r="C3" s="5">
        <v>16</v>
      </c>
      <c r="D3" s="1">
        <v>8</v>
      </c>
      <c r="E3" s="1">
        <v>2</v>
      </c>
      <c r="F3" s="1">
        <v>5</v>
      </c>
      <c r="G3" s="13">
        <v>4</v>
      </c>
      <c r="H3" s="1">
        <v>2</v>
      </c>
      <c r="I3" s="14">
        <v>0</v>
      </c>
      <c r="J3" s="10">
        <v>0.38441029999999998</v>
      </c>
      <c r="K3" s="11">
        <v>0.6</v>
      </c>
    </row>
    <row r="4" spans="1:11" ht="16" customHeight="1">
      <c r="A4" s="2" t="s">
        <v>2</v>
      </c>
      <c r="B4" s="12">
        <v>7</v>
      </c>
      <c r="C4" s="1">
        <v>8</v>
      </c>
      <c r="D4" s="5">
        <v>46</v>
      </c>
      <c r="E4" s="1">
        <v>9</v>
      </c>
      <c r="F4" s="15">
        <v>23</v>
      </c>
      <c r="G4" s="13">
        <v>20</v>
      </c>
      <c r="H4" s="1">
        <v>6</v>
      </c>
      <c r="I4" s="14">
        <v>0</v>
      </c>
      <c r="J4" s="16">
        <v>8.3629510000000004E-2</v>
      </c>
      <c r="K4" s="11">
        <v>0.6134453782</v>
      </c>
    </row>
    <row r="5" spans="1:11" ht="16" customHeight="1">
      <c r="A5" s="2" t="s">
        <v>3</v>
      </c>
      <c r="B5" s="12">
        <v>2</v>
      </c>
      <c r="C5" s="1">
        <v>2</v>
      </c>
      <c r="D5" s="1">
        <v>9</v>
      </c>
      <c r="E5" s="5">
        <v>30</v>
      </c>
      <c r="F5" s="1">
        <v>3</v>
      </c>
      <c r="G5" s="1">
        <v>17</v>
      </c>
      <c r="H5" s="1">
        <v>1</v>
      </c>
      <c r="I5" s="14">
        <v>1</v>
      </c>
      <c r="J5" s="10">
        <v>0.51207480000000005</v>
      </c>
      <c r="K5" s="11">
        <v>0.5384615385</v>
      </c>
    </row>
    <row r="6" spans="1:11" ht="16" customHeight="1">
      <c r="A6" s="2" t="s">
        <v>4</v>
      </c>
      <c r="B6" s="17">
        <v>11</v>
      </c>
      <c r="C6" s="1">
        <v>5</v>
      </c>
      <c r="D6" s="15">
        <v>23</v>
      </c>
      <c r="E6" s="1">
        <v>3</v>
      </c>
      <c r="F6" s="5">
        <v>55</v>
      </c>
      <c r="G6" s="13">
        <v>14</v>
      </c>
      <c r="H6" s="1">
        <v>2</v>
      </c>
      <c r="I6" s="14">
        <v>0</v>
      </c>
      <c r="J6" s="18">
        <v>1.3564110000000001E-3</v>
      </c>
      <c r="K6" s="11">
        <v>0.51327433629999997</v>
      </c>
    </row>
    <row r="7" spans="1:11" ht="16" customHeight="1">
      <c r="A7" s="2" t="s">
        <v>5</v>
      </c>
      <c r="B7" s="17">
        <v>8</v>
      </c>
      <c r="C7" s="1">
        <v>4</v>
      </c>
      <c r="D7" s="1">
        <v>20</v>
      </c>
      <c r="E7" s="1">
        <v>17</v>
      </c>
      <c r="F7" s="1">
        <v>14</v>
      </c>
      <c r="G7" s="5">
        <v>165</v>
      </c>
      <c r="H7" s="1">
        <v>7</v>
      </c>
      <c r="I7" s="14">
        <v>1</v>
      </c>
      <c r="J7" s="16">
        <v>5.4452340000000002E-2</v>
      </c>
      <c r="K7" s="19">
        <v>0.30084745759999998</v>
      </c>
    </row>
    <row r="8" spans="1:11" ht="16" customHeight="1">
      <c r="A8" s="2" t="s">
        <v>6</v>
      </c>
      <c r="B8" s="20">
        <v>0</v>
      </c>
      <c r="C8" s="1">
        <v>2</v>
      </c>
      <c r="D8" s="1">
        <v>6</v>
      </c>
      <c r="E8" s="1">
        <v>1</v>
      </c>
      <c r="F8" s="1">
        <v>2</v>
      </c>
      <c r="G8" s="1">
        <v>7</v>
      </c>
      <c r="H8" s="5">
        <v>27</v>
      </c>
      <c r="I8" s="14">
        <v>0</v>
      </c>
      <c r="J8" s="10">
        <v>0.15015020000000001</v>
      </c>
      <c r="K8" s="19">
        <v>0.4</v>
      </c>
    </row>
    <row r="9" spans="1:11" ht="16" customHeight="1">
      <c r="A9" s="2" t="s">
        <v>7</v>
      </c>
      <c r="B9" s="21">
        <v>0</v>
      </c>
      <c r="C9" s="22">
        <v>0</v>
      </c>
      <c r="D9" s="22">
        <v>0</v>
      </c>
      <c r="E9" s="22">
        <v>1</v>
      </c>
      <c r="F9" s="22">
        <v>0</v>
      </c>
      <c r="G9" s="22">
        <v>1</v>
      </c>
      <c r="H9" s="22">
        <v>0</v>
      </c>
      <c r="I9" s="5">
        <v>5</v>
      </c>
      <c r="J9" s="23">
        <v>0.8005968</v>
      </c>
      <c r="K9" s="11">
        <v>0.28571428570000001</v>
      </c>
    </row>
    <row r="10" spans="1:11" ht="16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s="27" customFormat="1" ht="16" customHeight="1">
      <c r="A11" s="24"/>
      <c r="B11" s="25"/>
      <c r="C11" s="26" t="s">
        <v>10</v>
      </c>
      <c r="D11"/>
      <c r="E11" s="24"/>
      <c r="F11" s="24"/>
      <c r="G11" s="24"/>
      <c r="H11" s="24"/>
      <c r="I11" s="24"/>
      <c r="J11" s="24"/>
      <c r="K11" s="24"/>
    </row>
    <row r="12" spans="1:11" s="27" customFormat="1" ht="16" customHeight="1">
      <c r="A12" s="24"/>
      <c r="B12" s="28"/>
      <c r="C12" s="26" t="s">
        <v>11</v>
      </c>
      <c r="D12" s="24"/>
      <c r="E12" s="24"/>
      <c r="F12" s="24"/>
      <c r="G12" s="24"/>
      <c r="H12" s="24"/>
      <c r="I12" s="24"/>
      <c r="J12" s="24"/>
      <c r="K12" s="24"/>
    </row>
    <row r="13" spans="1:11" ht="15">
      <c r="C13"/>
    </row>
  </sheetData>
  <pageMargins left="0.7" right="0.7" top="1.14375" bottom="1.14375" header="0.75" footer="0.7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43B0-A665-7F44-B8B7-E3A8725C6BD1}">
  <dimension ref="A1:XFD21"/>
  <sheetViews>
    <sheetView workbookViewId="0"/>
  </sheetViews>
  <sheetFormatPr baseColWidth="10" defaultRowHeight="15"/>
  <cols>
    <col min="1" max="9" width="11.83203125" style="27" customWidth="1"/>
    <col min="10" max="11" width="20.5" style="27" customWidth="1"/>
    <col min="12" max="1024" width="10.83203125" style="27" customWidth="1"/>
  </cols>
  <sheetData>
    <row r="1" spans="1:11" ht="40" customHeight="1">
      <c r="A1" s="29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0" t="s">
        <v>8</v>
      </c>
      <c r="K1" s="3" t="s">
        <v>9</v>
      </c>
    </row>
    <row r="2" spans="1:11" ht="16" customHeight="1">
      <c r="A2" s="31" t="s">
        <v>0</v>
      </c>
      <c r="B2" s="32">
        <v>4</v>
      </c>
      <c r="C2" s="33">
        <v>1</v>
      </c>
      <c r="D2" s="33">
        <v>4</v>
      </c>
      <c r="E2" s="33">
        <v>1</v>
      </c>
      <c r="F2" s="33">
        <v>0</v>
      </c>
      <c r="G2" s="33">
        <v>4</v>
      </c>
      <c r="H2" s="33">
        <v>0</v>
      </c>
      <c r="I2" s="34">
        <v>0</v>
      </c>
      <c r="J2" s="35">
        <v>0.44346849999999999</v>
      </c>
      <c r="K2" s="36">
        <f>(SUM(B2:I2)-B2)/SUM(B2:I2)</f>
        <v>0.7142857142857143</v>
      </c>
    </row>
    <row r="3" spans="1:11" ht="16" customHeight="1">
      <c r="A3" s="31" t="s">
        <v>1</v>
      </c>
      <c r="B3" s="37">
        <v>1</v>
      </c>
      <c r="C3" s="32">
        <v>1</v>
      </c>
      <c r="D3" s="38">
        <v>6</v>
      </c>
      <c r="E3" s="39">
        <v>2</v>
      </c>
      <c r="F3" s="39">
        <v>1</v>
      </c>
      <c r="G3" s="40">
        <v>2</v>
      </c>
      <c r="H3" s="39">
        <v>2</v>
      </c>
      <c r="I3" s="41">
        <v>0</v>
      </c>
      <c r="J3" s="35">
        <v>0.30815789999999998</v>
      </c>
      <c r="K3" s="36">
        <f>(SUM(B3:I3)-C3)/SUM(B3:I3)</f>
        <v>0.93333333333333335</v>
      </c>
    </row>
    <row r="4" spans="1:11" ht="16" customHeight="1">
      <c r="A4" s="31" t="s">
        <v>2</v>
      </c>
      <c r="B4" s="37">
        <v>4</v>
      </c>
      <c r="C4" s="38">
        <v>6</v>
      </c>
      <c r="D4" s="32">
        <v>28</v>
      </c>
      <c r="E4" s="39">
        <v>9</v>
      </c>
      <c r="F4" s="42">
        <v>12</v>
      </c>
      <c r="G4" s="40">
        <v>14</v>
      </c>
      <c r="H4" s="39">
        <v>5</v>
      </c>
      <c r="I4" s="41">
        <v>0</v>
      </c>
      <c r="J4" s="43">
        <v>9.2081119999999992E-3</v>
      </c>
      <c r="K4" s="36">
        <f>(SUM(B4:I4)-D4)/SUM(B4:I4)</f>
        <v>0.64102564102564108</v>
      </c>
    </row>
    <row r="5" spans="1:11" ht="16" customHeight="1">
      <c r="A5" s="31" t="s">
        <v>3</v>
      </c>
      <c r="B5" s="37">
        <v>1</v>
      </c>
      <c r="C5" s="39">
        <v>2</v>
      </c>
      <c r="D5" s="39">
        <v>9</v>
      </c>
      <c r="E5" s="32">
        <v>26</v>
      </c>
      <c r="F5" s="39">
        <v>2</v>
      </c>
      <c r="G5" s="39">
        <v>17</v>
      </c>
      <c r="H5" s="39">
        <v>1</v>
      </c>
      <c r="I5" s="41">
        <v>1</v>
      </c>
      <c r="J5" s="35">
        <v>0.48939880000000002</v>
      </c>
      <c r="K5" s="36">
        <f>(SUM(B5:I5)-E5)/SUM(B5:I5)</f>
        <v>0.55932203389830504</v>
      </c>
    </row>
    <row r="6" spans="1:11" ht="16" customHeight="1">
      <c r="A6" s="31" t="s">
        <v>4</v>
      </c>
      <c r="B6" s="37">
        <v>0</v>
      </c>
      <c r="C6" s="39">
        <v>1</v>
      </c>
      <c r="D6" s="38">
        <v>12</v>
      </c>
      <c r="E6" s="39">
        <v>2</v>
      </c>
      <c r="F6" s="32">
        <v>28</v>
      </c>
      <c r="G6" s="39">
        <v>9</v>
      </c>
      <c r="H6" s="39">
        <v>2</v>
      </c>
      <c r="I6" s="41">
        <v>0</v>
      </c>
      <c r="J6" s="44">
        <v>0.1044592</v>
      </c>
      <c r="K6" s="36">
        <f>(SUM(B6:I6)-F6)/SUM(B6:I6)</f>
        <v>0.48148148148148145</v>
      </c>
    </row>
    <row r="7" spans="1:11" ht="16" customHeight="1">
      <c r="A7" s="31" t="s">
        <v>5</v>
      </c>
      <c r="B7" s="37">
        <v>4</v>
      </c>
      <c r="C7" s="39">
        <v>2</v>
      </c>
      <c r="D7" s="39">
        <v>14</v>
      </c>
      <c r="E7" s="39">
        <v>17</v>
      </c>
      <c r="F7" s="39">
        <v>9</v>
      </c>
      <c r="G7" s="32">
        <v>139</v>
      </c>
      <c r="H7" s="39">
        <v>7</v>
      </c>
      <c r="I7" s="41">
        <v>1</v>
      </c>
      <c r="J7" s="35">
        <v>0.71874760000000004</v>
      </c>
      <c r="K7" s="36">
        <f>(SUM(B7:I7)-G7)/SUM(B7:I7)</f>
        <v>0.27979274611398963</v>
      </c>
    </row>
    <row r="8" spans="1:11" ht="16" customHeight="1">
      <c r="A8" s="2" t="s">
        <v>6</v>
      </c>
      <c r="B8" s="37">
        <v>0</v>
      </c>
      <c r="C8" s="39">
        <v>2</v>
      </c>
      <c r="D8" s="39">
        <v>5</v>
      </c>
      <c r="E8" s="39">
        <v>1</v>
      </c>
      <c r="F8" s="39">
        <v>2</v>
      </c>
      <c r="G8" s="39">
        <v>7</v>
      </c>
      <c r="H8" s="32">
        <v>27</v>
      </c>
      <c r="I8" s="41">
        <v>0</v>
      </c>
      <c r="J8" s="35">
        <v>0.58187100000000003</v>
      </c>
      <c r="K8" s="36">
        <f>(SUM(B8:I8)-H8)/SUM(B8:I8)</f>
        <v>0.38636363636363635</v>
      </c>
    </row>
    <row r="9" spans="1:11" ht="16" customHeight="1">
      <c r="A9" s="2" t="s">
        <v>7</v>
      </c>
      <c r="B9" s="45">
        <v>0</v>
      </c>
      <c r="C9" s="46">
        <v>0</v>
      </c>
      <c r="D9" s="46">
        <v>0</v>
      </c>
      <c r="E9" s="46">
        <v>1</v>
      </c>
      <c r="F9" s="46">
        <v>0</v>
      </c>
      <c r="G9" s="46">
        <v>1</v>
      </c>
      <c r="H9" s="46">
        <v>0</v>
      </c>
      <c r="I9" s="32">
        <v>5</v>
      </c>
      <c r="J9" s="35">
        <v>0.96906639999999999</v>
      </c>
      <c r="K9" s="36">
        <f>(SUM(B9:I9)-I9)/SUM(B9:I9)</f>
        <v>0.2857142857142857</v>
      </c>
    </row>
    <row r="10" spans="1:11" ht="16" customHeight="1"/>
    <row r="11" spans="1:11" ht="40" customHeight="1">
      <c r="A11" s="29" t="s">
        <v>13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J11" s="47" t="s">
        <v>8</v>
      </c>
      <c r="K11" s="3" t="s">
        <v>9</v>
      </c>
    </row>
    <row r="12" spans="1:11" ht="16" customHeight="1">
      <c r="A12" s="31" t="s">
        <v>0</v>
      </c>
      <c r="B12" s="32">
        <v>8</v>
      </c>
      <c r="C12" s="33">
        <v>2</v>
      </c>
      <c r="D12" s="33">
        <v>3</v>
      </c>
      <c r="E12" s="33">
        <v>1</v>
      </c>
      <c r="F12" s="33">
        <v>11</v>
      </c>
      <c r="G12" s="33">
        <v>4</v>
      </c>
      <c r="H12" s="34">
        <v>0</v>
      </c>
      <c r="J12" s="35">
        <v>0.73519690000000004</v>
      </c>
      <c r="K12" s="36">
        <f>(SUM(B12:H12)-B12)/SUM(B12:H12)</f>
        <v>0.72413793103448276</v>
      </c>
    </row>
    <row r="13" spans="1:11" ht="16" customHeight="1">
      <c r="A13" s="31" t="s">
        <v>1</v>
      </c>
      <c r="B13" s="37">
        <v>2</v>
      </c>
      <c r="C13" s="32">
        <v>15</v>
      </c>
      <c r="D13" s="39">
        <v>2</v>
      </c>
      <c r="E13" s="39">
        <v>0</v>
      </c>
      <c r="F13" s="39">
        <v>4</v>
      </c>
      <c r="G13" s="39">
        <v>2</v>
      </c>
      <c r="H13" s="41">
        <v>0</v>
      </c>
      <c r="J13" s="35">
        <v>0.98595529999999998</v>
      </c>
      <c r="K13" s="36">
        <f>(SUM(B13:H13)-C13)/SUM(B13:H13)</f>
        <v>0.4</v>
      </c>
    </row>
    <row r="14" spans="1:11" ht="16" customHeight="1">
      <c r="A14" s="31" t="s">
        <v>2</v>
      </c>
      <c r="B14" s="37">
        <v>3</v>
      </c>
      <c r="C14" s="39">
        <v>2</v>
      </c>
      <c r="D14" s="32">
        <v>18</v>
      </c>
      <c r="E14" s="39">
        <v>0</v>
      </c>
      <c r="F14" s="39">
        <v>11</v>
      </c>
      <c r="G14" s="39">
        <v>6</v>
      </c>
      <c r="H14" s="41">
        <v>1</v>
      </c>
      <c r="J14" s="35">
        <v>0.48441050000000002</v>
      </c>
      <c r="K14" s="36">
        <f>(SUM(B14:H14)-D14)/SUM(B14:H14)</f>
        <v>0.56097560975609762</v>
      </c>
    </row>
    <row r="15" spans="1:11" ht="16" customHeight="1">
      <c r="A15" s="31" t="s">
        <v>3</v>
      </c>
      <c r="B15" s="37">
        <v>1</v>
      </c>
      <c r="C15" s="39">
        <v>0</v>
      </c>
      <c r="D15" s="39">
        <v>0</v>
      </c>
      <c r="E15" s="32">
        <v>4</v>
      </c>
      <c r="F15" s="39">
        <v>1</v>
      </c>
      <c r="G15" s="39">
        <v>0</v>
      </c>
      <c r="H15" s="41">
        <v>0</v>
      </c>
      <c r="J15" s="35">
        <v>0.98015569999999996</v>
      </c>
      <c r="K15" s="36">
        <f>(SUM(B15:H15)-E15)/SUM(B15:H15)</f>
        <v>0.33333333333333331</v>
      </c>
    </row>
    <row r="16" spans="1:11" ht="16" customHeight="1">
      <c r="A16" s="31" t="s">
        <v>4</v>
      </c>
      <c r="B16" s="48">
        <v>11</v>
      </c>
      <c r="C16" s="39">
        <v>4</v>
      </c>
      <c r="D16" s="39">
        <v>11</v>
      </c>
      <c r="E16" s="39">
        <v>1</v>
      </c>
      <c r="F16" s="32">
        <v>27</v>
      </c>
      <c r="G16" s="39">
        <v>5</v>
      </c>
      <c r="H16" s="41">
        <v>0</v>
      </c>
      <c r="J16" s="35">
        <v>0.34573100000000001</v>
      </c>
      <c r="K16" s="36">
        <f>(SUM(B16:H16)-F16)/SUM(B16:H16)</f>
        <v>0.5423728813559322</v>
      </c>
    </row>
    <row r="17" spans="1:11" ht="16" customHeight="1">
      <c r="A17" s="31" t="s">
        <v>5</v>
      </c>
      <c r="B17" s="37">
        <v>4</v>
      </c>
      <c r="C17" s="39">
        <v>2</v>
      </c>
      <c r="D17" s="39">
        <v>6</v>
      </c>
      <c r="E17" s="39">
        <v>0</v>
      </c>
      <c r="F17" s="39">
        <v>5</v>
      </c>
      <c r="G17" s="32">
        <v>26</v>
      </c>
      <c r="H17" s="41">
        <v>0</v>
      </c>
      <c r="J17" s="35">
        <v>0.85323930000000003</v>
      </c>
      <c r="K17" s="36">
        <f>(SUM(B17:H17)-G17)/SUM(B17:H17)</f>
        <v>0.39534883720930231</v>
      </c>
    </row>
    <row r="18" spans="1:11" ht="16" customHeight="1">
      <c r="A18" s="2" t="s">
        <v>6</v>
      </c>
      <c r="B18" s="45">
        <v>0</v>
      </c>
      <c r="C18" s="46">
        <v>0</v>
      </c>
      <c r="D18" s="46">
        <v>1</v>
      </c>
      <c r="E18" s="46">
        <v>0</v>
      </c>
      <c r="F18" s="46">
        <v>0</v>
      </c>
      <c r="G18" s="46">
        <v>0</v>
      </c>
      <c r="H18" s="32">
        <v>0</v>
      </c>
      <c r="J18" s="35">
        <v>0.9527525</v>
      </c>
      <c r="K18" s="36">
        <f>(SUM(B18:H18)-H18)/SUM(B18:H18)</f>
        <v>1</v>
      </c>
    </row>
    <row r="19" spans="1:11" ht="16" customHeight="1"/>
    <row r="20" spans="1:11" ht="16" customHeight="1">
      <c r="B20" s="49"/>
      <c r="C20" s="50" t="s">
        <v>10</v>
      </c>
    </row>
    <row r="21" spans="1:11" ht="16" customHeight="1">
      <c r="B21" s="51"/>
      <c r="C21" s="50" t="s">
        <v>11</v>
      </c>
    </row>
  </sheetData>
  <pageMargins left="0.7" right="0.7" top="1.14375" bottom="1.14375" header="0.75" footer="0.75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coinfections</vt:lpstr>
      <vt:lpstr>before-after coinfections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</dc:creator>
  <cp:lastModifiedBy>Clifton McKee</cp:lastModifiedBy>
  <cp:revision>19</cp:revision>
  <cp:lastPrinted>2018-09-07T01:43:22Z</cp:lastPrinted>
  <dcterms:created xsi:type="dcterms:W3CDTF">2018-09-06T22:31:49Z</dcterms:created>
  <dcterms:modified xsi:type="dcterms:W3CDTF">2025-05-19T18:57:08Z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